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hidePivotFieldList="1" autoCompressPictures="0"/>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0" yWindow="460" windowWidth="25600" windowHeight="15540"/>
  </bookViews>
  <sheets>
    <sheet name="all" sheetId="1" r:id="rId1"/>
    <sheet name="files in 2017" sheetId="5" r:id="rId2"/>
    <sheet name="unique" sheetId="7" r:id="rId3"/>
    <sheet name="summary of done" sheetId="6" r:id="rId4"/>
  </sheets>
  <calcPr calcId="162913"/>
  <pivotCaches>
    <pivotCache cacheId="5" r:id="rId5"/>
    <pivotCache cacheId="9" r:id="rId6"/>
  </pivotCaches>
  <extLst>
    <ext xmlns:mx="http://schemas.microsoft.com/office/mac/excel/2008/main" uri="{7523E5D3-25F3-A5E0-1632-64F254C22452}">
      <mx:ArchID Flags="2"/>
    </ext>
  </extLst>
</workbook>
</file>

<file path=xl/calcChain.xml><?xml version="1.0" encoding="utf-8"?>
<calcChain xmlns="http://schemas.openxmlformats.org/spreadsheetml/2006/main">
  <c r="M585" i="1" l="1"/>
  <c r="F479" i="1" l="1"/>
  <c r="F472" i="1"/>
  <c r="M395" i="1" l="1"/>
  <c r="M360" i="1"/>
  <c r="F360" i="1"/>
  <c r="F355" i="1"/>
  <c r="L314" i="1"/>
</calcChain>
</file>

<file path=xl/sharedStrings.xml><?xml version="1.0" encoding="utf-8"?>
<sst xmlns="http://schemas.openxmlformats.org/spreadsheetml/2006/main" count="5712" uniqueCount="1296">
  <si>
    <t>Type</t>
  </si>
  <si>
    <t>Journal</t>
  </si>
  <si>
    <t>article</t>
  </si>
  <si>
    <t>authors</t>
  </si>
  <si>
    <t>typeofanalysis</t>
  </si>
  <si>
    <t>howmanypplinstudyoriginally</t>
  </si>
  <si>
    <t>dotheymentionoutliers</t>
  </si>
  <si>
    <t>wholepeopleorjustdatapoints</t>
  </si>
  <si>
    <t>Ifsodidtheytakethemoutorleavethemin</t>
  </si>
  <si>
    <t>with, without, or both sets of data ran</t>
  </si>
  <si>
    <t>didtheydescribewhytheytookpploutorlefttheminorciteanyoneforwhyth</t>
  </si>
  <si>
    <t>reasoncoding (leave blank)</t>
  </si>
  <si>
    <t>howmanyafterdeletingoutliers</t>
  </si>
  <si>
    <t>iftheydidwhatwasthediff</t>
  </si>
  <si>
    <t>whatdidtheyfinallyreportgiveresultsover</t>
  </si>
  <si>
    <t>journal_topic (ignore this and on)</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</si>
  <si>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</si>
  <si>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</si>
  <si>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</si>
  <si>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</si>
  <si>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</si>
  <si>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</si>
  <si>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</si>
  <si>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</si>
  <si>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</si>
  <si>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</si>
  <si>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</si>
  <si>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</si>
  <si>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</si>
  <si>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</si>
  <si>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</si>
  <si>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</si>
  <si>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</si>
  <si>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Clinical</t>
  </si>
  <si>
    <t>Journal of Clinical Psychology</t>
  </si>
  <si>
    <t>Impact of Killing in War: A Randomized, Controlled Pilot Trial</t>
  </si>
  <si>
    <t>Maguen, Shira; et al</t>
  </si>
  <si>
    <t>t-test, regression, chi square</t>
  </si>
  <si>
    <t>no</t>
  </si>
  <si>
    <t>out</t>
  </si>
  <si>
    <t>Online Evaluative Conditioning Did Not Alter Internalized Homonegativity or Self-Esteem in Gay Men</t>
  </si>
  <si>
    <t>Fleming, John and Michelle Burns</t>
  </si>
  <si>
    <t>ANOVA, chi square</t>
  </si>
  <si>
    <t>yes</t>
  </si>
  <si>
    <t>people</t>
  </si>
  <si>
    <t>both</t>
  </si>
  <si>
    <t>one high error rate, one technical difficulties, two became aware of the study's purpose</t>
  </si>
  <si>
    <t>no significant difference</t>
  </si>
  <si>
    <t>reported results after removing outliers</t>
  </si>
  <si>
    <t>Which Homeless Veterans Benefit from a Peer Mentor and How?</t>
  </si>
  <si>
    <t>Resnik, Linda; et al</t>
  </si>
  <si>
    <t>chi square, odds ratios, ANOVA, regression, Fischer's exact tests, Kruskal-Wallis</t>
  </si>
  <si>
    <t>Predictors and Outcomes of Growth Mixture Modeled Trajectories Across an Exposure-Based PTSD Intervention With Veterans</t>
  </si>
  <si>
    <t>Allan, Nicholas P; et al</t>
  </si>
  <si>
    <t>chi-square, growth mixture models, FIML, LMR-LRT, BLRT</t>
  </si>
  <si>
    <t>Cognitive Coping as a Mechanism of Change in Cognitive-Behavioral Therapy for Fear of Flying: A Longitudinal Study With 3-Year Follow-Up</t>
  </si>
  <si>
    <t>Busscher, Bert and Philip Spinhoven</t>
  </si>
  <si>
    <t>chi-square, t-test, one-way analysis of variance, regression</t>
  </si>
  <si>
    <t>Validity and Utility of the Patient Health Questionnaire (PHQ)-2 and PHQ-9 for Screening and Diagnosis of Depression in Rural Chiapas, Mexico: A Cross-Sectional Study</t>
  </si>
  <si>
    <t>Arrieta, Jafet; et al</t>
  </si>
  <si>
    <t>weighted least squares, RMSEA, regression, Cronbach's alpha coefficient</t>
  </si>
  <si>
    <t>without</t>
  </si>
  <si>
    <t>more than two missing values</t>
  </si>
  <si>
    <t>Sluggish Cognitive Tempo is Associated With Poorer Study Skills, More Executive Functioning Deficits, and Greater Impairment in College Students</t>
  </si>
  <si>
    <t>Flannery, Andrew; et al</t>
  </si>
  <si>
    <t>regression, path analyses</t>
  </si>
  <si>
    <t>An Exploratory Investigation of Animal Hoarding Symptoms in a Sample of Adults Diagnosed with Hoarding Disorder</t>
  </si>
  <si>
    <t>Ung, Jennifer E; et al</t>
  </si>
  <si>
    <t>t-test, regression</t>
  </si>
  <si>
    <t>Function of Personal Growth Initiative on Posttraumatic Growth, Posttraumatic Stress, and Depression Over and Above Adaptive and Maladaptive Rumination</t>
  </si>
  <si>
    <t>Shigemoto, Yuki; et al</t>
  </si>
  <si>
    <t>exploratory factor analysis with oblique rotation</t>
  </si>
  <si>
    <t>A Brazilian Investigation of the 36- and 16-Item Difficulties in Emotion Regulation Scales</t>
  </si>
  <si>
    <t>Miguel, Fabiano Koich; et al</t>
  </si>
  <si>
    <t>Pearson correlations, Chronbach's alphas, confirmatory factor analyses</t>
  </si>
  <si>
    <t>Resilience and Traumatic Brain Injury Among Iraq/Afghanistan War Veterans: Differential Patterns of Adjustment and Quality of Life</t>
  </si>
  <si>
    <t>Elliott, Timothy R.; et al</t>
  </si>
  <si>
    <t>ANCOVA, path analyses, t-test</t>
  </si>
  <si>
    <t>Perceived Burdensomeness in Older and Younger Adults: Evaluation of the Psychometric Properties of the Interpersonal Needs Questionnaire</t>
  </si>
  <si>
    <t>Lutz, Julie, and Amy Fiske</t>
  </si>
  <si>
    <t>multigroup CFAs, chi square, RMSEA, CFI, Pearson correlations</t>
  </si>
  <si>
    <t>low scores on cognitive assessment indicating possible cognitive impairment, inconsistent responding, responding incorrectly to validity items on survey</t>
  </si>
  <si>
    <t>Alexithymia and Emotional Processing: A Mediation Model</t>
  </si>
  <si>
    <t>da Silva, Ana Nunes; et al</t>
  </si>
  <si>
    <t>CFA, chi square, structural equation modeling with maximum likelihood estimation, nonparametric, CFI, RMSEA, SRMR</t>
  </si>
  <si>
    <t>Symptom Reduction without Remoralization: A Randomized, Waiting-List Controller Study Aimed at Separating Two Beneficial Psychotherapy Outcome Effects</t>
  </si>
  <si>
    <t>Vissers, Wiede; et al</t>
  </si>
  <si>
    <t>ANCOVA, MANOVA</t>
  </si>
  <si>
    <t>Self-Compassion Online: A Pilot Study of an Internet-Based Self-Compassion Cultivation Program for Psychology Trainees</t>
  </si>
  <si>
    <t>Finlay-Jones, Amy; et al</t>
  </si>
  <si>
    <t>MLM linear regression, effect size, Mann-Whitney U tests, chi square</t>
  </si>
  <si>
    <t>Mediators of Outcome in Complicated Grief Treatment</t>
  </si>
  <si>
    <t>Glickman, Kim; et al</t>
  </si>
  <si>
    <t>Fisher's exact test, t-test, regression, causal steps approach</t>
  </si>
  <si>
    <t>Therapist and Client Interactions in Motivational Interviewing for Social Anxiety Disorder</t>
  </si>
  <si>
    <t>Romano, Mia; et al</t>
  </si>
  <si>
    <t>ANOVA, odds ratios,</t>
  </si>
  <si>
    <t>The Roles of Fathers' Posttraumatic Stress Symptoms and Adult Offspring's Differentiation of the Self in the Intergenerational Transmission of Captivity Trauma</t>
  </si>
  <si>
    <t>Nicolai, Shelly; et al</t>
  </si>
  <si>
    <t>regression, chi square, Hayes's PROCESS script for conditional process analysis</t>
  </si>
  <si>
    <t>Examining the Psychological Effect of Rape Acknowledgment: The Interaction of Acknowledgment Status and Ambivalent Sexism</t>
  </si>
  <si>
    <t>Wilson, Laura C.; et al</t>
  </si>
  <si>
    <t xml:space="preserve">t-tests, regression, </t>
  </si>
  <si>
    <t>Properties of the DASS-21 in an Australian Community Adolescent Population</t>
  </si>
  <si>
    <t>Shaw, T.; et al</t>
  </si>
  <si>
    <t>bifactor model, chi square, weighted least squares, RMSEA</t>
  </si>
  <si>
    <t>Do Concepts of Depression Predict Treatment Pathways? A Closer Look at Explanatory Models Among Clinical and Nonclinical Samples in Uganda</t>
  </si>
  <si>
    <t>Johnson, Laura Renee; et al</t>
  </si>
  <si>
    <t>regression, Fisher's exact tests, nonparametric, FET, odds ratios</t>
  </si>
  <si>
    <t>Emotional Awareness Moderates the Relationship Between Childhood Abuse and Borderline Personality Disorder Symptom Factors</t>
  </si>
  <si>
    <t>Westbrook, John and Howard Berenbaum</t>
  </si>
  <si>
    <t>hierarchical multiple regression</t>
  </si>
  <si>
    <t>Interpersonal Circumplex Profiles Of Persistent Depression: Goals, Self-Efficacy, Problems, And Effects Of Group Therapy</t>
  </si>
  <si>
    <t>Locke, Kenneth D.; et al</t>
  </si>
  <si>
    <t>regression, t-test</t>
  </si>
  <si>
    <t>Patient Characteristics and Patient Behavior as Predictors of Outcome in Cognitive Therapy and Exposure Therapy for Hypochondriasis</t>
  </si>
  <si>
    <t>Richtberg, Samantha; et al</t>
  </si>
  <si>
    <t>Effectiveness of Mindfulness-Based Stress Reduction Bibliotherapy: A Preliminary Randomize Controlled Trial</t>
  </si>
  <si>
    <t>Hazlett-Stevens, Holly and Yelena Oren</t>
  </si>
  <si>
    <t>t-test, chi square, ANOVA, ANCOVA</t>
  </si>
  <si>
    <t>Journal of Consulting and Clinical Psychology</t>
  </si>
  <si>
    <t>Effect of Alcohol Dose on Deliberate Self-Harm in Men and Women</t>
  </si>
  <si>
    <t>Berman, Mitchell E.; et al</t>
  </si>
  <si>
    <t>ANOVA, hierarchical log-linear model, chi square, regression</t>
  </si>
  <si>
    <t>Concurrent Varenicline and Prolonged Exposure for Patients With NicotineDependence and PTSD: A Randomized Controlled Trial</t>
  </si>
  <si>
    <t>Foa, Edna B.; et al</t>
  </si>
  <si>
    <t>GLMM/MEM, ANCOVA, t-tests</t>
  </si>
  <si>
    <t>Do Changes in Trauma-Related Beliefs Predict PTSD Symptom Improvement in Prolonged Exposure and Sertraline?</t>
  </si>
  <si>
    <t>Cooper, Andrew A.; et al</t>
  </si>
  <si>
    <t>time-lagged mixed regression, moderator analyses</t>
  </si>
  <si>
    <t>Clinician-Led, Peer-Led, and Internet-Delivered Dissonance-Based Eating Disorder Prevention Programs: Acute Effectiveness of These Delivery Modalities</t>
  </si>
  <si>
    <t>Stice, Eric; et al</t>
  </si>
  <si>
    <t>intent-to-treat analyses, mixed-effect growth models, Cox proportional hazard models</t>
  </si>
  <si>
    <t>Rapid Response to Intensive Treatment for Bulimia Nervosa and Purging Disorder: A Randomized Controlled Trial of a CBT Intervention to Facilitate Early Behavior Change</t>
  </si>
  <si>
    <t>MacDonald, Danielle E.; et al</t>
  </si>
  <si>
    <t>intent-to-treat analyses, chi square, t-tests, ANOVA, MANOVA</t>
  </si>
  <si>
    <t>Remotely Delivering Real-Time Parent Training to the Home: An Initial  Randomized Trial of Internet-Delivered Parent–Child Interaction Therapy (I-PCIT)</t>
  </si>
  <si>
    <t>Comer, Jonathan S.; et al</t>
  </si>
  <si>
    <t>intent-to-treat analyses, t-tests, chi square, hierarchical linear modeling</t>
  </si>
  <si>
    <t>Effectiveness of Cognitive–Behavioral Therapy on Quality of Life, Anxiety, and Depressive Symptoms Among Patients With Inflammatory Bowel Disease: A Multicenter Randomized Controlled Trial</t>
  </si>
  <si>
    <t>Evertsz, Floor Bennebroek; et al</t>
  </si>
  <si>
    <t>intent-to-treat-analyses, per protocol analysis, analyses of covariance, regression</t>
  </si>
  <si>
    <t>Prediction and Moderation of Improvement in Cognitive-Behavioral and Psychodynamic Psychotherapy for Panic Disorder</t>
  </si>
  <si>
    <t>Chambless, Dianne L.; et al</t>
  </si>
  <si>
    <t>shared parameters approach (for missing data), MLM, survival model for attrition, site x treatment interaction effects</t>
  </si>
  <si>
    <t>A Randomized Controlled Trial of an Online, Modular, Active Learning Training Program for Behavioral Activation for Depression</t>
  </si>
  <si>
    <t>Puspitasari, Ajeng J.; et al</t>
  </si>
  <si>
    <t>mixed effect models, t-tests, chi square, regression</t>
  </si>
  <si>
    <t>Cognitive-Behavioral Versus Psychodynamic Therapy for Major Depression: Secondary Outcomes of a Randomized Clinical Trial</t>
  </si>
  <si>
    <t>Driessen, Ellen; et al</t>
  </si>
  <si>
    <t>mixed model analyses</t>
  </si>
  <si>
    <t>Therapist Report of Adaptations to Delivery of Evidence-Based Practices Within a System-Driven Reform of Publicly Funded Children’s Mental Health Services</t>
  </si>
  <si>
    <t>Lau, Anna; et al</t>
  </si>
  <si>
    <t>chi square, multilevel confirmatory factor analysis, RMSEA, CFI, MIXED model, omnibus tests of fixed effects</t>
  </si>
  <si>
    <t>Interpersonal Pathoplasticity and Trajectories of Change in Routine Adolescent and Young Adult Residential Substance Abuse Treatment</t>
  </si>
  <si>
    <t>Boswell, James F.; et al</t>
  </si>
  <si>
    <t>chi square, ANOVA, HLM with maximum likelihood estimation, hierarchical linear models, intra-class correlations</t>
  </si>
  <si>
    <t>checked for outliers but found none</t>
  </si>
  <si>
    <t>Incentivizing Attendance to Prolonged Exposure for PTSD With Opioid Use Disorder Patients: A Randomized Controlled Trial</t>
  </si>
  <si>
    <t>Schacht, Rebecca L.; et al</t>
  </si>
  <si>
    <t>Time x treatment condition interaction, chi square, likelihood ratios, Fisher's exact test, t-tests, Mann-Whitney U, bivariate correlations, mixed-effects models, Kaplan-Meier survival analysis</t>
  </si>
  <si>
    <t>Prospective Identification of Adolescent Suicide Ideation Using Classification Tree Analysis: Models for Community-Based Screening</t>
  </si>
  <si>
    <t>Hill, Ryan M.; et al</t>
  </si>
  <si>
    <t>classification tree analysis</t>
  </si>
  <si>
    <t>A Within-Person Approach to Risk for Suicidal Ideation and Suicidal Behavior: Examining the Roles of Depression, Stress, and Abuse Exposure</t>
  </si>
  <si>
    <t>Miller, Adam Bryant; et al</t>
  </si>
  <si>
    <t>multilevel models, restricted maximum likelihood estimation, chi square, regression</t>
  </si>
  <si>
    <t>Girls With Childhood ADHD as Adults: Cross-Domain Outcomes by Diagnostic Persistence</t>
  </si>
  <si>
    <t>Owens, Elizabeth B.; et al</t>
  </si>
  <si>
    <t>ANOVA, chi square, ANCOVA, regression</t>
  </si>
  <si>
    <t>data points</t>
  </si>
  <si>
    <t>values were changed to 3.1 SD from the mean</t>
  </si>
  <si>
    <t>statistical reasons: beyond 3 SD from the mean</t>
  </si>
  <si>
    <t>The Effect of Depression on the Decision to Join a Clinical Trial</t>
  </si>
  <si>
    <t>Leykin, Yan; et al</t>
  </si>
  <si>
    <t>ANCOVA</t>
  </si>
  <si>
    <t>Mechanisms of Change in Cognitive Therapy for Major Depressive Disorder in the Community Mental Health Setting</t>
  </si>
  <si>
    <t>Crits-Cristoph, Paul; et al</t>
  </si>
  <si>
    <t>mixed effect models, regression, t-tests, chi square</t>
  </si>
  <si>
    <t>Does Impaired Mental Health Interfere With the Outcome of Brief Alcohol Intervention at General Hospitals?</t>
  </si>
  <si>
    <t>Baumann, Sophie; et al</t>
  </si>
  <si>
    <t xml:space="preserve">latent growth curve models, multivariate logistic regression </t>
  </si>
  <si>
    <t>one for participant error, one for statistical reasons</t>
  </si>
  <si>
    <t>Depressive Symptoms and Gestational Length Among Pregnant Adolescents: Cluster Randomized Control Trial of Centering Pregnancy®Plus Group Prenatal Care</t>
  </si>
  <si>
    <t>Felder, Jennifer N.; et al</t>
  </si>
  <si>
    <t>intent-to-treat analyses, t-tests, chi square, multiple imputation, hierarchical linear modeling, regression, odds ratios</t>
  </si>
  <si>
    <t>Multiple Indicators of Sexual Interest in Prepubescent or Pubescent Children as Predictors of Sexual Recidivism</t>
  </si>
  <si>
    <t>Stephens, Skye; et al</t>
  </si>
  <si>
    <t>Cox regressions, chi square</t>
  </si>
  <si>
    <t>A Randomized Clinical Trial Targeting Anxiety Sensitivity for PatientsWith Suicidal Ideation</t>
  </si>
  <si>
    <t>Schmidt, Norman B.; et al</t>
  </si>
  <si>
    <t>mediation analyses, chi square, RMSEA, CFI, multigroup latent difference score</t>
  </si>
  <si>
    <t>How Much Is Enough? Examining Frequency Criteria for NSSI Disorder in Adolescent Inpatients</t>
  </si>
  <si>
    <t>Muehlenkamp, Jennifer J.; et al</t>
  </si>
  <si>
    <t>discriminate function analyses, chi square, Box's M test, MANCOVA, Pillai's trace statistic</t>
  </si>
  <si>
    <t>An Intervention for Nonsuicidal Self-Injury in Young Adults: A Pilot Randomized Controlled Trial</t>
  </si>
  <si>
    <t>Andover, Margaret S.; et al</t>
  </si>
  <si>
    <t>intent-to-treat analyses, chi square, t-tests, linear mixed models, AUC effect sizes</t>
  </si>
  <si>
    <t>statistical</t>
  </si>
  <si>
    <t>A Functional Analysis of Two Transdiagnostic, Emotion-Focused Interventions on Nonsuicidal Self-Injury</t>
  </si>
  <si>
    <t>Bentley, Kate H.</t>
  </si>
  <si>
    <t>Kruskall-Wallace tests, Mann-Whitney U tests, generalized linear mixed effects models</t>
  </si>
  <si>
    <t>Cognitive</t>
  </si>
  <si>
    <t>Cognitive Psychology</t>
  </si>
  <si>
    <t>Bayesian change-point analysis reveals developmental change in a classic theory of mind task</t>
  </si>
  <si>
    <t>Baker, Sara T.; et al</t>
  </si>
  <si>
    <t>Bayesian change point algorithm, Bayes Factor</t>
  </si>
  <si>
    <t>Exploring orthographic neighborhood size effects in a computational model of Chinese character naming</t>
  </si>
  <si>
    <t>Chang, Ya-Ning; et al</t>
  </si>
  <si>
    <t>linear mixed effects model, likelihood ratio test, chi square, t-tests</t>
  </si>
  <si>
    <t>statistical reasons (2+ or 2.5+ SD from mean depending on measure)</t>
  </si>
  <si>
    <t>Cue combination in human spatial navigation</t>
  </si>
  <si>
    <t>Chen, Xiaoli; et al</t>
  </si>
  <si>
    <t xml:space="preserve">response variance, Bayesian integration model, ANOVA, t-tests, Bayes factors, </t>
  </si>
  <si>
    <t>statistical reasons (exceeded the 3rd quartile by 3 times the interquartile range)</t>
  </si>
  <si>
    <t>To infinity and beyond: Children generalize the successor function to all possible numbers years after learning to count</t>
  </si>
  <si>
    <t>Cheung, Pierina; et al</t>
  </si>
  <si>
    <t>chi square, ANOVA, ANCOVA, t-tests, mixed effects models</t>
  </si>
  <si>
    <t>How numbers mean: Comparing random walk models of numerical cognition varying both encoding processes and underlying quantity representations</t>
  </si>
  <si>
    <t>Cohen, Dale J. and Philip T. Quinlan</t>
  </si>
  <si>
    <t xml:space="preserve">Welford function, models, Bayesian Information Criterion, chi square, </t>
  </si>
  <si>
    <t>data points, people</t>
  </si>
  <si>
    <t>statistical reasons (data points over 5 SD from mean) and participant error (whole people)</t>
  </si>
  <si>
    <t>Intuitive biological thought: Developmental changes and effects of biology education in late adolescence</t>
  </si>
  <si>
    <t>Coley, John D.; et al</t>
  </si>
  <si>
    <t>binomial test, chi square, ANOVA, t-tests, Tukey HSD test</t>
  </si>
  <si>
    <t>Where do hypotheses come from?</t>
  </si>
  <si>
    <t>Dasgupta, Ishita</t>
  </si>
  <si>
    <t>latent Dirichlet allocation model, ANOVA, chi square, t-tests, MCMC model</t>
  </si>
  <si>
    <t>Transitional probabilities count more than frequency, but might not be used for memorization</t>
  </si>
  <si>
    <t>Endress, Ansgar D. and Alan Langus</t>
  </si>
  <si>
    <t>ANOVA, likelihood ratio analyses, Akaike Information Criterion, Bayesian Information Criterion</t>
  </si>
  <si>
    <t>From information processing to decisions: Formalizing and comparing psychologically plausible choice models</t>
  </si>
  <si>
    <t>Heck, Daniel W.; et al</t>
  </si>
  <si>
    <t>Bayes factor, models, posterior-predictive p values, saturated baseline model</t>
  </si>
  <si>
    <t>Habit outweighs planning in grasp selection for object manipulation</t>
  </si>
  <si>
    <t>Herbort, Oliver; et al</t>
  </si>
  <si>
    <t>regression, ANOVA, t-tests, Bayesian information criterion, modeling</t>
  </si>
  <si>
    <t>Learning to allocate limited time to decisions with different expected outcomes</t>
  </si>
  <si>
    <t>Khodadadi, Arash; et al</t>
  </si>
  <si>
    <t xml:space="preserve">Bayesian model comparison, mixed-effect regression analysis, BIC, AIC, exceedance probability, </t>
  </si>
  <si>
    <t>performance was at chance level</t>
  </si>
  <si>
    <t>Models that allow us to perceive the world more accurately also allow us to remember past events more accurately via differentiation</t>
  </si>
  <si>
    <t>Kilic, Asli; et al</t>
  </si>
  <si>
    <t>ANOVA, Bayes factors</t>
  </si>
  <si>
    <t>Social cues modulate the representations underlying cross-situational learning</t>
  </si>
  <si>
    <t>MacDonald, Kyle; et al</t>
  </si>
  <si>
    <t>mixed-effects logistic regression, linear mixed-effects model</t>
  </si>
  <si>
    <t>participant error</t>
  </si>
  <si>
    <t>Diagnostic causal reasoning with verbal information</t>
  </si>
  <si>
    <t>Meder, Bjorn and Ralf Mayrhofer</t>
  </si>
  <si>
    <t xml:space="preserve">Bayes models, RMSE, BIC, AIC, </t>
  </si>
  <si>
    <t>Personal change and the continuity of the self</t>
  </si>
  <si>
    <t>Molouki, Sarah and Daniel M. Bartels</t>
  </si>
  <si>
    <t>chi square, ANOVA, t-tests</t>
  </si>
  <si>
    <t>Grounding principles for inferring agency: Two cultural perspectives</t>
  </si>
  <si>
    <t>Ojalehto, Bethany L.; et al</t>
  </si>
  <si>
    <t>modeling, chi square, ANOVA, Mann-Whitney U test</t>
  </si>
  <si>
    <t>MANOVA, chi square, modeling, t-tests, ANOVA</t>
  </si>
  <si>
    <t>How the twain can meet: Prospect theory and models of heuristics in risky choice</t>
  </si>
  <si>
    <t>Pachur, Thorsten; et al</t>
  </si>
  <si>
    <t>Bayesian hierarchical approach, chi square, McNemar's test, Bayesian latent mixture approach</t>
  </si>
  <si>
    <t>The impact of object type on the spatial analogies in Korean preschoolers</t>
  </si>
  <si>
    <t>Park, Youjeong and Marianella Casasola</t>
  </si>
  <si>
    <t xml:space="preserve">ANOVA, chi square, partial correlation tests, </t>
  </si>
  <si>
    <t>Learning in settings with partial feedback and the wavy recency effect of rare events</t>
  </si>
  <si>
    <t>Plonsky, Ori and Ido Erev</t>
  </si>
  <si>
    <t>impact curves, t-tests, chi square, modeling</t>
  </si>
  <si>
    <t>Comparing different kinds of words and word-word relations to test an habituation model of priming</t>
  </si>
  <si>
    <t>Rieth, Cory A. and David E. Huber</t>
  </si>
  <si>
    <t>t-tests, ANOVA, modeling</t>
  </si>
  <si>
    <t>Acquiring variation in an artificial language: Children and adults are sensitive to socially conditioned linguistic variation</t>
  </si>
  <si>
    <t>Samara, Anna; et al</t>
  </si>
  <si>
    <t>logistic mixed effects models, ANOVA, t-tests, chi square, Fisher's exact tests</t>
  </si>
  <si>
    <t>Task inhibition, conflict, and the n-2 repetition cost: A combined computational and empirical approach</t>
  </si>
  <si>
    <t>Sexton, Nicholas J. and Richard P. Cooper</t>
  </si>
  <si>
    <t>modeling, ANOVA, t-tests</t>
  </si>
  <si>
    <t>people, data points</t>
  </si>
  <si>
    <t>statistical (2.5 SD from mean), trials with very slow response times</t>
  </si>
  <si>
    <t>participant error (error rate 20%), trials with very slow reaction time</t>
  </si>
  <si>
    <t>Some consequences of normal aging for generating conceptual explanations: A case study of vitalist biology</t>
  </si>
  <si>
    <t>Tardiff, Nathan; et al</t>
  </si>
  <si>
    <t xml:space="preserve">t-tests, chi square, </t>
  </si>
  <si>
    <t>Today is tomorrow’s yesterday: Children’s acquisition of deictic time words</t>
  </si>
  <si>
    <t>Tillman, Katharine A.; et al</t>
  </si>
  <si>
    <t>ANOVA, regression</t>
  </si>
  <si>
    <t>Evolution of word meanings through metaphorical mapping: Systematicity over the past millennium</t>
  </si>
  <si>
    <t>Xu, Yang; et al</t>
  </si>
  <si>
    <t>modeling, regression</t>
  </si>
  <si>
    <t>JEP: LMC</t>
  </si>
  <si>
    <t>Comparing Theories of Reference-Dependent Choice</t>
  </si>
  <si>
    <t>Bhatia, Sudeep</t>
  </si>
  <si>
    <t>model fitting, BIC, regression</t>
  </si>
  <si>
    <t>Sex Differences in Mental Rotation Tasks: Not Just in the Mental Rotation Process!</t>
  </si>
  <si>
    <t>Boone, Alexander P. and Mary Hegarty</t>
  </si>
  <si>
    <t>t-tests, ANOVA</t>
  </si>
  <si>
    <t>trial time outside of acceptable range</t>
  </si>
  <si>
    <t>trial time outside of acceptable range, no correct responses</t>
  </si>
  <si>
    <t>How Our Own Speech Rate Influences Our Perception of Others</t>
  </si>
  <si>
    <t>Bosker, Hans Rutger</t>
  </si>
  <si>
    <t>generalized linear mixed model</t>
  </si>
  <si>
    <t>traisl with audible speech or visible articulatory movements, and trials in which participant failed to produce the sentence correctly</t>
  </si>
  <si>
    <t>technical failures, noncompliance</t>
  </si>
  <si>
    <t>technical failures, noncompliance, trials in which participant failed to produce sentence correctly</t>
  </si>
  <si>
    <t>Reading Time Allocation Strategies and Working Memory Using Rapid Serial Visual Presentation</t>
  </si>
  <si>
    <t>Busler, Jessica N. and Alejandro A. Lazarte</t>
  </si>
  <si>
    <t>linear mixed model, post hoc analyses, correlation analyses</t>
  </si>
  <si>
    <t>not native English speakers</t>
  </si>
  <si>
    <t>Reading Through the Life Span: Individual Differences in Psycholinguistic Effects</t>
  </si>
  <si>
    <t>Davies, Rob A. I.; et al</t>
  </si>
  <si>
    <t>diffusion model analyses, linear mixed effects models, slopes-as-outcomes analyses, regression, t-tests, likelihood ratio tests</t>
  </si>
  <si>
    <t>diagnosis of dyslexia (41) or not native English speakers (30)</t>
  </si>
  <si>
    <t>Kill or Die: Moral Judgment Alters Linguistic Coding of Causality</t>
  </si>
  <si>
    <t>De Freitas, Julian; et al</t>
  </si>
  <si>
    <t>t-tests, chi square</t>
  </si>
  <si>
    <t>participation in similar studies, incorrectly answering comprehension question</t>
  </si>
  <si>
    <t>Effects of Learned Episodic Event Structure on Prospective Duration Judgments</t>
  </si>
  <si>
    <t>Faber, Myrthe and Silvia P. Gennari</t>
  </si>
  <si>
    <t>power analysis, ANOVA, hierarchical multiple regression, chi square, Mann-Whitney U test</t>
  </si>
  <si>
    <t>low memory accuracy scores for whole people, statistical outliers for data points, response time for data points</t>
  </si>
  <si>
    <t>chi square, Mann-Whitney U test, ANOVA, regression</t>
  </si>
  <si>
    <t>Event Segmentation Improves Event Memory up to One Month Later</t>
  </si>
  <si>
    <t>Flores, Shaney and Heather R. Bailey</t>
  </si>
  <si>
    <t>linear mixed effects models, t-tests, chi square</t>
  </si>
  <si>
    <t>statistical outliers in memory tasks and response time (2.5 SD)</t>
  </si>
  <si>
    <t>outside allowable time frame, statistical outliers in memory tasks and response time (2.5 SD)</t>
  </si>
  <si>
    <t>linear mixed models</t>
  </si>
  <si>
    <t>linear mixed models, chi square</t>
  </si>
  <si>
    <t>Predictors of Verb-Mediated Anticipatory Eye Movements in the Visual World</t>
  </si>
  <si>
    <t>Hintz, Florian; et al</t>
  </si>
  <si>
    <t>confidence intervals, regression, linear mixed-effects model</t>
  </si>
  <si>
    <t>task misunderstanding</t>
  </si>
  <si>
    <t>regression, linear mixed-effects model</t>
  </si>
  <si>
    <t>incorrect responses and high response times</t>
  </si>
  <si>
    <t>The Semantic Distance Task: Quantifying Semantic Distance With Semantic Network Path Length</t>
  </si>
  <si>
    <t>Kenett, Yoed N.; et al</t>
  </si>
  <si>
    <t>ANOVA, post-hoc analyses</t>
  </si>
  <si>
    <t>low accuracy rates or extremely slow RTs</t>
  </si>
  <si>
    <t>did not follow instructions, technical issues, low accuracy rate, slow RTs</t>
  </si>
  <si>
    <t>further co-occurrence matrix, regression</t>
  </si>
  <si>
    <t>0 (studied 346 word pairs from previous experiments)</t>
  </si>
  <si>
    <t>Modulation of Language Switching by Cue Timing: Implications for Models of Bilingual Language Control</t>
  </si>
  <si>
    <t>Khateb, Asaid; et al</t>
  </si>
  <si>
    <t>ANOVA, t-tests</t>
  </si>
  <si>
    <t>technical failures, short or long RTs</t>
  </si>
  <si>
    <t>Predicting and Priming Thematic Roles: Flexible Use of Verbal and Nonverbal Cues During Relative Clause Comprehension</t>
  </si>
  <si>
    <t>Kowalski, Alix and Yi Ting Huang</t>
  </si>
  <si>
    <t>linear mixed effects model, chi square</t>
  </si>
  <si>
    <t>A Task-Dependent Causal Role for Low-Level Visual Processes in Spoken Word Comprehension</t>
  </si>
  <si>
    <t>Ostarek, Markus and Falk Huettig</t>
  </si>
  <si>
    <t>incorrect responses and high response times, statistical outliers (2.5 SD)</t>
  </si>
  <si>
    <t>t-tests</t>
  </si>
  <si>
    <t>high error rates, incorrect responses and high response times, statistical outliers (2.5 SD)</t>
  </si>
  <si>
    <t>The Role of Attention in Item-Item Binding in Visual Working Memory</t>
  </si>
  <si>
    <t>Peterson, Dwight J. and Moshe Naveh-Benjamin</t>
  </si>
  <si>
    <t>Reduced Interference From Memory Testing: A Postretrieval Monitoring Account</t>
  </si>
  <si>
    <t>Pierce, Benton H.; et al</t>
  </si>
  <si>
    <t>Accessibility Limits Recall From Visual Working Memory</t>
  </si>
  <si>
    <t>Rajsic, Jason; et al</t>
  </si>
  <si>
    <t>ANOVA, Bays's three-component model</t>
  </si>
  <si>
    <t>Dealing With Prospective Memory Demands While Performing an Ongoing Task: Shared Processing, Increased On-Task Focus, or Both?</t>
  </si>
  <si>
    <t>Rummel, Jan; et al</t>
  </si>
  <si>
    <t>power analysis, ex-Gaussian model, t-tests</t>
  </si>
  <si>
    <t>power analysis, ex-Gaussian model, t-tests, ANOVA</t>
  </si>
  <si>
    <t>did not follow instructions, unable to recall task</t>
  </si>
  <si>
    <t>Ignoring Memory Hints: The Stubborn Influence of Environmental Cues on Recognition Memory</t>
  </si>
  <si>
    <t>Selmeczy, Diana and Ian G. Dobbins</t>
  </si>
  <si>
    <t>ANOVA, Tukey's HSD</t>
  </si>
  <si>
    <t>reported 100% confidence for all but two responses</t>
  </si>
  <si>
    <t>performance at chance level, misunderstood or did not follow instructions</t>
  </si>
  <si>
    <t>ANOVA, Tukey's HSD, diffusion model analysis</t>
  </si>
  <si>
    <t>performance at chance level</t>
  </si>
  <si>
    <t>Eye Movements in Implicit Artificial Grammar Learning</t>
  </si>
  <si>
    <t>Silva, Susana; et al</t>
  </si>
  <si>
    <t>linear mixed-effects models, t-tests, chi square</t>
  </si>
  <si>
    <t>excessive eye-tracking artifacts</t>
  </si>
  <si>
    <t>The Role of Episodic Context in Retrieval Practice Effects</t>
  </si>
  <si>
    <t>Whiffen, Joshua W. and Jeffrey D. Karpicke</t>
  </si>
  <si>
    <t>Age-Related Differences in Face Recognition: Neural Correlates of Repetition and Semantic Priming in Young and Older Adults</t>
  </si>
  <si>
    <t>Wiese, Holger; et al</t>
  </si>
  <si>
    <t>ANOVA, Greenhouse-Geisser procedure</t>
  </si>
  <si>
    <t>RT 2.5 SD above or below mean</t>
  </si>
  <si>
    <t>Asking Better Questions: How Presentation Formats Influence Information Search</t>
  </si>
  <si>
    <t>Wu, Charley M.; et al</t>
  </si>
  <si>
    <t>chi square, regression, t-tests, ANOVA</t>
  </si>
  <si>
    <t>chi square, regression, ANOVA</t>
  </si>
  <si>
    <t>Pushing Typists Back on the Learning Curve: Memory Chunking Improves Retrieval of Prior Typing Episodes</t>
  </si>
  <si>
    <t>Yamaguchi, Motonori; et al</t>
  </si>
  <si>
    <t>Bayes Factor, t-tests, ANOVA, regression</t>
  </si>
  <si>
    <t>did not complete task within time window</t>
  </si>
  <si>
    <t>Bayes Factor, t-tests, ANOVA, regression, chi square</t>
  </si>
  <si>
    <t>Metacognitive Unawareness of the Errorful Generation Benefit and Its Effects on Self-Regulated Learning</t>
  </si>
  <si>
    <t>Yang, Chunliang; et al</t>
  </si>
  <si>
    <t>recalled all pairs in final test</t>
  </si>
  <si>
    <t>chi square</t>
  </si>
  <si>
    <t>Holistic Processing of Static and Moving Faces</t>
  </si>
  <si>
    <t>Zhao, Mintao and Isabelle Bulthoff</t>
  </si>
  <si>
    <t>power analysis, ANOVA, planned contrasts, Bayesian analysis</t>
  </si>
  <si>
    <t>ANOVA, planned contrasts</t>
  </si>
  <si>
    <t>Social</t>
  </si>
  <si>
    <t>Journal of Experimental Social Psychology</t>
  </si>
  <si>
    <t>Configural processing and social judgments: Face inversion particularly disrupts inferences of human-relevant traits</t>
  </si>
  <si>
    <t>Wilson, John Paul; et al</t>
  </si>
  <si>
    <t>t-tests, Pearson correlations</t>
  </si>
  <si>
    <t>t-tests, Pearson correlations, ANOVA, planned contrasts</t>
  </si>
  <si>
    <t>Promoting concern about gender bias with evidence-based confrontation</t>
  </si>
  <si>
    <t>Parker, Laura R.; et al</t>
  </si>
  <si>
    <t>power analysis, principle components analysis, ANOVA, t-tests, Hayes' PROCESS macro, meta-analytic comparison</t>
  </si>
  <si>
    <t>incorrectly remembered gender of person they were evaluating, one reported non-binary gender and was removed because studying male/female gender effects, one denied permission to use data after</t>
  </si>
  <si>
    <t>failed manipulation check or computer error</t>
  </si>
  <si>
    <t>failed manipulation check</t>
  </si>
  <si>
    <t>failed manipulation check or did not follow instructions</t>
  </si>
  <si>
    <t>The strategic moral self: Self-presentation shapes moral dilemma judgments</t>
  </si>
  <si>
    <t>Rom, Sarah C. and Paul Conway</t>
  </si>
  <si>
    <t>ANOVA, Levene's tests, non-parametric Kruskal-Wallis and Mann-Whitney tests</t>
  </si>
  <si>
    <t>ANOVA, Levene's tests, post-hoc tests</t>
  </si>
  <si>
    <t>ANOVA, post-hoc tests</t>
  </si>
  <si>
    <t>Targets' facial width-to-height ratio biases pain judgments</t>
  </si>
  <si>
    <t>Deska, Jason C. and Kurt Hugenberg</t>
  </si>
  <si>
    <t>power analysis, mixed-model analysis, t-tests</t>
  </si>
  <si>
    <t>power analysis, mixed-model analysis, t-tests, Monte-Carlo method</t>
  </si>
  <si>
    <t>Cognition and the self: Attempt of an independent close replication of the effects of self-construal priming on spatial memory recall</t>
  </si>
  <si>
    <t>Grossman, Igor and Nickta Jowhari</t>
  </si>
  <si>
    <t>t-tests, effects described with something like "F(1,82)full compliance= 6.39,p= .013,d= .56" (type not mentioned by name)</t>
  </si>
  <si>
    <t>didn't pay attention to instructions, comprehension of study's purpose, technical difficulties</t>
  </si>
  <si>
    <t>Polarization and positivity effects: Divergent roles of group entitativity in warmth and competence judgments</t>
  </si>
  <si>
    <t>Dang, Jianning; et al</t>
  </si>
  <si>
    <t xml:space="preserve">chi square, power analysis, two-factor model, ANOVA, </t>
  </si>
  <si>
    <t xml:space="preserve">t-tests, chi square, power analysis, two-factor model, ANOVA, </t>
  </si>
  <si>
    <t>Do episodic counterfactual thoughts focus on controllable action?: The role of self-initiation</t>
  </si>
  <si>
    <t>Roese, Neal J.; et al</t>
  </si>
  <si>
    <t xml:space="preserve">chi square, odds ratio, power analysis </t>
  </si>
  <si>
    <t>chi square, odds ratio</t>
  </si>
  <si>
    <t>The woman who wasn't there: Converging evidence that subliminal social comparison affects self-evaluation</t>
  </si>
  <si>
    <t>Chatard, Armand; et al</t>
  </si>
  <si>
    <t>power analysis, t-tests, Bayes factors, orthogonal contrasts</t>
  </si>
  <si>
    <t>technological problems</t>
  </si>
  <si>
    <t>power analysis, ANOVA, t-tests</t>
  </si>
  <si>
    <t>Consensus and consistency: Exposure to multiple discrimination claims shapes Whites' intergroup attitudes</t>
  </si>
  <si>
    <t>Carter, Evelyn R. and Mary C. Murphy</t>
  </si>
  <si>
    <t>power analysis, ANOVA, simple effects tests</t>
  </si>
  <si>
    <t>failed manipulation checks, found article used in study to not be plausible</t>
  </si>
  <si>
    <t>computer malfunction</t>
  </si>
  <si>
    <t>power analysis, ANOVA, simple effects tests, PROCESS model</t>
  </si>
  <si>
    <t>I appreciate your effort: Asymmetric effects of actors' exertion on observers' consequentialist versus deontological judgments</t>
  </si>
  <si>
    <t>Robinson, Jeffrey S.; et al</t>
  </si>
  <si>
    <t>ANOVA, simple effects tests, t-tests</t>
  </si>
  <si>
    <t>excessively short or long reading time (by 3 SD), failed reading comprension check for vignette</t>
  </si>
  <si>
    <t xml:space="preserve">power analysis, ANOVA, t-tests, mediated moderation analysis, </t>
  </si>
  <si>
    <t xml:space="preserve">power analysis, regression, simple effects tests, </t>
  </si>
  <si>
    <t>power analysis, regression, t-tests</t>
  </si>
  <si>
    <t>The weighting of positive vs. negative valence and its impact on the formation of social relationships</t>
  </si>
  <si>
    <t>Rocklage, Matthew D.; et al</t>
  </si>
  <si>
    <t>regression, t-tests</t>
  </si>
  <si>
    <t>ANOVA, t-tests, regression, mediation model</t>
  </si>
  <si>
    <t>From incidental harms to moral elevation: The positive effect of experiencing unintentional, uncontrollable, and unavoidable harms on perceived moral character</t>
  </si>
  <si>
    <t>Shaumberg, Rebecca L; et al</t>
  </si>
  <si>
    <t>failed to recall information pertinent to study</t>
  </si>
  <si>
    <t>t-tests, bootstrap analysis</t>
  </si>
  <si>
    <t>failed reading attention checks</t>
  </si>
  <si>
    <t>Training away bias: The differential effects of counter stereotype training and self-regulation on stereotype activation and application</t>
  </si>
  <si>
    <t>Burns, Mason D.; et al</t>
  </si>
  <si>
    <t>power analyses, t-tests, regression</t>
  </si>
  <si>
    <t>power analyses, t-tests, regression, Hayes's PROCESS model</t>
  </si>
  <si>
    <t>exceptionally long or short response times</t>
  </si>
  <si>
    <t>Configural face processing impacts race disparities in humanization and trust</t>
  </si>
  <si>
    <t>Cassidy, Brittany S.; et al</t>
  </si>
  <si>
    <t>power analyses, ANOVA, Kolmogorov-Smirnov test</t>
  </si>
  <si>
    <t>low accuracy implying inattention, demographic that doesn't apply to study</t>
  </si>
  <si>
    <t>power analyses, ANOVA</t>
  </si>
  <si>
    <t>reported inattention, demographic that doesn't apply to study</t>
  </si>
  <si>
    <t>demographic that doesn't apply to study</t>
  </si>
  <si>
    <t>reported inattention, participation in similar study</t>
  </si>
  <si>
    <t>Mental ownership: Does mental rehearsal transform novel stimuli into mental possessions?</t>
  </si>
  <si>
    <t>Kirby, Teri A. and Anthony G. Greenwald</t>
  </si>
  <si>
    <t>excessive speed while completing measure</t>
  </si>
  <si>
    <t>experimenter error, participation in similar study, excessive speed while completing measure</t>
  </si>
  <si>
    <t>participation in similar study, excessive speed while completing measure</t>
  </si>
  <si>
    <t>effect comparison (F or t), mediation tests</t>
  </si>
  <si>
    <t>programming error, excessively fast or slow response, experimenter error, participated in previous experiment</t>
  </si>
  <si>
    <t>Subjective belonging and in-group favoritism</t>
  </si>
  <si>
    <t>Hunter, John A.; et al</t>
  </si>
  <si>
    <t>t-tests, ANOVA, Pearson's correlations</t>
  </si>
  <si>
    <t>demographic that doesn't apply to study, taken part in similar studies, concerns about true purpose of investigation</t>
  </si>
  <si>
    <t>t-tests, ANOVA, regression</t>
  </si>
  <si>
    <t>one for statistical reasons, others for demographic that doesn't apply to study, taken part in similar studies, concerns about true purpose of investigation</t>
  </si>
  <si>
    <t>ANOVA, t-tests, Bonferonni-Holm tests, regression</t>
  </si>
  <si>
    <t>one for statistical reasons, others for demographic that doesn't apply to study, taken part in similar studies</t>
  </si>
  <si>
    <t>Gain-loss framing effects in dilemmas of trust and reciprocity</t>
  </si>
  <si>
    <t>Evans, Anthony M. and Ilja van Beest</t>
  </si>
  <si>
    <t>logistic multilevel models, regression</t>
  </si>
  <si>
    <t>Generous heathens? Reputational concerns and atheists' behavior toward Christians in economic games</t>
  </si>
  <si>
    <t>Cowgill, Colleen M.; et al</t>
  </si>
  <si>
    <t>power analysis, ANCOVA</t>
  </si>
  <si>
    <t>statistical reasons</t>
  </si>
  <si>
    <t>statistical reasons, suspicion of true conditions of study, completed study too quickly</t>
  </si>
  <si>
    <t>power analysis, ANCOVA, bootstrapping</t>
  </si>
  <si>
    <t>statistical reasons, suspicion of true conditions of study, completed study too quickly, failed accuracy test</t>
  </si>
  <si>
    <t>It's the thought that counts over time: The interplay of intent, outcome, stewardship, and legacy motivations in intergenerational reciprocity</t>
  </si>
  <si>
    <t>Bang, H. Min; et al</t>
  </si>
  <si>
    <t>suspicion of study's purpose, misunderstood instructions</t>
  </si>
  <si>
    <t>ANOVA, t-tests, mediation analysis</t>
  </si>
  <si>
    <t>not native English speakers, failed manipulation test</t>
  </si>
  <si>
    <t>ANOVA, mediated moderation analysis, PROCESS model</t>
  </si>
  <si>
    <t>Creativity: Intuitive processing outperforms deliberative processing in creative idea selection</t>
  </si>
  <si>
    <t>Zhu, Yuxi; et al</t>
  </si>
  <si>
    <t>MANOVA, ANOVA, t-tests</t>
  </si>
  <si>
    <t>did not follow instructions</t>
  </si>
  <si>
    <t>Liberals and conservatives are similarly motivated to avoid exposure to one another's opinions</t>
  </si>
  <si>
    <t>Frimer, Jeremy A.; et al</t>
  </si>
  <si>
    <t>power analysis, chi square</t>
  </si>
  <si>
    <t>power analysis, ANOVA, ANCOVA</t>
  </si>
  <si>
    <t>demographic</t>
  </si>
  <si>
    <t>power analysis, t-tests, ANOVA, ANCOVA</t>
  </si>
  <si>
    <t>power analysis, ANOVA, bootstrapped mediated moderation analysis</t>
  </si>
  <si>
    <t>chi square (summary analysis)</t>
  </si>
  <si>
    <t>Can stateways change folkways? Longitudinal tests of the interactive effects of intergroup contact and categorization on prejudice</t>
  </si>
  <si>
    <t>Eller, Anja; et al</t>
  </si>
  <si>
    <t>MANOVA, regression, chi square</t>
  </si>
  <si>
    <t>Men's defense of their prototypicality undermines the success of women in STEM initiatives</t>
  </si>
  <si>
    <t>Danbold, Felix and Yuen J. Huo</t>
  </si>
  <si>
    <t>regression, moderated mediation test</t>
  </si>
  <si>
    <t>demographic, violated research protocol</t>
  </si>
  <si>
    <t>Collective apology, hope, and forgiveness</t>
  </si>
  <si>
    <t>Wenzel, Michael; et al</t>
  </si>
  <si>
    <t>ANOVA, moderated mediation test</t>
  </si>
  <si>
    <t>power analysis, chi square, ANOVA, moderated mediation test</t>
  </si>
  <si>
    <t>failed procedural attention checks</t>
  </si>
  <si>
    <t>power analysis, ANOVA, moderated mediation test</t>
  </si>
  <si>
    <t>failed reading check, excessive time spent on survey</t>
  </si>
  <si>
    <t>On thwarted goals and displaced aggression: A compensatory competence model</t>
  </si>
  <si>
    <t>Leander, N. Pontus and Tanya L. Chartrand</t>
  </si>
  <si>
    <t>blatantly low-quality responses, duplicate IP addresses</t>
  </si>
  <si>
    <t>regression</t>
  </si>
  <si>
    <t>Journal of Personality and Social Psychology</t>
  </si>
  <si>
    <t>The Unique Contributions of Perceiver and Target Characteristics inPerson Perception</t>
  </si>
  <si>
    <t>Hehman, Eric; et al</t>
  </si>
  <si>
    <t>multilevel models, two-tailed z score tests, bootstrapped correlations</t>
  </si>
  <si>
    <t>The Visibility of Social Class From Facial Cues</t>
  </si>
  <si>
    <t>Bjornsdottir, R. Thora and Nicholas O. Rule</t>
  </si>
  <si>
    <t>power analysis, t-tests, regression</t>
  </si>
  <si>
    <t>power analysis, t-tests</t>
  </si>
  <si>
    <t>power analysis, Chronbach's alpha, modeling</t>
  </si>
  <si>
    <t>power analysis, t-tests, modeling</t>
  </si>
  <si>
    <t>power analysis, ANOVA</t>
  </si>
  <si>
    <t>power analysis, t-tests, ANOVA</t>
  </si>
  <si>
    <t>Solidarity Through Shared Disadvantage: Highlighting Shared Experiencesof Discrimination Improves Relations Between Stigmatized Groups</t>
  </si>
  <si>
    <t>Cortland, Clarissa I.; et al</t>
  </si>
  <si>
    <t>ANOVA, Brown-Forsythe test</t>
  </si>
  <si>
    <t>statistical: 1.5 times the IQR</t>
  </si>
  <si>
    <t>Games-Howell post hoc analyses, ANOVA, Brown-Forsythe test</t>
  </si>
  <si>
    <t>mediation analysis (bootstrapping), ANOVA, Brown-Forsythe test</t>
  </si>
  <si>
    <t>Benefits of Positive Relationship Experiences for Avoidantly Attached Individuals</t>
  </si>
  <si>
    <t>Stanton, Sarah C. E.; et al</t>
  </si>
  <si>
    <t>multilevel modeling, regression</t>
  </si>
  <si>
    <t>Reverse Ego-Depletion: Acts of Self-Control Can Improve Subsequent Performance in Indian Cultural Contexts</t>
  </si>
  <si>
    <t>Savani, Krishna and Veronika Job</t>
  </si>
  <si>
    <t>HLM</t>
  </si>
  <si>
    <t>incorrect responses, RT statistical outliers</t>
  </si>
  <si>
    <t>Poisson regressions</t>
  </si>
  <si>
    <t>very low accuracy</t>
  </si>
  <si>
    <t>ANOVA, HLM</t>
  </si>
  <si>
    <t xml:space="preserve">t-test, HLM, </t>
  </si>
  <si>
    <t>failed to follow instructions, very low accuracy</t>
  </si>
  <si>
    <t>ANOVA, Poisson regressions</t>
  </si>
  <si>
    <t>How Stable Is the Personal Past? Stability of Most Important Autobiographical Memories and Life Narratives Across Eight Years in a Life Span Sample</t>
  </si>
  <si>
    <t>Kober, Christin and Tilmann Habermas</t>
  </si>
  <si>
    <t>linear growth models, ANOVA, ANCOVA, chi square</t>
  </si>
  <si>
    <t>Codevelopment of Preschoolers’ Temperament Traits and Social Play Networks Over an Entire School Year</t>
  </si>
  <si>
    <t>Neal, Jennifer Watling; et al</t>
  </si>
  <si>
    <t>chi square, t-tests, modeling</t>
  </si>
  <si>
    <t>Big Five Personality Stability, Change, and Codevelopment Across Adolescence and Early Adulthood</t>
  </si>
  <si>
    <t>Borghuis, Jeroen; et al</t>
  </si>
  <si>
    <t>latent stability model, regression</t>
  </si>
  <si>
    <t>Consequences, Norms, and Generalized Inaction in Moral Dilemmas: The CNI Model of Moral Decision-Making</t>
  </si>
  <si>
    <t>Gawronski, Bertram; et al</t>
  </si>
  <si>
    <t>failed attention check</t>
  </si>
  <si>
    <t>CNI model, t-tests</t>
  </si>
  <si>
    <t>t-tests, PD analysis, CNI model</t>
  </si>
  <si>
    <t>What’s Wrong With Using Steroids? Exploring Whether and Why People Oppose the Use of Performance Enhancing Drugs</t>
  </si>
  <si>
    <t>Landy, Justin F.; et al</t>
  </si>
  <si>
    <t>t-tests, chi square, ANOVA</t>
  </si>
  <si>
    <t>The Goldilocks Contract: The Synergistic Benefits of Combining Structure and Autonomy for Persistence, Creativity, and Cooperation</t>
  </si>
  <si>
    <t>Chou, Eileen Y.; et al</t>
  </si>
  <si>
    <t>modeling, t-tests, bootstrapping analysis, moderated mediation</t>
  </si>
  <si>
    <t>bootstrapping, CFI, RMSEA, chi square</t>
  </si>
  <si>
    <t>Freedom of Racist Speech: Ego and Expressive Threats</t>
  </si>
  <si>
    <t>White II, Mark H. and Christian S. Crandall</t>
  </si>
  <si>
    <t>regression, moderated mediation</t>
  </si>
  <si>
    <t>It Doesn’t Hurt to Ask: Question-Asking Increases Liking</t>
  </si>
  <si>
    <t>Huang, Karen; et al</t>
  </si>
  <si>
    <t>t-tests, intraclass correlation</t>
  </si>
  <si>
    <t>t-tests, intraclass correlation, HLM</t>
  </si>
  <si>
    <t>A Mixed-Methods Study of Personality Conceptions in the Levant: Jordan, Lebanon, Syria, and the West Bank</t>
  </si>
  <si>
    <t>Zeinoun, Pia; et al</t>
  </si>
  <si>
    <t>template analysis, semantic coding (qualitative study)</t>
  </si>
  <si>
    <t>principal component analysis</t>
  </si>
  <si>
    <t>items from inventory with highest mean and lowest variance, mentioned "outliers were replaced by the mean" for part of the data</t>
  </si>
  <si>
    <t>Writer–Reader Contagion of Inspiration and Related States: Conditional Process Analyses Within a Cross-Classified Writer x Reader Framework</t>
  </si>
  <si>
    <t>Thrash, Todd M.; et al</t>
  </si>
  <si>
    <t>moderated mediation, conditional process analysis, chi square, confirmatory factor analysis, fixed effects</t>
  </si>
  <si>
    <t>The Religiosity as Social Value Hypothesis: A Multi-Method Replication and Extension Across 65 Countries and Three Levels of Spatial Aggregation</t>
  </si>
  <si>
    <t>Gebauer, Jochen E.; et al</t>
  </si>
  <si>
    <t>linear mixed effects models, regression, chi square, intraclass correlation</t>
  </si>
  <si>
    <t>Awe, the Diminished Self, and Collective Engagement: Universals and Cultural Variations in the Small Self</t>
  </si>
  <si>
    <t>Bai, Ying; et al</t>
  </si>
  <si>
    <t>principal components factor analysis</t>
  </si>
  <si>
    <t>chi square, ANOVA</t>
  </si>
  <si>
    <t>failed to understand experiment</t>
  </si>
  <si>
    <t>t-tests, ANOVA, ANCOVA, regression</t>
  </si>
  <si>
    <t>ANOVA, MANOVA</t>
  </si>
  <si>
    <t>ANOVA, mediation analyses</t>
  </si>
  <si>
    <t>The Power and Limits of Personal Change: When a Bad Past Does (and Does Not) Inspire in the Present</t>
  </si>
  <si>
    <t>Klein, Nadiv and Ed O'Brien</t>
  </si>
  <si>
    <t>moderated mediation, ANOVA, t-tests</t>
  </si>
  <si>
    <t>t-tests, ANOVA, mediation analyses</t>
  </si>
  <si>
    <t>Dispositional Contempt: A First Look at the Contemptuous Person</t>
  </si>
  <si>
    <t>Schriber, Roberta A.; et al</t>
  </si>
  <si>
    <t>Fisher r to z tests, CFA, modeling, chi square</t>
  </si>
  <si>
    <t>Fisher r to z tests, regression</t>
  </si>
  <si>
    <t>t-tests, regression</t>
  </si>
  <si>
    <t>correlations</t>
  </si>
  <si>
    <t>modeling, chi square, regression</t>
  </si>
  <si>
    <t>The Dark Side of the Sublime: Distinguishing a Threat-Based Variant of Awe</t>
  </si>
  <si>
    <t>Gordon, Amie M.; et al</t>
  </si>
  <si>
    <t>wrote something unrelated to variable</t>
  </si>
  <si>
    <t>chi square, t-tests</t>
  </si>
  <si>
    <t>failed attention checks, wrote something unrelated to variable</t>
  </si>
  <si>
    <t>linear mixed models, Tukey's LSD tests</t>
  </si>
  <si>
    <t>failed to follow instructions</t>
  </si>
  <si>
    <t>Tukey's LSD tests</t>
  </si>
  <si>
    <t>experimenter error, technical issues, failed manipulation check, too much or little time spent with experiment material</t>
  </si>
  <si>
    <t>Duplicity Among the Dark Triad: Three Faces of Deceit</t>
  </si>
  <si>
    <t>Jones, Daniel N. and Delroy L. Paulhus</t>
  </si>
  <si>
    <t xml:space="preserve">power analysis, z tests, regression </t>
  </si>
  <si>
    <t>power analysis, chi square, regression</t>
  </si>
  <si>
    <t>failed attention checks</t>
  </si>
  <si>
    <t>The Experience of Secrecy</t>
  </si>
  <si>
    <t>Slepian, Michael L.; et al</t>
  </si>
  <si>
    <t>multilevel modeling</t>
  </si>
  <si>
    <t>determined by adjusted boxplot</t>
  </si>
  <si>
    <t>multilevel modeling, t-tests</t>
  </si>
  <si>
    <t>failed manipulation or honesty checks, data points by adjusted boxplot</t>
  </si>
  <si>
    <t>t-tests, moderated mediation, regression</t>
  </si>
  <si>
    <t>The State of Social and Personality Science: Rotten to the Core, Not So Bad, Getting Better, or Getting Worse?</t>
  </si>
  <si>
    <t>Motyl, Matt; et al</t>
  </si>
  <si>
    <t>just saw means, standard deviations, frequencies, and confidence intervals without mention of particular analysis type</t>
  </si>
  <si>
    <t>test for insufficient variance, p-curve, z-curve, chi square, t-tests, regression, bootstrapping, kernel density estimation</t>
  </si>
  <si>
    <t>543 journal articles</t>
  </si>
  <si>
    <t>Racial Bias in Judgments of Physical Size and Formidability: From Size to Threat</t>
  </si>
  <si>
    <t>mixed models</t>
  </si>
  <si>
    <t>mixed models, zero-order correlations, regression</t>
  </si>
  <si>
    <t>statistical: 5 SD above mean</t>
  </si>
  <si>
    <t>mixed models, zero-order correlations, regression, ANOVA</t>
  </si>
  <si>
    <t>mediation model</t>
  </si>
  <si>
    <t>Cultural Variation in Communal Versus Exchange Norms: Implications for Social Support</t>
  </si>
  <si>
    <t>Miller, Joan G.; et al</t>
  </si>
  <si>
    <t>ANOVA, chi square, regression</t>
  </si>
  <si>
    <t>ANOVA, mediation analysis, Kruskall-Wallis test, chi square, Wilcoxon signed ranks test</t>
  </si>
  <si>
    <t>Sports</t>
  </si>
  <si>
    <t>Journal of Sport &amp; Exercise Psychology</t>
  </si>
  <si>
    <t>Tracing How Normative Messages May Influence Physical Activity Intention</t>
  </si>
  <si>
    <t>Van Bavel, Rene; et al</t>
  </si>
  <si>
    <t>confirmatory factor analysis, structural equation modeling, RMSEA, CFI</t>
  </si>
  <si>
    <t>Does Walking Mitigate Affective and Cognitive Responses to Social Exclusion?</t>
  </si>
  <si>
    <t>Paoli, Anthony G. Delli; et al</t>
  </si>
  <si>
    <t>chi square, ANOVA, ANCOVA</t>
  </si>
  <si>
    <t>Regulatory Fit Improves Fitness for People With Low Exercise Experience</t>
  </si>
  <si>
    <t>Kay, Sophie A. and Lisa R. Grimm</t>
  </si>
  <si>
    <t>moderated multiple regression, exploratory factor analysis</t>
  </si>
  <si>
    <t>An Intervention to Improve Teachers’ Interpersonally Involving Instructional Practices in High School Physical Education: Implications for Student Relatedness Support and In-Class Experiences</t>
  </si>
  <si>
    <t>Sparks, Cassandra; et al</t>
  </si>
  <si>
    <t>power analysis, ANOVA, t-tests, linear mixed models, mediation analyses, BIC</t>
  </si>
  <si>
    <t>yes, they screened but didn't say whether they found any</t>
  </si>
  <si>
    <t>Adversarial Growth After Anterior Cruciate Ligament Reconstruction</t>
  </si>
  <si>
    <t>Brewer, Britton W.; et al</t>
  </si>
  <si>
    <t>Shapiro-Wilk tests, nonparametric tests, Mann-Whitney U, chi square, Kruskall-Wallis, Spearman's rank correlation analyses</t>
  </si>
  <si>
    <t>ContemporaryEducationalPsychology.kv.xlsx</t>
  </si>
  <si>
    <t>Outlier Project  copy.xlsx</t>
  </si>
  <si>
    <t>Outlier Project Addie 12.2.xlsx</t>
  </si>
  <si>
    <t>outliers 2017 full.xlsx</t>
  </si>
  <si>
    <t>outliers_2017_ari.xlsx</t>
  </si>
  <si>
    <t>outliers2017.kv.xlsx</t>
  </si>
  <si>
    <t>outliersclinical2017.kv.xlsx</t>
  </si>
  <si>
    <t>files</t>
  </si>
  <si>
    <t>added to full but sports since it wasn't done</t>
  </si>
  <si>
    <t>notes</t>
  </si>
  <si>
    <t>Educational</t>
  </si>
  <si>
    <t>Contemporary Educational Psychology</t>
  </si>
  <si>
    <t>Does visualization affect monitoring accuracy, restudy choice, and comprehension scores of students in primary education?</t>
  </si>
  <si>
    <t>Kostons, D. &amp; de Koning, B.</t>
  </si>
  <si>
    <t>correlation; ANOVA</t>
  </si>
  <si>
    <t>Is it good to value math? Investigating mothers’ impact on their children’s test anxiety based on control-value theory</t>
  </si>
  <si>
    <t>Boehme, K. , Goetz, T. &amp; Preckel, F.</t>
  </si>
  <si>
    <t>SEM</t>
  </si>
  <si>
    <t>1970 students (total of three cohorts); 356 student subset (mother's given questionnaire)</t>
  </si>
  <si>
    <t>Teacher value for professional development, self-efficacy, and student outcomes within a digital mathematics intervention</t>
  </si>
  <si>
    <t xml:space="preserve">Rutherford, T., Long, J. &amp; Farkas, G. </t>
  </si>
  <si>
    <t>correlation; SEM</t>
  </si>
  <si>
    <t>395 teachers; 10765 students</t>
  </si>
  <si>
    <t>From externalizing student behavior to student-specific teacher self-efficacy: The role of teacher-perceived conflict and closeness in the student–teacher relationship</t>
  </si>
  <si>
    <t xml:space="preserve">Zee, M., de Jong, P. &amp; Koomen, H. </t>
  </si>
  <si>
    <t>two-wave longitudinal SEM; correlation</t>
  </si>
  <si>
    <t>69 teachers; 529 students</t>
  </si>
  <si>
    <t xml:space="preserve">no </t>
  </si>
  <si>
    <t>“Half-reliable”: A qualitative analysis of epistemic thinking in and about a digital game</t>
  </si>
  <si>
    <t>Barzilai, S.</t>
  </si>
  <si>
    <t xml:space="preserve">thematic analysis </t>
  </si>
  <si>
    <t>Evidence of a continuum structure of academic self-determination: A two-study test using a bifactor-ESEM representation of academic motivation</t>
  </si>
  <si>
    <t>Litalien, D., Morin, A., Gagné, M., Vallerand, R., Losier, G. &amp; Ryan, R.</t>
  </si>
  <si>
    <t>ESEM-within-CFA</t>
  </si>
  <si>
    <t>Bivariate developmental relations between calculations and word problems: A latent change approach</t>
  </si>
  <si>
    <t>Gilbert, J. &amp; Fuchs, L.</t>
  </si>
  <si>
    <t>univariate and bivariate models of change; chi square</t>
  </si>
  <si>
    <t>scores</t>
  </si>
  <si>
    <t>took them out</t>
  </si>
  <si>
    <t>without?</t>
  </si>
  <si>
    <t xml:space="preserve">yes, 4 and SD above the mean    </t>
  </si>
  <si>
    <t>statistical reason</t>
  </si>
  <si>
    <t>took out two</t>
  </si>
  <si>
    <t>Mathematics anxiety and working memory: Longitudinal associations with mathematical performance in Chinese children</t>
  </si>
  <si>
    <t>Ching, B</t>
  </si>
  <si>
    <t xml:space="preserve">multiple regression analysis </t>
  </si>
  <si>
    <t>How teachers perceive their expertise: The role of dimensional and social comparisons</t>
  </si>
  <si>
    <t>Paulick, I., Großschedl, J., Harms, U. &amp; Möller, J.</t>
  </si>
  <si>
    <t>Counting errors as a window onto children's place-value concept</t>
  </si>
  <si>
    <t xml:space="preserve">Chan, W., Au, T., Lau, N. &amp; Tang, J. </t>
  </si>
  <si>
    <t>Covariation between reading and arithmetic skills from Grade 1 to Grade 7</t>
  </si>
  <si>
    <t>Korpipää, H., Koponen, T., Aro, M., Tolvanen, A., Aunola, K., Poikkeus, A., Lerkkanen, M. &amp; Nurmi, J.</t>
  </si>
  <si>
    <t>Learning executive function skills by playing focused video games</t>
  </si>
  <si>
    <t xml:space="preserve">Parong, J., Mayer, R., Fiorella, L., MacNamara, A., Homer, B. &amp; Plass, J. </t>
  </si>
  <si>
    <t>Development of students’ text-picture integration and reading competence across grades 5–7 in a three-tier secondary school system: A longitudinal study</t>
  </si>
  <si>
    <t>Schnotz, W., Wagner, I., Ullrich, M., Horz, H. &amp; McElvany, N</t>
  </si>
  <si>
    <t xml:space="preserve">heirarchial linear modeling </t>
  </si>
  <si>
    <t>Changes in beginning teachers’ classroom management knowledge and emotional exhaustion during the induction phase</t>
  </si>
  <si>
    <t>Voss, T., Wagner, W., Klusmann, U., Trautwein, U. &amp; Kunter, M.</t>
  </si>
  <si>
    <t xml:space="preserve">Using an opportunity-propensity framework to estimate individual-, classroom-, and school-level predictors of middle school science achievement </t>
  </si>
  <si>
    <t xml:space="preserve">Lewis, R. &amp; Farkas, G. </t>
  </si>
  <si>
    <t>A well-rounded view: Using an interpersonal approach to predict achievement by academic self-concept and peer ratings of competence</t>
  </si>
  <si>
    <t>Lösch, T., Lüdtke, O., Robitzsch, A., Kelava, A., Nagengast, B. &amp; Trautwein, U.</t>
  </si>
  <si>
    <t xml:space="preserve">SRM; Bayesian approach </t>
  </si>
  <si>
    <t>Affective profiles and academic success in a college science course</t>
  </si>
  <si>
    <t xml:space="preserve">Robinson, K., Ranellucci, J., Lee, Y., Wormington, S., Roseth, C. &amp; Linnenbrink-Garcia, L. </t>
  </si>
  <si>
    <t xml:space="preserve">correlation, chi square, MANOVA,cluster analysis, mediation analysis </t>
  </si>
  <si>
    <t>datapoints</t>
  </si>
  <si>
    <t>adjusted them</t>
  </si>
  <si>
    <t>ran with the adjusted values</t>
  </si>
  <si>
    <t xml:space="preserve">used Grubb's test to ID and adjusted to the highest retained value (&gt;2.5 standard deviations from the mean) that reﬂected the original high or low direction of intensity indicated by responses </t>
  </si>
  <si>
    <t>Effects of teacher framing on student engagement during collaborative reasoning discussions</t>
  </si>
  <si>
    <t>Baker, A., Lin, T., Chen, J., Paul, N., Anderson, R. &amp; Nguyen-Jahiel, K.</t>
  </si>
  <si>
    <t xml:space="preserve"> two-level bi-factor ordinal conﬁrmatory factor analysis; this method calculated polychoric correlations1 </t>
  </si>
  <si>
    <t xml:space="preserve">6 teachers; 120 students </t>
  </si>
  <si>
    <t>Generalizability of achievement goal profiles across five cultural groups: More similarities than differences</t>
  </si>
  <si>
    <t>Litalien, D., Morin, A. &amp; McInerney, D.</t>
  </si>
  <si>
    <t xml:space="preserve">Latent Profile Analysis (LPA) </t>
  </si>
  <si>
    <t xml:space="preserve">2643 (time 1);1452 (time 2) </t>
  </si>
  <si>
    <t>Passion for math: Relationships between teachers’ emphasis on class contents usefulness, motivation and grades</t>
  </si>
  <si>
    <t>Ruiz-Alfonso, Z. &amp; León, J.</t>
  </si>
  <si>
    <t>multilevel SEM</t>
  </si>
  <si>
    <t>Examining an extended simple view of reading in Chinese: The role of naming efficiency for reading comprehension</t>
  </si>
  <si>
    <t xml:space="preserve">Ho, C., Zheng, M., McBride, C., Hsu, L., Waye, M. &amp; Kwok, J. </t>
  </si>
  <si>
    <t xml:space="preserve">SEM </t>
  </si>
  <si>
    <t xml:space="preserve"> 190 pairs of Chinese twin children </t>
  </si>
  <si>
    <t>Peer and teacher influences on the motivational climate in physical education: A longitudinal perspective on achievement goal adoption</t>
  </si>
  <si>
    <t xml:space="preserve"> Warburton, V.</t>
  </si>
  <si>
    <t xml:space="preserve">t-tests; multilevel modelling </t>
  </si>
  <si>
    <t>Does it matter how Molly does it? Person-presentation of strategies and transfer in mathematics</t>
  </si>
  <si>
    <t>Riggs, A., Alibali, M. &amp; Kalish, C.</t>
  </si>
  <si>
    <t xml:space="preserve">generalized estimating equations, Walds X^2?, linear regression </t>
  </si>
  <si>
    <t>Classroom interaction and literacy activities in kindergarten: Longitudinal links to Grade 1 readers at risk and not at risk of reading difficulties</t>
  </si>
  <si>
    <t>Silinskas, G., Pakarinen, E., Lerkkanen, M., Poikkeus, A. &amp; Nurmi, J.</t>
  </si>
  <si>
    <t>Exploring the influence of homogeneous versus heterogeneous grouping on students’ text-based discussions and comprehension</t>
  </si>
  <si>
    <t>Murphy, K., Greene, J., Firetto, C., Li, M., Lobczowski, N., Duke, R., Wei, L. &amp; Croninger, R.</t>
  </si>
  <si>
    <t xml:space="preserve">correlation; multilevel models </t>
  </si>
  <si>
    <t>done</t>
  </si>
  <si>
    <t>this is addies old file where they weren't separated, so didn't add it</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</si>
  <si>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</si>
  <si>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</si>
  <si>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</si>
  <si>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</si>
  <si>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</si>
  <si>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</si>
  <si>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 xml:space="preserve">A Lower Ratio of Omega-6 to Omega-3 Fatty Acids Predicts Better Hippocampus-Dependent Spatial Memory and Cognitive Status in Older Adults </t>
  </si>
  <si>
    <t>Nadia D. Andruchow,  Kyoko Konisi, Bryna Shatenstein, Veronique D. Bohbpt</t>
  </si>
  <si>
    <t>independent sample t tests, linear regression analysis, bivariate correlations</t>
  </si>
  <si>
    <t>take them out</t>
  </si>
  <si>
    <t xml:space="preserve">implausible re- sponses on the FFQ (plausibility score 3) </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</si>
  <si>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</si>
  <si>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</si>
  <si>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</si>
  <si>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</si>
  <si>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</si>
  <si>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Study One: ANOVA </t>
  </si>
  <si>
    <t>Study One: 32</t>
  </si>
  <si>
    <t>Study Two: Correlations</t>
  </si>
  <si>
    <t>Study Two: 25 (21 from study one)</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</si>
  <si>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</si>
  <si>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</si>
  <si>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</si>
  <si>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</si>
  <si>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</si>
  <si>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</si>
  <si>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</si>
  <si>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</si>
  <si>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</si>
  <si>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</si>
  <si>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leave them</t>
  </si>
  <si>
    <t>with</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</si>
  <si>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</si>
  <si>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</si>
  <si>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</si>
  <si>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</si>
  <si>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</si>
  <si>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</si>
  <si>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</si>
  <si>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</si>
  <si>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</si>
  <si>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</si>
  <si>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</si>
  <si>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</si>
  <si>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</si>
  <si>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</si>
  <si>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</si>
  <si>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</si>
  <si>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</si>
  <si>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</si>
  <si>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</si>
  <si>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</si>
  <si>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</si>
  <si>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</si>
  <si>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</si>
  <si>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</si>
  <si>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</si>
  <si>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</si>
  <si>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</si>
  <si>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</si>
  <si>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</si>
  <si>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</si>
  <si>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</si>
  <si>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</si>
  <si>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</si>
  <si>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</si>
  <si>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</si>
  <si>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</si>
  <si>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</si>
  <si>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</si>
  <si>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</si>
  <si>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</si>
  <si>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</si>
  <si>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</si>
  <si>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</si>
  <si>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</si>
  <si>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</si>
  <si>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</si>
  <si>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</si>
  <si>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Neuro</t>
  </si>
  <si>
    <t>addies new file  - only added neuro the others aren't done</t>
  </si>
  <si>
    <t>current file obviously not changing it</t>
  </si>
  <si>
    <t>this is ari's new updating file - added sports since it was done</t>
  </si>
  <si>
    <t>Let’s Walk Outdoors! Self-Paced Walking Outdoors Improves Future Intention to Exercise in Women With Obesity</t>
  </si>
  <si>
    <t>Krinksi, Kleverton; et al</t>
  </si>
  <si>
    <t>Shapiro-Wilk tests, ANOVA, Bonferroni post hoc, t-tests, Pearson's product-moment correlation, regression, power analysis</t>
  </si>
  <si>
    <t>Ironic and Reinvestment Effects in Baseball Pitching: How Information About an Opponent Can Influence Performance Under Pressure</t>
  </si>
  <si>
    <t>Gray, Rob; et al</t>
  </si>
  <si>
    <t>t-tests, ANOVA, chi square, MANOVA</t>
  </si>
  <si>
    <t>Understanding the Consequences of Newcomer Integration Processes: The Sport Team Socialization Tactics Questionnaire</t>
  </si>
  <si>
    <t>Benson, Alex J. and Mark Eys</t>
  </si>
  <si>
    <t>chi suqare, RMSEA, ESEM, modeling, CFI, TLI</t>
  </si>
  <si>
    <t>chi square, modeling, CFI, RMSEA, TLI</t>
  </si>
  <si>
    <t>chi square, modeling, regression</t>
  </si>
  <si>
    <t>A Test of Basic Psychological Needs Theory in a Physical-Activity-Based Program for Underserved Youth</t>
  </si>
  <si>
    <t>McDavid, Lindley; et al</t>
  </si>
  <si>
    <t>multilevel modeling, RMSEA, CFI, Tucker-Lewis, chi square</t>
  </si>
  <si>
    <t>Applying the Integrated Behavior Change Model to Understanding Physical Activity Among Older Adults: A Qualitative Study</t>
  </si>
  <si>
    <t>Arnautovska, Urska; et al</t>
  </si>
  <si>
    <t>[qualitative] thematic analysis</t>
  </si>
  <si>
    <t>A Preliminary Exploration of the Application of Self-Compassion Within the Context of Sport Injury</t>
  </si>
  <si>
    <t>Huysmans, Zenzi and Damien Clement</t>
  </si>
  <si>
    <t>The Effects of Feedback Valence and Style on Need Satisfaction, Self-Talk, and Perseverance Among Tennis Players: An Experimental Study</t>
  </si>
  <si>
    <t>De Muynck, Gert-Jan; et al</t>
  </si>
  <si>
    <t>t-tests, ANOVA, RMSEA, chi square</t>
  </si>
  <si>
    <t>Kinesthetic Imagery Provides Additive Benefits to Internal Visual Imagery on Slalom Task Performance</t>
  </si>
  <si>
    <t>Callow, Nichola; et al</t>
  </si>
  <si>
    <t>did not achieve criteria score for imagery score and modality; failed manipulation check</t>
  </si>
  <si>
    <t>Interpersonal Emotion Regulation Among Adolescent Athletes: A Bayesian Multilevel Model Predicting Sport Enjoyment and Commitment</t>
  </si>
  <si>
    <t>Tamminen; Katherine A.; et al</t>
  </si>
  <si>
    <t>multilevel modeling (MSEM), intraclass correlations</t>
  </si>
  <si>
    <t>Linking Narcissism, Motivation, and Doping Attitudes in Sport: A Multilevel Investigation Involving Coaches and Athletes</t>
  </si>
  <si>
    <t>Matosic, Doris; et al</t>
  </si>
  <si>
    <t>intraclass correlations, multilevel path analysis, MSEM, chi square, RMSEA, MLR</t>
  </si>
  <si>
    <t>An Exercise in Resistance: Inoculation Messaging as a Strategy for Protecting Motivation During a Monotonous and Controlling Exercise Class</t>
  </si>
  <si>
    <t>Dimmock, James A.; et al</t>
  </si>
  <si>
    <t>chi square, MANOVA, ANOVA, multiple mediation</t>
  </si>
  <si>
    <t>Moderators of Implicit–Explicit Exercise Cognition Concordance</t>
  </si>
  <si>
    <t>Berry, Tanya R.; et al</t>
  </si>
  <si>
    <t>confirmatory factor analysis, chi square, regression</t>
  </si>
  <si>
    <t>statistical: extreme scores on implicit health or implicit appearance (3 SD)</t>
  </si>
  <si>
    <t>Nonverbal Communication of Confidence in Soccer Referees: An Experimental Test of Darwin’s Leakage Hypothesis</t>
  </si>
  <si>
    <t>Furley, Philip and Geoffrey Schweizer</t>
  </si>
  <si>
    <t>The Thin Line: A Phenomenological Study of Mental Toughness and Decision Making in Elite High-Altitude Mountaineers</t>
  </si>
  <si>
    <t>Crust, Lee; et al</t>
  </si>
  <si>
    <t>empirical phenomenology, interviews, content analysis (qualitative)</t>
  </si>
  <si>
    <t>Students’ Motivational Profiles in the Physical Education Context</t>
  </si>
  <si>
    <t>Wang, John C. K.; et al</t>
  </si>
  <si>
    <t>CFA, CFI, RMSEA, LPA models, chi square, regression</t>
  </si>
  <si>
    <t>Quiet Eye and Performance in Sport: A Meta-Analysis</t>
  </si>
  <si>
    <t>Lebeau, Jean-Charles; et al</t>
  </si>
  <si>
    <t>Egger's test, homogeneity tests, regression, random-effects model, Q statistics</t>
  </si>
  <si>
    <t>27 studies</t>
  </si>
  <si>
    <t>statistical: distance from regression line</t>
  </si>
  <si>
    <t>significant and strong correlation found without outlier (from r=.45, p=.12 to r=.58, p=.049)</t>
  </si>
  <si>
    <t>final results excluding outlier</t>
  </si>
  <si>
    <t>9 studies</t>
  </si>
  <si>
    <t>The Quiet Eye Provides Preplanning and Online Control Support for Interceptive Task Performance</t>
  </si>
  <si>
    <t>Sun, Guoxiao; et al</t>
  </si>
  <si>
    <t>He Dies, He Scores: Evidence That Reminders of Death Motivate Improved Performance in Basketball</t>
  </si>
  <si>
    <t>Zestcott, Colin A.; et al</t>
  </si>
  <si>
    <t>ANCOVA, t-tests</t>
  </si>
  <si>
    <t>suspicion, could not complete procedures properly</t>
  </si>
  <si>
    <t>t-tests, hierarchical regression</t>
  </si>
  <si>
    <t>suspicion, injury</t>
  </si>
  <si>
    <t>Participant Perceptions of Character Concepts in  a Physical Activity–Based Positive  Youth Development Program</t>
  </si>
  <si>
    <t>Riciputi, Shaina; et al</t>
  </si>
  <si>
    <t>qualitative: thematic data analysis</t>
  </si>
  <si>
    <t>Transfer of Training After an Organizational Intervention in Swedish Sports Clubs:  A Self-Determination Theory Perspective</t>
  </si>
  <si>
    <t>Stenling, Andreas and Susanne Tafvelin</t>
  </si>
  <si>
    <t>Bayesian multilevel path analysis, t-tests, ICC</t>
  </si>
  <si>
    <t>Sociology of Sport Journal</t>
  </si>
  <si>
    <t>To See or Not to See: Talent Identification  in the Swedish Football Association</t>
  </si>
  <si>
    <t>Lund, Stefan and Tor Soderstrom</t>
  </si>
  <si>
    <t>qualitative: iterative analysis</t>
  </si>
  <si>
    <t>‘Every Time They Ride, I Pray:’ Parents’ Management  of Daughters’ Horseback Riding Risks</t>
  </si>
  <si>
    <t>Sanchez, Laura</t>
  </si>
  <si>
    <t>qualitative: axial coding</t>
  </si>
  <si>
    <t>Excessive Celebration? The Racialization  of Recruiting Commitments on College Football  Internet Message Boards</t>
  </si>
  <si>
    <t>Love, Adam; et al</t>
  </si>
  <si>
    <t>qualitative coding</t>
  </si>
  <si>
    <t>3800 message board comments from 22 players</t>
  </si>
  <si>
    <t>“They Need to Learn to Take It on the Chin”: Exploring the Emotional Labour of Student Volunteers in a Sports-Based Outreach Project in the North East of England</t>
  </si>
  <si>
    <t>Hayton, John W.</t>
  </si>
  <si>
    <t>‘Life in the Travelling Circus’: A Study of Loneliness, Work Stress, and Money Issues in Touring Professional Golf</t>
  </si>
  <si>
    <t>Fry, John and Daniel Bloyce</t>
  </si>
  <si>
    <t>qualitative: discursive analysis</t>
  </si>
  <si>
    <t>“The Downfall of a Man is Not the End of His Life”: Navigating Involuntary Immobility in Ghanaian Football</t>
  </si>
  <si>
    <t>Van der Meij, Nienke; et al</t>
  </si>
  <si>
    <t>qualitative: ethnography</t>
  </si>
  <si>
    <t>Talking Doping: A Frame Analysis of Communication About  Doping Among Talented, Young, Norwegian Road Cyclists</t>
  </si>
  <si>
    <t>Sandvik, Morten Renslo; et al</t>
  </si>
  <si>
    <t>qualitative: Goffman's frame analysis</t>
  </si>
  <si>
    <t>“What it Means to be a ‘Lady’”:  Defending the “Lady Vols” Nickname and Logo</t>
  </si>
  <si>
    <t>Dzikus, Lars; et al</t>
  </si>
  <si>
    <t>qualitative: Braun and Clarke's thematic analysis</t>
  </si>
  <si>
    <t>The Thin Line Between Masculinity and Skate:Primetime Narratives of Male Figure Skaters on the CBC and NBC 2014 Winter Olympic Broadcasts</t>
  </si>
  <si>
    <t>MacArthur, Paul J.; et al</t>
  </si>
  <si>
    <t>content analysis, chi square</t>
  </si>
  <si>
    <t>135 hours of primetime coverage</t>
  </si>
  <si>
    <t>Not So Black and White: A Multi-Divisional Exploratory Analysis of Male Student-Athletes’ Experiences at National Collegiate Athletic Association (NCAA) Institutions</t>
  </si>
  <si>
    <t>Cooper, Joseph N.; et al</t>
  </si>
  <si>
    <t>multiple regression</t>
  </si>
  <si>
    <t>The Absence of Resistance Training? Exploring  the Politics of Health in High Performance Youth Triathlon</t>
  </si>
  <si>
    <t>Safai, Parissa; et al</t>
  </si>
  <si>
    <t>qualitative: constant comparative approach</t>
  </si>
  <si>
    <t>Flirting With the Judges: Bikini Fitness Competitors’ Negotiations of Femininity in Bodybuilding Competitions</t>
  </si>
  <si>
    <t>Tajrobehkar, Bahar</t>
  </si>
  <si>
    <t>qualitative: ethnography, grounded theory</t>
  </si>
  <si>
    <t>Embodied Experiences of Empowerment  Among Female Tackle Football Players</t>
  </si>
  <si>
    <t>Liechty, Toni; et al</t>
  </si>
  <si>
    <t>What Is This “White” in the White Male Student-Athlete?: White Students’ Perceptions of Academic and Athletic Success on Campus</t>
  </si>
  <si>
    <t>Lawrence, Suzanne M.; et al</t>
  </si>
  <si>
    <t>Finish Lines, Not Finish Times: Making Meaning  of the “Marathon Maniacs”</t>
  </si>
  <si>
    <t>Cohen, Diana T. and Maylon Turner Hanold</t>
  </si>
  <si>
    <t>qualitative: coding interviews</t>
  </si>
  <si>
    <t>Off-Colour Landscape: Framing Race Equality  in Sport Coaching</t>
  </si>
  <si>
    <t>Rankin-Wright, Alexandra J.; et al</t>
  </si>
  <si>
    <t>qualitative: thematic analysis</t>
  </si>
  <si>
    <t>The Uses of an Inner-City Sport-for-Development Program: Dispatches From the (Real) Creative Class</t>
  </si>
  <si>
    <t>Scherer, Jay; et al</t>
  </si>
  <si>
    <t>qualitative: ethnography, thematic analysis</t>
  </si>
  <si>
    <t>24 interviews plus many more unidentified for ethnography</t>
  </si>
  <si>
    <t>#LOL at Multiculturalism: Reactions to Hockey Nightin Canada Punjabi From the Twitterverse</t>
  </si>
  <si>
    <t>Szto, Courtney</t>
  </si>
  <si>
    <t>qualitative: categorical analysis of tweets</t>
  </si>
  <si>
    <t>Road Cycling Over Forty: Fitness, Friends, and Fondos</t>
  </si>
  <si>
    <t>Sirna, Karen M.</t>
  </si>
  <si>
    <t>qualitative: open coding, axial coding, content analysis</t>
  </si>
  <si>
    <t>Leveling the Playing Field? Perspectivesand Observations of Coed IntramuralFlag Football Modifications</t>
  </si>
  <si>
    <t>Wood, Zacharias C. and Alex C. Garn</t>
  </si>
  <si>
    <t>qualitative: critical analysis, themes</t>
  </si>
  <si>
    <t>(Re)Defining the Situation When Football Fans Rush the Field</t>
  </si>
  <si>
    <t>Renfrow, Daniel G.; et al</t>
  </si>
  <si>
    <t>qualitative: open coding, axial coding</t>
  </si>
  <si>
    <t>251 reports</t>
  </si>
  <si>
    <t>Strike a Pose! The Femininity Effect in Collegiate Women’s Sport</t>
  </si>
  <si>
    <t>Musto, Michela and P.J. McGann</t>
  </si>
  <si>
    <t>quantitative content analysis, regression</t>
  </si>
  <si>
    <t>4799 photos</t>
  </si>
  <si>
    <t>“You Go Girl!”: Twitter and Conversations About Sport Culture and Gender</t>
  </si>
  <si>
    <t>Sanderson, Jimmy and Kelly Gramlich</t>
  </si>
  <si>
    <t>qualitative: thematic analysis, constant comparative method</t>
  </si>
  <si>
    <t>1434 tweets</t>
  </si>
  <si>
    <t>All About Having Fun:Women’s Experience of Zumba Fitness</t>
  </si>
  <si>
    <t>Nieri, Tanya; et al</t>
  </si>
  <si>
    <t>Rethinking Identity Politics: The Multiple Attachments of an ‘Exclusive’ Sport Organization</t>
  </si>
  <si>
    <t>Nakamura, Yuka</t>
  </si>
  <si>
    <t>this file was included in ari's other files, so no need to use it</t>
  </si>
  <si>
    <t>last updated</t>
  </si>
  <si>
    <t>Environment and Behavior.xlsx</t>
  </si>
  <si>
    <t>Environmental</t>
  </si>
  <si>
    <t>Environment and Behavior</t>
  </si>
  <si>
    <t>Using Mobile Technology to Engage Children With Nature</t>
  </si>
  <si>
    <t>Crawford, Maxine R.
Holder, Mark D.
O’Connor, Brian P.</t>
  </si>
  <si>
    <t xml:space="preserve">ANOVAs;  Robust tests using the M-estimator and 2,000 bootstrap samples were used for the follow-up pairwise comparisons
</t>
  </si>
  <si>
    <t xml:space="preserve">used test that is for analysis without outliers, but did not mention how they determined they did not have outliers </t>
  </si>
  <si>
    <t>Examining Links Between Religion, Evolution Views, and Climate Change Skepticism</t>
  </si>
  <si>
    <t xml:space="preserve">Elaine Howard Ecklund, Christopher P. Scheitle, Jared Peifer, and Daniel Bolger
</t>
  </si>
  <si>
    <t xml:space="preserve">correlation; ordinary least squares regression analyses; effect size comparisson </t>
  </si>
  <si>
    <t>Testing Scenarios to Achieve Workplace Sustainability Goals Using Backcasting and Agent-Based Modeling</t>
  </si>
  <si>
    <t>Ricardo García-Mira, Adina Dumitru,  Amparo Alonso-Betanzos,  Noelia Sánchez-Maroño,  Óscar Fontenla-Romero,  Tony Craig, and J. Gary Polhill</t>
  </si>
  <si>
    <t>Agent-based modeling  (ABM)</t>
  </si>
  <si>
    <t>Salient Cues and Wayfinding in Alzheimer’s Disease Within a Virtual Senior Residence</t>
  </si>
  <si>
    <t>Rebecca Davis, Jennifer M. Ohman,  and Catherine Weisbec</t>
  </si>
  <si>
    <t xml:space="preserve"> LMM analysis, independent-samples t tests and paired t tests</t>
  </si>
  <si>
    <t xml:space="preserve">88 originally; 70 after criteria exclusion (eye sight, mental ability, etc.) </t>
  </si>
  <si>
    <t>An Observational Study of Classroom Acoustical Design and Repetitive Behaviors in Children With Autism</t>
  </si>
  <si>
    <t>Shireen M. Kanakri, Mardelle Shepley,  Louis G. Tassinary, James W. Varni,  and Haitham M. Fawaz</t>
  </si>
  <si>
    <t xml:space="preserve">Interrater reliability, correlations, t tests, ANOVA </t>
  </si>
  <si>
    <t xml:space="preserve">Knowledge Sharing Behavior: The Role of Spatial Design in Buildings
</t>
  </si>
  <si>
    <t>Rianne Appel-Meulenbroek, Bauke de Vries, and Mathieu Weggeman</t>
  </si>
  <si>
    <t xml:space="preserve">correlations, Spearman's correlations; chi squared; effect size </t>
  </si>
  <si>
    <t>138 participants; 9,453 potential dyads</t>
  </si>
  <si>
    <t>Reported Growth Following Mountaineering Expeditions: The Role of Personality and Perceived Stress</t>
  </si>
  <si>
    <t>N. Smith, F. Kinnafick1, S. J. Cooley,  and G. M. Sanda</t>
  </si>
  <si>
    <t xml:space="preserve">corellation; t tests; multiple regression </t>
  </si>
  <si>
    <t>83 (10 of the 93 that completed the survey were excluded based on expedition type</t>
  </si>
  <si>
    <t>Green Colored Lenses: Worldviews and Motivated Reasoning in the Case of Local Water Scarcity</t>
  </si>
  <si>
    <t>David Switzer and Arnold Vedlitz</t>
  </si>
  <si>
    <t xml:space="preserve">ordinary least squares (OLS) regression; one tailed test; interactive model </t>
  </si>
  <si>
    <t>1616 from first survey; 1650 from the second identical survey (just in the field at different times)</t>
  </si>
  <si>
    <t xml:space="preserve">Climate Change Versus Global Warming: Who Is Susceptible to the Framing of Climate Change?
</t>
  </si>
  <si>
    <t>Daniel Benjamin, Han-Hui Por,  and David Budesc</t>
  </si>
  <si>
    <t xml:space="preserve">MANOVA, ANOVA, regression, correlation?  </t>
  </si>
  <si>
    <t xml:space="preserve">Housing Quality and Health: An Evaluation  of Slum Rehabilitation  in India
</t>
  </si>
  <si>
    <t xml:space="preserve">Uchita Vaid and Gary W. Evans
</t>
  </si>
  <si>
    <t xml:space="preserve">multiple regression, OLS regression bootstrapping to analyze mediation, backward step-wise regression </t>
  </si>
  <si>
    <t xml:space="preserve">176 total </t>
  </si>
  <si>
    <t>Green Walls for a Restorative Classroom Environment: A Controlled Evaluation Study</t>
  </si>
  <si>
    <t>Agnes E. van den Berg, Janke E. Wesselius, Jolanda Maas, and Karin Tanja-Dijkstr</t>
  </si>
  <si>
    <t>one-way ANOVAs, rm ANOVAs, frequency distributions, descriptives</t>
  </si>
  <si>
    <t>Phytophilia and Service Atmospherics: The Effect of Indoor Plants on Consumers</t>
  </si>
  <si>
    <t>Sigal Tifferet and Iris Vilnai-Yavet</t>
  </si>
  <si>
    <t xml:space="preserve"> twoway ANCOVAs; simple contrasts; regression slopes; simple slopes; mediation and moderation (bootstrapping)</t>
  </si>
  <si>
    <t>A Household Is Not a  Person: Consistency  of Pro-Environmental  Behavior in Adult Couples  and the Accuracy of Proxy-Report</t>
  </si>
  <si>
    <t>Sebastian Seebauer, Jürgen Fleiß,  and Markus Schweighart</t>
  </si>
  <si>
    <t>correlations (Spearman), effect size, mean realative and absolute deviations, OLS regression</t>
  </si>
  <si>
    <t xml:space="preserve">168 (84 couples)  </t>
  </si>
  <si>
    <t>yes,  "In annual car mileage as driver, seven outliers larger than 26,000 km were excluded from the analysis"</t>
  </si>
  <si>
    <t xml:space="preserve">?? </t>
  </si>
  <si>
    <t>A Model of Potential  Encounters in the  Workplace: The  Relationships of Homophily, Spatial Distance, Organizational Structure, and Perceived Networks</t>
  </si>
  <si>
    <t>Felichism W. Kabo</t>
  </si>
  <si>
    <t xml:space="preserve"> QAP correlational analysis and the MRQAP regression modeling</t>
  </si>
  <si>
    <t>phase 1 ( Online Sociometric Survey)= 35</t>
  </si>
  <si>
    <t>phase 2 (Location Tracking)= 37</t>
  </si>
  <si>
    <t xml:space="preserve">Effects of Floor Plan Openness on Eating Behaviors
</t>
  </si>
  <si>
    <t xml:space="preserve">Kimberly A. Rollings and Nancy M. Wells
</t>
  </si>
  <si>
    <t xml:space="preserve">linear mixed-model, Hayes’ Process Model 6 procedures for the serial multiple mediation model (bootstrapping) </t>
  </si>
  <si>
    <t xml:space="preserve">57 (69 recruited but 12 did not attend both sessions)   </t>
  </si>
  <si>
    <t xml:space="preserve">Lively Social Space, Well-Being Activity, and Urban Design: Findings From a Low-Cost Community-Led Public Space Intervention
</t>
  </si>
  <si>
    <t xml:space="preserve">Jamie Anderson, Kai Ruggeri,  Koen Steemers, and Felicia Huppert
</t>
  </si>
  <si>
    <t xml:space="preserve"> 2 × 2 analyses repeated as three separate FE tests for each of the five outcomes</t>
  </si>
  <si>
    <t>Observation data (n = 22,956) and surveys (subsample = 212)</t>
  </si>
  <si>
    <t>Understanding the Acceptance of NaturePreservation-Related Restrictions as the Result of the Compensatory Effects of Environmental Attitude and Behavioral Costs</t>
  </si>
  <si>
    <t>Katarzyna Byrka, Florian G. Kaiser,  and Joanna Olko</t>
  </si>
  <si>
    <t>one-way ANOVAs,  hierarchical regression analysis, standard regression</t>
  </si>
  <si>
    <t xml:space="preserve">left them in </t>
  </si>
  <si>
    <t>values that deviated ±3 SD from the average person score</t>
  </si>
  <si>
    <t>NA</t>
  </si>
  <si>
    <t>Can Beach Cleans Do More Than Clean-Up Litter? Comparing Beach Cleans to Other Coastal Activities</t>
  </si>
  <si>
    <t>Kayleigh J. Wyles, Sabine Pahl,  Matthew Holland, and Richard C. Thompson</t>
  </si>
  <si>
    <t xml:space="preserve">mixed ANOVAs , Sidak post hocs, Bonferroni post hocs, simple effects analysis </t>
  </si>
  <si>
    <t xml:space="preserve">90 (after 2 withdraws from the original 92) </t>
  </si>
  <si>
    <t>yes (says they used statistical outlier screening but not the rules they used indetermining outliers; doesn't say that they took any out, or mention more so I don't think they found any</t>
  </si>
  <si>
    <t>Attentional Effort of Beginning Mindfulness Training Is Offset With Practice Directed Toward Images of Natural Scenery</t>
  </si>
  <si>
    <t>Freddie Lymeus, Tobias Lundgren,  and Terry Hartig</t>
  </si>
  <si>
    <t xml:space="preserve">????? So many people dropped out at different sections idk </t>
  </si>
  <si>
    <t>Conceptualizing the Effect of Community and Neighborhood Factors on Type 2 Diabetes Health Outcomes</t>
  </si>
  <si>
    <t>Brittany L. Smalls, Chris M. Gregory,  James S. Zoller, and Leonard E. Egede</t>
  </si>
  <si>
    <t>Sonya Sachdeva</t>
  </si>
  <si>
    <t xml:space="preserve">generalized regression model </t>
  </si>
  <si>
    <t>84 (5 of the original 89 responses were excluded because of duplicated IP address and timestamps)</t>
  </si>
  <si>
    <t>The Influence of Sacred Beliefs in Environmental Risk Perception and Attitudes</t>
  </si>
  <si>
    <t xml:space="preserve">109 (one of the 110 excluded because of duplication) </t>
  </si>
  <si>
    <t>Place Attachment Enhances Psychological Need Satisfaction</t>
  </si>
  <si>
    <t>Leila Scannell and Robert Gifford</t>
  </si>
  <si>
    <t>correlations, chi square, t test, MANCOVA</t>
  </si>
  <si>
    <t>Effects of Aircraft Noise on Reading and Quality of Life in Primary School Children in Germany: Results From the NORAH Study</t>
  </si>
  <si>
    <t>Maria Klatte, Jan Spilski, Jochen Mayerl,  Ulrich Möhler, Thomas Lachmann,  and Kirstin Bergström</t>
  </si>
  <si>
    <t>multilevel analysis, regression analysis, exposure-effect curves based on multilevel model, CI through bootstrapping, ANOVA, bonferroni post hocs</t>
  </si>
  <si>
    <t>1243 (subsets of 1,090 for reading and phonological abilities; 1,058 for quality of life; and 1,106 and noise annoyance)</t>
  </si>
  <si>
    <t>The Holistic Impact of Classroom Spaces on Learning in Specific Subjects</t>
  </si>
  <si>
    <t>Peter Barrett, Fay Davies, Yufan Zhang,  and Lucinda Barrett</t>
  </si>
  <si>
    <t xml:space="preserve">multilevel modeling, correlation, regression, </t>
  </si>
  <si>
    <t>Is Planting Equitable?  An Examination of the  Spatial Distribution of  Nonprofit Urban  Tree-Planting Programs by Canopy Cover, Income, Race, and Ethnicity</t>
  </si>
  <si>
    <t>Shannon Lea Watkins, Sarah K. Mincey,  Jess Vogt, and Sean P. Sweeney</t>
  </si>
  <si>
    <t xml:space="preserve">linear probability model, bivariate regressions, t tests, regression, Morin's I, </t>
  </si>
  <si>
    <t>Row Labels</t>
  </si>
  <si>
    <t>(blank)</t>
  </si>
  <si>
    <t>Grand Total</t>
  </si>
  <si>
    <t>Count of Journal</t>
  </si>
  <si>
    <t>TOTAL EXPERIMENTS</t>
  </si>
  <si>
    <t>UNIQUE ARTICLES</t>
  </si>
  <si>
    <t>Overview</t>
  </si>
  <si>
    <t>Psychonomic Bulletin &amp; Review</t>
  </si>
  <si>
    <t>Interactions of emotion and anxiety on visual working
memory performance</t>
  </si>
  <si>
    <t>Nick Berggren1 &amp; Hannah M. Curtis1 &amp; Nazanin Derakshan1</t>
  </si>
  <si>
    <t>anova ancova</t>
  </si>
  <si>
    <t>take out</t>
  </si>
  <si>
    <t>Data from eight participants were removed due
to accuracy scores at chance-level within the most basic fouritem
condition.</t>
  </si>
  <si>
    <t>Memory consolidation effects on memory stabilization
and item integration in older adults</t>
  </si>
  <si>
    <t>Helen Brown1 &amp; Elizabeth A. Maylor1</t>
  </si>
  <si>
    <t>anova bayes</t>
  </si>
  <si>
    <t>Data from incorrect
responses (5.9 %) and extreme RTs (&lt;200 ms [0 %] or &gt;2.5
SDs from the condition mean [2.4 %]) were removed</t>
  </si>
  <si>
    <t>Similar to the category, but not the exemplars: A study
of generalization</t>
  </si>
  <si>
    <t>Nolan Conaway1,2 · Kenneth J. Kurtz1</t>
  </si>
  <si>
    <t>histogram t test</t>
  </si>
  <si>
    <t>t test</t>
  </si>
  <si>
    <t>Odor–color associations differ with verbal descriptors for odors:
A comparison of three linguistically diverse groups</t>
  </si>
  <si>
    <t>Josje M. de Valk1 &amp; Ewelina Wnuk1,2 &amp; John L. A. Huisman1 &amp; Asifa Majid1,2,3</t>
  </si>
  <si>
    <t>chi square logistic regression</t>
  </si>
  <si>
    <t xml:space="preserve">several people excluded for missing data </t>
  </si>
  <si>
    <t>Attention flexibly trades off across points in time</t>
  </si>
  <si>
    <t>Rachel N. Denison1
&amp; David J. Heeger1 &amp; Marisa Carrasco1</t>
  </si>
  <si>
    <t>anova and t tests</t>
  </si>
  <si>
    <t>anova t test correlation</t>
  </si>
  <si>
    <t>Decoding working memory content from attentional biases</t>
  </si>
  <si>
    <t>Emma Wu Dowd1,2 &amp; John M. Pearson1 &amp; Tobias Egner</t>
  </si>
  <si>
    <t>anova t tests</t>
  </si>
  <si>
    <t>we set a data inclusion threshold of 85% accuracy on both
memory and search tasks; this performance threshold was set
in order tomaximize the number of instances (correct memory
responses) and number of features (correct search RTs) fed
into the different classifiers. Thus, data from an additional
19 participants were excluded for below-threshold performance:
eight for memory accuracy, three for search accuracy,
and eight for both memory and search accuracies</t>
  </si>
  <si>
    <t>New insights into statistical learning and chunk learning
in implicit sequence acquisition</t>
  </si>
  <si>
    <t>Yue Du1,2 &amp; Jane E. Clark1,3</t>
  </si>
  <si>
    <t>anova correlation</t>
  </si>
  <si>
    <t>Regressions during reading: The cost depends on the cause</t>
  </si>
  <si>
    <t>Michael A. Eskenazi1 &amp; Jocelyn R. Folk2</t>
  </si>
  <si>
    <t>multilevel model regression</t>
  </si>
  <si>
    <t>Fixations that were less than 80 ms and greater than
1,000 ms were eliminated from analyses. We also eliminated
trials in which there was a blink or track loss in the
areas of interest.</t>
  </si>
  <si>
    <t>Selective weighting of action-related feature dimensions in visual
working memory</t>
  </si>
  <si>
    <t>Anna Heuer1 &amp; Anna Schubö1</t>
  </si>
  <si>
    <t>anova</t>
  </si>
  <si>
    <t>The data from eight participants had
to be excluded due to poor performance in the memory task
(&lt;60% correct answers) or because they reported having used
strategies not consistent with the instructions (e.g., focusing
only on color memory items) in a postexperimental questionnaire. Trials with excessively long reaction times (&gt;2.5 SDs from
mean reaction time, calculated separately for each participant;
on average, 2.6% of all trials in Exps. 1 and 2) and trials in
which the wrong movement was performed (on average, 3.4%
of all trials in Exp. 1, and 3.6% of all trials in Exp. 2) were
excluded from further analysis</t>
  </si>
  <si>
    <t>Summation of visual attributes in auditory–visual
crossmodal correspondences</t>
  </si>
  <si>
    <t>Clare Jonas1 &amp; Mary Jane Spiller1 &amp; Paul Hibbard2</t>
  </si>
  <si>
    <t>correlation and log regression</t>
  </si>
  <si>
    <t>Is nevtral NEUTRAL? Visual similarity effects in the early phases
of written-word recognition</t>
  </si>
  <si>
    <t>Ana Marcet1 &amp; Manuel Perea1</t>
  </si>
  <si>
    <t>Error responses (6.0 % for words; 3.6 % for nonwords)
and correct response times (RTs) shorter than 250 ms
(0.0 % of the data) were omitted from the latency analyses</t>
  </si>
  <si>
    <t>Incorrect responses (3.58 % for words and 6.03 % for
nonwords) and correct response times (RTs) shorter
than 250 ms (less than 0.02 %) were excluded from
the latency analyses.</t>
  </si>
  <si>
    <t>Semantic priming by irrelevant speech</t>
  </si>
  <si>
    <t>Jan P. Röer1 &amp; Ulrike Körner1 &amp; Axel Buchner1 &amp; Raoul Bell1</t>
  </si>
  <si>
    <t>Semantic priming, not repetition priming, is to blame for false
hearing</t>
  </si>
  <si>
    <t>Chad S. Rogers1,2</t>
  </si>
  <si>
    <t>anonva</t>
  </si>
  <si>
    <t>The director task: A test of Theory-of-Mind use
or selective attention?</t>
  </si>
  <si>
    <t>Paula Rubio-Fernández1,2</t>
  </si>
  <si>
    <t>chi square binomial test</t>
  </si>
  <si>
    <t>The style of a stranger: Identification expertise
generalizes to coarser level categories</t>
  </si>
  <si>
    <t>Rachel A. Searston1 &amp; Jason M. Tangen1</t>
  </si>
  <si>
    <t>Task set induces dynamic reallocation of resources
in visual short-term memory</t>
  </si>
  <si>
    <t>Summer L. Sheremata1,2 &amp; Sarah Shomstein3</t>
  </si>
  <si>
    <t>anova t test</t>
  </si>
  <si>
    <t>Intuition and metacognition: The effect of semantic coherence
on judgments of learning</t>
  </si>
  <si>
    <t>Monika Undorf1 &amp; Thea Zander2</t>
  </si>
  <si>
    <t>Trials on which reading times were shorter than 300 ms or
longer than 3.000 ms (1.83 %) were removed from the
analysis.</t>
  </si>
  <si>
    <t>people and data points</t>
  </si>
  <si>
    <t>We omitted data from two participants
whose reading times were longer than 3,000 ms for
more than 71.15 % of the triads. Trials on which reading times were shorter than 300 ms or
longer than 3,000 ms (0.94 %) were removed from the
analysis.</t>
  </si>
  <si>
    <t>We omitted data from one participant
whose response times were longer than 3,000 ms for
all triads. Trials on which response timeswere shorter than 300msor longer
than 3,000 ms (8.63 %) were removed from the analysis. In the
postexperimental inquiry</t>
  </si>
  <si>
    <t>Adverse orienting effects on visual working memory
encoding and maintenance</t>
  </si>
  <si>
    <t>Benchi Wang1 &amp; Chuyao Yan2 &amp; Zhiguo Wang2,3 &amp; Christian N. L. Olivers1 &amp;
Jan Theeuwes1</t>
  </si>
  <si>
    <t>multilevel model, anova</t>
  </si>
  <si>
    <t>Bedding down new words: Sleep promotes the emergence
of lexical competition in visual word recognition</t>
  </si>
  <si>
    <t>Hua-Chen Wang1 &amp; Greg Savage1 &amp; M. Gareth Gaskell 2 &amp; Tamara Paulin1 &amp;
Serje Robidoux1 &amp; Anne Castles1</t>
  </si>
  <si>
    <t>Participants who did not attend all three sessions were excluded
from the analysis (N = 4). Following the criterion of
Szmalec et al. (2012), participants were also excluded for
having had less than 6 h sleep overnight to avoid fatigued
responses (N = 2), or sleep that was rated as poor (N = 1).
For the semantic categorization task, trials with reaction times
(RTs) less than 300 ms and more than 1,500 ms were removed
from the analyses (4 % of trials), subjects making greater than
20 % errors were excluded (N = 1; following Bowers et al.,
2005), and items with greater than 20 % errors on average
were excluded (N = 4, tendon, pebble, meadow, and galaxy).</t>
  </si>
  <si>
    <t>Divided attention reduces resistance to distraction at encoding
but not retrieval</t>
  </si>
  <si>
    <t>Jennifer C. Weeks1,2 &amp; Lynn Hasher1,2</t>
  </si>
  <si>
    <t>Mass is more: The conceiving of (un)countability and its encoding
into language in 5-year-old-children</t>
  </si>
  <si>
    <t>Chiara Zanini 1 &amp; Silvia Benavides-Varela2 &amp; Riccardina Lorusso1 &amp; Francesca Franzon1,3</t>
  </si>
  <si>
    <t>The metaphor police: A case study of the role of metaphor
in explanation</t>
  </si>
  <si>
    <t>Paul H. Thibodeau1 &amp; Latoya Crow1 &amp; Stephen J. Flusberg2</t>
  </si>
  <si>
    <t>Watching diagnoses develop: Eye movements reveal symptom
processing during diagnostic reasoning</t>
  </si>
  <si>
    <t>Agnes Scholz1 &amp; Josef F. Krems2 &amp; Georg Jahn2</t>
  </si>
  <si>
    <t>log regression</t>
  </si>
  <si>
    <t>Mechanisms of eyewitness suggestibility: tests of the explanatory
role hypothesis</t>
  </si>
  <si>
    <t>Eric J. Rindal1 &amp; Quin M. Chrobak2 &amp; Maria S. Zaragoza1 &amp; Caitlin A. Weihing2</t>
  </si>
  <si>
    <t>Generating explanations via analogical comparison</t>
  </si>
  <si>
    <t>Christian Hoyos1 &amp; Dedre Gentner1</t>
  </si>
  <si>
    <t>outliers 2017 erin.xlsx</t>
  </si>
  <si>
    <t>added PBR to the full file</t>
  </si>
  <si>
    <t>Outlier Law Human Behavior.xlsx</t>
  </si>
  <si>
    <t xml:space="preserve">Forensics </t>
  </si>
  <si>
    <t xml:space="preserve">Law and Human Behavior </t>
  </si>
  <si>
    <t>Context Influences Interpretation of Eyewitness Confidence Statements</t>
  </si>
  <si>
    <t>Daniella K. Cash and Sean M. Lane</t>
  </si>
  <si>
    <t>ANOVA, t-test</t>
  </si>
  <si>
    <t>Witness memory and alcohol: The effects of state-dependent recall.</t>
  </si>
  <si>
    <t>Nadja Schreiber Compo, Rolando N. Carol, Jacqueline R. Evans, et al.</t>
  </si>
  <si>
    <t>Health complications and research team was unable to find a reliable source for calculating BMI</t>
  </si>
  <si>
    <t>Procedure Error</t>
  </si>
  <si>
    <t>N/A</t>
  </si>
  <si>
    <t>Witnessing Domestic Violence During Childhood Is Associated With Psychopathic Traits in Adult Male Criminal Offenders</t>
  </si>
  <si>
    <t>Monika Dargis and Michael Koenig</t>
  </si>
  <si>
    <t>Regression Models</t>
  </si>
  <si>
    <t xml:space="preserve">outlier data with undue influence on the regression models </t>
  </si>
  <si>
    <t>A Room With a View: Setting Influences Information Disclosure in Investigative Interviews</t>
  </si>
  <si>
    <t>Evan Dawson, Maria Hartwig, Laure Brimbal, and Philipp Denisenkov</t>
  </si>
  <si>
    <t xml:space="preserve">t-test, Process Modeling </t>
  </si>
  <si>
    <t>ANOVA, Process Modeling</t>
  </si>
  <si>
    <t>Is the Effect of Justice System Attitudes on Recidivism Stable After Youths’ First Arrest? Race and Legal Socialization Among First-Time Youth Offenders</t>
  </si>
  <si>
    <t>Adam Fine, Caitlin Cavanagh, Sachiko Donley, et al.</t>
  </si>
  <si>
    <t>Mixed Model</t>
  </si>
  <si>
    <t>For Whom Does Deterrence Affect Behavior? Identifying Key Individual Differences</t>
  </si>
  <si>
    <t>Adam Fine and Benjamin van Rooij</t>
  </si>
  <si>
    <t>Correlation Matrix</t>
  </si>
  <si>
    <t xml:space="preserve">out </t>
  </si>
  <si>
    <t xml:space="preserve">failing quality assurance questions </t>
  </si>
  <si>
    <t>Violent Offending Among Juveniles: A 7-Year Longitudinal Study of Recidivism, Desistance, and Associations With Mental Health</t>
  </si>
  <si>
    <t>Sascha Hein, Baptiste Barbot, Amanda Square, et al.</t>
  </si>
  <si>
    <t>The Evolving Landscape of Title IX: Predicting Mandatory Reporters’ Responses to Sexual Assault Disclosures</t>
  </si>
  <si>
    <t>Kathryn J. Holland and Lilia M. Cortina</t>
  </si>
  <si>
    <t>Linear Regression</t>
  </si>
  <si>
    <t>Incomplete survey</t>
  </si>
  <si>
    <t>Police Reports of Mock Suspect Interrogations: A Test of Accuracy and Perception</t>
  </si>
  <si>
    <t>Saul M. Kassin, Jeff Kukucka, Victoria Z. Lawson, and John DeCarlo</t>
  </si>
  <si>
    <t>MANOVA, ANOVA</t>
  </si>
  <si>
    <t xml:space="preserve"> one excluded after he expressed suspicion that his session had been recorded; a secondfailed to submit the required written report following his session</t>
  </si>
  <si>
    <t>one-way MANOVA</t>
  </si>
  <si>
    <t>Tablet Computers and Forensic and Correctional Psychological Assessment: A Randomized Controlled Study</t>
  </si>
  <si>
    <t>Christopher M. King, Kirk Heilbrun, Na Young Kim, et al.</t>
  </si>
  <si>
    <t xml:space="preserve">power analysis, Chi Square, t-test, Correlation, </t>
  </si>
  <si>
    <t>Combined Evaluations of Competency to Stand Trial and Mental State at the Time of the Offense: An Overlooked Methodological Consideration?</t>
  </si>
  <si>
    <t>Lauren Kois, James M. Wellbeloved-Stone, Preeti Chauhan, &amp; Janet I. Warren</t>
  </si>
  <si>
    <t xml:space="preserve">Chi Square, Bivariate and Multiple Variate Analysis, </t>
  </si>
  <si>
    <t>1.7% (n=104) of cases were missing evaluator identification numbers,so the number of evaluators is likely larger.   randomly selected the mean number of cases (n=21) for inclusion for each of evaluators w/ cases &gt; 3 SD above mean.removed all cases with missing evaluator identification</t>
  </si>
  <si>
    <t>Sexual Misconduct in Prison: What Factors Affect Whether Incarcerated Women Will Report Abuses Committed by Prison Staff?</t>
  </si>
  <si>
    <t>Sheryl P. Kubiak, Hannah J. Brenner, Deborah Bybee, et al.</t>
  </si>
  <si>
    <t>mixed effects logistic regression</t>
  </si>
  <si>
    <t>missing files, women opted out, missing information on key data points</t>
  </si>
  <si>
    <t>Effects of a Proven Error on Evaluations of Witness Testimony</t>
  </si>
  <si>
    <t>Tiffany Lavis and Neil Brewer</t>
  </si>
  <si>
    <t>ANOVA, HSD analysis,</t>
  </si>
  <si>
    <t>HSD analysis, Mediation Modeling</t>
  </si>
  <si>
    <t>A Biphasic Process of Resistance Among Suspects: The Mobilization and Decline of Self-Regulatory Resources</t>
  </si>
  <si>
    <t>Stephanie Madon, Max Guyll, Yueran Yang, et al.</t>
  </si>
  <si>
    <t>Descriptive Stats, Effect Size</t>
  </si>
  <si>
    <t>Refusal to participate, suspicious, prior knowledge of experiment, terminated from procedure; comprimised data (procedural error)</t>
  </si>
  <si>
    <t>Participant error, Procedural error</t>
  </si>
  <si>
    <t>Participant error</t>
  </si>
  <si>
    <t>A Cross-Cultural Analysis of the Test of Memory Malingering Among Latin American Spanish-Speaking Adults</t>
  </si>
  <si>
    <t xml:space="preserve">Alicia Nijdam-Jones, Diego Rivera, Barry Rosenfeld, and Juan Carlos Arango-Lasprilla </t>
  </si>
  <si>
    <t>ANOVAs</t>
  </si>
  <si>
    <t>Determining When to Conduct a Violence Risk Assessment: Development and Initial Validation of the Fordham Risk Screening Tool (FRST)</t>
  </si>
  <si>
    <t>Barry Rosenfeld, Melodie Foellmi, Ali Khadivi et al.</t>
  </si>
  <si>
    <t>Chi Square</t>
  </si>
  <si>
    <t>Keep Your Bias to Yourself: How Deliberating With Differently Biased Others Affects Mock-Jurors’ Guilt Decisions, Perceptions of the Defendant, Memories, and Evidence Interpretation</t>
  </si>
  <si>
    <t>Christine L. Ruva and Christina C. Guenther</t>
  </si>
  <si>
    <t>ANOVAs, Chi Square</t>
  </si>
  <si>
    <t>with out</t>
  </si>
  <si>
    <t>disqualified for failing to complete the trial phase of the study</t>
  </si>
  <si>
    <t>Mock-Juror Evaluations of Traditional and Ratings-Based Eyewitness Identification Evidence</t>
  </si>
  <si>
    <t xml:space="preserve">James D. Sauer, Matthew A. Palmer,and Neil Brewer </t>
  </si>
  <si>
    <t>Cross-Tab, Chi Squared, Log-Linear Analysis</t>
  </si>
  <si>
    <t>Two-way ANOVA</t>
  </si>
  <si>
    <t>Log-linear analysis, Cross-Tab, Chi Squared</t>
  </si>
  <si>
    <t>Correlates of Admitted Sexual Interest in Children Among Individuals Convicted of Child Pornography Offenses</t>
  </si>
  <si>
    <t>Michael C. Seto  and  Angela W. Eke</t>
  </si>
  <si>
    <t>data</t>
  </si>
  <si>
    <t>in</t>
  </si>
  <si>
    <t>Median years of interest was 2, 5 individuals spanded 25 years or more</t>
  </si>
  <si>
    <t>Why Are Conservatives More Punitive Than Liberals? A Moral Foundations Approach</t>
  </si>
  <si>
    <t>Jasmine R. Silver and Eric Silver</t>
  </si>
  <si>
    <t xml:space="preserve">Hierarchical Linear Regression </t>
  </si>
  <si>
    <t xml:space="preserve">yes </t>
  </si>
  <si>
    <t>Drop all cases with missing data in IV or DV</t>
  </si>
  <si>
    <t>Spatial Language, Question Type, and Young Children’s Ability to Describe Clothing: Legal and Developmental Implications</t>
  </si>
  <si>
    <t>Stacia Stolzenberg, Kelley McWilliams, and Thomas Lyon</t>
  </si>
  <si>
    <t>Excluded because 90% of responses were deictic reponses</t>
  </si>
  <si>
    <t>Assessing Law Enforcement Performance in Behavior-Based Threat Detection Tasks Involving a Concealed Weapon or Device</t>
  </si>
  <si>
    <t>Dawn Sweet, Christian Meissner, and Dominick Atkinson</t>
  </si>
  <si>
    <t>descriptive stats, cohen's d, somers' d</t>
  </si>
  <si>
    <t>Are Adolescent Risk Assessment Tools Sensitive to Change? A Framework and Examination of the SAVRY and the YLS/CMI</t>
  </si>
  <si>
    <t>Jodi L. Viljoen, Catherine S. Shaffer, Andrew L. Gray, and Kevin S. Douglas</t>
  </si>
  <si>
    <t>Spearman's rho, nonparametric correlation, ROC analysis, Cox Proportional hazards regression</t>
  </si>
  <si>
    <t>removed from study, did not complete follow-ups</t>
  </si>
  <si>
    <t>Disentangling the Risk Assessment and Intimate Partner Violence Relation: Estimating Mediating and Moderating Effects</t>
  </si>
  <si>
    <t>Kirk Williams and Richard Stansfield</t>
  </si>
  <si>
    <t>Crime Seriousness and Participation in Restorative Justice: The Role of Time Elapsed Since the Offense</t>
  </si>
  <si>
    <t xml:space="preserve">Sven Zebel, Wendy Schreurs, and Elze G. Ufkes </t>
  </si>
  <si>
    <t>peopke</t>
  </si>
  <si>
    <t xml:space="preserve">Case omitted because it contained no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</si>
</sst>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Calibri"/>
      <family val="2"/>
      <scheme val="minor"/>
    </font>
    <font>
      <sz val="11"/>
      <color theme="1"/>
      <name val="Times New Roman"/>
      <family val="1"/>
    </font>
    <font>
      <sz val="12"/>
      <color rgb="FF006100"/>
      <name val="Calibri"/>
      <family val="2"/>
      <scheme val="minor"/>
    </font>
    <font>
      <u/>
      <sz val="11"/>
      <color theme="10"/>
      <name val="Calibri"/>
      <family val="2"/>
      <scheme val="minor"/>
    </font>
    <font>
      <u/>
      <sz val="11"/>
      <color theme="11"/>
      <name val="Calibri"/>
      <family val="2"/>
      <scheme val="minor"/>
    </font>
    <font>
      <sz val="11"/>
      <color rgb="FF111111"/>
      <name val="Calibri"/>
      <family val="2"/>
      <scheme val="minor"/>
    </font>
    <font>
      <sz val="12"/>
      <color theme="1"/>
      <name val="Times New Roman"/>
      <family val="1"/>
    </font>
    <font>
      <sz val="12"/>
      <color rgb="FF006100"/>
      <name val="Times New Roman"/>
      <family val="1"/>
    </font>
    <font>
      <sz val="12"/>
      <color rgb="FF181A18"/>
      <name val="Times New Roman"/>
      <family val="1"/>
    </font>
  </fonts>
  <fills count="8">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34">
    <xf numFmtId="0" fontId="0" fillId="0" borderId="0"/>
    <xf numFmtId="0" fontId="3"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10" fontId="0" fillId="0" borderId="0" xfId="0" applyNumberFormat="1"/>
    <xf numFmtId="2" fontId="0" fillId="0" borderId="0" xfId="0" applyNumberFormat="1"/>
    <xf numFmtId="1" fontId="0" fillId="0" borderId="0" xfId="0" applyNumberFormat="1"/>
    <xf numFmtId="0" fontId="2" fillId="0" borderId="0" xfId="0" applyFont="1" applyAlignment="1">
      <alignment vertical="center"/>
    </xf>
    <xf numFmtId="0" fontId="0" fillId="0" borderId="0" xfId="0" applyFill="1"/>
    <xf numFmtId="0" fontId="2" fillId="0" borderId="0" xfId="0" applyFont="1" applyFill="1" applyAlignment="1">
      <alignment vertical="center"/>
    </xf>
    <xf numFmtId="2" fontId="0" fillId="0" borderId="0" xfId="0" applyNumberFormat="1" applyFill="1"/>
    <xf numFmtId="1" fontId="0" fillId="0" borderId="0" xfId="0" applyNumberFormat="1" applyFill="1"/>
    <xf numFmtId="0" fontId="2" fillId="0" borderId="0" xfId="0" applyFont="1"/>
    <xf numFmtId="0" fontId="0" fillId="0" borderId="0" xfId="0" applyFont="1"/>
    <xf numFmtId="0" fontId="0" fillId="0" borderId="0" xfId="0" applyFont="1" applyFill="1" applyAlignment="1">
      <alignment vertical="center"/>
    </xf>
    <xf numFmtId="0" fontId="0" fillId="0" borderId="0" xfId="0" applyFont="1" applyAlignment="1">
      <alignment vertical="center"/>
    </xf>
    <xf numFmtId="0" fontId="1" fillId="0" borderId="0" xfId="0" applyFont="1"/>
    <xf numFmtId="0" fontId="3" fillId="2" borderId="0" xfId="1" applyAlignment="1">
      <alignment wrapText="1"/>
    </xf>
    <xf numFmtId="0" fontId="3" fillId="3" borderId="0" xfId="1" applyFill="1" applyAlignment="1">
      <alignment wrapText="1"/>
    </xf>
    <xf numFmtId="0" fontId="0" fillId="0" borderId="0" xfId="0" applyAlignment="1">
      <alignment wrapText="1"/>
    </xf>
    <xf numFmtId="0" fontId="0" fillId="4" borderId="1" xfId="0" applyFill="1" applyBorder="1" applyAlignment="1">
      <alignment horizontal="right"/>
    </xf>
    <xf numFmtId="0" fontId="0" fillId="4" borderId="0" xfId="0" applyFill="1" applyAlignment="1">
      <alignment horizontal="right" wrapText="1"/>
    </xf>
    <xf numFmtId="0" fontId="0" fillId="4" borderId="1" xfId="0" applyFill="1" applyBorder="1" applyAlignment="1">
      <alignment horizontal="right" wrapText="1"/>
    </xf>
    <xf numFmtId="0" fontId="0" fillId="5" borderId="2" xfId="0" applyFill="1" applyBorder="1" applyAlignment="1">
      <alignment horizontal="right"/>
    </xf>
    <xf numFmtId="0" fontId="0" fillId="6" borderId="1" xfId="0" applyFill="1" applyBorder="1" applyAlignment="1">
      <alignment horizontal="right"/>
    </xf>
    <xf numFmtId="0" fontId="0" fillId="6" borderId="1" xfId="0" applyFill="1" applyBorder="1" applyAlignment="1">
      <alignment horizontal="right" wrapText="1"/>
    </xf>
    <xf numFmtId="0" fontId="0" fillId="0" borderId="1" xfId="0" applyBorder="1" applyAlignment="1">
      <alignment horizontal="right" wrapText="1"/>
    </xf>
    <xf numFmtId="0" fontId="0" fillId="0" borderId="1" xfId="0" applyBorder="1" applyAlignment="1">
      <alignment horizontal="right"/>
    </xf>
    <xf numFmtId="0" fontId="0" fillId="0" borderId="0" xfId="0" applyAlignment="1">
      <alignment horizontal="right"/>
    </xf>
    <xf numFmtId="0" fontId="0" fillId="0" borderId="0" xfId="0" applyAlignment="1">
      <alignment horizontal="right" wrapText="1"/>
    </xf>
    <xf numFmtId="0" fontId="3" fillId="2" borderId="1" xfId="1" applyBorder="1" applyAlignment="1">
      <alignment wrapText="1"/>
    </xf>
    <xf numFmtId="2" fontId="0" fillId="4" borderId="1" xfId="0" applyNumberFormat="1" applyFill="1" applyBorder="1" applyAlignment="1">
      <alignment horizontal="right"/>
    </xf>
    <xf numFmtId="2" fontId="0" fillId="6" borderId="1" xfId="0" applyNumberFormat="1" applyFill="1" applyBorder="1" applyAlignment="1">
      <alignment horizontal="right"/>
    </xf>
    <xf numFmtId="2" fontId="0" fillId="0" borderId="1" xfId="0" applyNumberFormat="1" applyBorder="1" applyAlignment="1">
      <alignment horizontal="right"/>
    </xf>
    <xf numFmtId="2" fontId="0" fillId="4" borderId="3" xfId="0" applyNumberFormat="1" applyFill="1" applyBorder="1" applyAlignment="1">
      <alignment horizontal="right"/>
    </xf>
    <xf numFmtId="2" fontId="0" fillId="6" borderId="3" xfId="0" applyNumberFormat="1" applyFill="1" applyBorder="1" applyAlignment="1">
      <alignment horizontal="right"/>
    </xf>
    <xf numFmtId="2" fontId="0" fillId="0" borderId="3" xfId="0" applyNumberFormat="1" applyBorder="1" applyAlignment="1">
      <alignment horizontal="right"/>
    </xf>
    <xf numFmtId="1" fontId="0" fillId="4" borderId="1" xfId="0" applyNumberFormat="1" applyFill="1" applyBorder="1" applyAlignment="1">
      <alignment horizontal="right"/>
    </xf>
    <xf numFmtId="1" fontId="0" fillId="6" borderId="1" xfId="0" applyNumberFormat="1" applyFill="1" applyBorder="1" applyAlignment="1">
      <alignment horizontal="right"/>
    </xf>
    <xf numFmtId="1" fontId="0" fillId="0" borderId="1" xfId="0" applyNumberFormat="1" applyBorder="1" applyAlignment="1">
      <alignment horizontal="right"/>
    </xf>
    <xf numFmtId="0" fontId="0" fillId="4" borderId="4" xfId="0" applyFill="1" applyBorder="1" applyAlignment="1">
      <alignment horizontal="right"/>
    </xf>
    <xf numFmtId="0" fontId="0" fillId="4" borderId="4" xfId="0" applyFill="1" applyBorder="1" applyAlignment="1">
      <alignment horizontal="right" wrapText="1"/>
    </xf>
    <xf numFmtId="0" fontId="3" fillId="2" borderId="4" xfId="1" applyBorder="1" applyAlignment="1">
      <alignment wrapText="1"/>
    </xf>
    <xf numFmtId="0" fontId="0" fillId="5" borderId="5" xfId="0" applyFill="1" applyBorder="1" applyAlignment="1">
      <alignment horizontal="right"/>
    </xf>
    <xf numFmtId="2" fontId="0" fillId="4" borderId="4" xfId="0" applyNumberFormat="1" applyFill="1" applyBorder="1" applyAlignment="1">
      <alignment horizontal="right"/>
    </xf>
    <xf numFmtId="2" fontId="0" fillId="4" borderId="6" xfId="0" applyNumberFormat="1" applyFill="1" applyBorder="1" applyAlignment="1">
      <alignment horizontal="right"/>
    </xf>
    <xf numFmtId="1" fontId="0" fillId="4" borderId="4" xfId="0" applyNumberFormat="1" applyFill="1" applyBorder="1" applyAlignment="1">
      <alignment horizontal="right"/>
    </xf>
    <xf numFmtId="1" fontId="0" fillId="0" borderId="0" xfId="0" applyNumberFormat="1" applyBorder="1"/>
    <xf numFmtId="2" fontId="0" fillId="0" borderId="0" xfId="0" applyNumberFormat="1" applyBorder="1"/>
    <xf numFmtId="0" fontId="0" fillId="0" borderId="0" xfId="0" applyAlignment="1">
      <alignment vertical="center"/>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center"/>
    </xf>
    <xf numFmtId="14" fontId="0" fillId="0" borderId="0" xfId="0" applyNumberFormat="1"/>
    <xf numFmtId="0" fontId="0" fillId="4" borderId="1" xfId="0" applyFill="1" applyBorder="1" applyAlignment="1">
      <alignment vertical="top" wrapText="1"/>
    </xf>
    <xf numFmtId="0" fontId="0" fillId="4" borderId="1" xfId="0" applyFill="1" applyBorder="1" applyAlignment="1">
      <alignment horizontal="right" vertical="top" wrapText="1"/>
    </xf>
    <xf numFmtId="0" fontId="0" fillId="5" borderId="1" xfId="0" applyFill="1" applyBorder="1" applyAlignment="1">
      <alignment vertical="top" wrapText="1"/>
    </xf>
    <xf numFmtId="0" fontId="0" fillId="6" borderId="1" xfId="0" applyFill="1" applyBorder="1" applyAlignment="1">
      <alignment vertical="top" wrapText="1"/>
    </xf>
    <xf numFmtId="3" fontId="0" fillId="6" borderId="1" xfId="0" applyNumberFormat="1" applyFill="1" applyBorder="1" applyAlignment="1">
      <alignment horizontal="right" vertical="top" wrapText="1"/>
    </xf>
    <xf numFmtId="0" fontId="0" fillId="4" borderId="1" xfId="0" applyFont="1" applyFill="1" applyBorder="1" applyAlignment="1">
      <alignment vertical="top" wrapText="1"/>
    </xf>
    <xf numFmtId="3" fontId="0" fillId="4" borderId="1" xfId="0" applyNumberFormat="1" applyFill="1" applyBorder="1" applyAlignment="1">
      <alignment horizontal="right" vertical="top" wrapText="1"/>
    </xf>
    <xf numFmtId="3" fontId="3" fillId="2" borderId="1" xfId="1" applyNumberFormat="1" applyBorder="1" applyAlignment="1">
      <alignment wrapText="1"/>
    </xf>
    <xf numFmtId="0" fontId="0" fillId="4" borderId="4" xfId="0" applyFill="1" applyBorder="1" applyAlignment="1">
      <alignment vertical="top" wrapText="1"/>
    </xf>
    <xf numFmtId="3" fontId="0" fillId="4" borderId="4" xfId="0" applyNumberFormat="1" applyFill="1" applyBorder="1" applyAlignment="1">
      <alignment horizontal="right" vertical="top" wrapText="1"/>
    </xf>
    <xf numFmtId="0" fontId="0" fillId="5" borderId="4" xfId="0" applyFill="1" applyBorder="1" applyAlignment="1">
      <alignment vertical="top" wrapText="1"/>
    </xf>
    <xf numFmtId="0" fontId="0" fillId="0" borderId="0"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4" borderId="0" xfId="0" applyFill="1" applyBorder="1" applyAlignment="1">
      <alignment vertical="top" wrapText="1"/>
    </xf>
    <xf numFmtId="0" fontId="0" fillId="6" borderId="0" xfId="0" applyFill="1" applyBorder="1" applyAlignment="1">
      <alignment vertical="top" wrapText="1"/>
    </xf>
    <xf numFmtId="0" fontId="0" fillId="6" borderId="0" xfId="0" applyFill="1" applyBorder="1" applyAlignment="1">
      <alignment horizontal="right"/>
    </xf>
    <xf numFmtId="0" fontId="0" fillId="4" borderId="0" xfId="0" applyFill="1" applyBorder="1" applyAlignment="1">
      <alignment horizontal="right"/>
    </xf>
    <xf numFmtId="0" fontId="0" fillId="4" borderId="0" xfId="0" applyFill="1" applyBorder="1" applyAlignment="1">
      <alignment horizontal="right" wrapText="1"/>
    </xf>
    <xf numFmtId="0" fontId="0" fillId="0" borderId="0" xfId="0" applyBorder="1" applyAlignment="1">
      <alignment horizontal="right" wrapText="1"/>
    </xf>
    <xf numFmtId="0" fontId="0" fillId="6" borderId="0" xfId="0" applyFill="1" applyBorder="1" applyAlignment="1">
      <alignment horizontal="right" wrapText="1"/>
    </xf>
    <xf numFmtId="0" fontId="0" fillId="4" borderId="0" xfId="0" applyFont="1" applyFill="1" applyBorder="1" applyAlignment="1">
      <alignment vertical="top" wrapText="1"/>
    </xf>
    <xf numFmtId="0" fontId="7" fillId="0" borderId="0" xfId="0" applyFont="1"/>
    <xf numFmtId="0" fontId="7" fillId="0" borderId="0" xfId="0" applyFont="1" applyAlignment="1">
      <alignment wrapText="1"/>
    </xf>
    <xf numFmtId="0" fontId="8" fillId="7" borderId="0" xfId="1" applyFont="1" applyFill="1" applyAlignment="1">
      <alignment wrapText="1"/>
    </xf>
    <xf numFmtId="2" fontId="7" fillId="0" borderId="0" xfId="0" applyNumberFormat="1" applyFont="1"/>
    <xf numFmtId="1" fontId="7" fillId="0" borderId="0" xfId="0" applyNumberFormat="1" applyFont="1"/>
    <xf numFmtId="0" fontId="7" fillId="0" borderId="0" xfId="0" applyFont="1" applyFill="1" applyAlignment="1">
      <alignment wrapText="1"/>
    </xf>
    <xf numFmtId="0" fontId="9" fillId="0" borderId="0" xfId="0" applyFont="1"/>
    <xf numFmtId="0" fontId="7" fillId="0" borderId="0" xfId="0" applyFont="1" applyFill="1"/>
    <xf numFmtId="0" fontId="7" fillId="0" borderId="0" xfId="0" applyFont="1" applyFill="1" applyAlignment="1">
      <alignment vertical="center" wrapText="1"/>
    </xf>
    <xf numFmtId="2" fontId="7" fillId="0" borderId="0" xfId="0" applyNumberFormat="1" applyFont="1" applyFill="1"/>
    <xf numFmtId="1" fontId="7" fillId="0" borderId="0" xfId="0" applyNumberFormat="1" applyFont="1" applyFill="1"/>
    <xf numFmtId="0" fontId="7" fillId="0" borderId="0" xfId="0" applyFont="1" applyAlignment="1">
      <alignment vertical="center"/>
    </xf>
    <xf numFmtId="10" fontId="7" fillId="0" borderId="0" xfId="0" applyNumberFormat="1" applyFont="1"/>
    <xf numFmtId="0" fontId="7" fillId="0" borderId="0" xfId="0" applyFont="1" applyAlignment="1"/>
    <xf numFmtId="0" fontId="0" fillId="0" borderId="0" xfId="0" applyFont="1" applyFill="1"/>
    <xf numFmtId="0" fontId="0" fillId="0" borderId="0" xfId="0" applyFont="1" applyFill="1" applyAlignment="1">
      <alignment wrapText="1"/>
    </xf>
    <xf numFmtId="0" fontId="1" fillId="0" borderId="0" xfId="0" applyFont="1" applyFill="1"/>
    <xf numFmtId="0" fontId="1" fillId="0" borderId="0" xfId="0" applyFont="1" applyFill="1" applyAlignment="1">
      <alignment wrapText="1"/>
    </xf>
    <xf numFmtId="2" fontId="1" fillId="0" borderId="0" xfId="0" applyNumberFormat="1" applyFont="1" applyFill="1"/>
    <xf numFmtId="1" fontId="1" fillId="0" borderId="0" xfId="0" applyNumberFormat="1" applyFont="1" applyFill="1"/>
    <xf numFmtId="0" fontId="1" fillId="0" borderId="0" xfId="0" applyFont="1" applyAlignment="1">
      <alignment wrapText="1"/>
    </xf>
    <xf numFmtId="0" fontId="0" fillId="0" borderId="0" xfId="0" applyFont="1" applyAlignment="1">
      <alignment wrapText="1"/>
    </xf>
    <xf numFmtId="2" fontId="1" fillId="0" borderId="0" xfId="0" applyNumberFormat="1" applyFont="1"/>
    <xf numFmtId="1" fontId="1" fillId="0" borderId="0" xfId="0" applyNumberFormat="1" applyFont="1"/>
    <xf numFmtId="3" fontId="1" fillId="0" borderId="0" xfId="0" applyNumberFormat="1" applyFont="1"/>
    <xf numFmtId="10" fontId="1" fillId="0" borderId="0" xfId="0" applyNumberFormat="1" applyFont="1"/>
    <xf numFmtId="0" fontId="1" fillId="5" borderId="0" xfId="0" applyFont="1" applyFill="1"/>
    <xf numFmtId="0" fontId="1" fillId="5" borderId="0" xfId="0" applyFont="1" applyFill="1" applyAlignment="1">
      <alignment wrapText="1"/>
    </xf>
    <xf numFmtId="0" fontId="0" fillId="5" borderId="0" xfId="0" applyFont="1" applyFill="1" applyAlignment="1">
      <alignment wrapText="1"/>
    </xf>
    <xf numFmtId="3" fontId="1" fillId="5" borderId="0" xfId="0" applyNumberFormat="1" applyFont="1" applyFill="1"/>
    <xf numFmtId="0" fontId="0" fillId="5" borderId="0" xfId="0" applyFont="1" applyFill="1"/>
    <xf numFmtId="2" fontId="1" fillId="5" borderId="0" xfId="0" applyNumberFormat="1" applyFont="1" applyFill="1"/>
    <xf numFmtId="1" fontId="1" fillId="5" borderId="0" xfId="0" applyNumberFormat="1" applyFont="1" applyFill="1"/>
    <xf numFmtId="10" fontId="1" fillId="5" borderId="0" xfId="0" applyNumberFormat="1" applyFont="1" applyFill="1"/>
  </cellXfs>
  <cellStyles count="3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Normal" xfId="0" builtinId="0"/>
  </cellStyles>
  <dxfs count="18">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alignment horizontal="general" vertical="bottom"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rin M. Buchanan" refreshedDate="43132.846248958333" createdVersion="6" refreshedVersion="6" minRefreshableVersion="3" recordCount="640">
  <cacheSource type="worksheet">
    <worksheetSource ref="A1:B1048576" sheet="all"/>
  </cacheSource>
  <cacheFields count="2">
    <cacheField name="Type" numFmtId="0">
      <sharedItems containsBlank="1" count="10">
        <s v="Clinical"/>
        <s v="Cognitive"/>
        <s v="Social"/>
        <s v="Educational"/>
        <s v="Neuro"/>
        <s v="Sports"/>
        <s v="Environmental"/>
        <s v="Overview"/>
        <s v="Forensics "/>
        <m/>
      </sharedItems>
    </cacheField>
    <cacheField name="Journal" numFmtId="0">
      <sharedItems containsBlank="1" count="14">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rin M. Buchanan" refreshedDate="43132.84628784722" createdVersion="6" refreshedVersion="6" minRefreshableVersion="3" recordCount="1086">
  <cacheSource type="worksheet">
    <worksheetSource ref="A1:B1048576" sheet="unique"/>
  </cacheSource>
  <cacheFields count="2">
    <cacheField name="Type" numFmtId="0">
      <sharedItems containsBlank="1" count="10">
        <s v="Clinical"/>
        <s v="Cognitive"/>
        <s v="Social"/>
        <s v="Educational"/>
        <s v="Neuro"/>
        <s v="Sports"/>
        <s v="Environmental"/>
        <s v="Overview"/>
        <s v="Forensics "/>
        <m/>
      </sharedItems>
    </cacheField>
    <cacheField name="Journal" numFmtId="0">
      <sharedItems containsBlank="1" count="14">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40">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pivotCacheRecords>
</file>

<file path=xl/pivotCache/pivotCacheRecords2.xml><?xml version="1.0" encoding="utf-8"?>
<pivotCacheRecords xmlns="http://schemas.openxmlformats.org/spreadsheetml/2006/main" xmlns:r="http://schemas.openxmlformats.org/officeDocument/2006/relationships" count="1086">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8" firstHeaderRow="1" firstDataRow="1" firstDataCol="1"/>
  <pivotFields count="2">
    <pivotField axis="axisRow" showAll="0">
      <items count="11">
        <item x="0"/>
        <item x="1"/>
        <item x="3"/>
        <item x="6"/>
        <item x="4"/>
        <item x="2"/>
        <item x="5"/>
        <item x="9"/>
        <item x="7"/>
        <item x="8"/>
        <item t="default"/>
      </items>
    </pivotField>
    <pivotField axis="axisRow" dataField="1" showAll="0">
      <items count="15">
        <item x="2"/>
        <item x="6"/>
        <item x="10"/>
        <item x="3"/>
        <item x="0"/>
        <item x="1"/>
        <item x="4"/>
        <item x="5"/>
        <item x="8"/>
        <item x="7"/>
        <item x="9"/>
        <item x="13"/>
        <item x="11"/>
        <item x="12"/>
        <item t="default"/>
      </items>
    </pivotField>
  </pivotFields>
  <rowFields count="2">
    <field x="0"/>
    <field x="1"/>
  </rowFields>
  <rowItems count="25">
    <i>
      <x/>
    </i>
    <i r="1">
      <x v="4"/>
    </i>
    <i r="1">
      <x v="5"/>
    </i>
    <i>
      <x v="1"/>
    </i>
    <i r="1">
      <x/>
    </i>
    <i r="1">
      <x v="3"/>
    </i>
    <i>
      <x v="2"/>
    </i>
    <i r="1">
      <x v="1"/>
    </i>
    <i>
      <x v="3"/>
    </i>
    <i r="1">
      <x v="2"/>
    </i>
    <i>
      <x v="4"/>
    </i>
    <i r="1">
      <x v="9"/>
    </i>
    <i>
      <x v="5"/>
    </i>
    <i r="1">
      <x v="6"/>
    </i>
    <i r="1">
      <x v="7"/>
    </i>
    <i>
      <x v="6"/>
    </i>
    <i r="1">
      <x v="8"/>
    </i>
    <i r="1">
      <x v="10"/>
    </i>
    <i>
      <x v="7"/>
    </i>
    <i r="1">
      <x v="11"/>
    </i>
    <i>
      <x v="8"/>
    </i>
    <i r="1">
      <x v="12"/>
    </i>
    <i>
      <x v="9"/>
    </i>
    <i r="1">
      <x v="13"/>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28" firstHeaderRow="1" firstDataRow="1" firstDataCol="1"/>
  <pivotFields count="2">
    <pivotField axis="axisRow" showAll="0">
      <items count="11">
        <item x="0"/>
        <item x="1"/>
        <item x="3"/>
        <item x="6"/>
        <item x="4"/>
        <item x="2"/>
        <item x="5"/>
        <item x="9"/>
        <item x="7"/>
        <item x="8"/>
        <item t="default"/>
      </items>
    </pivotField>
    <pivotField axis="axisRow" dataField="1" showAll="0">
      <items count="15">
        <item x="2"/>
        <item x="6"/>
        <item x="10"/>
        <item x="3"/>
        <item x="0"/>
        <item x="1"/>
        <item x="4"/>
        <item x="5"/>
        <item x="8"/>
        <item x="7"/>
        <item x="9"/>
        <item x="13"/>
        <item x="11"/>
        <item x="12"/>
        <item t="default"/>
      </items>
    </pivotField>
  </pivotFields>
  <rowFields count="2">
    <field x="0"/>
    <field x="1"/>
  </rowFields>
  <rowItems count="25">
    <i>
      <x/>
    </i>
    <i r="1">
      <x v="4"/>
    </i>
    <i r="1">
      <x v="5"/>
    </i>
    <i>
      <x v="1"/>
    </i>
    <i r="1">
      <x/>
    </i>
    <i r="1">
      <x v="3"/>
    </i>
    <i>
      <x v="2"/>
    </i>
    <i r="1">
      <x v="1"/>
    </i>
    <i>
      <x v="3"/>
    </i>
    <i r="1">
      <x v="2"/>
    </i>
    <i>
      <x v="4"/>
    </i>
    <i r="1">
      <x v="9"/>
    </i>
    <i>
      <x v="5"/>
    </i>
    <i r="1">
      <x v="6"/>
    </i>
    <i r="1">
      <x v="7"/>
    </i>
    <i>
      <x v="6"/>
    </i>
    <i r="1">
      <x v="8"/>
    </i>
    <i r="1">
      <x v="10"/>
    </i>
    <i>
      <x v="7"/>
    </i>
    <i r="1">
      <x v="11"/>
    </i>
    <i>
      <x v="8"/>
    </i>
    <i r="1">
      <x v="12"/>
    </i>
    <i>
      <x v="9"/>
    </i>
    <i r="1">
      <x v="13"/>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AG553" totalsRowShown="0">
  <tableColumns count="33">
    <tableColumn id="1" name="Type"/>
    <tableColumn id="2" name="Journal"/>
    <tableColumn id="3" name="article"/>
    <tableColumn id="4" name="authors"/>
    <tableColumn id="5" name="typeofanalysis" dataDxfId="17" dataCellStyle="Good"/>
    <tableColumn id="6" name="howmanypplinstudyoriginally"/>
    <tableColumn id="7" name="dotheymentionoutliers"/>
    <tableColumn id="8" name="wholepeopleorjustdatapoints"/>
    <tableColumn id="9" name="Ifsodidtheytakethemoutorleavethemin"/>
    <tableColumn id="10" name="with, without, or both sets of data ran"/>
    <tableColumn id="11" name="didtheydescribewhytheytookpploutorlefttheminorciteanyoneforwhyth"/>
    <tableColumn id="12" name="reasoncoding (leave blank)"/>
    <tableColumn id="13" name="howmanyafterdeletingoutliers"/>
    <tableColumn id="14" name="iftheydidwhatwasthediff"/>
    <tableColumn id="15" name="whatdidtheyfinallyreportgiveresultsover"/>
    <tableColumn id="16" name="journal_topic (ignore this and on)" dataDxfId="16"/>
    <tableColumn id="17" name="journal_name" dataDxfId="15"/>
    <tableColumn id="18" name="year" dataDxfId="14"/>
    <tableColumn id="19" name="participants"/>
    <tableColumn id="20" name="Basics" dataDxfId="13"/>
    <tableColumn id="21" name="ANOVA" dataDxfId="12"/>
    <tableColumn id="22" name="Regression" dataDxfId="11"/>
    <tableColumn id="23" name="ChiSquare" dataDxfId="10"/>
    <tableColumn id="24" name="Nonparametric" dataDxfId="9"/>
    <tableColumn id="25" name="Modeling" dataDxfId="8"/>
    <tableColumn id="26" name="BayesOther" dataDxfId="7"/>
    <tableColumn id="27" name="whichexperimentwithinapaper" dataDxfId="6"/>
    <tableColumn id="28" name="no_participants" dataDxfId="5"/>
    <tableColumn id="29" name="outliers_yn" dataDxfId="4"/>
    <tableColumn id="30" name="people_data" dataDxfId="3"/>
    <tableColumn id="31" name="take_out" dataDxfId="2"/>
    <tableColumn id="32" name="reasoning_code" dataDxfId="1"/>
    <tableColumn id="33" name="running_with_out"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86"/>
  <sheetViews>
    <sheetView tabSelected="1" workbookViewId="0">
      <pane ySplit="1" topLeftCell="A589" activePane="bottomLeft" state="frozen"/>
      <selection pane="bottomLeft" activeCell="D593" sqref="D593"/>
    </sheetView>
  </sheetViews>
  <sheetFormatPr baseColWidth="10" defaultColWidth="8.83203125" defaultRowHeight="16"/>
  <cols>
    <col min="1" max="1" width="10.1640625" bestFit="1" customWidth="1"/>
    <col min="2" max="2" width="22" bestFit="1" customWidth="1"/>
    <col min="3" max="3" width="45.33203125" customWidth="1"/>
    <col min="4" max="4" width="29.5" customWidth="1"/>
    <col min="5" max="5" width="22.33203125" style="14" customWidth="1"/>
    <col min="6" max="6" width="19.33203125" customWidth="1"/>
    <col min="7" max="7" width="23.83203125" customWidth="1"/>
    <col min="8" max="8" width="29.5" customWidth="1"/>
    <col min="9" max="9" width="19" customWidth="1"/>
    <col min="10" max="10" width="36.5" customWidth="1"/>
    <col min="11" max="11" width="66.5" customWidth="1"/>
    <col min="12" max="12" width="27" customWidth="1"/>
    <col min="13" max="13" width="16.83203125" customWidth="1"/>
    <col min="14" max="14" width="25.33203125" customWidth="1"/>
    <col min="15" max="15" width="39.33203125" customWidth="1"/>
    <col min="16" max="16" width="32.5" customWidth="1"/>
    <col min="17" max="17" width="15.5" customWidth="1"/>
    <col min="18" max="18" width="7" customWidth="1"/>
    <col min="19" max="19" width="13.5" customWidth="1"/>
    <col min="20" max="20" width="8.5" customWidth="1"/>
    <col min="21" max="21" width="9.83203125" customWidth="1"/>
    <col min="22" max="22" width="12.83203125" customWidth="1"/>
    <col min="23" max="23" width="12.1640625" customWidth="1"/>
    <col min="24" max="24" width="16.5" customWidth="1"/>
    <col min="25" max="25" width="11.6640625" customWidth="1"/>
    <col min="26" max="26" width="13.5" customWidth="1"/>
    <col min="27" max="27" width="30.6640625" hidden="1" customWidth="1"/>
    <col min="28" max="28" width="16.83203125" hidden="1" customWidth="1"/>
    <col min="29" max="29" width="13.1640625" hidden="1" customWidth="1"/>
    <col min="30" max="30" width="14.33203125" hidden="1" customWidth="1"/>
    <col min="31" max="31" width="11" hidden="1" customWidth="1"/>
    <col min="32" max="32" width="17.1640625" hidden="1" customWidth="1"/>
    <col min="33" max="33" width="19" hidden="1" customWidth="1"/>
  </cols>
  <sheetData>
    <row r="1" spans="1:33" ht="103" customHeight="1">
      <c r="A1" t="s">
        <v>0</v>
      </c>
      <c r="B1" t="s">
        <v>1</v>
      </c>
      <c r="C1" t="s">
        <v>2</v>
      </c>
      <c r="D1" t="s">
        <v>3</v>
      </c>
      <c r="E1" s="14"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32">
      <c r="A2" t="s">
        <v>33</v>
      </c>
      <c r="B2" t="s">
        <v>34</v>
      </c>
      <c r="C2" t="s">
        <v>35</v>
      </c>
      <c r="D2" t="s">
        <v>36</v>
      </c>
      <c r="E2" s="14" t="s">
        <v>37</v>
      </c>
      <c r="F2">
        <v>33</v>
      </c>
      <c r="G2" t="s">
        <v>38</v>
      </c>
      <c r="I2" t="s">
        <v>39</v>
      </c>
      <c r="P2" s="2"/>
      <c r="Q2" s="2"/>
      <c r="R2" s="3"/>
      <c r="T2" s="3">
        <v>1</v>
      </c>
      <c r="U2" s="3"/>
      <c r="V2" s="3">
        <v>1</v>
      </c>
      <c r="W2" s="3">
        <v>1</v>
      </c>
      <c r="X2" s="3"/>
      <c r="Y2" s="3"/>
      <c r="Z2" s="3"/>
      <c r="AA2" s="3"/>
      <c r="AB2" s="2"/>
      <c r="AC2" s="2"/>
      <c r="AD2" s="2"/>
      <c r="AE2" s="2"/>
      <c r="AF2" s="2"/>
      <c r="AG2" s="2"/>
    </row>
    <row r="3" spans="1:33" s="5" customFormat="1">
      <c r="A3" t="s">
        <v>33</v>
      </c>
      <c r="B3" t="s">
        <v>34</v>
      </c>
      <c r="C3" s="5" t="s">
        <v>40</v>
      </c>
      <c r="D3" s="5" t="s">
        <v>41</v>
      </c>
      <c r="E3" s="14" t="s">
        <v>42</v>
      </c>
      <c r="F3" s="5">
        <v>196</v>
      </c>
      <c r="G3" s="5" t="s">
        <v>43</v>
      </c>
      <c r="H3" s="5" t="s">
        <v>44</v>
      </c>
      <c r="I3" s="5" t="s">
        <v>39</v>
      </c>
      <c r="J3" s="5" t="s">
        <v>45</v>
      </c>
      <c r="K3" s="6" t="s">
        <v>46</v>
      </c>
      <c r="M3" s="5">
        <v>169</v>
      </c>
      <c r="N3" s="5" t="s">
        <v>47</v>
      </c>
      <c r="O3" s="5" t="s">
        <v>48</v>
      </c>
      <c r="P3" s="7"/>
      <c r="Q3" s="7"/>
      <c r="R3" s="8"/>
      <c r="T3" s="8"/>
      <c r="U3" s="8">
        <v>1</v>
      </c>
      <c r="V3" s="8"/>
      <c r="W3" s="8">
        <v>1</v>
      </c>
      <c r="X3" s="8"/>
      <c r="Y3" s="8"/>
      <c r="Z3" s="8"/>
      <c r="AA3" s="8"/>
      <c r="AB3" s="7"/>
      <c r="AC3" s="7"/>
      <c r="AD3" s="7"/>
      <c r="AE3" s="7"/>
      <c r="AF3" s="7"/>
      <c r="AG3" s="7"/>
    </row>
    <row r="4" spans="1:33" ht="64">
      <c r="A4" t="s">
        <v>33</v>
      </c>
      <c r="B4" t="s">
        <v>34</v>
      </c>
      <c r="C4" s="5" t="s">
        <v>49</v>
      </c>
      <c r="D4" s="5" t="s">
        <v>50</v>
      </c>
      <c r="E4" s="14" t="s">
        <v>51</v>
      </c>
      <c r="F4" s="5">
        <v>102</v>
      </c>
      <c r="G4" s="5" t="s">
        <v>38</v>
      </c>
      <c r="K4" s="4"/>
      <c r="P4" s="2"/>
      <c r="Q4" s="2"/>
      <c r="R4" s="3"/>
      <c r="T4" s="3"/>
      <c r="U4" s="3">
        <v>1</v>
      </c>
      <c r="V4" s="3">
        <v>1</v>
      </c>
      <c r="W4" s="3">
        <v>1</v>
      </c>
      <c r="X4" s="3">
        <v>1</v>
      </c>
      <c r="Y4" s="3"/>
      <c r="Z4" s="3"/>
      <c r="AA4" s="3"/>
      <c r="AB4" s="2"/>
      <c r="AC4" s="2"/>
      <c r="AD4" s="2"/>
      <c r="AE4" s="2"/>
      <c r="AF4" s="2"/>
      <c r="AG4" s="2"/>
    </row>
    <row r="5" spans="1:33" ht="48">
      <c r="A5" t="s">
        <v>33</v>
      </c>
      <c r="B5" t="s">
        <v>34</v>
      </c>
      <c r="C5" t="s">
        <v>52</v>
      </c>
      <c r="D5" t="s">
        <v>53</v>
      </c>
      <c r="E5" s="14" t="s">
        <v>54</v>
      </c>
      <c r="F5">
        <v>231</v>
      </c>
      <c r="G5" t="s">
        <v>38</v>
      </c>
      <c r="P5" s="2"/>
      <c r="Q5" s="2"/>
      <c r="R5" s="3"/>
      <c r="T5" s="3"/>
      <c r="U5" s="3"/>
      <c r="V5" s="3"/>
      <c r="W5" s="3">
        <v>1</v>
      </c>
      <c r="X5" s="3"/>
      <c r="Y5" s="3">
        <v>1</v>
      </c>
      <c r="Z5" s="3"/>
      <c r="AA5" s="3"/>
      <c r="AB5" s="2"/>
      <c r="AC5" s="2"/>
      <c r="AD5" s="2"/>
      <c r="AE5" s="2"/>
      <c r="AF5" s="2"/>
      <c r="AG5" s="2"/>
    </row>
    <row r="6" spans="1:33" ht="48">
      <c r="A6" t="s">
        <v>33</v>
      </c>
      <c r="B6" t="s">
        <v>34</v>
      </c>
      <c r="C6" t="s">
        <v>55</v>
      </c>
      <c r="D6" t="s">
        <v>56</v>
      </c>
      <c r="E6" s="14" t="s">
        <v>57</v>
      </c>
      <c r="F6">
        <v>59</v>
      </c>
      <c r="G6" t="s">
        <v>38</v>
      </c>
      <c r="P6" s="2"/>
      <c r="Q6" s="2"/>
      <c r="R6" s="3"/>
      <c r="T6" s="3">
        <v>1</v>
      </c>
      <c r="U6" s="3">
        <v>1</v>
      </c>
      <c r="V6" s="3">
        <v>1</v>
      </c>
      <c r="W6" s="3">
        <v>1</v>
      </c>
      <c r="X6" s="3"/>
      <c r="Y6" s="3"/>
      <c r="Z6" s="3"/>
      <c r="AA6" s="3"/>
      <c r="AB6" s="2"/>
      <c r="AC6" s="2"/>
      <c r="AD6" s="2"/>
      <c r="AE6" s="2"/>
      <c r="AF6" s="2"/>
      <c r="AG6" s="2"/>
    </row>
    <row r="7" spans="1:33" ht="64">
      <c r="A7" t="s">
        <v>33</v>
      </c>
      <c r="B7" t="s">
        <v>34</v>
      </c>
      <c r="C7" t="s">
        <v>58</v>
      </c>
      <c r="D7" t="s">
        <v>59</v>
      </c>
      <c r="E7" s="14" t="s">
        <v>60</v>
      </c>
      <c r="F7">
        <v>223</v>
      </c>
      <c r="G7" t="s">
        <v>43</v>
      </c>
      <c r="H7" t="s">
        <v>44</v>
      </c>
      <c r="I7" t="s">
        <v>39</v>
      </c>
      <c r="J7" t="s">
        <v>61</v>
      </c>
      <c r="K7" s="9" t="s">
        <v>62</v>
      </c>
      <c r="M7">
        <v>215</v>
      </c>
      <c r="P7" s="2"/>
      <c r="Q7" s="2"/>
      <c r="R7" s="3"/>
      <c r="T7" s="3">
        <v>1</v>
      </c>
      <c r="U7" s="3"/>
      <c r="V7" s="3">
        <v>1</v>
      </c>
      <c r="W7" s="3"/>
      <c r="X7" s="3"/>
      <c r="Y7" s="3">
        <v>1</v>
      </c>
      <c r="Z7" s="3"/>
      <c r="AA7" s="3"/>
      <c r="AB7" s="2"/>
      <c r="AC7" s="2"/>
      <c r="AD7" s="2"/>
      <c r="AE7" s="2"/>
      <c r="AF7" s="2"/>
      <c r="AG7" s="2"/>
    </row>
    <row r="8" spans="1:33">
      <c r="A8" t="s">
        <v>33</v>
      </c>
      <c r="B8" t="s">
        <v>34</v>
      </c>
      <c r="C8" s="10" t="s">
        <v>63</v>
      </c>
      <c r="D8" t="s">
        <v>64</v>
      </c>
      <c r="E8" s="14" t="s">
        <v>65</v>
      </c>
      <c r="F8">
        <v>158</v>
      </c>
      <c r="G8" t="s">
        <v>38</v>
      </c>
      <c r="P8" s="2"/>
      <c r="Q8" s="2"/>
      <c r="R8" s="3"/>
      <c r="T8" s="3"/>
      <c r="U8" s="3"/>
      <c r="V8" s="3">
        <v>1</v>
      </c>
      <c r="W8" s="3"/>
      <c r="X8" s="3"/>
      <c r="Y8" s="3">
        <v>1</v>
      </c>
      <c r="Z8" s="3"/>
      <c r="AA8" s="3"/>
      <c r="AB8" s="2"/>
      <c r="AC8" s="2"/>
      <c r="AD8" s="2"/>
      <c r="AE8" s="2"/>
      <c r="AF8" s="2"/>
      <c r="AG8" s="2"/>
    </row>
    <row r="9" spans="1:33">
      <c r="A9" t="s">
        <v>33</v>
      </c>
      <c r="B9" t="s">
        <v>34</v>
      </c>
      <c r="C9" t="s">
        <v>66</v>
      </c>
      <c r="D9" t="s">
        <v>67</v>
      </c>
      <c r="E9" s="14" t="s">
        <v>68</v>
      </c>
      <c r="F9">
        <v>65</v>
      </c>
      <c r="G9" t="s">
        <v>38</v>
      </c>
      <c r="P9" s="2"/>
      <c r="Q9" s="2"/>
      <c r="R9" s="3"/>
      <c r="T9" s="3">
        <v>1</v>
      </c>
      <c r="U9" s="3"/>
      <c r="V9" s="3">
        <v>1</v>
      </c>
      <c r="W9" s="3"/>
      <c r="X9" s="3"/>
      <c r="Y9" s="3"/>
      <c r="Z9" s="3"/>
      <c r="AA9" s="3"/>
      <c r="AB9" s="1"/>
      <c r="AC9" s="2"/>
      <c r="AD9" s="1"/>
      <c r="AE9" s="1"/>
      <c r="AF9" s="1"/>
      <c r="AG9" s="1"/>
    </row>
    <row r="10" spans="1:33" ht="48">
      <c r="A10" t="s">
        <v>33</v>
      </c>
      <c r="B10" t="s">
        <v>34</v>
      </c>
      <c r="C10" t="s">
        <v>69</v>
      </c>
      <c r="D10" t="s">
        <v>70</v>
      </c>
      <c r="E10" s="14" t="s">
        <v>71</v>
      </c>
      <c r="F10">
        <v>292</v>
      </c>
      <c r="G10" t="s">
        <v>38</v>
      </c>
      <c r="P10" s="2"/>
      <c r="Q10" s="2"/>
      <c r="R10" s="3"/>
      <c r="T10" s="3"/>
      <c r="U10" s="3"/>
      <c r="V10" s="3"/>
      <c r="W10" s="3"/>
      <c r="X10" s="3"/>
      <c r="Y10" s="3">
        <v>1</v>
      </c>
      <c r="Z10" s="3"/>
      <c r="AA10" s="3"/>
      <c r="AB10" s="1"/>
      <c r="AC10" s="2"/>
      <c r="AD10" s="1"/>
      <c r="AE10" s="1"/>
      <c r="AF10" s="1"/>
      <c r="AG10" s="1"/>
    </row>
    <row r="11" spans="1:33" ht="64">
      <c r="A11" t="s">
        <v>33</v>
      </c>
      <c r="B11" t="s">
        <v>34</v>
      </c>
      <c r="C11" t="s">
        <v>72</v>
      </c>
      <c r="D11" t="s">
        <v>73</v>
      </c>
      <c r="E11" s="14" t="s">
        <v>74</v>
      </c>
      <c r="F11">
        <v>725</v>
      </c>
      <c r="G11" t="s">
        <v>38</v>
      </c>
      <c r="P11" s="2"/>
      <c r="Q11" s="2"/>
      <c r="R11" s="3"/>
      <c r="T11" s="3">
        <v>1</v>
      </c>
      <c r="U11" s="3"/>
      <c r="V11" s="3"/>
      <c r="W11" s="3"/>
      <c r="X11" s="3"/>
      <c r="Y11" s="3">
        <v>1</v>
      </c>
      <c r="Z11" s="3"/>
      <c r="AA11" s="3"/>
      <c r="AB11" s="1"/>
      <c r="AC11" s="2"/>
      <c r="AD11" s="1"/>
      <c r="AE11" s="1"/>
      <c r="AF11" s="1"/>
      <c r="AG11" s="1"/>
    </row>
    <row r="12" spans="1:33" ht="32">
      <c r="A12" t="s">
        <v>33</v>
      </c>
      <c r="B12" t="s">
        <v>34</v>
      </c>
      <c r="C12" t="s">
        <v>75</v>
      </c>
      <c r="D12" t="s">
        <v>76</v>
      </c>
      <c r="E12" s="14" t="s">
        <v>77</v>
      </c>
      <c r="F12">
        <v>127</v>
      </c>
      <c r="G12" t="s">
        <v>38</v>
      </c>
      <c r="P12" s="2"/>
      <c r="Q12" s="2"/>
      <c r="R12" s="3"/>
      <c r="T12" s="3">
        <v>1</v>
      </c>
      <c r="U12" s="3">
        <v>1</v>
      </c>
      <c r="V12" s="3"/>
      <c r="W12" s="3"/>
      <c r="X12" s="3"/>
      <c r="Y12" s="3">
        <v>1</v>
      </c>
      <c r="Z12" s="3"/>
      <c r="AA12" s="3"/>
      <c r="AB12" s="2"/>
      <c r="AC12" s="2"/>
      <c r="AD12" s="1"/>
      <c r="AE12" s="1"/>
      <c r="AF12" s="1"/>
      <c r="AG12" s="1"/>
    </row>
    <row r="13" spans="1:33" ht="48">
      <c r="A13" t="s">
        <v>33</v>
      </c>
      <c r="B13" t="s">
        <v>34</v>
      </c>
      <c r="C13" t="s">
        <v>78</v>
      </c>
      <c r="D13" t="s">
        <v>79</v>
      </c>
      <c r="E13" s="14" t="s">
        <v>80</v>
      </c>
      <c r="F13">
        <v>693</v>
      </c>
      <c r="G13" t="s">
        <v>43</v>
      </c>
      <c r="H13" t="s">
        <v>44</v>
      </c>
      <c r="I13" t="s">
        <v>39</v>
      </c>
      <c r="J13" t="s">
        <v>61</v>
      </c>
      <c r="K13" t="s">
        <v>81</v>
      </c>
      <c r="M13">
        <v>520</v>
      </c>
      <c r="P13" s="2"/>
      <c r="Q13" s="2"/>
      <c r="R13" s="3"/>
      <c r="T13" s="3">
        <v>1</v>
      </c>
      <c r="U13" s="3"/>
      <c r="V13" s="3"/>
      <c r="W13" s="3">
        <v>1</v>
      </c>
      <c r="X13" s="3"/>
      <c r="Y13" s="3">
        <v>1</v>
      </c>
      <c r="Z13" s="3"/>
      <c r="AA13" s="3"/>
      <c r="AB13" s="2"/>
      <c r="AC13" s="2"/>
      <c r="AD13" s="1"/>
      <c r="AE13" s="1"/>
      <c r="AF13" s="1"/>
      <c r="AG13" s="1"/>
    </row>
    <row r="14" spans="1:33" ht="96">
      <c r="A14" t="s">
        <v>33</v>
      </c>
      <c r="B14" t="s">
        <v>34</v>
      </c>
      <c r="C14" t="s">
        <v>82</v>
      </c>
      <c r="D14" t="s">
        <v>83</v>
      </c>
      <c r="E14" s="14" t="s">
        <v>84</v>
      </c>
      <c r="F14">
        <v>309</v>
      </c>
      <c r="G14" t="s">
        <v>38</v>
      </c>
      <c r="P14" s="2"/>
      <c r="Q14" s="2"/>
      <c r="R14" s="3"/>
      <c r="T14" s="3"/>
      <c r="U14" s="3"/>
      <c r="V14" s="3"/>
      <c r="W14" s="3">
        <v>1</v>
      </c>
      <c r="X14" s="3"/>
      <c r="Y14" s="3">
        <v>1</v>
      </c>
      <c r="Z14" s="3"/>
      <c r="AA14" s="3"/>
      <c r="AB14" s="2"/>
      <c r="AC14" s="2"/>
      <c r="AD14" s="1"/>
      <c r="AE14" s="1"/>
      <c r="AF14" s="1"/>
      <c r="AG14" s="1"/>
    </row>
    <row r="15" spans="1:33">
      <c r="A15" t="s">
        <v>33</v>
      </c>
      <c r="B15" t="s">
        <v>34</v>
      </c>
      <c r="C15" t="s">
        <v>85</v>
      </c>
      <c r="D15" t="s">
        <v>86</v>
      </c>
      <c r="E15" s="14" t="s">
        <v>87</v>
      </c>
      <c r="F15">
        <v>78</v>
      </c>
      <c r="G15" t="s">
        <v>38</v>
      </c>
      <c r="P15" s="2"/>
      <c r="Q15" s="2"/>
      <c r="R15" s="3"/>
      <c r="T15" s="3"/>
      <c r="U15" s="3">
        <v>1</v>
      </c>
      <c r="V15" s="3"/>
      <c r="W15" s="3"/>
      <c r="X15" s="3"/>
      <c r="Y15" s="3"/>
      <c r="Z15" s="3"/>
      <c r="AA15" s="3"/>
      <c r="AB15" s="2"/>
      <c r="AC15" s="2"/>
      <c r="AD15" s="1"/>
      <c r="AE15" s="1"/>
      <c r="AF15" s="1"/>
      <c r="AG15" s="1"/>
    </row>
    <row r="16" spans="1:33" ht="64">
      <c r="A16" t="s">
        <v>33</v>
      </c>
      <c r="B16" t="s">
        <v>34</v>
      </c>
      <c r="C16" t="s">
        <v>88</v>
      </c>
      <c r="D16" t="s">
        <v>89</v>
      </c>
      <c r="E16" s="14" t="s">
        <v>90</v>
      </c>
      <c r="F16">
        <v>37</v>
      </c>
      <c r="G16" t="s">
        <v>38</v>
      </c>
      <c r="P16" s="2"/>
      <c r="Q16" s="2"/>
      <c r="R16" s="3"/>
      <c r="T16" s="3"/>
      <c r="U16" s="3"/>
      <c r="V16" s="3"/>
      <c r="W16" s="3">
        <v>1</v>
      </c>
      <c r="X16" s="3">
        <v>1</v>
      </c>
      <c r="Y16" s="3">
        <v>1</v>
      </c>
      <c r="Z16" s="3"/>
      <c r="AA16" s="3"/>
      <c r="AB16" s="2"/>
      <c r="AC16" s="2"/>
      <c r="AD16" s="1"/>
      <c r="AE16" s="1"/>
      <c r="AF16" s="1"/>
      <c r="AG16" s="1"/>
    </row>
    <row r="17" spans="1:33" ht="48">
      <c r="A17" t="s">
        <v>33</v>
      </c>
      <c r="B17" t="s">
        <v>34</v>
      </c>
      <c r="C17" t="s">
        <v>91</v>
      </c>
      <c r="D17" t="s">
        <v>92</v>
      </c>
      <c r="E17" s="15" t="s">
        <v>93</v>
      </c>
      <c r="F17">
        <v>69</v>
      </c>
      <c r="G17" t="s">
        <v>38</v>
      </c>
      <c r="P17" s="2"/>
      <c r="Q17" s="2"/>
      <c r="R17" s="3"/>
      <c r="T17" s="3">
        <v>1</v>
      </c>
      <c r="U17" s="3"/>
      <c r="V17" s="3">
        <v>1</v>
      </c>
      <c r="W17" s="3"/>
      <c r="X17" s="3">
        <v>1</v>
      </c>
      <c r="Y17" s="3"/>
      <c r="Z17" s="3"/>
      <c r="AA17" s="3"/>
      <c r="AB17" s="2"/>
      <c r="AC17" s="2"/>
      <c r="AD17" s="1"/>
      <c r="AE17" s="1"/>
      <c r="AF17" s="1"/>
      <c r="AG17" s="1"/>
    </row>
    <row r="18" spans="1:33">
      <c r="A18" t="s">
        <v>33</v>
      </c>
      <c r="B18" t="s">
        <v>34</v>
      </c>
      <c r="C18" t="s">
        <v>94</v>
      </c>
      <c r="D18" t="s">
        <v>95</v>
      </c>
      <c r="E18" s="14" t="s">
        <v>96</v>
      </c>
      <c r="F18">
        <v>85</v>
      </c>
      <c r="G18" t="s">
        <v>38</v>
      </c>
      <c r="P18" s="2"/>
      <c r="Q18" s="2"/>
      <c r="R18" s="3"/>
      <c r="T18" s="3"/>
      <c r="U18" s="3">
        <v>1</v>
      </c>
      <c r="V18" s="3"/>
      <c r="W18" s="3"/>
      <c r="X18" s="3">
        <v>1</v>
      </c>
      <c r="Y18" s="3"/>
      <c r="Z18" s="3"/>
      <c r="AA18" s="3"/>
      <c r="AB18" s="2"/>
      <c r="AC18" s="2"/>
      <c r="AD18" s="1"/>
      <c r="AE18" s="1"/>
      <c r="AF18" s="1"/>
      <c r="AG18" s="1"/>
    </row>
    <row r="19" spans="1:33" ht="64">
      <c r="A19" t="s">
        <v>33</v>
      </c>
      <c r="B19" t="s">
        <v>34</v>
      </c>
      <c r="C19" t="s">
        <v>97</v>
      </c>
      <c r="D19" t="s">
        <v>98</v>
      </c>
      <c r="E19" s="15" t="s">
        <v>99</v>
      </c>
      <c r="F19">
        <v>246</v>
      </c>
      <c r="G19" t="s">
        <v>38</v>
      </c>
      <c r="P19" s="2"/>
      <c r="Q19" s="2"/>
      <c r="R19" s="3"/>
      <c r="T19" s="3"/>
      <c r="U19" s="3"/>
      <c r="V19" s="3">
        <v>1</v>
      </c>
      <c r="W19" s="3">
        <v>1</v>
      </c>
      <c r="X19" s="3"/>
      <c r="Y19" s="3"/>
      <c r="Z19" s="3"/>
      <c r="AA19" s="3"/>
      <c r="AB19" s="2"/>
      <c r="AC19" s="2"/>
      <c r="AD19" s="1"/>
      <c r="AE19" s="1"/>
      <c r="AF19" s="1"/>
      <c r="AG19" s="1"/>
    </row>
    <row r="20" spans="1:33">
      <c r="A20" t="s">
        <v>33</v>
      </c>
      <c r="B20" t="s">
        <v>34</v>
      </c>
      <c r="C20" t="s">
        <v>100</v>
      </c>
      <c r="D20" t="s">
        <v>101</v>
      </c>
      <c r="E20" s="14" t="s">
        <v>102</v>
      </c>
      <c r="F20">
        <v>128</v>
      </c>
      <c r="G20" t="s">
        <v>38</v>
      </c>
      <c r="P20" s="2"/>
      <c r="Q20" s="2"/>
      <c r="R20" s="3"/>
      <c r="T20" s="3">
        <v>1</v>
      </c>
      <c r="U20" s="3"/>
      <c r="V20" s="3">
        <v>1</v>
      </c>
      <c r="W20" s="3"/>
      <c r="X20" s="3"/>
      <c r="Y20" s="3"/>
      <c r="Z20" s="3"/>
      <c r="AA20" s="3"/>
      <c r="AB20" s="2"/>
      <c r="AC20" s="2"/>
      <c r="AD20" s="1"/>
      <c r="AE20" s="1"/>
      <c r="AF20" s="1"/>
      <c r="AG20" s="1"/>
    </row>
    <row r="21" spans="1:33" ht="48">
      <c r="A21" t="s">
        <v>33</v>
      </c>
      <c r="B21" t="s">
        <v>34</v>
      </c>
      <c r="C21" t="s">
        <v>103</v>
      </c>
      <c r="D21" t="s">
        <v>104</v>
      </c>
      <c r="E21" s="14" t="s">
        <v>105</v>
      </c>
      <c r="F21">
        <v>2873</v>
      </c>
      <c r="G21" t="s">
        <v>38</v>
      </c>
      <c r="P21" s="2"/>
      <c r="Q21" s="2"/>
      <c r="R21" s="3"/>
      <c r="T21" s="3"/>
      <c r="U21" s="3"/>
      <c r="V21" s="3">
        <v>1</v>
      </c>
      <c r="W21" s="3">
        <v>1</v>
      </c>
      <c r="X21" s="3"/>
      <c r="Y21" s="3">
        <v>1</v>
      </c>
      <c r="Z21" s="3"/>
      <c r="AA21" s="3"/>
      <c r="AB21" s="2"/>
      <c r="AC21" s="2"/>
      <c r="AD21" s="1"/>
      <c r="AE21" s="1"/>
      <c r="AF21" s="1"/>
      <c r="AG21" s="1"/>
    </row>
    <row r="22" spans="1:33" ht="48">
      <c r="A22" t="s">
        <v>33</v>
      </c>
      <c r="B22" t="s">
        <v>34</v>
      </c>
      <c r="C22" t="s">
        <v>106</v>
      </c>
      <c r="D22" t="s">
        <v>107</v>
      </c>
      <c r="E22" s="15" t="s">
        <v>108</v>
      </c>
      <c r="F22">
        <v>279</v>
      </c>
      <c r="G22" t="s">
        <v>38</v>
      </c>
      <c r="P22" s="2"/>
      <c r="Q22" s="2"/>
      <c r="R22" s="3"/>
      <c r="T22" s="3"/>
      <c r="U22" s="3"/>
      <c r="V22" s="3">
        <v>1</v>
      </c>
      <c r="W22" s="3"/>
      <c r="X22" s="3">
        <v>1</v>
      </c>
      <c r="Y22" s="3"/>
      <c r="Z22" s="3"/>
      <c r="AA22" s="3"/>
      <c r="AB22" s="2"/>
      <c r="AC22" s="2"/>
      <c r="AD22" s="1"/>
      <c r="AE22" s="1"/>
      <c r="AF22" s="1"/>
      <c r="AG22" s="1"/>
    </row>
    <row r="23" spans="1:33" ht="32">
      <c r="A23" t="s">
        <v>33</v>
      </c>
      <c r="B23" t="s">
        <v>34</v>
      </c>
      <c r="C23" t="s">
        <v>109</v>
      </c>
      <c r="D23" t="s">
        <v>110</v>
      </c>
      <c r="E23" s="14" t="s">
        <v>111</v>
      </c>
      <c r="F23">
        <v>293</v>
      </c>
      <c r="G23" t="s">
        <v>38</v>
      </c>
      <c r="P23" s="2"/>
      <c r="Q23" s="2"/>
      <c r="R23" s="3"/>
      <c r="T23" s="3"/>
      <c r="U23" s="3"/>
      <c r="V23" s="3">
        <v>1</v>
      </c>
      <c r="W23" s="3"/>
      <c r="X23" s="3"/>
      <c r="Y23" s="3"/>
      <c r="Z23" s="3"/>
      <c r="AA23" s="3"/>
      <c r="AB23" s="2"/>
      <c r="AC23" s="2"/>
      <c r="AD23" s="1"/>
      <c r="AE23" s="1"/>
      <c r="AF23" s="1"/>
      <c r="AG23" s="1"/>
    </row>
    <row r="24" spans="1:33">
      <c r="A24" t="s">
        <v>33</v>
      </c>
      <c r="B24" t="s">
        <v>34</v>
      </c>
      <c r="C24" t="s">
        <v>112</v>
      </c>
      <c r="D24" t="s">
        <v>113</v>
      </c>
      <c r="E24" s="14" t="s">
        <v>114</v>
      </c>
      <c r="F24">
        <v>58</v>
      </c>
      <c r="G24" t="s">
        <v>38</v>
      </c>
      <c r="P24" s="2"/>
      <c r="Q24" s="2"/>
      <c r="R24" s="3"/>
      <c r="T24" s="3">
        <v>1</v>
      </c>
      <c r="U24" s="3"/>
      <c r="V24" s="3">
        <v>1</v>
      </c>
      <c r="W24" s="3"/>
      <c r="X24" s="3"/>
      <c r="Y24" s="3"/>
      <c r="Z24" s="3"/>
      <c r="AA24" s="3"/>
      <c r="AB24" s="2"/>
      <c r="AC24" s="2"/>
      <c r="AD24" s="1"/>
      <c r="AE24" s="1"/>
      <c r="AF24" s="1"/>
      <c r="AG24" s="1"/>
    </row>
    <row r="25" spans="1:33" ht="32">
      <c r="A25" t="s">
        <v>33</v>
      </c>
      <c r="B25" t="s">
        <v>34</v>
      </c>
      <c r="C25" t="s">
        <v>115</v>
      </c>
      <c r="D25" t="s">
        <v>116</v>
      </c>
      <c r="E25" s="14" t="s">
        <v>111</v>
      </c>
      <c r="F25">
        <v>75</v>
      </c>
      <c r="G25" t="s">
        <v>38</v>
      </c>
      <c r="P25" s="2"/>
      <c r="Q25" s="2"/>
      <c r="R25" s="3"/>
      <c r="T25" s="3"/>
      <c r="U25" s="3"/>
      <c r="V25" s="3">
        <v>1</v>
      </c>
      <c r="W25" s="3"/>
      <c r="X25" s="3"/>
      <c r="Y25" s="3"/>
      <c r="Z25" s="3"/>
      <c r="AA25" s="3"/>
      <c r="AB25" s="2"/>
      <c r="AC25" s="2"/>
      <c r="AD25" s="1"/>
      <c r="AE25" s="1"/>
      <c r="AF25" s="1"/>
      <c r="AG25" s="1"/>
    </row>
    <row r="26" spans="1:33" ht="32">
      <c r="A26" t="s">
        <v>33</v>
      </c>
      <c r="B26" t="s">
        <v>34</v>
      </c>
      <c r="C26" t="s">
        <v>117</v>
      </c>
      <c r="D26" t="s">
        <v>118</v>
      </c>
      <c r="E26" s="14" t="s">
        <v>119</v>
      </c>
      <c r="F26">
        <v>68</v>
      </c>
      <c r="G26" t="s">
        <v>38</v>
      </c>
      <c r="P26" s="2"/>
      <c r="Q26" s="2"/>
      <c r="R26" s="3"/>
      <c r="T26" s="3">
        <v>1</v>
      </c>
      <c r="U26" s="3">
        <v>1</v>
      </c>
      <c r="V26" s="3"/>
      <c r="W26" s="3">
        <v>1</v>
      </c>
      <c r="X26" s="3"/>
      <c r="Y26" s="3"/>
      <c r="Z26" s="3"/>
      <c r="AA26" s="3"/>
      <c r="AB26" s="2"/>
      <c r="AC26" s="2"/>
      <c r="AD26" s="1"/>
      <c r="AE26" s="1"/>
      <c r="AF26" s="1"/>
      <c r="AG26" s="1"/>
    </row>
    <row r="27" spans="1:33" ht="48">
      <c r="A27" t="s">
        <v>33</v>
      </c>
      <c r="B27" t="s">
        <v>120</v>
      </c>
      <c r="C27" t="s">
        <v>121</v>
      </c>
      <c r="D27" t="s">
        <v>122</v>
      </c>
      <c r="E27" s="14" t="s">
        <v>123</v>
      </c>
      <c r="F27">
        <v>210</v>
      </c>
      <c r="G27" t="s">
        <v>38</v>
      </c>
      <c r="P27" s="2"/>
      <c r="Q27" s="2"/>
      <c r="R27" s="3"/>
      <c r="T27" s="3"/>
      <c r="U27" s="3">
        <v>1</v>
      </c>
      <c r="V27" s="3">
        <v>1</v>
      </c>
      <c r="W27" s="3">
        <v>1</v>
      </c>
      <c r="X27" s="3"/>
      <c r="Y27" s="3">
        <v>1</v>
      </c>
      <c r="Z27" s="3"/>
      <c r="AA27" s="3"/>
      <c r="AB27" s="2"/>
      <c r="AC27" s="2"/>
      <c r="AD27" s="1"/>
      <c r="AE27" s="1"/>
      <c r="AF27" s="1"/>
      <c r="AG27" s="1"/>
    </row>
    <row r="28" spans="1:33" ht="32">
      <c r="A28" t="s">
        <v>33</v>
      </c>
      <c r="B28" t="s">
        <v>120</v>
      </c>
      <c r="C28" t="s">
        <v>124</v>
      </c>
      <c r="D28" t="s">
        <v>125</v>
      </c>
      <c r="E28" s="14" t="s">
        <v>126</v>
      </c>
      <c r="F28">
        <v>142</v>
      </c>
      <c r="G28" t="s">
        <v>38</v>
      </c>
      <c r="P28" s="2"/>
      <c r="Q28" s="2"/>
      <c r="R28" s="3"/>
      <c r="T28" s="3">
        <v>1</v>
      </c>
      <c r="U28" s="3">
        <v>1</v>
      </c>
      <c r="V28" s="3"/>
      <c r="W28" s="3"/>
      <c r="X28" s="3"/>
      <c r="Y28" s="3">
        <v>1</v>
      </c>
      <c r="Z28" s="3"/>
      <c r="AA28" s="3"/>
      <c r="AB28" s="2"/>
      <c r="AC28" s="2"/>
      <c r="AD28" s="1"/>
      <c r="AE28" s="1"/>
      <c r="AF28" s="1"/>
      <c r="AG28" s="1"/>
    </row>
    <row r="29" spans="1:33" ht="48">
      <c r="A29" t="s">
        <v>33</v>
      </c>
      <c r="B29" t="s">
        <v>120</v>
      </c>
      <c r="C29" t="s">
        <v>127</v>
      </c>
      <c r="D29" t="s">
        <v>128</v>
      </c>
      <c r="E29" s="14" t="s">
        <v>129</v>
      </c>
      <c r="F29">
        <v>134</v>
      </c>
      <c r="G29" t="s">
        <v>38</v>
      </c>
      <c r="P29" s="2"/>
      <c r="Q29" s="2"/>
      <c r="R29" s="3"/>
      <c r="T29" s="3"/>
      <c r="U29" s="3"/>
      <c r="V29" s="3"/>
      <c r="W29" s="3"/>
      <c r="X29" s="3"/>
      <c r="Y29" s="3">
        <v>1</v>
      </c>
      <c r="Z29" s="3"/>
      <c r="AA29" s="3"/>
      <c r="AB29" s="2"/>
      <c r="AC29" s="2"/>
      <c r="AD29" s="1"/>
      <c r="AE29" s="1"/>
      <c r="AF29" s="1"/>
      <c r="AG29" s="1"/>
    </row>
    <row r="30" spans="1:33" ht="64">
      <c r="A30" t="s">
        <v>33</v>
      </c>
      <c r="B30" t="s">
        <v>120</v>
      </c>
      <c r="C30" t="s">
        <v>130</v>
      </c>
      <c r="D30" t="s">
        <v>131</v>
      </c>
      <c r="E30" s="15" t="s">
        <v>132</v>
      </c>
      <c r="F30">
        <v>680</v>
      </c>
      <c r="G30" t="s">
        <v>38</v>
      </c>
      <c r="P30" s="2"/>
      <c r="Q30" s="2"/>
      <c r="R30" s="3"/>
      <c r="T30" s="3"/>
      <c r="U30" s="3"/>
      <c r="V30" s="3"/>
      <c r="W30" s="3"/>
      <c r="X30" s="3"/>
      <c r="Y30" s="3">
        <v>1</v>
      </c>
      <c r="Z30" s="3"/>
      <c r="AA30" s="3"/>
      <c r="AB30" s="2"/>
      <c r="AC30" s="2"/>
      <c r="AD30" s="1"/>
      <c r="AE30" s="1"/>
      <c r="AF30" s="1"/>
      <c r="AG30" s="1"/>
    </row>
    <row r="31" spans="1:33" ht="48">
      <c r="A31" t="s">
        <v>33</v>
      </c>
      <c r="B31" t="s">
        <v>120</v>
      </c>
      <c r="C31" t="s">
        <v>133</v>
      </c>
      <c r="D31" t="s">
        <v>134</v>
      </c>
      <c r="E31" s="15" t="s">
        <v>135</v>
      </c>
      <c r="F31">
        <v>44</v>
      </c>
      <c r="G31" t="s">
        <v>38</v>
      </c>
      <c r="P31" s="2"/>
      <c r="Q31" s="2"/>
      <c r="R31" s="3"/>
      <c r="T31" s="3">
        <v>1</v>
      </c>
      <c r="U31" s="3">
        <v>1</v>
      </c>
      <c r="V31" s="3"/>
      <c r="W31" s="3">
        <v>1</v>
      </c>
      <c r="X31" s="3"/>
      <c r="Y31" s="3"/>
      <c r="Z31" s="3"/>
      <c r="AA31" s="3"/>
      <c r="AB31" s="2"/>
      <c r="AC31" s="2"/>
      <c r="AD31" s="1"/>
      <c r="AE31" s="1"/>
      <c r="AF31" s="1"/>
      <c r="AG31" s="1"/>
    </row>
    <row r="32" spans="1:33" ht="64">
      <c r="A32" t="s">
        <v>33</v>
      </c>
      <c r="B32" t="s">
        <v>120</v>
      </c>
      <c r="C32" t="s">
        <v>136</v>
      </c>
      <c r="D32" t="s">
        <v>137</v>
      </c>
      <c r="E32" s="15" t="s">
        <v>138</v>
      </c>
      <c r="F32">
        <v>40</v>
      </c>
      <c r="G32" t="s">
        <v>38</v>
      </c>
      <c r="P32" s="2"/>
      <c r="Q32" s="2"/>
      <c r="R32" s="3"/>
      <c r="T32" s="3">
        <v>1</v>
      </c>
      <c r="U32" s="3"/>
      <c r="V32" s="3"/>
      <c r="W32" s="3">
        <v>1</v>
      </c>
      <c r="X32" s="3"/>
      <c r="Y32" s="3">
        <v>1</v>
      </c>
      <c r="Z32" s="3"/>
      <c r="AA32" s="3"/>
      <c r="AB32" s="2"/>
      <c r="AC32" s="2"/>
      <c r="AD32" s="1"/>
      <c r="AE32" s="1"/>
      <c r="AF32" s="1"/>
      <c r="AG32" s="1"/>
    </row>
    <row r="33" spans="1:33" ht="64">
      <c r="A33" t="s">
        <v>33</v>
      </c>
      <c r="B33" t="s">
        <v>120</v>
      </c>
      <c r="C33" t="s">
        <v>139</v>
      </c>
      <c r="D33" t="s">
        <v>140</v>
      </c>
      <c r="E33" s="15" t="s">
        <v>141</v>
      </c>
      <c r="F33">
        <v>118</v>
      </c>
      <c r="G33" t="s">
        <v>38</v>
      </c>
      <c r="P33" s="2"/>
      <c r="Q33" s="2"/>
      <c r="R33" s="3"/>
      <c r="T33" s="3"/>
      <c r="U33" s="3">
        <v>1</v>
      </c>
      <c r="V33" s="3">
        <v>1</v>
      </c>
      <c r="W33" s="3"/>
      <c r="X33" s="3"/>
      <c r="Y33" s="3"/>
      <c r="Z33" s="3"/>
      <c r="AA33" s="3"/>
      <c r="AB33" s="2"/>
      <c r="AC33" s="2"/>
      <c r="AD33" s="1"/>
      <c r="AE33" s="1"/>
      <c r="AF33" s="1"/>
      <c r="AG33" s="1"/>
    </row>
    <row r="34" spans="1:33" ht="96">
      <c r="A34" t="s">
        <v>33</v>
      </c>
      <c r="B34" t="s">
        <v>120</v>
      </c>
      <c r="C34" t="s">
        <v>142</v>
      </c>
      <c r="D34" t="s">
        <v>143</v>
      </c>
      <c r="E34" s="14" t="s">
        <v>144</v>
      </c>
      <c r="F34">
        <v>161</v>
      </c>
      <c r="G34" t="s">
        <v>38</v>
      </c>
      <c r="P34" s="2"/>
      <c r="Q34" s="2"/>
      <c r="R34" s="3"/>
      <c r="T34" s="3"/>
      <c r="U34" s="3"/>
      <c r="V34" s="3"/>
      <c r="W34" s="3"/>
      <c r="X34" s="3"/>
      <c r="Y34" s="3">
        <v>1</v>
      </c>
      <c r="Z34" s="3"/>
      <c r="AA34" s="3"/>
      <c r="AB34" s="2"/>
      <c r="AC34" s="2"/>
      <c r="AD34" s="1"/>
      <c r="AE34" s="1"/>
      <c r="AF34" s="1"/>
      <c r="AG34" s="1"/>
    </row>
    <row r="35" spans="1:33" ht="48">
      <c r="A35" t="s">
        <v>33</v>
      </c>
      <c r="B35" t="s">
        <v>120</v>
      </c>
      <c r="C35" t="s">
        <v>145</v>
      </c>
      <c r="D35" t="s">
        <v>146</v>
      </c>
      <c r="E35" s="14" t="s">
        <v>147</v>
      </c>
      <c r="F35">
        <v>77</v>
      </c>
      <c r="G35" t="s">
        <v>38</v>
      </c>
      <c r="P35" s="2"/>
      <c r="Q35" s="2"/>
      <c r="R35" s="3"/>
      <c r="T35" s="3">
        <v>1</v>
      </c>
      <c r="U35" s="3"/>
      <c r="V35" s="3">
        <v>1</v>
      </c>
      <c r="W35" s="3">
        <v>1</v>
      </c>
      <c r="X35" s="3"/>
      <c r="Y35" s="3">
        <v>1</v>
      </c>
      <c r="Z35" s="3"/>
      <c r="AA35" s="3"/>
      <c r="AB35" s="2"/>
      <c r="AC35" s="2"/>
      <c r="AD35" s="1"/>
      <c r="AE35" s="1"/>
      <c r="AF35" s="1"/>
      <c r="AG35" s="1"/>
    </row>
    <row r="36" spans="1:33">
      <c r="A36" t="s">
        <v>33</v>
      </c>
      <c r="B36" t="s">
        <v>120</v>
      </c>
      <c r="C36" t="s">
        <v>148</v>
      </c>
      <c r="D36" t="s">
        <v>149</v>
      </c>
      <c r="E36" s="14" t="s">
        <v>150</v>
      </c>
      <c r="F36">
        <v>341</v>
      </c>
      <c r="G36" t="s">
        <v>38</v>
      </c>
      <c r="P36" s="2"/>
      <c r="Q36" s="2"/>
      <c r="R36" s="3"/>
      <c r="T36" s="3"/>
      <c r="U36" s="3"/>
      <c r="V36" s="3"/>
      <c r="W36" s="3"/>
      <c r="X36" s="3"/>
      <c r="Y36" s="3">
        <v>1</v>
      </c>
      <c r="Z36" s="3"/>
      <c r="AA36" s="3"/>
      <c r="AB36" s="2"/>
      <c r="AC36" s="2"/>
      <c r="AD36" s="1"/>
      <c r="AE36" s="1"/>
      <c r="AF36" s="1"/>
      <c r="AG36" s="1"/>
    </row>
    <row r="37" spans="1:33" ht="80">
      <c r="A37" t="s">
        <v>33</v>
      </c>
      <c r="B37" t="s">
        <v>120</v>
      </c>
      <c r="C37" t="s">
        <v>151</v>
      </c>
      <c r="D37" t="s">
        <v>152</v>
      </c>
      <c r="E37" s="15" t="s">
        <v>153</v>
      </c>
      <c r="F37">
        <v>572</v>
      </c>
      <c r="G37" t="s">
        <v>38</v>
      </c>
      <c r="P37" s="2"/>
      <c r="Q37" s="2"/>
      <c r="R37" s="3"/>
      <c r="T37" s="3"/>
      <c r="U37" s="3"/>
      <c r="V37" s="3"/>
      <c r="W37" s="3">
        <v>1</v>
      </c>
      <c r="X37" s="3"/>
      <c r="Y37" s="3">
        <v>1</v>
      </c>
      <c r="Z37" s="3"/>
      <c r="AA37" s="3"/>
      <c r="AB37" s="2"/>
      <c r="AC37" s="2"/>
      <c r="AD37" s="1"/>
      <c r="AE37" s="1"/>
      <c r="AF37" s="1"/>
      <c r="AG37" s="1"/>
    </row>
    <row r="38" spans="1:33" ht="80">
      <c r="A38" t="s">
        <v>33</v>
      </c>
      <c r="B38" t="s">
        <v>120</v>
      </c>
      <c r="C38" t="s">
        <v>154</v>
      </c>
      <c r="D38" t="s">
        <v>155</v>
      </c>
      <c r="E38" s="14" t="s">
        <v>156</v>
      </c>
      <c r="F38">
        <v>100</v>
      </c>
      <c r="G38" t="s">
        <v>157</v>
      </c>
      <c r="P38" s="2"/>
      <c r="Q38" s="2"/>
      <c r="R38" s="3"/>
      <c r="T38" s="3">
        <v>1</v>
      </c>
      <c r="U38" s="3">
        <v>1</v>
      </c>
      <c r="V38" s="3"/>
      <c r="W38" s="3">
        <v>1</v>
      </c>
      <c r="X38" s="3"/>
      <c r="Y38" s="3">
        <v>1</v>
      </c>
      <c r="Z38" s="3"/>
      <c r="AA38" s="3"/>
      <c r="AB38" s="2"/>
      <c r="AC38" s="2"/>
      <c r="AD38" s="1"/>
      <c r="AE38" s="1"/>
      <c r="AF38" s="1"/>
      <c r="AG38" s="1"/>
    </row>
    <row r="39" spans="1:33" ht="144">
      <c r="A39" t="s">
        <v>33</v>
      </c>
      <c r="B39" t="s">
        <v>120</v>
      </c>
      <c r="C39" t="s">
        <v>158</v>
      </c>
      <c r="D39" t="s">
        <v>159</v>
      </c>
      <c r="E39" s="14" t="s">
        <v>160</v>
      </c>
      <c r="F39">
        <v>58</v>
      </c>
      <c r="G39" t="s">
        <v>38</v>
      </c>
      <c r="P39" s="2"/>
      <c r="Q39" s="2"/>
      <c r="R39" s="3"/>
      <c r="T39" s="3"/>
      <c r="U39" s="3">
        <v>1</v>
      </c>
      <c r="V39" s="3"/>
      <c r="W39" s="3">
        <v>1</v>
      </c>
      <c r="X39" s="3">
        <v>1</v>
      </c>
      <c r="Y39" s="3">
        <v>1</v>
      </c>
      <c r="Z39" s="3"/>
      <c r="AA39" s="3"/>
      <c r="AB39" s="2"/>
      <c r="AC39" s="2"/>
      <c r="AD39" s="1"/>
      <c r="AE39" s="1"/>
      <c r="AF39" s="1"/>
      <c r="AG39" s="1"/>
    </row>
    <row r="40" spans="1:33" ht="32">
      <c r="A40" t="s">
        <v>33</v>
      </c>
      <c r="B40" t="s">
        <v>120</v>
      </c>
      <c r="C40" t="s">
        <v>161</v>
      </c>
      <c r="D40" t="s">
        <v>162</v>
      </c>
      <c r="E40" s="14" t="s">
        <v>163</v>
      </c>
      <c r="F40">
        <v>4799</v>
      </c>
      <c r="G40" t="s">
        <v>38</v>
      </c>
      <c r="P40" s="2"/>
      <c r="Q40" s="2"/>
      <c r="R40" s="3"/>
      <c r="T40" s="3"/>
      <c r="U40" s="3"/>
      <c r="V40" s="3"/>
      <c r="W40" s="3"/>
      <c r="X40" s="3"/>
      <c r="Y40" s="3"/>
      <c r="Z40" s="3">
        <v>1</v>
      </c>
      <c r="AA40" s="3"/>
      <c r="AB40" s="2"/>
      <c r="AC40" s="2"/>
      <c r="AD40" s="1"/>
      <c r="AE40" s="1"/>
      <c r="AF40" s="1"/>
      <c r="AG40" s="1"/>
    </row>
    <row r="41" spans="1:33" ht="64">
      <c r="A41" t="s">
        <v>33</v>
      </c>
      <c r="B41" t="s">
        <v>120</v>
      </c>
      <c r="C41" t="s">
        <v>164</v>
      </c>
      <c r="D41" t="s">
        <v>165</v>
      </c>
      <c r="E41" s="14" t="s">
        <v>166</v>
      </c>
      <c r="F41">
        <v>220</v>
      </c>
      <c r="G41" t="s">
        <v>38</v>
      </c>
      <c r="P41" s="2"/>
      <c r="Q41" s="2"/>
      <c r="R41" s="3"/>
      <c r="T41" s="3"/>
      <c r="U41" s="3"/>
      <c r="V41" s="3">
        <v>1</v>
      </c>
      <c r="W41" s="3">
        <v>1</v>
      </c>
      <c r="X41" s="3"/>
      <c r="Y41" s="3">
        <v>1</v>
      </c>
      <c r="Z41" s="3"/>
      <c r="AA41" s="3"/>
      <c r="AB41" s="2"/>
      <c r="AC41" s="2"/>
      <c r="AD41" s="1"/>
      <c r="AE41" s="1"/>
      <c r="AF41" s="1"/>
      <c r="AG41" s="1"/>
    </row>
    <row r="42" spans="1:33" ht="32">
      <c r="A42" t="s">
        <v>33</v>
      </c>
      <c r="B42" t="s">
        <v>120</v>
      </c>
      <c r="C42" t="s">
        <v>167</v>
      </c>
      <c r="D42" t="s">
        <v>168</v>
      </c>
      <c r="E42" s="14" t="s">
        <v>169</v>
      </c>
      <c r="F42">
        <v>228</v>
      </c>
      <c r="G42" t="s">
        <v>43</v>
      </c>
      <c r="H42" t="s">
        <v>170</v>
      </c>
      <c r="I42" t="s">
        <v>171</v>
      </c>
      <c r="J42" t="s">
        <v>61</v>
      </c>
      <c r="K42" t="s">
        <v>172</v>
      </c>
      <c r="M42">
        <v>228</v>
      </c>
      <c r="P42" s="2"/>
      <c r="Q42" s="2"/>
      <c r="R42" s="3"/>
      <c r="T42" s="3"/>
      <c r="U42" s="3">
        <v>1</v>
      </c>
      <c r="V42" s="3">
        <v>1</v>
      </c>
      <c r="W42" s="3">
        <v>1</v>
      </c>
      <c r="X42" s="3"/>
      <c r="Y42" s="3"/>
      <c r="Z42" s="3"/>
      <c r="AA42" s="3"/>
      <c r="AB42" s="2"/>
      <c r="AC42" s="2"/>
      <c r="AD42" s="1"/>
      <c r="AE42" s="1"/>
      <c r="AF42" s="1"/>
      <c r="AG42" s="1"/>
    </row>
    <row r="43" spans="1:33">
      <c r="A43" t="s">
        <v>33</v>
      </c>
      <c r="B43" t="s">
        <v>120</v>
      </c>
      <c r="C43" t="s">
        <v>173</v>
      </c>
      <c r="D43" t="s">
        <v>174</v>
      </c>
      <c r="E43" s="14" t="s">
        <v>175</v>
      </c>
      <c r="F43">
        <v>179</v>
      </c>
      <c r="G43" t="s">
        <v>38</v>
      </c>
      <c r="P43" s="2"/>
      <c r="Q43" s="2"/>
      <c r="R43" s="3"/>
      <c r="T43" s="3"/>
      <c r="U43" s="3">
        <v>1</v>
      </c>
      <c r="V43" s="3"/>
      <c r="W43" s="3"/>
      <c r="X43" s="3"/>
      <c r="Y43" s="3"/>
      <c r="Z43" s="3"/>
      <c r="AA43" s="3"/>
      <c r="AB43" s="2"/>
      <c r="AC43" s="2"/>
      <c r="AD43" s="2"/>
      <c r="AE43" s="2"/>
      <c r="AF43" s="2"/>
      <c r="AG43" s="2"/>
    </row>
    <row r="44" spans="1:33" ht="48">
      <c r="A44" t="s">
        <v>33</v>
      </c>
      <c r="B44" t="s">
        <v>120</v>
      </c>
      <c r="C44" t="s">
        <v>176</v>
      </c>
      <c r="D44" t="s">
        <v>177</v>
      </c>
      <c r="E44" s="14" t="s">
        <v>178</v>
      </c>
      <c r="F44">
        <v>237</v>
      </c>
      <c r="G44" t="s">
        <v>38</v>
      </c>
      <c r="P44" s="2"/>
      <c r="Q44" s="2"/>
      <c r="R44" s="3"/>
      <c r="T44" s="3">
        <v>1</v>
      </c>
      <c r="U44" s="3"/>
      <c r="V44" s="3"/>
      <c r="W44" s="3">
        <v>1</v>
      </c>
      <c r="X44" s="3"/>
      <c r="Y44" s="3">
        <v>1</v>
      </c>
      <c r="Z44" s="3"/>
      <c r="AA44" s="3"/>
      <c r="AB44" s="2"/>
      <c r="AC44" s="2"/>
      <c r="AD44" s="2"/>
      <c r="AE44" s="2"/>
      <c r="AF44" s="2"/>
      <c r="AG44" s="2"/>
    </row>
    <row r="45" spans="1:33" ht="48">
      <c r="A45" t="s">
        <v>33</v>
      </c>
      <c r="B45" t="s">
        <v>120</v>
      </c>
      <c r="C45" t="s">
        <v>179</v>
      </c>
      <c r="D45" t="s">
        <v>180</v>
      </c>
      <c r="E45" s="14" t="s">
        <v>181</v>
      </c>
      <c r="F45">
        <v>961</v>
      </c>
      <c r="G45" t="s">
        <v>43</v>
      </c>
      <c r="H45" t="s">
        <v>44</v>
      </c>
      <c r="I45" t="s">
        <v>39</v>
      </c>
      <c r="J45" t="s">
        <v>61</v>
      </c>
      <c r="K45" t="s">
        <v>182</v>
      </c>
      <c r="M45">
        <v>959</v>
      </c>
      <c r="P45" s="2"/>
      <c r="Q45" s="2"/>
      <c r="R45" s="3"/>
      <c r="T45" s="3"/>
      <c r="U45" s="3"/>
      <c r="V45" s="3">
        <v>1</v>
      </c>
      <c r="W45" s="3"/>
      <c r="X45" s="3"/>
      <c r="Y45" s="3">
        <v>1</v>
      </c>
      <c r="Z45" s="3"/>
      <c r="AA45" s="3"/>
      <c r="AB45" s="2"/>
      <c r="AC45" s="2"/>
      <c r="AD45" s="2"/>
      <c r="AE45" s="2"/>
      <c r="AF45" s="2"/>
      <c r="AG45" s="2"/>
    </row>
    <row r="46" spans="1:33" ht="96">
      <c r="A46" t="s">
        <v>33</v>
      </c>
      <c r="B46" t="s">
        <v>120</v>
      </c>
      <c r="C46" t="s">
        <v>183</v>
      </c>
      <c r="D46" t="s">
        <v>184</v>
      </c>
      <c r="E46" s="15" t="s">
        <v>185</v>
      </c>
      <c r="F46">
        <v>1135</v>
      </c>
      <c r="G46" t="s">
        <v>38</v>
      </c>
      <c r="P46" s="2"/>
      <c r="Q46" s="2"/>
      <c r="R46" s="3"/>
      <c r="T46" s="3">
        <v>1</v>
      </c>
      <c r="U46" s="3"/>
      <c r="V46" s="3">
        <v>1</v>
      </c>
      <c r="W46" s="3">
        <v>1</v>
      </c>
      <c r="X46" s="3">
        <v>1</v>
      </c>
      <c r="Y46" s="3">
        <v>1</v>
      </c>
      <c r="Z46" s="3"/>
      <c r="AA46" s="3"/>
      <c r="AB46" s="2"/>
      <c r="AC46" s="2"/>
      <c r="AD46" s="2"/>
      <c r="AE46" s="2"/>
      <c r="AF46" s="2"/>
      <c r="AG46" s="2"/>
    </row>
    <row r="47" spans="1:33" ht="32">
      <c r="A47" t="s">
        <v>33</v>
      </c>
      <c r="B47" t="s">
        <v>120</v>
      </c>
      <c r="C47" t="s">
        <v>186</v>
      </c>
      <c r="D47" t="s">
        <v>187</v>
      </c>
      <c r="E47" s="15" t="s">
        <v>188</v>
      </c>
      <c r="F47">
        <v>656</v>
      </c>
      <c r="G47" t="s">
        <v>38</v>
      </c>
      <c r="P47" s="2"/>
      <c r="Q47" s="2"/>
      <c r="R47" s="3"/>
      <c r="T47" s="3"/>
      <c r="U47" s="3"/>
      <c r="V47" s="3"/>
      <c r="W47" s="3">
        <v>1</v>
      </c>
      <c r="X47" s="3"/>
      <c r="Y47" s="3"/>
      <c r="Z47" s="3"/>
      <c r="AA47" s="3"/>
      <c r="AB47" s="2"/>
      <c r="AC47" s="2"/>
      <c r="AD47" s="2"/>
      <c r="AE47" s="2"/>
      <c r="AF47" s="2"/>
      <c r="AG47" s="2"/>
    </row>
    <row r="48" spans="1:33" ht="64">
      <c r="A48" t="s">
        <v>33</v>
      </c>
      <c r="B48" t="s">
        <v>120</v>
      </c>
      <c r="C48" t="s">
        <v>189</v>
      </c>
      <c r="D48" t="s">
        <v>190</v>
      </c>
      <c r="E48" s="14" t="s">
        <v>191</v>
      </c>
      <c r="F48">
        <v>74</v>
      </c>
      <c r="G48" t="s">
        <v>38</v>
      </c>
      <c r="P48" s="2"/>
      <c r="Q48" s="2"/>
      <c r="R48" s="3"/>
      <c r="T48" s="3"/>
      <c r="U48" s="3"/>
      <c r="V48" s="3"/>
      <c r="W48" s="3">
        <v>1</v>
      </c>
      <c r="X48" s="3"/>
      <c r="Y48" s="3">
        <v>1</v>
      </c>
      <c r="Z48" s="3"/>
      <c r="AA48" s="3"/>
      <c r="AB48" s="2"/>
      <c r="AC48" s="2"/>
      <c r="AD48" s="2"/>
      <c r="AE48" s="2"/>
      <c r="AF48" s="2"/>
      <c r="AG48" s="2"/>
    </row>
    <row r="49" spans="1:33" ht="64">
      <c r="A49" t="s">
        <v>33</v>
      </c>
      <c r="B49" t="s">
        <v>120</v>
      </c>
      <c r="C49" t="s">
        <v>192</v>
      </c>
      <c r="D49" t="s">
        <v>193</v>
      </c>
      <c r="E49" s="15" t="s">
        <v>194</v>
      </c>
      <c r="F49">
        <v>746</v>
      </c>
      <c r="G49" t="s">
        <v>38</v>
      </c>
      <c r="P49" s="2"/>
      <c r="Q49" s="2"/>
      <c r="R49" s="3"/>
      <c r="T49" s="3"/>
      <c r="U49" s="3">
        <v>1</v>
      </c>
      <c r="V49" s="3"/>
      <c r="W49" s="3">
        <v>1</v>
      </c>
      <c r="X49" s="3">
        <v>1</v>
      </c>
      <c r="Y49" s="3">
        <v>1</v>
      </c>
      <c r="Z49" s="3"/>
      <c r="AA49" s="3"/>
      <c r="AB49" s="2"/>
      <c r="AC49" s="2"/>
      <c r="AD49" s="2"/>
      <c r="AE49" s="2"/>
      <c r="AF49" s="2"/>
      <c r="AG49" s="2"/>
    </row>
    <row r="50" spans="1:33" ht="64">
      <c r="A50" t="s">
        <v>33</v>
      </c>
      <c r="B50" t="s">
        <v>120</v>
      </c>
      <c r="C50" t="s">
        <v>195</v>
      </c>
      <c r="D50" t="s">
        <v>196</v>
      </c>
      <c r="E50" s="15" t="s">
        <v>197</v>
      </c>
      <c r="F50">
        <v>33</v>
      </c>
      <c r="G50" t="s">
        <v>43</v>
      </c>
      <c r="H50" t="s">
        <v>170</v>
      </c>
      <c r="I50" t="s">
        <v>39</v>
      </c>
      <c r="J50" t="s">
        <v>61</v>
      </c>
      <c r="K50" t="s">
        <v>198</v>
      </c>
      <c r="M50">
        <v>33</v>
      </c>
      <c r="P50" s="2"/>
      <c r="Q50" s="2"/>
      <c r="R50" s="3"/>
      <c r="T50" s="3">
        <v>1</v>
      </c>
      <c r="U50" s="3"/>
      <c r="V50" s="3"/>
      <c r="W50" s="3">
        <v>1</v>
      </c>
      <c r="X50" s="3"/>
      <c r="Y50" s="3">
        <v>1</v>
      </c>
      <c r="Z50" s="3"/>
      <c r="AA50" s="3"/>
      <c r="AB50" s="2"/>
      <c r="AC50" s="2"/>
      <c r="AD50" s="2"/>
      <c r="AE50" s="2"/>
      <c r="AF50" s="2"/>
      <c r="AG50" s="2"/>
    </row>
    <row r="51" spans="1:33" ht="64">
      <c r="A51" t="s">
        <v>33</v>
      </c>
      <c r="B51" t="s">
        <v>120</v>
      </c>
      <c r="C51" t="s">
        <v>199</v>
      </c>
      <c r="D51" t="s">
        <v>200</v>
      </c>
      <c r="E51" s="14" t="s">
        <v>201</v>
      </c>
      <c r="F51">
        <v>10</v>
      </c>
      <c r="G51" t="s">
        <v>38</v>
      </c>
      <c r="P51" s="2"/>
      <c r="Q51" s="2"/>
      <c r="R51" s="3"/>
      <c r="T51" s="3"/>
      <c r="U51" s="3"/>
      <c r="V51" s="3"/>
      <c r="W51" s="3"/>
      <c r="X51" s="3">
        <v>1</v>
      </c>
      <c r="Y51" s="3">
        <v>1</v>
      </c>
      <c r="Z51" s="3"/>
      <c r="AA51" s="3"/>
      <c r="AB51" s="2"/>
      <c r="AC51" s="2"/>
      <c r="AD51" s="2"/>
      <c r="AE51" s="2"/>
      <c r="AF51" s="2"/>
      <c r="AG51" s="2"/>
    </row>
    <row r="52" spans="1:33" ht="32">
      <c r="A52" t="s">
        <v>202</v>
      </c>
      <c r="B52" t="s">
        <v>203</v>
      </c>
      <c r="C52" t="s">
        <v>204</v>
      </c>
      <c r="D52" t="s">
        <v>205</v>
      </c>
      <c r="E52" s="14" t="s">
        <v>206</v>
      </c>
      <c r="F52">
        <v>52</v>
      </c>
      <c r="G52" t="s">
        <v>38</v>
      </c>
      <c r="P52" s="2"/>
      <c r="Q52" s="2"/>
      <c r="R52" s="3"/>
      <c r="T52" s="3"/>
      <c r="U52" s="3"/>
      <c r="V52" s="3"/>
      <c r="W52" s="3"/>
      <c r="X52" s="3"/>
      <c r="Y52" s="3"/>
      <c r="Z52" s="3">
        <v>1</v>
      </c>
      <c r="AA52" s="3"/>
      <c r="AB52" s="2"/>
      <c r="AC52" s="2"/>
      <c r="AD52" s="2"/>
      <c r="AE52" s="2"/>
      <c r="AF52" s="2"/>
      <c r="AG52" s="2"/>
    </row>
    <row r="53" spans="1:33" ht="48">
      <c r="A53" t="s">
        <v>202</v>
      </c>
      <c r="B53" t="s">
        <v>203</v>
      </c>
      <c r="C53" s="5" t="s">
        <v>207</v>
      </c>
      <c r="D53" s="5" t="s">
        <v>208</v>
      </c>
      <c r="E53" s="14" t="s">
        <v>209</v>
      </c>
      <c r="F53" s="5">
        <v>27</v>
      </c>
      <c r="G53" s="5" t="s">
        <v>43</v>
      </c>
      <c r="H53" s="5" t="s">
        <v>170</v>
      </c>
      <c r="I53" s="5" t="s">
        <v>39</v>
      </c>
      <c r="J53" s="5" t="s">
        <v>61</v>
      </c>
      <c r="K53" s="6" t="s">
        <v>210</v>
      </c>
      <c r="L53" s="5"/>
      <c r="M53" s="5">
        <v>27</v>
      </c>
      <c r="N53" s="5"/>
      <c r="O53" s="5"/>
      <c r="P53" s="7"/>
      <c r="Q53" s="7"/>
      <c r="R53" s="8"/>
      <c r="S53" s="5"/>
      <c r="T53" s="8">
        <v>1</v>
      </c>
      <c r="U53" s="8"/>
      <c r="V53" s="8"/>
      <c r="W53" s="8">
        <v>1</v>
      </c>
      <c r="X53" s="8">
        <v>1</v>
      </c>
      <c r="Y53" s="8">
        <v>1</v>
      </c>
      <c r="Z53" s="8"/>
      <c r="AA53" s="3"/>
      <c r="AB53" s="2"/>
      <c r="AC53" s="2"/>
      <c r="AD53" s="2"/>
      <c r="AE53" s="2"/>
      <c r="AF53" s="2"/>
      <c r="AG53" s="2"/>
    </row>
    <row r="54" spans="1:33" ht="64">
      <c r="A54" t="s">
        <v>202</v>
      </c>
      <c r="B54" t="s">
        <v>203</v>
      </c>
      <c r="C54" s="5" t="s">
        <v>211</v>
      </c>
      <c r="D54" s="5" t="s">
        <v>212</v>
      </c>
      <c r="E54" s="14" t="s">
        <v>213</v>
      </c>
      <c r="F54" s="5">
        <v>18</v>
      </c>
      <c r="G54" s="5" t="s">
        <v>43</v>
      </c>
      <c r="H54" t="s">
        <v>170</v>
      </c>
      <c r="I54" t="s">
        <v>39</v>
      </c>
      <c r="J54" t="s">
        <v>61</v>
      </c>
      <c r="K54" s="4" t="s">
        <v>214</v>
      </c>
      <c r="M54" s="5">
        <v>18</v>
      </c>
      <c r="P54" s="2"/>
      <c r="Q54" s="2"/>
      <c r="R54" s="3"/>
      <c r="T54" s="3">
        <v>1</v>
      </c>
      <c r="U54" s="3">
        <v>1</v>
      </c>
      <c r="V54" s="3"/>
      <c r="W54" s="3"/>
      <c r="X54" s="3"/>
      <c r="Y54" s="3"/>
      <c r="Z54" s="3">
        <v>1</v>
      </c>
      <c r="AA54" s="3"/>
      <c r="AB54" s="2"/>
      <c r="AC54" s="2"/>
      <c r="AD54" s="2"/>
      <c r="AE54" s="2"/>
      <c r="AF54" s="2"/>
      <c r="AG54" s="2"/>
    </row>
    <row r="55" spans="1:33" ht="64">
      <c r="A55" t="s">
        <v>202</v>
      </c>
      <c r="B55" t="s">
        <v>203</v>
      </c>
      <c r="C55" s="5" t="s">
        <v>211</v>
      </c>
      <c r="D55" s="5" t="s">
        <v>212</v>
      </c>
      <c r="E55" s="14" t="s">
        <v>213</v>
      </c>
      <c r="F55" s="5">
        <v>18</v>
      </c>
      <c r="G55" s="5" t="s">
        <v>43</v>
      </c>
      <c r="H55" t="s">
        <v>170</v>
      </c>
      <c r="I55" t="s">
        <v>39</v>
      </c>
      <c r="J55" t="s">
        <v>61</v>
      </c>
      <c r="K55" s="4" t="s">
        <v>214</v>
      </c>
      <c r="M55" s="5">
        <v>18</v>
      </c>
      <c r="P55" s="2"/>
      <c r="Q55" s="2"/>
      <c r="R55" s="3"/>
      <c r="T55" s="3">
        <v>1</v>
      </c>
      <c r="U55" s="3">
        <v>1</v>
      </c>
      <c r="V55" s="3"/>
      <c r="W55" s="3"/>
      <c r="X55" s="3"/>
      <c r="Y55" s="3"/>
      <c r="Z55" s="3">
        <v>1</v>
      </c>
      <c r="AA55" s="3"/>
      <c r="AB55" s="2"/>
      <c r="AC55" s="2"/>
      <c r="AD55" s="2"/>
      <c r="AE55" s="2"/>
      <c r="AF55" s="2"/>
      <c r="AG55" s="2"/>
    </row>
    <row r="56" spans="1:33" ht="64">
      <c r="A56" t="s">
        <v>202</v>
      </c>
      <c r="B56" t="s">
        <v>203</v>
      </c>
      <c r="C56" s="5" t="s">
        <v>211</v>
      </c>
      <c r="D56" s="5" t="s">
        <v>212</v>
      </c>
      <c r="E56" s="14" t="s">
        <v>213</v>
      </c>
      <c r="F56" s="5">
        <v>40</v>
      </c>
      <c r="G56" s="5" t="s">
        <v>43</v>
      </c>
      <c r="H56" t="s">
        <v>170</v>
      </c>
      <c r="I56" t="s">
        <v>39</v>
      </c>
      <c r="J56" t="s">
        <v>61</v>
      </c>
      <c r="K56" s="4" t="s">
        <v>214</v>
      </c>
      <c r="M56" s="5">
        <v>40</v>
      </c>
      <c r="P56" s="2"/>
      <c r="Q56" s="2"/>
      <c r="R56" s="3"/>
      <c r="T56" s="3">
        <v>1</v>
      </c>
      <c r="U56" s="3">
        <v>1</v>
      </c>
      <c r="V56" s="3"/>
      <c r="W56" s="3"/>
      <c r="X56" s="3"/>
      <c r="Y56" s="3"/>
      <c r="Z56" s="3">
        <v>1</v>
      </c>
      <c r="AA56" s="3"/>
      <c r="AB56" s="2"/>
      <c r="AC56" s="2"/>
      <c r="AD56" s="2"/>
      <c r="AE56" s="2"/>
      <c r="AF56" s="2"/>
      <c r="AG56" s="2"/>
    </row>
    <row r="57" spans="1:33" ht="64">
      <c r="A57" t="s">
        <v>202</v>
      </c>
      <c r="B57" t="s">
        <v>203</v>
      </c>
      <c r="C57" s="5" t="s">
        <v>211</v>
      </c>
      <c r="D57" s="5" t="s">
        <v>212</v>
      </c>
      <c r="E57" s="14" t="s">
        <v>213</v>
      </c>
      <c r="F57" s="5">
        <v>36</v>
      </c>
      <c r="G57" s="5" t="s">
        <v>43</v>
      </c>
      <c r="H57" t="s">
        <v>170</v>
      </c>
      <c r="I57" t="s">
        <v>39</v>
      </c>
      <c r="J57" t="s">
        <v>61</v>
      </c>
      <c r="K57" s="4" t="s">
        <v>214</v>
      </c>
      <c r="M57" s="5">
        <v>36</v>
      </c>
      <c r="P57" s="2"/>
      <c r="Q57" s="2"/>
      <c r="R57" s="3"/>
      <c r="T57" s="3">
        <v>1</v>
      </c>
      <c r="U57" s="3">
        <v>1</v>
      </c>
      <c r="V57" s="3"/>
      <c r="W57" s="3"/>
      <c r="X57" s="3"/>
      <c r="Y57" s="3"/>
      <c r="Z57" s="3">
        <v>1</v>
      </c>
      <c r="AA57" s="3"/>
      <c r="AB57" s="2"/>
      <c r="AC57" s="2"/>
      <c r="AD57" s="2"/>
      <c r="AE57" s="2"/>
      <c r="AF57" s="2"/>
      <c r="AG57" s="2"/>
    </row>
    <row r="58" spans="1:33" ht="64">
      <c r="A58" t="s">
        <v>202</v>
      </c>
      <c r="B58" t="s">
        <v>203</v>
      </c>
      <c r="C58" s="5" t="s">
        <v>211</v>
      </c>
      <c r="D58" s="5" t="s">
        <v>212</v>
      </c>
      <c r="E58" s="14" t="s">
        <v>213</v>
      </c>
      <c r="F58" s="5">
        <v>22</v>
      </c>
      <c r="G58" s="5" t="s">
        <v>43</v>
      </c>
      <c r="H58" t="s">
        <v>170</v>
      </c>
      <c r="I58" t="s">
        <v>39</v>
      </c>
      <c r="J58" t="s">
        <v>61</v>
      </c>
      <c r="K58" s="4" t="s">
        <v>214</v>
      </c>
      <c r="M58" s="5">
        <v>22</v>
      </c>
      <c r="P58" s="2"/>
      <c r="Q58" s="2"/>
      <c r="R58" s="3"/>
      <c r="T58" s="3">
        <v>1</v>
      </c>
      <c r="U58" s="3">
        <v>1</v>
      </c>
      <c r="V58" s="3"/>
      <c r="W58" s="3"/>
      <c r="X58" s="3"/>
      <c r="Y58" s="3"/>
      <c r="Z58" s="3">
        <v>1</v>
      </c>
      <c r="AA58" s="3"/>
      <c r="AB58" s="2"/>
      <c r="AC58" s="2"/>
      <c r="AD58" s="2"/>
      <c r="AE58" s="2"/>
      <c r="AF58" s="2"/>
      <c r="AG58" s="2"/>
    </row>
    <row r="59" spans="1:33" ht="48">
      <c r="A59" t="s">
        <v>202</v>
      </c>
      <c r="B59" t="s">
        <v>203</v>
      </c>
      <c r="C59" t="s">
        <v>215</v>
      </c>
      <c r="D59" t="s">
        <v>216</v>
      </c>
      <c r="E59" s="14" t="s">
        <v>217</v>
      </c>
      <c r="F59">
        <v>100</v>
      </c>
      <c r="G59" t="s">
        <v>38</v>
      </c>
      <c r="P59" s="2"/>
      <c r="Q59" s="2"/>
      <c r="R59" s="3"/>
      <c r="T59" s="3">
        <v>1</v>
      </c>
      <c r="U59" s="3">
        <v>1</v>
      </c>
      <c r="V59" s="3"/>
      <c r="W59" s="3">
        <v>1</v>
      </c>
      <c r="X59" s="3"/>
      <c r="Y59" s="3">
        <v>1</v>
      </c>
      <c r="Z59" s="3"/>
      <c r="AA59" s="3"/>
      <c r="AB59" s="2"/>
      <c r="AC59" s="2"/>
      <c r="AD59" s="2"/>
      <c r="AE59" s="2"/>
      <c r="AF59" s="2"/>
      <c r="AG59" s="2"/>
    </row>
    <row r="60" spans="1:33" ht="64">
      <c r="A60" t="s">
        <v>202</v>
      </c>
      <c r="B60" t="s">
        <v>203</v>
      </c>
      <c r="C60" t="s">
        <v>218</v>
      </c>
      <c r="D60" t="s">
        <v>219</v>
      </c>
      <c r="E60" s="14" t="s">
        <v>220</v>
      </c>
      <c r="F60">
        <v>122</v>
      </c>
      <c r="G60" t="s">
        <v>43</v>
      </c>
      <c r="H60" t="s">
        <v>221</v>
      </c>
      <c r="I60" t="s">
        <v>39</v>
      </c>
      <c r="J60" t="s">
        <v>61</v>
      </c>
      <c r="K60" t="s">
        <v>222</v>
      </c>
      <c r="M60">
        <v>118</v>
      </c>
      <c r="P60" s="2"/>
      <c r="Q60" s="2"/>
      <c r="R60" s="3"/>
      <c r="T60" s="3"/>
      <c r="U60" s="3"/>
      <c r="V60" s="3"/>
      <c r="W60" s="3">
        <v>1</v>
      </c>
      <c r="X60" s="3"/>
      <c r="Y60" s="3">
        <v>1</v>
      </c>
      <c r="Z60" s="3"/>
      <c r="AA60" s="3"/>
      <c r="AB60" s="2"/>
      <c r="AC60" s="2"/>
      <c r="AD60" s="2"/>
      <c r="AE60" s="2"/>
      <c r="AF60" s="2"/>
      <c r="AG60" s="2"/>
    </row>
    <row r="61" spans="1:33" ht="48">
      <c r="A61" t="s">
        <v>202</v>
      </c>
      <c r="B61" t="s">
        <v>203</v>
      </c>
      <c r="C61" t="s">
        <v>223</v>
      </c>
      <c r="D61" t="s">
        <v>224</v>
      </c>
      <c r="E61" s="14" t="s">
        <v>225</v>
      </c>
      <c r="F61">
        <v>211</v>
      </c>
      <c r="G61" t="s">
        <v>38</v>
      </c>
      <c r="K61" s="9"/>
      <c r="P61" s="2"/>
      <c r="Q61" s="2"/>
      <c r="R61" s="3"/>
      <c r="T61" s="3">
        <v>1</v>
      </c>
      <c r="U61" s="3">
        <v>1</v>
      </c>
      <c r="V61" s="3"/>
      <c r="W61" s="3">
        <v>1</v>
      </c>
      <c r="X61" s="3"/>
      <c r="Y61" s="3"/>
      <c r="Z61" s="3"/>
      <c r="AA61" s="3"/>
      <c r="AB61" s="2"/>
      <c r="AC61" s="2"/>
      <c r="AD61" s="2"/>
      <c r="AE61" s="2"/>
      <c r="AF61" s="2"/>
      <c r="AG61" s="2"/>
    </row>
    <row r="62" spans="1:33" ht="64">
      <c r="A62" t="s">
        <v>202</v>
      </c>
      <c r="B62" t="s">
        <v>203</v>
      </c>
      <c r="C62" s="10" t="s">
        <v>226</v>
      </c>
      <c r="D62" t="s">
        <v>227</v>
      </c>
      <c r="E62" s="14" t="s">
        <v>228</v>
      </c>
      <c r="F62">
        <v>59</v>
      </c>
      <c r="G62" t="s">
        <v>38</v>
      </c>
      <c r="P62" s="2"/>
      <c r="Q62" s="2"/>
      <c r="R62" s="3"/>
      <c r="T62" s="3">
        <v>1</v>
      </c>
      <c r="U62" s="3">
        <v>1</v>
      </c>
      <c r="V62" s="3"/>
      <c r="W62" s="3">
        <v>1</v>
      </c>
      <c r="X62" s="3"/>
      <c r="Y62" s="3">
        <v>1</v>
      </c>
      <c r="Z62" s="3"/>
      <c r="AA62" s="3"/>
      <c r="AB62" s="2"/>
      <c r="AC62" s="2"/>
      <c r="AD62" s="2"/>
      <c r="AE62" s="2"/>
      <c r="AF62" s="2"/>
      <c r="AG62" s="2"/>
    </row>
    <row r="63" spans="1:33" ht="64">
      <c r="A63" t="s">
        <v>202</v>
      </c>
      <c r="B63" t="s">
        <v>203</v>
      </c>
      <c r="C63" s="10" t="s">
        <v>226</v>
      </c>
      <c r="D63" t="s">
        <v>227</v>
      </c>
      <c r="E63" s="14" t="s">
        <v>228</v>
      </c>
      <c r="F63">
        <v>180</v>
      </c>
      <c r="G63" t="s">
        <v>38</v>
      </c>
      <c r="P63" s="2"/>
      <c r="Q63" s="2"/>
      <c r="R63" s="3"/>
      <c r="T63" s="3">
        <v>1</v>
      </c>
      <c r="U63" s="3">
        <v>1</v>
      </c>
      <c r="V63" s="3"/>
      <c r="W63" s="3">
        <v>1</v>
      </c>
      <c r="X63" s="3"/>
      <c r="Y63" s="3">
        <v>1</v>
      </c>
      <c r="Z63" s="3"/>
      <c r="AA63" s="3"/>
      <c r="AB63" s="2"/>
      <c r="AC63" s="2"/>
      <c r="AD63" s="2"/>
      <c r="AE63" s="2"/>
      <c r="AF63" s="2"/>
      <c r="AG63" s="2"/>
    </row>
    <row r="64" spans="1:33" ht="64">
      <c r="A64" t="s">
        <v>202</v>
      </c>
      <c r="B64" t="s">
        <v>203</v>
      </c>
      <c r="C64" s="10" t="s">
        <v>226</v>
      </c>
      <c r="D64" t="s">
        <v>227</v>
      </c>
      <c r="E64" s="14" t="s">
        <v>228</v>
      </c>
      <c r="F64">
        <v>62</v>
      </c>
      <c r="G64" t="s">
        <v>38</v>
      </c>
      <c r="P64" s="2"/>
      <c r="Q64" s="2"/>
      <c r="R64" s="3"/>
      <c r="T64" s="3">
        <v>1</v>
      </c>
      <c r="U64" s="3">
        <v>1</v>
      </c>
      <c r="V64" s="3"/>
      <c r="W64" s="3">
        <v>1</v>
      </c>
      <c r="X64" s="3"/>
      <c r="Y64" s="3">
        <v>1</v>
      </c>
      <c r="Z64" s="3"/>
      <c r="AA64" s="3"/>
      <c r="AB64" s="2"/>
      <c r="AC64" s="2"/>
      <c r="AD64" s="2"/>
      <c r="AE64" s="2"/>
      <c r="AF64" s="2"/>
      <c r="AG64" s="2"/>
    </row>
    <row r="65" spans="1:33" ht="64">
      <c r="A65" t="s">
        <v>202</v>
      </c>
      <c r="B65" t="s">
        <v>203</v>
      </c>
      <c r="C65" s="10" t="s">
        <v>226</v>
      </c>
      <c r="D65" t="s">
        <v>227</v>
      </c>
      <c r="E65" s="14" t="s">
        <v>228</v>
      </c>
      <c r="F65">
        <v>69</v>
      </c>
      <c r="G65" t="s">
        <v>38</v>
      </c>
      <c r="P65" s="2"/>
      <c r="Q65" s="2"/>
      <c r="R65" s="3"/>
      <c r="T65" s="3">
        <v>1</v>
      </c>
      <c r="U65" s="3">
        <v>1</v>
      </c>
      <c r="V65" s="3"/>
      <c r="W65" s="3">
        <v>1</v>
      </c>
      <c r="X65" s="3"/>
      <c r="Y65" s="3">
        <v>1</v>
      </c>
      <c r="Z65" s="3"/>
      <c r="AA65" s="3"/>
      <c r="AB65" s="2"/>
      <c r="AC65" s="2"/>
      <c r="AD65" s="2"/>
      <c r="AE65" s="2"/>
      <c r="AF65" s="2"/>
      <c r="AG65" s="2"/>
    </row>
    <row r="66" spans="1:33" ht="80">
      <c r="A66" t="s">
        <v>202</v>
      </c>
      <c r="B66" t="s">
        <v>203</v>
      </c>
      <c r="C66" t="s">
        <v>229</v>
      </c>
      <c r="D66" t="s">
        <v>230</v>
      </c>
      <c r="E66" s="14" t="s">
        <v>231</v>
      </c>
      <c r="F66">
        <v>31</v>
      </c>
      <c r="G66" t="s">
        <v>38</v>
      </c>
      <c r="P66" s="2"/>
      <c r="Q66" s="2"/>
      <c r="R66" s="3"/>
      <c r="T66" s="3"/>
      <c r="U66" s="3">
        <v>1</v>
      </c>
      <c r="V66" s="3"/>
      <c r="W66" s="3"/>
      <c r="X66" s="3"/>
      <c r="Y66" s="3">
        <v>1</v>
      </c>
      <c r="Z66" s="3"/>
      <c r="AA66" s="3"/>
      <c r="AB66" s="2"/>
      <c r="AC66" s="2"/>
      <c r="AD66" s="2"/>
      <c r="AE66" s="2"/>
      <c r="AF66" s="2"/>
      <c r="AG66" s="2"/>
    </row>
    <row r="67" spans="1:33" ht="80">
      <c r="A67" t="s">
        <v>202</v>
      </c>
      <c r="B67" t="s">
        <v>203</v>
      </c>
      <c r="C67" t="s">
        <v>229</v>
      </c>
      <c r="D67" t="s">
        <v>230</v>
      </c>
      <c r="E67" s="14" t="s">
        <v>231</v>
      </c>
      <c r="F67">
        <v>32</v>
      </c>
      <c r="G67" t="s">
        <v>38</v>
      </c>
      <c r="P67" s="2"/>
      <c r="Q67" s="2"/>
      <c r="R67" s="3"/>
      <c r="T67" s="3"/>
      <c r="U67" s="3">
        <v>1</v>
      </c>
      <c r="V67" s="3"/>
      <c r="W67" s="3"/>
      <c r="X67" s="3"/>
      <c r="Y67" s="3">
        <v>1</v>
      </c>
      <c r="Z67" s="3"/>
      <c r="AA67" s="3"/>
      <c r="AB67" s="2"/>
      <c r="AC67" s="2"/>
      <c r="AD67" s="2"/>
      <c r="AE67" s="2"/>
      <c r="AF67" s="2"/>
      <c r="AG67" s="2"/>
    </row>
    <row r="68" spans="1:33" ht="80">
      <c r="A68" t="s">
        <v>202</v>
      </c>
      <c r="B68" t="s">
        <v>203</v>
      </c>
      <c r="C68" t="s">
        <v>229</v>
      </c>
      <c r="D68" t="s">
        <v>230</v>
      </c>
      <c r="E68" s="14" t="s">
        <v>231</v>
      </c>
      <c r="F68">
        <v>21</v>
      </c>
      <c r="G68" t="s">
        <v>38</v>
      </c>
      <c r="P68" s="2"/>
      <c r="Q68" s="2"/>
      <c r="R68" s="3"/>
      <c r="T68" s="3"/>
      <c r="U68" s="3">
        <v>1</v>
      </c>
      <c r="V68" s="3"/>
      <c r="W68" s="3"/>
      <c r="X68" s="3"/>
      <c r="Y68" s="3">
        <v>1</v>
      </c>
      <c r="Z68" s="3"/>
      <c r="AA68" s="3"/>
      <c r="AB68" s="2"/>
      <c r="AC68" s="2"/>
      <c r="AD68" s="2"/>
      <c r="AE68" s="2"/>
      <c r="AF68" s="2"/>
      <c r="AG68" s="2"/>
    </row>
    <row r="69" spans="1:33" ht="80">
      <c r="A69" t="s">
        <v>202</v>
      </c>
      <c r="B69" t="s">
        <v>203</v>
      </c>
      <c r="C69" t="s">
        <v>229</v>
      </c>
      <c r="D69" t="s">
        <v>230</v>
      </c>
      <c r="E69" s="14" t="s">
        <v>231</v>
      </c>
      <c r="F69">
        <v>20</v>
      </c>
      <c r="G69" t="s">
        <v>38</v>
      </c>
      <c r="P69" s="2"/>
      <c r="Q69" s="2"/>
      <c r="R69" s="3"/>
      <c r="T69" s="3"/>
      <c r="U69" s="3">
        <v>1</v>
      </c>
      <c r="V69" s="3"/>
      <c r="W69" s="3"/>
      <c r="X69" s="3"/>
      <c r="Y69" s="3">
        <v>1</v>
      </c>
      <c r="Z69" s="3"/>
      <c r="AA69" s="3"/>
      <c r="AB69" s="2"/>
      <c r="AC69" s="2"/>
      <c r="AD69" s="2"/>
      <c r="AE69" s="2"/>
      <c r="AF69" s="2"/>
      <c r="AG69" s="2"/>
    </row>
    <row r="70" spans="1:33" ht="80">
      <c r="A70" t="s">
        <v>202</v>
      </c>
      <c r="B70" t="s">
        <v>203</v>
      </c>
      <c r="C70" t="s">
        <v>229</v>
      </c>
      <c r="D70" t="s">
        <v>230</v>
      </c>
      <c r="E70" s="14" t="s">
        <v>231</v>
      </c>
      <c r="F70">
        <v>30</v>
      </c>
      <c r="G70" t="s">
        <v>38</v>
      </c>
      <c r="P70" s="2"/>
      <c r="Q70" s="2"/>
      <c r="R70" s="3"/>
      <c r="T70" s="3"/>
      <c r="U70" s="3">
        <v>1</v>
      </c>
      <c r="V70" s="3"/>
      <c r="W70" s="3"/>
      <c r="X70" s="3"/>
      <c r="Y70" s="3">
        <v>1</v>
      </c>
      <c r="Z70" s="3"/>
      <c r="AA70" s="3"/>
      <c r="AB70" s="2"/>
      <c r="AC70" s="2"/>
      <c r="AD70" s="2"/>
      <c r="AE70" s="2"/>
      <c r="AF70" s="2"/>
      <c r="AG70" s="2"/>
    </row>
    <row r="71" spans="1:33" ht="80">
      <c r="A71" t="s">
        <v>202</v>
      </c>
      <c r="B71" t="s">
        <v>203</v>
      </c>
      <c r="C71" t="s">
        <v>229</v>
      </c>
      <c r="D71" t="s">
        <v>230</v>
      </c>
      <c r="E71" s="14" t="s">
        <v>231</v>
      </c>
      <c r="F71">
        <v>13</v>
      </c>
      <c r="G71" t="s">
        <v>38</v>
      </c>
      <c r="P71" s="2"/>
      <c r="Q71" s="2"/>
      <c r="R71" s="3"/>
      <c r="T71" s="3"/>
      <c r="U71" s="3">
        <v>1</v>
      </c>
      <c r="V71" s="3"/>
      <c r="W71" s="3"/>
      <c r="X71" s="3"/>
      <c r="Y71" s="3">
        <v>1</v>
      </c>
      <c r="Z71" s="3"/>
      <c r="AA71" s="3"/>
      <c r="AB71" s="2"/>
      <c r="AC71" s="2"/>
      <c r="AD71" s="2"/>
      <c r="AE71" s="2"/>
      <c r="AF71" s="2"/>
      <c r="AG71" s="2"/>
    </row>
    <row r="72" spans="1:33" ht="64">
      <c r="A72" t="s">
        <v>202</v>
      </c>
      <c r="B72" t="s">
        <v>203</v>
      </c>
      <c r="C72" t="s">
        <v>232</v>
      </c>
      <c r="D72" t="s">
        <v>233</v>
      </c>
      <c r="E72" s="14" t="s">
        <v>234</v>
      </c>
      <c r="F72">
        <v>104</v>
      </c>
      <c r="G72" t="s">
        <v>38</v>
      </c>
      <c r="P72" s="2"/>
      <c r="Q72" s="2"/>
      <c r="R72" s="3"/>
      <c r="T72" s="3"/>
      <c r="U72" s="3"/>
      <c r="V72" s="3"/>
      <c r="W72" s="3"/>
      <c r="X72" s="3"/>
      <c r="Y72" s="3">
        <v>1</v>
      </c>
      <c r="Z72" s="3">
        <v>1</v>
      </c>
      <c r="AA72" s="3"/>
      <c r="AB72" s="2"/>
      <c r="AC72" s="2"/>
      <c r="AD72" s="2"/>
      <c r="AE72" s="2"/>
      <c r="AF72" s="2"/>
      <c r="AG72" s="2"/>
    </row>
    <row r="73" spans="1:33" ht="64">
      <c r="A73" t="s">
        <v>202</v>
      </c>
      <c r="B73" t="s">
        <v>203</v>
      </c>
      <c r="C73" t="s">
        <v>235</v>
      </c>
      <c r="D73" t="s">
        <v>236</v>
      </c>
      <c r="E73" s="14" t="s">
        <v>237</v>
      </c>
      <c r="F73">
        <v>30</v>
      </c>
      <c r="G73" t="s">
        <v>38</v>
      </c>
      <c r="P73" s="2"/>
      <c r="Q73" s="2"/>
      <c r="R73" s="3"/>
      <c r="T73" s="3">
        <v>1</v>
      </c>
      <c r="U73" s="3">
        <v>1</v>
      </c>
      <c r="V73" s="3">
        <v>1</v>
      </c>
      <c r="W73" s="3"/>
      <c r="X73" s="3"/>
      <c r="Y73" s="3">
        <v>1</v>
      </c>
      <c r="Z73" s="3"/>
      <c r="AA73" s="3"/>
      <c r="AB73" s="2"/>
      <c r="AC73" s="2"/>
      <c r="AD73" s="2"/>
      <c r="AE73" s="2"/>
      <c r="AF73" s="2"/>
      <c r="AG73" s="2"/>
    </row>
    <row r="74" spans="1:33" ht="80">
      <c r="A74" t="s">
        <v>202</v>
      </c>
      <c r="B74" t="s">
        <v>203</v>
      </c>
      <c r="C74" t="s">
        <v>238</v>
      </c>
      <c r="D74" t="s">
        <v>239</v>
      </c>
      <c r="E74" s="14" t="s">
        <v>240</v>
      </c>
      <c r="F74">
        <v>29</v>
      </c>
      <c r="G74" t="s">
        <v>43</v>
      </c>
      <c r="H74" t="s">
        <v>44</v>
      </c>
      <c r="I74" t="s">
        <v>39</v>
      </c>
      <c r="J74" t="s">
        <v>61</v>
      </c>
      <c r="K74" t="s">
        <v>241</v>
      </c>
      <c r="M74">
        <v>26</v>
      </c>
      <c r="P74" s="2"/>
      <c r="Q74" s="2"/>
      <c r="R74" s="3"/>
      <c r="T74" s="3"/>
      <c r="U74" s="3"/>
      <c r="V74" s="3"/>
      <c r="W74" s="3"/>
      <c r="X74" s="3"/>
      <c r="Y74" s="3">
        <v>1</v>
      </c>
      <c r="Z74" s="3">
        <v>1</v>
      </c>
      <c r="AA74" s="3"/>
      <c r="AB74" s="2"/>
      <c r="AC74" s="2"/>
      <c r="AD74" s="2"/>
      <c r="AE74" s="2"/>
      <c r="AF74" s="2"/>
      <c r="AG74" s="2"/>
    </row>
    <row r="75" spans="1:33" ht="80">
      <c r="A75" t="s">
        <v>202</v>
      </c>
      <c r="B75" t="s">
        <v>203</v>
      </c>
      <c r="C75" t="s">
        <v>238</v>
      </c>
      <c r="D75" t="s">
        <v>239</v>
      </c>
      <c r="E75" s="14" t="s">
        <v>240</v>
      </c>
      <c r="F75">
        <v>22</v>
      </c>
      <c r="G75" t="s">
        <v>43</v>
      </c>
      <c r="H75" t="s">
        <v>44</v>
      </c>
      <c r="I75" t="s">
        <v>39</v>
      </c>
      <c r="J75" t="s">
        <v>61</v>
      </c>
      <c r="K75" t="s">
        <v>241</v>
      </c>
      <c r="M75">
        <v>20</v>
      </c>
      <c r="P75" s="2"/>
      <c r="Q75" s="2"/>
      <c r="R75" s="3"/>
      <c r="T75" s="3"/>
      <c r="U75" s="3"/>
      <c r="V75" s="3"/>
      <c r="W75" s="3"/>
      <c r="X75" s="3"/>
      <c r="Y75" s="3">
        <v>1</v>
      </c>
      <c r="Z75" s="3">
        <v>1</v>
      </c>
      <c r="AA75" s="3"/>
      <c r="AB75" s="2"/>
      <c r="AC75" s="2"/>
      <c r="AD75" s="2"/>
      <c r="AE75" s="2"/>
      <c r="AF75" s="2"/>
      <c r="AG75" s="2"/>
    </row>
    <row r="76" spans="1:33">
      <c r="A76" t="s">
        <v>202</v>
      </c>
      <c r="B76" t="s">
        <v>203</v>
      </c>
      <c r="C76" t="s">
        <v>242</v>
      </c>
      <c r="D76" t="s">
        <v>243</v>
      </c>
      <c r="E76" s="14" t="s">
        <v>244</v>
      </c>
      <c r="F76">
        <v>34</v>
      </c>
      <c r="G76" t="s">
        <v>43</v>
      </c>
      <c r="H76" t="s">
        <v>44</v>
      </c>
      <c r="I76" t="s">
        <v>39</v>
      </c>
      <c r="J76" t="s">
        <v>61</v>
      </c>
      <c r="K76" t="s">
        <v>241</v>
      </c>
      <c r="M76">
        <v>28</v>
      </c>
      <c r="P76" s="2"/>
      <c r="Q76" s="2"/>
      <c r="R76" s="3"/>
      <c r="T76" s="3"/>
      <c r="U76" s="3">
        <v>1</v>
      </c>
      <c r="V76" s="3"/>
      <c r="W76" s="3"/>
      <c r="X76" s="3"/>
      <c r="Y76" s="3"/>
      <c r="Z76" s="3">
        <v>1</v>
      </c>
      <c r="AA76" s="3"/>
      <c r="AB76" s="2"/>
      <c r="AC76" s="2"/>
      <c r="AD76" s="2"/>
      <c r="AE76" s="2"/>
      <c r="AF76" s="2"/>
      <c r="AG76" s="2"/>
    </row>
    <row r="77" spans="1:33">
      <c r="A77" t="s">
        <v>202</v>
      </c>
      <c r="B77" t="s">
        <v>203</v>
      </c>
      <c r="C77" t="s">
        <v>242</v>
      </c>
      <c r="D77" t="s">
        <v>243</v>
      </c>
      <c r="E77" s="14" t="s">
        <v>244</v>
      </c>
      <c r="F77">
        <v>32</v>
      </c>
      <c r="G77" t="s">
        <v>43</v>
      </c>
      <c r="H77" t="s">
        <v>44</v>
      </c>
      <c r="I77" t="s">
        <v>39</v>
      </c>
      <c r="J77" t="s">
        <v>61</v>
      </c>
      <c r="K77" t="s">
        <v>241</v>
      </c>
      <c r="M77">
        <v>26</v>
      </c>
      <c r="P77" s="2"/>
      <c r="Q77" s="2"/>
      <c r="R77" s="3"/>
      <c r="T77" s="3"/>
      <c r="U77" s="3">
        <v>1</v>
      </c>
      <c r="V77" s="3"/>
      <c r="W77" s="3"/>
      <c r="X77" s="3"/>
      <c r="Y77" s="3"/>
      <c r="Z77" s="3">
        <v>1</v>
      </c>
      <c r="AA77" s="3"/>
      <c r="AB77" s="2"/>
      <c r="AC77" s="2"/>
      <c r="AD77" s="2"/>
      <c r="AE77" s="2"/>
      <c r="AF77" s="2"/>
      <c r="AG77" s="2"/>
    </row>
    <row r="78" spans="1:33">
      <c r="A78" t="s">
        <v>202</v>
      </c>
      <c r="B78" t="s">
        <v>203</v>
      </c>
      <c r="C78" t="s">
        <v>242</v>
      </c>
      <c r="D78" t="s">
        <v>243</v>
      </c>
      <c r="E78" s="14" t="s">
        <v>244</v>
      </c>
      <c r="F78">
        <v>31</v>
      </c>
      <c r="G78" t="s">
        <v>43</v>
      </c>
      <c r="H78" t="s">
        <v>44</v>
      </c>
      <c r="I78" t="s">
        <v>39</v>
      </c>
      <c r="J78" t="s">
        <v>61</v>
      </c>
      <c r="K78" t="s">
        <v>241</v>
      </c>
      <c r="M78">
        <v>22</v>
      </c>
      <c r="P78" s="2"/>
      <c r="Q78" s="2"/>
      <c r="R78" s="3"/>
      <c r="T78" s="3"/>
      <c r="U78" s="3">
        <v>1</v>
      </c>
      <c r="V78" s="3"/>
      <c r="W78" s="3"/>
      <c r="X78" s="3"/>
      <c r="Y78" s="3"/>
      <c r="Z78" s="3">
        <v>1</v>
      </c>
      <c r="AA78" s="3"/>
      <c r="AB78" s="2"/>
      <c r="AC78" s="2"/>
      <c r="AD78" s="2"/>
      <c r="AE78" s="2"/>
      <c r="AF78" s="2"/>
      <c r="AG78" s="2"/>
    </row>
    <row r="79" spans="1:33">
      <c r="A79" t="s">
        <v>202</v>
      </c>
      <c r="B79" t="s">
        <v>203</v>
      </c>
      <c r="C79" t="s">
        <v>242</v>
      </c>
      <c r="D79" t="s">
        <v>243</v>
      </c>
      <c r="E79" s="14" t="s">
        <v>244</v>
      </c>
      <c r="F79">
        <v>39</v>
      </c>
      <c r="G79" t="s">
        <v>43</v>
      </c>
      <c r="H79" t="s">
        <v>44</v>
      </c>
      <c r="I79" t="s">
        <v>39</v>
      </c>
      <c r="J79" t="s">
        <v>61</v>
      </c>
      <c r="K79" t="s">
        <v>241</v>
      </c>
      <c r="M79">
        <v>32</v>
      </c>
      <c r="P79" s="2"/>
      <c r="Q79" s="2"/>
      <c r="R79" s="3"/>
      <c r="T79" s="3"/>
      <c r="U79" s="3">
        <v>1</v>
      </c>
      <c r="V79" s="3"/>
      <c r="W79" s="3"/>
      <c r="X79" s="3"/>
      <c r="Y79" s="3"/>
      <c r="Z79" s="3">
        <v>1</v>
      </c>
      <c r="AA79" s="3"/>
      <c r="AB79" s="2"/>
      <c r="AC79" s="2"/>
      <c r="AD79" s="2"/>
      <c r="AE79" s="2"/>
      <c r="AF79" s="2"/>
      <c r="AG79" s="2"/>
    </row>
    <row r="80" spans="1:33" ht="48">
      <c r="A80" t="s">
        <v>202</v>
      </c>
      <c r="B80" t="s">
        <v>203</v>
      </c>
      <c r="C80" t="s">
        <v>245</v>
      </c>
      <c r="D80" t="s">
        <v>246</v>
      </c>
      <c r="E80" s="14" t="s">
        <v>247</v>
      </c>
      <c r="F80">
        <v>1438</v>
      </c>
      <c r="G80" t="s">
        <v>43</v>
      </c>
      <c r="H80" t="s">
        <v>44</v>
      </c>
      <c r="I80" t="s">
        <v>39</v>
      </c>
      <c r="J80" t="s">
        <v>61</v>
      </c>
      <c r="K80" t="s">
        <v>248</v>
      </c>
      <c r="M80">
        <v>1438</v>
      </c>
      <c r="P80" s="2"/>
      <c r="Q80" s="2"/>
      <c r="R80" s="3"/>
      <c r="T80" s="3"/>
      <c r="U80" s="3"/>
      <c r="V80" s="3">
        <v>1</v>
      </c>
      <c r="W80" s="3"/>
      <c r="X80" s="3"/>
      <c r="Y80" s="3">
        <v>1</v>
      </c>
      <c r="Z80" s="3"/>
      <c r="AA80" s="3"/>
      <c r="AB80" s="2"/>
      <c r="AC80" s="2"/>
      <c r="AD80" s="2"/>
      <c r="AE80" s="2"/>
      <c r="AF80" s="2"/>
      <c r="AG80" s="2"/>
    </row>
    <row r="81" spans="1:33" ht="32">
      <c r="A81" t="s">
        <v>202</v>
      </c>
      <c r="B81" t="s">
        <v>203</v>
      </c>
      <c r="C81" t="s">
        <v>249</v>
      </c>
      <c r="D81" t="s">
        <v>250</v>
      </c>
      <c r="E81" s="14" t="s">
        <v>251</v>
      </c>
      <c r="F81">
        <v>292</v>
      </c>
      <c r="G81" t="s">
        <v>38</v>
      </c>
      <c r="P81" s="2"/>
      <c r="Q81" s="2"/>
      <c r="R81" s="3"/>
      <c r="T81" s="3"/>
      <c r="U81" s="3"/>
      <c r="V81" s="3"/>
      <c r="W81" s="3"/>
      <c r="X81" s="3"/>
      <c r="Y81" s="3"/>
      <c r="Z81" s="3">
        <v>1</v>
      </c>
      <c r="AA81" s="3"/>
      <c r="AB81" s="2"/>
      <c r="AC81" s="2"/>
      <c r="AD81" s="2"/>
      <c r="AE81" s="2"/>
      <c r="AF81" s="2"/>
      <c r="AG81" s="2"/>
    </row>
    <row r="82" spans="1:33" ht="32">
      <c r="A82" t="s">
        <v>202</v>
      </c>
      <c r="B82" t="s">
        <v>203</v>
      </c>
      <c r="C82" t="s">
        <v>249</v>
      </c>
      <c r="D82" t="s">
        <v>250</v>
      </c>
      <c r="E82" s="14" t="s">
        <v>251</v>
      </c>
      <c r="F82">
        <v>61</v>
      </c>
      <c r="G82" t="s">
        <v>38</v>
      </c>
      <c r="P82" s="2"/>
      <c r="Q82" s="2"/>
      <c r="R82" s="3"/>
      <c r="T82" s="3"/>
      <c r="U82" s="3"/>
      <c r="V82" s="3"/>
      <c r="W82" s="3"/>
      <c r="X82" s="3"/>
      <c r="Y82" s="3"/>
      <c r="Z82" s="3">
        <v>1</v>
      </c>
      <c r="AA82" s="3"/>
      <c r="AB82" s="2"/>
      <c r="AC82" s="2"/>
      <c r="AD82" s="2"/>
      <c r="AE82" s="2"/>
      <c r="AF82" s="2"/>
      <c r="AG82" s="2"/>
    </row>
    <row r="83" spans="1:33" ht="32">
      <c r="A83" t="s">
        <v>202</v>
      </c>
      <c r="B83" t="s">
        <v>203</v>
      </c>
      <c r="C83" t="s">
        <v>249</v>
      </c>
      <c r="D83" t="s">
        <v>250</v>
      </c>
      <c r="E83" s="14" t="s">
        <v>251</v>
      </c>
      <c r="F83">
        <v>119</v>
      </c>
      <c r="G83" t="s">
        <v>38</v>
      </c>
      <c r="P83" s="2"/>
      <c r="Q83" s="2"/>
      <c r="R83" s="3"/>
      <c r="T83" s="3"/>
      <c r="U83" s="3"/>
      <c r="V83" s="3"/>
      <c r="W83" s="3"/>
      <c r="X83" s="3"/>
      <c r="Y83" s="3"/>
      <c r="Z83" s="3">
        <v>1</v>
      </c>
      <c r="AA83" s="3"/>
      <c r="AB83" s="2"/>
      <c r="AC83" s="2"/>
      <c r="AD83" s="2"/>
      <c r="AE83" s="2"/>
      <c r="AF83" s="2"/>
      <c r="AG83" s="2"/>
    </row>
    <row r="84" spans="1:33">
      <c r="A84" t="s">
        <v>202</v>
      </c>
      <c r="B84" t="s">
        <v>203</v>
      </c>
      <c r="C84" t="s">
        <v>252</v>
      </c>
      <c r="D84" t="s">
        <v>253</v>
      </c>
      <c r="E84" s="14" t="s">
        <v>20</v>
      </c>
      <c r="F84">
        <v>292</v>
      </c>
      <c r="G84" t="s">
        <v>38</v>
      </c>
      <c r="P84" s="2"/>
      <c r="Q84" s="2"/>
      <c r="R84" s="3"/>
      <c r="T84" s="3"/>
      <c r="U84" s="3">
        <v>1</v>
      </c>
      <c r="V84" s="3"/>
      <c r="W84" s="3"/>
      <c r="X84" s="3"/>
      <c r="Y84" s="3"/>
      <c r="Z84" s="3"/>
      <c r="AA84" s="3"/>
      <c r="AB84" s="2"/>
      <c r="AC84" s="2"/>
      <c r="AD84" s="2"/>
      <c r="AE84" s="2"/>
      <c r="AF84" s="2"/>
      <c r="AG84" s="2"/>
    </row>
    <row r="85" spans="1:33" ht="32">
      <c r="A85" t="s">
        <v>202</v>
      </c>
      <c r="B85" t="s">
        <v>203</v>
      </c>
      <c r="C85" t="s">
        <v>252</v>
      </c>
      <c r="D85" t="s">
        <v>253</v>
      </c>
      <c r="E85" s="14" t="s">
        <v>254</v>
      </c>
      <c r="F85">
        <v>299</v>
      </c>
      <c r="G85" t="s">
        <v>38</v>
      </c>
      <c r="P85" s="2"/>
      <c r="Q85" s="2"/>
      <c r="R85" s="3"/>
      <c r="T85" s="3">
        <v>1</v>
      </c>
      <c r="U85" s="3">
        <v>1</v>
      </c>
      <c r="V85" s="3"/>
      <c r="W85" s="3">
        <v>1</v>
      </c>
      <c r="X85" s="3"/>
      <c r="Y85" s="3"/>
      <c r="Z85" s="3"/>
      <c r="AA85" s="3"/>
      <c r="AB85" s="2"/>
      <c r="AC85" s="2"/>
      <c r="AD85" s="2"/>
      <c r="AE85" s="2"/>
      <c r="AF85" s="2"/>
      <c r="AG85" s="2"/>
    </row>
    <row r="86" spans="1:33" ht="32">
      <c r="A86" t="s">
        <v>202</v>
      </c>
      <c r="B86" t="s">
        <v>203</v>
      </c>
      <c r="C86" t="s">
        <v>252</v>
      </c>
      <c r="D86" t="s">
        <v>253</v>
      </c>
      <c r="E86" s="14" t="s">
        <v>254</v>
      </c>
      <c r="F86">
        <v>310</v>
      </c>
      <c r="G86" t="s">
        <v>38</v>
      </c>
      <c r="P86" s="2"/>
      <c r="Q86" s="2"/>
      <c r="R86" s="3"/>
      <c r="T86" s="3">
        <v>1</v>
      </c>
      <c r="U86" s="3">
        <v>1</v>
      </c>
      <c r="V86" s="3"/>
      <c r="W86" s="3">
        <v>1</v>
      </c>
      <c r="X86" s="3"/>
      <c r="Y86" s="3"/>
      <c r="Z86" s="3"/>
      <c r="AA86" s="3"/>
      <c r="AB86" s="2"/>
      <c r="AC86" s="2"/>
      <c r="AD86" s="2"/>
      <c r="AE86" s="2"/>
      <c r="AF86" s="2"/>
      <c r="AG86" s="2"/>
    </row>
    <row r="87" spans="1:33">
      <c r="A87" t="s">
        <v>202</v>
      </c>
      <c r="B87" t="s">
        <v>203</v>
      </c>
      <c r="C87" t="s">
        <v>252</v>
      </c>
      <c r="D87" t="s">
        <v>253</v>
      </c>
      <c r="E87" s="14" t="s">
        <v>20</v>
      </c>
      <c r="F87">
        <v>399</v>
      </c>
      <c r="G87" t="s">
        <v>38</v>
      </c>
      <c r="P87" s="2"/>
      <c r="Q87" s="2"/>
      <c r="R87" s="3"/>
      <c r="T87" s="3"/>
      <c r="U87" s="3">
        <v>1</v>
      </c>
      <c r="V87" s="3"/>
      <c r="W87" s="3"/>
      <c r="X87" s="3"/>
      <c r="Y87" s="3"/>
      <c r="Z87" s="3"/>
      <c r="AA87" s="3"/>
      <c r="AB87" s="2"/>
      <c r="AC87" s="2"/>
      <c r="AD87" s="2"/>
      <c r="AE87" s="2"/>
      <c r="AF87" s="2"/>
      <c r="AG87" s="2"/>
    </row>
    <row r="88" spans="1:33">
      <c r="A88" t="s">
        <v>202</v>
      </c>
      <c r="B88" t="s">
        <v>203</v>
      </c>
      <c r="C88" t="s">
        <v>252</v>
      </c>
      <c r="D88" t="s">
        <v>253</v>
      </c>
      <c r="E88" s="14" t="s">
        <v>20</v>
      </c>
      <c r="F88">
        <v>361</v>
      </c>
      <c r="G88" t="s">
        <v>38</v>
      </c>
      <c r="P88" s="2"/>
      <c r="Q88" s="2"/>
      <c r="R88" s="3"/>
      <c r="T88" s="3"/>
      <c r="U88" s="3">
        <v>1</v>
      </c>
      <c r="V88" s="3"/>
      <c r="W88" s="3"/>
      <c r="X88" s="3"/>
      <c r="Y88" s="3"/>
      <c r="Z88" s="3"/>
      <c r="AA88" s="3"/>
      <c r="AB88" s="2"/>
      <c r="AC88" s="2"/>
      <c r="AD88" s="2"/>
      <c r="AE88" s="2"/>
      <c r="AF88" s="2"/>
      <c r="AG88" s="2"/>
    </row>
    <row r="89" spans="1:33" ht="48">
      <c r="A89" t="s">
        <v>202</v>
      </c>
      <c r="B89" t="s">
        <v>203</v>
      </c>
      <c r="C89" t="s">
        <v>255</v>
      </c>
      <c r="D89" t="s">
        <v>256</v>
      </c>
      <c r="E89" s="14" t="s">
        <v>257</v>
      </c>
      <c r="F89">
        <v>22</v>
      </c>
      <c r="G89" t="s">
        <v>38</v>
      </c>
      <c r="P89" s="2"/>
      <c r="Q89" s="2"/>
      <c r="R89" s="3"/>
      <c r="T89" s="3"/>
      <c r="U89" s="3">
        <v>1</v>
      </c>
      <c r="V89" s="3"/>
      <c r="W89" s="3">
        <v>1</v>
      </c>
      <c r="X89" s="3">
        <v>1</v>
      </c>
      <c r="Y89" s="3">
        <v>1</v>
      </c>
      <c r="Z89" s="3"/>
      <c r="AA89" s="3"/>
      <c r="AB89" s="2"/>
      <c r="AC89" s="2"/>
      <c r="AD89" s="2"/>
      <c r="AE89" s="2"/>
      <c r="AF89" s="2"/>
      <c r="AG89" s="2"/>
    </row>
    <row r="90" spans="1:33" ht="48">
      <c r="A90" t="s">
        <v>202</v>
      </c>
      <c r="B90" t="s">
        <v>203</v>
      </c>
      <c r="C90" t="s">
        <v>255</v>
      </c>
      <c r="D90" t="s">
        <v>256</v>
      </c>
      <c r="E90" s="14" t="s">
        <v>258</v>
      </c>
      <c r="F90">
        <v>59</v>
      </c>
      <c r="G90" t="s">
        <v>38</v>
      </c>
      <c r="P90" s="2"/>
      <c r="Q90" s="2"/>
      <c r="R90" s="3"/>
      <c r="T90" s="3">
        <v>1</v>
      </c>
      <c r="U90" s="3">
        <v>1</v>
      </c>
      <c r="V90" s="3"/>
      <c r="W90" s="3">
        <v>1</v>
      </c>
      <c r="X90" s="3"/>
      <c r="Y90" s="3">
        <v>1</v>
      </c>
      <c r="Z90" s="3"/>
      <c r="AA90" s="3"/>
      <c r="AB90" s="2"/>
      <c r="AC90" s="2"/>
      <c r="AD90" s="2"/>
      <c r="AE90" s="2"/>
      <c r="AF90" s="2"/>
      <c r="AG90" s="2"/>
    </row>
    <row r="91" spans="1:33" ht="80">
      <c r="A91" t="s">
        <v>202</v>
      </c>
      <c r="B91" t="s">
        <v>203</v>
      </c>
      <c r="C91" t="s">
        <v>259</v>
      </c>
      <c r="D91" t="s">
        <v>260</v>
      </c>
      <c r="E91" s="14" t="s">
        <v>261</v>
      </c>
      <c r="F91">
        <v>80</v>
      </c>
      <c r="G91" t="s">
        <v>38</v>
      </c>
      <c r="P91" s="2"/>
      <c r="Q91" s="2"/>
      <c r="R91" s="3"/>
      <c r="T91" s="3"/>
      <c r="U91" s="3"/>
      <c r="V91" s="3"/>
      <c r="W91" s="3">
        <v>1</v>
      </c>
      <c r="X91" s="3">
        <v>1</v>
      </c>
      <c r="Y91" s="3"/>
      <c r="Z91" s="3">
        <v>1</v>
      </c>
      <c r="AA91" s="3"/>
      <c r="AB91" s="2"/>
      <c r="AC91" s="2"/>
      <c r="AD91" s="2"/>
      <c r="AE91" s="2"/>
      <c r="AF91" s="2"/>
      <c r="AG91" s="2"/>
    </row>
    <row r="92" spans="1:33" ht="32">
      <c r="A92" t="s">
        <v>202</v>
      </c>
      <c r="B92" t="s">
        <v>203</v>
      </c>
      <c r="C92" t="s">
        <v>262</v>
      </c>
      <c r="D92" t="s">
        <v>263</v>
      </c>
      <c r="E92" s="14" t="s">
        <v>264</v>
      </c>
      <c r="F92">
        <v>161</v>
      </c>
      <c r="G92" t="s">
        <v>38</v>
      </c>
      <c r="P92" s="2"/>
      <c r="Q92" s="2"/>
      <c r="R92" s="3"/>
      <c r="T92" s="3">
        <v>1</v>
      </c>
      <c r="U92" s="3">
        <v>1</v>
      </c>
      <c r="V92" s="3"/>
      <c r="W92" s="3">
        <v>1</v>
      </c>
      <c r="X92" s="3"/>
      <c r="Y92" s="3"/>
      <c r="Z92" s="3"/>
      <c r="AA92" s="3"/>
      <c r="AB92" s="2"/>
      <c r="AC92" s="2"/>
      <c r="AD92" s="2"/>
      <c r="AE92" s="2"/>
      <c r="AF92" s="2"/>
      <c r="AG92" s="2"/>
    </row>
    <row r="93" spans="1:33" ht="32">
      <c r="A93" t="s">
        <v>202</v>
      </c>
      <c r="B93" t="s">
        <v>203</v>
      </c>
      <c r="C93" t="s">
        <v>265</v>
      </c>
      <c r="D93" t="s">
        <v>266</v>
      </c>
      <c r="E93" s="14" t="s">
        <v>267</v>
      </c>
      <c r="F93">
        <v>200</v>
      </c>
      <c r="G93" t="s">
        <v>38</v>
      </c>
      <c r="P93" s="2"/>
      <c r="Q93" s="2"/>
      <c r="R93" s="3"/>
      <c r="T93" s="3">
        <v>1</v>
      </c>
      <c r="U93" s="3"/>
      <c r="V93" s="3"/>
      <c r="W93" s="3">
        <v>1</v>
      </c>
      <c r="X93" s="3"/>
      <c r="Y93" s="3">
        <v>1</v>
      </c>
      <c r="Z93" s="3"/>
      <c r="AA93" s="3"/>
      <c r="AB93" s="2"/>
      <c r="AC93" s="2"/>
      <c r="AD93" s="2"/>
      <c r="AE93" s="2"/>
      <c r="AF93" s="2"/>
      <c r="AG93" s="2"/>
    </row>
    <row r="94" spans="1:33" ht="32">
      <c r="A94" t="s">
        <v>202</v>
      </c>
      <c r="B94" t="s">
        <v>203</v>
      </c>
      <c r="C94" t="s">
        <v>268</v>
      </c>
      <c r="D94" t="s">
        <v>269</v>
      </c>
      <c r="E94" s="14" t="s">
        <v>270</v>
      </c>
      <c r="F94">
        <v>63</v>
      </c>
      <c r="G94" t="s">
        <v>38</v>
      </c>
      <c r="P94" s="2"/>
      <c r="Q94" s="2"/>
      <c r="R94" s="3"/>
      <c r="T94" s="3">
        <v>1</v>
      </c>
      <c r="U94" s="3">
        <v>1</v>
      </c>
      <c r="V94" s="3"/>
      <c r="W94" s="3"/>
      <c r="X94" s="3"/>
      <c r="Y94" s="3">
        <v>1</v>
      </c>
      <c r="Z94" s="3"/>
      <c r="AA94" s="3"/>
      <c r="AB94" s="2"/>
      <c r="AC94" s="2"/>
      <c r="AD94" s="2"/>
      <c r="AE94" s="2"/>
      <c r="AF94" s="2"/>
      <c r="AG94" s="2"/>
    </row>
    <row r="95" spans="1:33" ht="32">
      <c r="A95" t="s">
        <v>202</v>
      </c>
      <c r="B95" t="s">
        <v>203</v>
      </c>
      <c r="C95" t="s">
        <v>268</v>
      </c>
      <c r="D95" t="s">
        <v>269</v>
      </c>
      <c r="E95" s="14" t="s">
        <v>270</v>
      </c>
      <c r="F95">
        <v>73</v>
      </c>
      <c r="G95" t="s">
        <v>38</v>
      </c>
      <c r="P95" s="2"/>
      <c r="Q95" s="2"/>
      <c r="R95" s="3"/>
      <c r="T95" s="3">
        <v>1</v>
      </c>
      <c r="U95" s="3">
        <v>1</v>
      </c>
      <c r="V95" s="3"/>
      <c r="W95" s="3"/>
      <c r="X95" s="3"/>
      <c r="Y95" s="3">
        <v>1</v>
      </c>
      <c r="Z95" s="3"/>
      <c r="AA95" s="3"/>
      <c r="AB95" s="2"/>
      <c r="AC95" s="2"/>
      <c r="AD95" s="2"/>
      <c r="AE95" s="2"/>
      <c r="AF95" s="2"/>
      <c r="AG95" s="2"/>
    </row>
    <row r="96" spans="1:33" ht="32">
      <c r="A96" t="s">
        <v>202</v>
      </c>
      <c r="B96" t="s">
        <v>203</v>
      </c>
      <c r="C96" t="s">
        <v>268</v>
      </c>
      <c r="D96" t="s">
        <v>269</v>
      </c>
      <c r="E96" s="14" t="s">
        <v>270</v>
      </c>
      <c r="F96">
        <v>119</v>
      </c>
      <c r="G96" t="s">
        <v>38</v>
      </c>
      <c r="P96" s="2"/>
      <c r="Q96" s="2"/>
      <c r="R96" s="3"/>
      <c r="T96" s="3">
        <v>1</v>
      </c>
      <c r="U96" s="3">
        <v>1</v>
      </c>
      <c r="V96" s="3"/>
      <c r="W96" s="3"/>
      <c r="X96" s="3"/>
      <c r="Y96" s="3">
        <v>1</v>
      </c>
      <c r="Z96" s="3"/>
      <c r="AA96" s="3"/>
      <c r="AB96" s="2"/>
      <c r="AC96" s="2"/>
      <c r="AD96" s="2"/>
      <c r="AE96" s="2"/>
      <c r="AF96" s="2"/>
      <c r="AG96" s="2"/>
    </row>
    <row r="97" spans="1:33" ht="64">
      <c r="A97" t="s">
        <v>202</v>
      </c>
      <c r="B97" t="s">
        <v>203</v>
      </c>
      <c r="C97" t="s">
        <v>271</v>
      </c>
      <c r="D97" t="s">
        <v>272</v>
      </c>
      <c r="E97" s="14" t="s">
        <v>273</v>
      </c>
      <c r="F97">
        <v>60</v>
      </c>
      <c r="G97" t="s">
        <v>43</v>
      </c>
      <c r="H97" t="s">
        <v>170</v>
      </c>
      <c r="I97" t="s">
        <v>39</v>
      </c>
      <c r="J97" t="s">
        <v>61</v>
      </c>
      <c r="K97" t="s">
        <v>248</v>
      </c>
      <c r="M97">
        <v>60</v>
      </c>
      <c r="P97" s="2"/>
      <c r="Q97" s="2"/>
      <c r="R97" s="3"/>
      <c r="T97" s="3">
        <v>1</v>
      </c>
      <c r="U97" s="3">
        <v>1</v>
      </c>
      <c r="V97" s="3"/>
      <c r="W97" s="3">
        <v>1</v>
      </c>
      <c r="X97" s="3">
        <v>1</v>
      </c>
      <c r="Y97" s="3">
        <v>1</v>
      </c>
      <c r="Z97" s="3"/>
      <c r="AA97" s="3"/>
      <c r="AB97" s="2"/>
      <c r="AC97" s="2"/>
      <c r="AD97" s="2"/>
      <c r="AE97" s="2"/>
      <c r="AF97" s="2"/>
      <c r="AG97" s="2"/>
    </row>
    <row r="98" spans="1:33" ht="64">
      <c r="A98" t="s">
        <v>202</v>
      </c>
      <c r="B98" t="s">
        <v>203</v>
      </c>
      <c r="C98" t="s">
        <v>271</v>
      </c>
      <c r="D98" t="s">
        <v>272</v>
      </c>
      <c r="E98" s="14" t="s">
        <v>273</v>
      </c>
      <c r="F98">
        <v>60</v>
      </c>
      <c r="G98" t="s">
        <v>43</v>
      </c>
      <c r="H98" t="s">
        <v>170</v>
      </c>
      <c r="I98" t="s">
        <v>39</v>
      </c>
      <c r="J98" t="s">
        <v>61</v>
      </c>
      <c r="K98" t="s">
        <v>248</v>
      </c>
      <c r="M98">
        <v>60</v>
      </c>
      <c r="P98" s="2"/>
      <c r="Q98" s="2"/>
      <c r="R98" s="3"/>
      <c r="T98" s="3">
        <v>1</v>
      </c>
      <c r="U98" s="3">
        <v>1</v>
      </c>
      <c r="V98" s="3"/>
      <c r="W98" s="3">
        <v>1</v>
      </c>
      <c r="X98" s="3">
        <v>1</v>
      </c>
      <c r="Y98" s="3">
        <v>1</v>
      </c>
      <c r="Z98" s="3"/>
      <c r="AA98" s="3"/>
      <c r="AB98" s="2"/>
      <c r="AC98" s="2"/>
      <c r="AD98" s="2"/>
      <c r="AE98" s="2"/>
      <c r="AF98" s="2"/>
      <c r="AG98" s="2"/>
    </row>
    <row r="99" spans="1:33" ht="64">
      <c r="A99" t="s">
        <v>202</v>
      </c>
      <c r="B99" t="s">
        <v>203</v>
      </c>
      <c r="C99" t="s">
        <v>271</v>
      </c>
      <c r="D99" t="s">
        <v>272</v>
      </c>
      <c r="E99" s="14" t="s">
        <v>273</v>
      </c>
      <c r="F99">
        <v>60</v>
      </c>
      <c r="G99" t="s">
        <v>38</v>
      </c>
      <c r="P99" s="2"/>
      <c r="Q99" s="2"/>
      <c r="R99" s="3"/>
      <c r="T99" s="3">
        <v>1</v>
      </c>
      <c r="U99" s="3">
        <v>1</v>
      </c>
      <c r="V99" s="3"/>
      <c r="W99" s="3">
        <v>1</v>
      </c>
      <c r="X99" s="3">
        <v>1</v>
      </c>
      <c r="Y99" s="3">
        <v>1</v>
      </c>
      <c r="Z99" s="3"/>
      <c r="AA99" s="3"/>
      <c r="AB99" s="2"/>
      <c r="AC99" s="2"/>
      <c r="AD99" s="2"/>
      <c r="AE99" s="2"/>
      <c r="AF99" s="2"/>
      <c r="AG99" s="2"/>
    </row>
    <row r="100" spans="1:33" ht="32">
      <c r="A100" t="s">
        <v>202</v>
      </c>
      <c r="B100" t="s">
        <v>203</v>
      </c>
      <c r="C100" t="s">
        <v>274</v>
      </c>
      <c r="D100" t="s">
        <v>275</v>
      </c>
      <c r="E100" s="14" t="s">
        <v>276</v>
      </c>
      <c r="F100">
        <v>39</v>
      </c>
      <c r="G100" t="s">
        <v>43</v>
      </c>
      <c r="H100" t="s">
        <v>277</v>
      </c>
      <c r="I100" t="s">
        <v>39</v>
      </c>
      <c r="J100" t="s">
        <v>61</v>
      </c>
      <c r="K100" t="s">
        <v>278</v>
      </c>
      <c r="M100">
        <v>38</v>
      </c>
      <c r="P100" s="2"/>
      <c r="Q100" s="2"/>
      <c r="R100" s="3"/>
      <c r="T100" s="3">
        <v>1</v>
      </c>
      <c r="U100" s="3">
        <v>1</v>
      </c>
      <c r="V100" s="3"/>
      <c r="W100" s="3"/>
      <c r="X100" s="3"/>
      <c r="Y100" s="3">
        <v>1</v>
      </c>
      <c r="Z100" s="3"/>
      <c r="AA100" s="3"/>
      <c r="AB100" s="2"/>
      <c r="AC100" s="2"/>
      <c r="AD100" s="2"/>
      <c r="AE100" s="2"/>
      <c r="AF100" s="2"/>
      <c r="AG100" s="2"/>
    </row>
    <row r="101" spans="1:33" ht="32">
      <c r="A101" t="s">
        <v>202</v>
      </c>
      <c r="B101" t="s">
        <v>203</v>
      </c>
      <c r="C101" t="s">
        <v>274</v>
      </c>
      <c r="D101" t="s">
        <v>275</v>
      </c>
      <c r="E101" s="14" t="s">
        <v>276</v>
      </c>
      <c r="F101">
        <v>40</v>
      </c>
      <c r="G101" t="s">
        <v>43</v>
      </c>
      <c r="H101" t="s">
        <v>277</v>
      </c>
      <c r="I101" t="s">
        <v>39</v>
      </c>
      <c r="J101" t="s">
        <v>61</v>
      </c>
      <c r="K101" t="s">
        <v>279</v>
      </c>
      <c r="M101">
        <v>33</v>
      </c>
      <c r="P101" s="2"/>
      <c r="Q101" s="2"/>
      <c r="R101" s="3"/>
      <c r="T101" s="3">
        <v>1</v>
      </c>
      <c r="U101" s="3">
        <v>1</v>
      </c>
      <c r="V101" s="3"/>
      <c r="W101" s="3"/>
      <c r="X101" s="3"/>
      <c r="Y101" s="3">
        <v>1</v>
      </c>
      <c r="Z101" s="3"/>
      <c r="AA101" s="3"/>
      <c r="AB101" s="2"/>
      <c r="AC101" s="2"/>
      <c r="AD101" s="2"/>
      <c r="AE101" s="2"/>
      <c r="AF101" s="2"/>
      <c r="AG101" s="2"/>
    </row>
    <row r="102" spans="1:33">
      <c r="A102" t="s">
        <v>202</v>
      </c>
      <c r="B102" t="s">
        <v>203</v>
      </c>
      <c r="C102" t="s">
        <v>280</v>
      </c>
      <c r="D102" t="s">
        <v>281</v>
      </c>
      <c r="E102" s="14" t="s">
        <v>282</v>
      </c>
      <c r="F102">
        <v>61</v>
      </c>
      <c r="G102" t="s">
        <v>38</v>
      </c>
      <c r="P102" s="2"/>
      <c r="Q102" s="2"/>
      <c r="R102" s="3"/>
      <c r="T102" s="3">
        <v>1</v>
      </c>
      <c r="U102" s="3"/>
      <c r="V102" s="3"/>
      <c r="W102" s="3">
        <v>1</v>
      </c>
      <c r="X102" s="3"/>
      <c r="Y102" s="3"/>
      <c r="Z102" s="3"/>
      <c r="AA102" s="3"/>
      <c r="AB102" s="2"/>
      <c r="AC102" s="2"/>
      <c r="AD102" s="2"/>
      <c r="AE102" s="2"/>
      <c r="AF102" s="2"/>
      <c r="AG102" s="2"/>
    </row>
    <row r="103" spans="1:33">
      <c r="A103" t="s">
        <v>202</v>
      </c>
      <c r="B103" t="s">
        <v>203</v>
      </c>
      <c r="C103" t="s">
        <v>283</v>
      </c>
      <c r="D103" t="s">
        <v>284</v>
      </c>
      <c r="E103" s="14" t="s">
        <v>285</v>
      </c>
      <c r="F103">
        <v>118</v>
      </c>
      <c r="G103" t="s">
        <v>38</v>
      </c>
      <c r="P103" s="2"/>
      <c r="Q103" s="2"/>
      <c r="R103" s="3"/>
      <c r="T103" s="3"/>
      <c r="U103" s="3">
        <v>1</v>
      </c>
      <c r="V103" s="3">
        <v>1</v>
      </c>
      <c r="W103" s="3"/>
      <c r="X103" s="3"/>
      <c r="Y103" s="3"/>
      <c r="Z103" s="3"/>
      <c r="AA103" s="3"/>
      <c r="AB103" s="2"/>
      <c r="AC103" s="2"/>
      <c r="AD103" s="2"/>
      <c r="AE103" s="2"/>
      <c r="AF103" s="2"/>
      <c r="AG103" s="2"/>
    </row>
    <row r="104" spans="1:33">
      <c r="A104" t="s">
        <v>202</v>
      </c>
      <c r="B104" t="s">
        <v>203</v>
      </c>
      <c r="C104" t="s">
        <v>286</v>
      </c>
      <c r="D104" t="s">
        <v>287</v>
      </c>
      <c r="E104" s="14" t="s">
        <v>288</v>
      </c>
      <c r="F104">
        <v>1439</v>
      </c>
      <c r="G104" t="s">
        <v>38</v>
      </c>
      <c r="P104" s="2"/>
      <c r="Q104" s="2"/>
      <c r="R104" s="3"/>
      <c r="T104" s="3"/>
      <c r="U104" s="3"/>
      <c r="V104" s="3">
        <v>1</v>
      </c>
      <c r="W104" s="3"/>
      <c r="X104" s="3"/>
      <c r="Y104" s="3">
        <v>1</v>
      </c>
      <c r="Z104" s="3"/>
      <c r="AA104" s="3"/>
      <c r="AB104" s="2"/>
      <c r="AC104" s="2"/>
      <c r="AD104" s="2"/>
      <c r="AE104" s="2"/>
      <c r="AF104" s="2"/>
      <c r="AG104" s="2"/>
    </row>
    <row r="105" spans="1:33" ht="32">
      <c r="A105" t="s">
        <v>202</v>
      </c>
      <c r="B105" t="s">
        <v>289</v>
      </c>
      <c r="C105" t="s">
        <v>290</v>
      </c>
      <c r="D105" t="s">
        <v>291</v>
      </c>
      <c r="E105" s="14" t="s">
        <v>292</v>
      </c>
      <c r="F105">
        <v>76</v>
      </c>
      <c r="G105" t="s">
        <v>38</v>
      </c>
      <c r="P105" s="2"/>
      <c r="Q105" s="2"/>
      <c r="R105" s="3"/>
      <c r="T105" s="3"/>
      <c r="U105" s="3"/>
      <c r="V105" s="3">
        <v>1</v>
      </c>
      <c r="W105" s="3"/>
      <c r="X105" s="3"/>
      <c r="Y105" s="3">
        <v>1</v>
      </c>
      <c r="Z105" s="3"/>
      <c r="AA105" s="3"/>
      <c r="AB105" s="2"/>
      <c r="AC105" s="2"/>
      <c r="AD105" s="2"/>
      <c r="AE105" s="2"/>
      <c r="AF105" s="2"/>
      <c r="AG105" s="2"/>
    </row>
    <row r="106" spans="1:33" ht="32">
      <c r="A106" t="s">
        <v>202</v>
      </c>
      <c r="B106" t="s">
        <v>289</v>
      </c>
      <c r="C106" t="s">
        <v>290</v>
      </c>
      <c r="D106" t="s">
        <v>291</v>
      </c>
      <c r="E106" s="14" t="s">
        <v>292</v>
      </c>
      <c r="F106">
        <v>72</v>
      </c>
      <c r="G106" t="s">
        <v>38</v>
      </c>
      <c r="P106" s="2"/>
      <c r="Q106" s="2"/>
      <c r="R106" s="3"/>
      <c r="T106" s="3"/>
      <c r="U106" s="3"/>
      <c r="V106" s="3">
        <v>1</v>
      </c>
      <c r="W106" s="3"/>
      <c r="X106" s="3"/>
      <c r="Y106" s="3">
        <v>1</v>
      </c>
      <c r="Z106" s="3"/>
      <c r="AA106" s="3"/>
      <c r="AB106" s="2"/>
      <c r="AC106" s="2"/>
      <c r="AD106" s="2"/>
      <c r="AE106" s="2"/>
      <c r="AF106" s="2"/>
      <c r="AG106" s="2"/>
    </row>
    <row r="107" spans="1:33">
      <c r="A107" t="s">
        <v>202</v>
      </c>
      <c r="B107" t="s">
        <v>289</v>
      </c>
      <c r="C107" t="s">
        <v>293</v>
      </c>
      <c r="D107" t="s">
        <v>294</v>
      </c>
      <c r="E107" s="14" t="s">
        <v>42</v>
      </c>
      <c r="F107">
        <v>104</v>
      </c>
      <c r="G107" t="s">
        <v>38</v>
      </c>
      <c r="P107" s="2"/>
      <c r="Q107" s="2"/>
      <c r="R107" s="3"/>
      <c r="T107" s="3"/>
      <c r="U107" s="3">
        <v>1</v>
      </c>
      <c r="V107" s="3"/>
      <c r="W107" s="3">
        <v>1</v>
      </c>
      <c r="X107" s="3"/>
      <c r="Y107" s="3"/>
      <c r="Z107" s="3"/>
      <c r="AA107" s="3"/>
      <c r="AB107" s="2"/>
      <c r="AC107" s="2"/>
      <c r="AD107" s="2"/>
      <c r="AE107" s="2"/>
      <c r="AF107" s="2"/>
      <c r="AG107" s="2"/>
    </row>
    <row r="108" spans="1:33">
      <c r="A108" t="s">
        <v>202</v>
      </c>
      <c r="B108" t="s">
        <v>289</v>
      </c>
      <c r="C108" t="s">
        <v>293</v>
      </c>
      <c r="D108" t="s">
        <v>294</v>
      </c>
      <c r="E108" s="14" t="s">
        <v>295</v>
      </c>
      <c r="F108">
        <v>134</v>
      </c>
      <c r="G108" t="s">
        <v>43</v>
      </c>
      <c r="H108" t="s">
        <v>44</v>
      </c>
      <c r="I108" t="s">
        <v>39</v>
      </c>
      <c r="J108" t="s">
        <v>61</v>
      </c>
      <c r="K108" t="s">
        <v>296</v>
      </c>
      <c r="M108">
        <v>129</v>
      </c>
      <c r="P108" s="2"/>
      <c r="Q108" s="2"/>
      <c r="R108" s="3"/>
      <c r="T108" s="3">
        <v>1</v>
      </c>
      <c r="U108" s="3">
        <v>1</v>
      </c>
      <c r="V108" s="3"/>
      <c r="W108" s="3"/>
      <c r="X108" s="3"/>
      <c r="Y108" s="3"/>
      <c r="Z108" s="3"/>
      <c r="AA108" s="3"/>
      <c r="AB108" s="2"/>
      <c r="AC108" s="2"/>
      <c r="AD108" s="2"/>
      <c r="AE108" s="2"/>
      <c r="AF108" s="2"/>
      <c r="AG108" s="2"/>
    </row>
    <row r="109" spans="1:33">
      <c r="A109" t="s">
        <v>202</v>
      </c>
      <c r="B109" t="s">
        <v>289</v>
      </c>
      <c r="C109" t="s">
        <v>293</v>
      </c>
      <c r="D109" t="s">
        <v>294</v>
      </c>
      <c r="E109" s="14" t="s">
        <v>295</v>
      </c>
      <c r="F109">
        <v>100</v>
      </c>
      <c r="G109" t="s">
        <v>43</v>
      </c>
      <c r="H109" t="s">
        <v>44</v>
      </c>
      <c r="I109" t="s">
        <v>39</v>
      </c>
      <c r="J109" t="s">
        <v>61</v>
      </c>
      <c r="K109" t="s">
        <v>297</v>
      </c>
      <c r="M109">
        <v>96</v>
      </c>
      <c r="P109" s="2"/>
      <c r="Q109" s="2"/>
      <c r="R109" s="3"/>
      <c r="T109" s="3">
        <v>1</v>
      </c>
      <c r="U109" s="3">
        <v>1</v>
      </c>
      <c r="V109" s="3"/>
      <c r="W109" s="3"/>
      <c r="X109" s="3"/>
      <c r="Y109" s="3"/>
      <c r="Z109" s="3"/>
      <c r="AA109" s="3"/>
      <c r="AB109" s="2"/>
      <c r="AC109" s="2"/>
      <c r="AD109" s="2"/>
      <c r="AE109" s="2"/>
      <c r="AF109" s="2"/>
      <c r="AG109" s="2"/>
    </row>
    <row r="110" spans="1:33">
      <c r="A110" t="s">
        <v>202</v>
      </c>
      <c r="B110" t="s">
        <v>289</v>
      </c>
      <c r="C110" t="s">
        <v>293</v>
      </c>
      <c r="D110" t="s">
        <v>294</v>
      </c>
      <c r="E110" s="14" t="s">
        <v>295</v>
      </c>
      <c r="F110">
        <v>98</v>
      </c>
      <c r="G110" t="s">
        <v>43</v>
      </c>
      <c r="H110" t="s">
        <v>44</v>
      </c>
      <c r="I110" t="s">
        <v>39</v>
      </c>
      <c r="J110" t="s">
        <v>61</v>
      </c>
      <c r="K110" t="s">
        <v>296</v>
      </c>
      <c r="M110">
        <v>96</v>
      </c>
      <c r="P110" s="2"/>
      <c r="Q110" s="2"/>
      <c r="R110" s="3"/>
      <c r="T110" s="3">
        <v>1</v>
      </c>
      <c r="U110" s="3">
        <v>1</v>
      </c>
      <c r="V110" s="3"/>
      <c r="W110" s="3"/>
      <c r="X110" s="3"/>
      <c r="Y110" s="3"/>
      <c r="Z110" s="3"/>
      <c r="AA110" s="3"/>
      <c r="AB110" s="2"/>
      <c r="AC110" s="2"/>
      <c r="AD110" s="2"/>
      <c r="AE110" s="2"/>
      <c r="AF110" s="2"/>
      <c r="AG110" s="2"/>
    </row>
    <row r="111" spans="1:33" ht="32">
      <c r="A111" t="s">
        <v>202</v>
      </c>
      <c r="B111" t="s">
        <v>289</v>
      </c>
      <c r="C111" t="s">
        <v>298</v>
      </c>
      <c r="D111" t="s">
        <v>299</v>
      </c>
      <c r="E111" s="14" t="s">
        <v>300</v>
      </c>
      <c r="F111">
        <v>45</v>
      </c>
      <c r="G111" t="s">
        <v>38</v>
      </c>
      <c r="P111" s="2"/>
      <c r="Q111" s="2"/>
      <c r="R111" s="3"/>
      <c r="T111" s="3"/>
      <c r="U111" s="3"/>
      <c r="V111" s="3"/>
      <c r="W111" s="3"/>
      <c r="X111" s="3"/>
      <c r="Y111" s="3">
        <v>1</v>
      </c>
      <c r="Z111" s="3"/>
      <c r="AA111" s="3"/>
      <c r="AB111" s="2"/>
      <c r="AC111" s="2"/>
      <c r="AD111" s="2"/>
      <c r="AE111" s="2"/>
      <c r="AF111" s="2"/>
      <c r="AG111" s="2"/>
    </row>
    <row r="112" spans="1:33" ht="32">
      <c r="A112" t="s">
        <v>202</v>
      </c>
      <c r="B112" t="s">
        <v>289</v>
      </c>
      <c r="C112" t="s">
        <v>298</v>
      </c>
      <c r="D112" t="s">
        <v>299</v>
      </c>
      <c r="E112" s="14" t="s">
        <v>300</v>
      </c>
      <c r="F112">
        <v>45</v>
      </c>
      <c r="G112" t="s">
        <v>38</v>
      </c>
      <c r="P112" s="2"/>
      <c r="Q112" s="2"/>
      <c r="R112" s="3"/>
      <c r="T112" s="3"/>
      <c r="U112" s="3"/>
      <c r="V112" s="3"/>
      <c r="W112" s="3"/>
      <c r="X112" s="3"/>
      <c r="Y112" s="3">
        <v>1</v>
      </c>
      <c r="Z112" s="3"/>
      <c r="AA112" s="3"/>
      <c r="AB112" s="2"/>
      <c r="AC112" s="2"/>
      <c r="AD112" s="2"/>
      <c r="AE112" s="2"/>
      <c r="AF112" s="2"/>
      <c r="AG112" s="2"/>
    </row>
    <row r="113" spans="1:33" ht="32">
      <c r="A113" t="s">
        <v>202</v>
      </c>
      <c r="B113" t="s">
        <v>289</v>
      </c>
      <c r="C113" t="s">
        <v>298</v>
      </c>
      <c r="D113" t="s">
        <v>299</v>
      </c>
      <c r="E113" s="14" t="s">
        <v>300</v>
      </c>
      <c r="F113">
        <v>45</v>
      </c>
      <c r="G113" t="s">
        <v>43</v>
      </c>
      <c r="H113" t="s">
        <v>170</v>
      </c>
      <c r="I113" t="s">
        <v>39</v>
      </c>
      <c r="J113" t="s">
        <v>61</v>
      </c>
      <c r="K113" t="s">
        <v>301</v>
      </c>
      <c r="M113">
        <v>45</v>
      </c>
      <c r="P113" s="2"/>
      <c r="Q113" s="2"/>
      <c r="R113" s="3"/>
      <c r="T113" s="3"/>
      <c r="U113" s="3"/>
      <c r="V113" s="3"/>
      <c r="W113" s="3"/>
      <c r="X113" s="3"/>
      <c r="Y113" s="3">
        <v>1</v>
      </c>
      <c r="Z113" s="3"/>
      <c r="AA113" s="3"/>
      <c r="AB113" s="2"/>
      <c r="AC113" s="2"/>
      <c r="AD113" s="2"/>
      <c r="AE113" s="2"/>
      <c r="AF113" s="2"/>
      <c r="AG113" s="2"/>
    </row>
    <row r="114" spans="1:33" ht="32">
      <c r="A114" t="s">
        <v>202</v>
      </c>
      <c r="B114" t="s">
        <v>289</v>
      </c>
      <c r="C114" t="s">
        <v>298</v>
      </c>
      <c r="D114" t="s">
        <v>299</v>
      </c>
      <c r="E114" s="14" t="s">
        <v>300</v>
      </c>
      <c r="F114">
        <v>23</v>
      </c>
      <c r="G114" t="s">
        <v>38</v>
      </c>
      <c r="P114" s="2"/>
      <c r="Q114" s="2"/>
      <c r="R114" s="3"/>
      <c r="T114" s="3"/>
      <c r="U114" s="3"/>
      <c r="V114" s="3"/>
      <c r="W114" s="3"/>
      <c r="X114" s="3"/>
      <c r="Y114" s="3">
        <v>1</v>
      </c>
      <c r="Z114" s="3"/>
      <c r="AA114" s="3"/>
      <c r="AB114" s="2"/>
      <c r="AC114" s="2"/>
      <c r="AD114" s="2"/>
      <c r="AE114" s="2"/>
      <c r="AF114" s="2"/>
      <c r="AG114" s="2"/>
    </row>
    <row r="115" spans="1:33" ht="32">
      <c r="A115" t="s">
        <v>202</v>
      </c>
      <c r="B115" t="s">
        <v>289</v>
      </c>
      <c r="C115" t="s">
        <v>298</v>
      </c>
      <c r="D115" t="s">
        <v>299</v>
      </c>
      <c r="E115" s="14" t="s">
        <v>300</v>
      </c>
      <c r="F115">
        <v>25</v>
      </c>
      <c r="G115" t="s">
        <v>43</v>
      </c>
      <c r="H115" t="s">
        <v>44</v>
      </c>
      <c r="I115" t="s">
        <v>39</v>
      </c>
      <c r="J115" t="s">
        <v>61</v>
      </c>
      <c r="K115" t="s">
        <v>302</v>
      </c>
      <c r="M115">
        <v>20</v>
      </c>
      <c r="P115" s="2"/>
      <c r="Q115" s="2"/>
      <c r="R115" s="3"/>
      <c r="T115" s="3"/>
      <c r="U115" s="3"/>
      <c r="V115" s="3"/>
      <c r="W115" s="3"/>
      <c r="X115" s="3"/>
      <c r="Y115" s="3">
        <v>1</v>
      </c>
      <c r="Z115" s="3"/>
      <c r="AA115" s="3"/>
      <c r="AB115" s="2"/>
      <c r="AC115" s="2"/>
      <c r="AD115" s="2"/>
      <c r="AE115" s="2"/>
      <c r="AF115" s="2"/>
      <c r="AG115" s="2"/>
    </row>
    <row r="116" spans="1:33" ht="32">
      <c r="A116" t="s">
        <v>202</v>
      </c>
      <c r="B116" t="s">
        <v>289</v>
      </c>
      <c r="C116" t="s">
        <v>298</v>
      </c>
      <c r="D116" t="s">
        <v>299</v>
      </c>
      <c r="E116" s="14" t="s">
        <v>300</v>
      </c>
      <c r="F116">
        <v>23</v>
      </c>
      <c r="G116" t="s">
        <v>43</v>
      </c>
      <c r="H116" t="s">
        <v>277</v>
      </c>
      <c r="I116" t="s">
        <v>39</v>
      </c>
      <c r="J116" t="s">
        <v>61</v>
      </c>
      <c r="K116" t="s">
        <v>303</v>
      </c>
      <c r="M116">
        <v>20</v>
      </c>
      <c r="P116" s="2"/>
      <c r="Q116" s="2"/>
      <c r="R116" s="3"/>
      <c r="T116" s="3"/>
      <c r="U116" s="3"/>
      <c r="V116" s="3"/>
      <c r="W116" s="3"/>
      <c r="X116" s="3"/>
      <c r="Y116" s="3">
        <v>1</v>
      </c>
      <c r="Z116" s="3"/>
      <c r="AA116" s="3"/>
      <c r="AB116" s="2"/>
      <c r="AC116" s="2"/>
      <c r="AD116" s="2"/>
      <c r="AE116" s="2"/>
      <c r="AF116" s="2"/>
      <c r="AG116" s="2"/>
    </row>
    <row r="117" spans="1:33" ht="48">
      <c r="A117" t="s">
        <v>202</v>
      </c>
      <c r="B117" t="s">
        <v>289</v>
      </c>
      <c r="C117" t="s">
        <v>304</v>
      </c>
      <c r="D117" t="s">
        <v>305</v>
      </c>
      <c r="E117" s="14" t="s">
        <v>306</v>
      </c>
      <c r="F117">
        <v>102</v>
      </c>
      <c r="G117" t="s">
        <v>43</v>
      </c>
      <c r="H117" t="s">
        <v>44</v>
      </c>
      <c r="I117" t="s">
        <v>39</v>
      </c>
      <c r="J117" t="s">
        <v>61</v>
      </c>
      <c r="K117" t="s">
        <v>307</v>
      </c>
      <c r="M117">
        <v>98</v>
      </c>
      <c r="P117" s="2"/>
      <c r="Q117" s="2"/>
      <c r="R117" s="3"/>
      <c r="T117" s="3">
        <v>1</v>
      </c>
      <c r="U117" s="3"/>
      <c r="V117" s="3"/>
      <c r="W117" s="3"/>
      <c r="X117" s="3"/>
      <c r="Y117" s="3">
        <v>1</v>
      </c>
      <c r="Z117" s="3"/>
      <c r="AA117" s="3"/>
      <c r="AB117" s="2"/>
      <c r="AC117" s="2"/>
      <c r="AD117" s="2"/>
      <c r="AE117" s="2"/>
      <c r="AF117" s="2"/>
      <c r="AG117" s="2"/>
    </row>
    <row r="118" spans="1:33" ht="96">
      <c r="A118" t="s">
        <v>202</v>
      </c>
      <c r="B118" t="s">
        <v>289</v>
      </c>
      <c r="C118" t="s">
        <v>308</v>
      </c>
      <c r="D118" t="s">
        <v>309</v>
      </c>
      <c r="E118" s="14" t="s">
        <v>310</v>
      </c>
      <c r="F118">
        <v>609</v>
      </c>
      <c r="G118" t="s">
        <v>43</v>
      </c>
      <c r="H118" t="s">
        <v>44</v>
      </c>
      <c r="I118" t="s">
        <v>39</v>
      </c>
      <c r="J118" t="s">
        <v>61</v>
      </c>
      <c r="K118" t="s">
        <v>311</v>
      </c>
      <c r="M118">
        <v>609</v>
      </c>
      <c r="P118" s="2"/>
      <c r="Q118" s="2"/>
      <c r="R118" s="3"/>
      <c r="T118" s="3">
        <v>1</v>
      </c>
      <c r="U118" s="3"/>
      <c r="V118" s="3">
        <v>1</v>
      </c>
      <c r="W118" s="3"/>
      <c r="X118" s="3">
        <v>1</v>
      </c>
      <c r="Y118" s="3">
        <v>1</v>
      </c>
      <c r="Z118" s="3"/>
      <c r="AA118" s="3"/>
      <c r="AB118" s="2"/>
      <c r="AC118" s="2"/>
      <c r="AD118" s="2"/>
      <c r="AE118" s="2"/>
      <c r="AF118" s="2"/>
      <c r="AG118" s="2"/>
    </row>
    <row r="119" spans="1:33">
      <c r="A119" t="s">
        <v>202</v>
      </c>
      <c r="B119" t="s">
        <v>289</v>
      </c>
      <c r="C119" t="s">
        <v>312</v>
      </c>
      <c r="D119" t="s">
        <v>313</v>
      </c>
      <c r="E119" s="14" t="s">
        <v>314</v>
      </c>
      <c r="F119">
        <v>120</v>
      </c>
      <c r="G119" t="s">
        <v>43</v>
      </c>
      <c r="H119" t="s">
        <v>44</v>
      </c>
      <c r="I119" t="s">
        <v>39</v>
      </c>
      <c r="J119" t="s">
        <v>61</v>
      </c>
      <c r="K119" t="s">
        <v>315</v>
      </c>
      <c r="M119">
        <v>104</v>
      </c>
      <c r="P119" s="2"/>
      <c r="Q119" s="2"/>
      <c r="R119" s="3"/>
      <c r="T119" s="3">
        <v>1</v>
      </c>
      <c r="U119" s="3"/>
      <c r="V119" s="3"/>
      <c r="W119" s="3">
        <v>1</v>
      </c>
      <c r="X119" s="3"/>
      <c r="Y119" s="3"/>
      <c r="Z119" s="3"/>
      <c r="AA119" s="3"/>
      <c r="AB119" s="2"/>
      <c r="AC119" s="2"/>
      <c r="AD119" s="2"/>
      <c r="AE119" s="2"/>
      <c r="AF119" s="2"/>
      <c r="AG119" s="2"/>
    </row>
    <row r="120" spans="1:33">
      <c r="A120" t="s">
        <v>202</v>
      </c>
      <c r="B120" t="s">
        <v>289</v>
      </c>
      <c r="C120" t="s">
        <v>312</v>
      </c>
      <c r="D120" t="s">
        <v>313</v>
      </c>
      <c r="E120" s="14" t="s">
        <v>314</v>
      </c>
      <c r="F120">
        <v>120</v>
      </c>
      <c r="G120" t="s">
        <v>43</v>
      </c>
      <c r="H120" t="s">
        <v>44</v>
      </c>
      <c r="I120" t="s">
        <v>39</v>
      </c>
      <c r="J120" t="s">
        <v>61</v>
      </c>
      <c r="K120" t="s">
        <v>315</v>
      </c>
      <c r="M120">
        <v>102</v>
      </c>
      <c r="P120" s="2"/>
      <c r="Q120" s="2"/>
      <c r="R120" s="3"/>
      <c r="T120" s="3">
        <v>1</v>
      </c>
      <c r="U120" s="3"/>
      <c r="V120" s="3"/>
      <c r="W120" s="3">
        <v>1</v>
      </c>
      <c r="X120" s="3"/>
      <c r="Y120" s="3"/>
      <c r="Z120" s="3"/>
      <c r="AA120" s="3"/>
      <c r="AB120" s="2"/>
      <c r="AC120" s="2"/>
      <c r="AD120" s="2"/>
      <c r="AE120" s="2"/>
      <c r="AF120" s="2"/>
      <c r="AG120" s="2"/>
    </row>
    <row r="121" spans="1:33">
      <c r="A121" t="s">
        <v>202</v>
      </c>
      <c r="B121" t="s">
        <v>289</v>
      </c>
      <c r="C121" t="s">
        <v>312</v>
      </c>
      <c r="D121" t="s">
        <v>313</v>
      </c>
      <c r="E121" s="14" t="s">
        <v>314</v>
      </c>
      <c r="F121">
        <v>160</v>
      </c>
      <c r="G121" t="s">
        <v>43</v>
      </c>
      <c r="H121" t="s">
        <v>44</v>
      </c>
      <c r="I121" t="s">
        <v>39</v>
      </c>
      <c r="J121" t="s">
        <v>61</v>
      </c>
      <c r="K121" t="s">
        <v>315</v>
      </c>
      <c r="M121">
        <v>147</v>
      </c>
      <c r="P121" s="2"/>
      <c r="Q121" s="2"/>
      <c r="R121" s="3"/>
      <c r="T121" s="3">
        <v>1</v>
      </c>
      <c r="U121" s="3"/>
      <c r="V121" s="3"/>
      <c r="W121" s="3">
        <v>1</v>
      </c>
      <c r="X121" s="3"/>
      <c r="Y121" s="3"/>
      <c r="Z121" s="3"/>
      <c r="AA121" s="3"/>
      <c r="AB121" s="2"/>
      <c r="AC121" s="2"/>
      <c r="AD121" s="2"/>
      <c r="AE121" s="2"/>
      <c r="AF121" s="2"/>
      <c r="AG121" s="2"/>
    </row>
    <row r="122" spans="1:33">
      <c r="A122" t="s">
        <v>202</v>
      </c>
      <c r="B122" t="s">
        <v>289</v>
      </c>
      <c r="C122" t="s">
        <v>312</v>
      </c>
      <c r="D122" t="s">
        <v>313</v>
      </c>
      <c r="E122" s="14" t="s">
        <v>314</v>
      </c>
      <c r="F122">
        <v>160</v>
      </c>
      <c r="G122" t="s">
        <v>43</v>
      </c>
      <c r="H122" t="s">
        <v>44</v>
      </c>
      <c r="I122" t="s">
        <v>39</v>
      </c>
      <c r="J122" t="s">
        <v>61</v>
      </c>
      <c r="K122" t="s">
        <v>315</v>
      </c>
      <c r="M122">
        <v>148</v>
      </c>
      <c r="P122" s="2"/>
      <c r="Q122" s="2"/>
      <c r="R122" s="3"/>
      <c r="T122" s="3">
        <v>1</v>
      </c>
      <c r="U122" s="3"/>
      <c r="V122" s="3"/>
      <c r="W122" s="3">
        <v>1</v>
      </c>
      <c r="X122" s="3"/>
      <c r="Y122" s="3"/>
      <c r="Z122" s="3"/>
      <c r="AA122" s="3"/>
      <c r="AB122" s="2"/>
      <c r="AC122" s="2"/>
      <c r="AD122" s="2"/>
      <c r="AE122" s="2"/>
      <c r="AF122" s="2"/>
      <c r="AG122" s="2"/>
    </row>
    <row r="123" spans="1:33">
      <c r="A123" t="s">
        <v>202</v>
      </c>
      <c r="B123" t="s">
        <v>289</v>
      </c>
      <c r="C123" t="s">
        <v>312</v>
      </c>
      <c r="D123" t="s">
        <v>313</v>
      </c>
      <c r="E123" s="14" t="s">
        <v>314</v>
      </c>
      <c r="F123">
        <v>120</v>
      </c>
      <c r="G123" t="s">
        <v>43</v>
      </c>
      <c r="H123" t="s">
        <v>44</v>
      </c>
      <c r="I123" t="s">
        <v>39</v>
      </c>
      <c r="J123" t="s">
        <v>61</v>
      </c>
      <c r="K123" t="s">
        <v>315</v>
      </c>
      <c r="M123">
        <v>111</v>
      </c>
      <c r="P123" s="2"/>
      <c r="Q123" s="2"/>
      <c r="R123" s="3"/>
      <c r="T123" s="3">
        <v>1</v>
      </c>
      <c r="U123" s="3"/>
      <c r="V123" s="3"/>
      <c r="W123" s="3">
        <v>1</v>
      </c>
      <c r="X123" s="3"/>
      <c r="Y123" s="3"/>
      <c r="Z123" s="3"/>
      <c r="AA123" s="3"/>
      <c r="AB123" s="2"/>
      <c r="AC123" s="2"/>
      <c r="AD123" s="2"/>
      <c r="AE123" s="2"/>
      <c r="AF123" s="2"/>
      <c r="AG123" s="2"/>
    </row>
    <row r="124" spans="1:33" ht="64">
      <c r="A124" t="s">
        <v>202</v>
      </c>
      <c r="B124" t="s">
        <v>289</v>
      </c>
      <c r="C124" t="s">
        <v>316</v>
      </c>
      <c r="D124" t="s">
        <v>317</v>
      </c>
      <c r="E124" s="14" t="s">
        <v>318</v>
      </c>
      <c r="F124">
        <v>82</v>
      </c>
      <c r="G124" t="s">
        <v>43</v>
      </c>
      <c r="H124" t="s">
        <v>277</v>
      </c>
      <c r="I124" t="s">
        <v>39</v>
      </c>
      <c r="J124" t="s">
        <v>61</v>
      </c>
      <c r="K124" t="s">
        <v>319</v>
      </c>
      <c r="M124">
        <v>75</v>
      </c>
      <c r="P124" s="2"/>
      <c r="Q124" s="2"/>
      <c r="R124" s="3"/>
      <c r="T124" s="3"/>
      <c r="U124" s="3">
        <v>1</v>
      </c>
      <c r="V124" s="3">
        <v>1</v>
      </c>
      <c r="W124" s="3">
        <v>1</v>
      </c>
      <c r="X124" s="3">
        <v>1</v>
      </c>
      <c r="Y124" s="3"/>
      <c r="Z124" s="3"/>
      <c r="AA124" s="3"/>
      <c r="AB124" s="2"/>
      <c r="AC124" s="2"/>
      <c r="AD124" s="2"/>
      <c r="AE124" s="2"/>
      <c r="AF124" s="2"/>
      <c r="AG124" s="2"/>
    </row>
    <row r="125" spans="1:33" ht="48">
      <c r="A125" t="s">
        <v>202</v>
      </c>
      <c r="B125" t="s">
        <v>289</v>
      </c>
      <c r="C125" t="s">
        <v>316</v>
      </c>
      <c r="D125" t="s">
        <v>317</v>
      </c>
      <c r="E125" s="14" t="s">
        <v>320</v>
      </c>
      <c r="F125">
        <v>79</v>
      </c>
      <c r="G125" t="s">
        <v>43</v>
      </c>
      <c r="H125" t="s">
        <v>277</v>
      </c>
      <c r="I125" t="s">
        <v>39</v>
      </c>
      <c r="J125" t="s">
        <v>61</v>
      </c>
      <c r="K125" t="s">
        <v>319</v>
      </c>
      <c r="M125">
        <v>75</v>
      </c>
      <c r="P125" s="2"/>
      <c r="Q125" s="2"/>
      <c r="R125" s="3"/>
      <c r="T125" s="3"/>
      <c r="U125" s="3">
        <v>1</v>
      </c>
      <c r="V125" s="3">
        <v>1</v>
      </c>
      <c r="W125" s="3">
        <v>1</v>
      </c>
      <c r="X125" s="3">
        <v>1</v>
      </c>
      <c r="Y125" s="3"/>
      <c r="Z125" s="3"/>
      <c r="AA125" s="3"/>
      <c r="AB125" s="2"/>
      <c r="AC125" s="2"/>
      <c r="AD125" s="2"/>
      <c r="AE125" s="2"/>
      <c r="AF125" s="2"/>
      <c r="AG125" s="2"/>
    </row>
    <row r="126" spans="1:33" ht="48">
      <c r="A126" t="s">
        <v>202</v>
      </c>
      <c r="B126" t="s">
        <v>289</v>
      </c>
      <c r="C126" t="s">
        <v>321</v>
      </c>
      <c r="D126" t="s">
        <v>322</v>
      </c>
      <c r="E126" s="14" t="s">
        <v>323</v>
      </c>
      <c r="F126">
        <v>325</v>
      </c>
      <c r="G126" t="s">
        <v>43</v>
      </c>
      <c r="H126" t="s">
        <v>44</v>
      </c>
      <c r="I126" t="s">
        <v>39</v>
      </c>
      <c r="J126" t="s">
        <v>61</v>
      </c>
      <c r="K126" t="s">
        <v>324</v>
      </c>
      <c r="M126">
        <v>177</v>
      </c>
      <c r="P126" s="2"/>
      <c r="Q126" s="2"/>
      <c r="R126" s="3"/>
      <c r="T126" s="3">
        <v>1</v>
      </c>
      <c r="U126" s="3"/>
      <c r="V126" s="3"/>
      <c r="W126" s="3">
        <v>1</v>
      </c>
      <c r="X126" s="3"/>
      <c r="Y126" s="3">
        <v>1</v>
      </c>
      <c r="Z126" s="3"/>
      <c r="AA126" s="3"/>
      <c r="AB126" s="2"/>
      <c r="AC126" s="2"/>
      <c r="AD126" s="2"/>
      <c r="AE126" s="2"/>
      <c r="AF126" s="2"/>
      <c r="AG126" s="2"/>
    </row>
    <row r="127" spans="1:33" ht="48">
      <c r="A127" t="s">
        <v>202</v>
      </c>
      <c r="B127" t="s">
        <v>289</v>
      </c>
      <c r="C127" t="s">
        <v>321</v>
      </c>
      <c r="D127" t="s">
        <v>322</v>
      </c>
      <c r="E127" s="14" t="s">
        <v>323</v>
      </c>
      <c r="F127">
        <v>224</v>
      </c>
      <c r="G127" t="s">
        <v>43</v>
      </c>
      <c r="H127" t="s">
        <v>44</v>
      </c>
      <c r="I127" t="s">
        <v>39</v>
      </c>
      <c r="J127" t="s">
        <v>61</v>
      </c>
      <c r="K127" t="s">
        <v>325</v>
      </c>
      <c r="M127">
        <v>122</v>
      </c>
      <c r="P127" s="2"/>
      <c r="Q127" s="2"/>
      <c r="R127" s="3"/>
      <c r="T127" s="3">
        <v>1</v>
      </c>
      <c r="U127" s="3"/>
      <c r="V127" s="3"/>
      <c r="W127" s="3">
        <v>1</v>
      </c>
      <c r="X127" s="3"/>
      <c r="Y127" s="3">
        <v>1</v>
      </c>
      <c r="Z127" s="3"/>
      <c r="AA127" s="3"/>
      <c r="AB127" s="2"/>
      <c r="AC127" s="2"/>
      <c r="AD127" s="2"/>
      <c r="AE127" s="2"/>
      <c r="AF127" s="2"/>
      <c r="AG127" s="2"/>
    </row>
    <row r="128" spans="1:33" ht="48">
      <c r="A128" t="s">
        <v>202</v>
      </c>
      <c r="B128" t="s">
        <v>289</v>
      </c>
      <c r="C128" t="s">
        <v>321</v>
      </c>
      <c r="D128" t="s">
        <v>322</v>
      </c>
      <c r="E128" s="14" t="s">
        <v>323</v>
      </c>
      <c r="F128">
        <v>240</v>
      </c>
      <c r="G128" t="s">
        <v>43</v>
      </c>
      <c r="H128" t="s">
        <v>44</v>
      </c>
      <c r="I128" t="s">
        <v>39</v>
      </c>
      <c r="J128" t="s">
        <v>61</v>
      </c>
      <c r="K128" t="s">
        <v>325</v>
      </c>
      <c r="M128">
        <v>184</v>
      </c>
      <c r="P128" s="2"/>
      <c r="Q128" s="2"/>
      <c r="R128" s="3"/>
      <c r="T128" s="3">
        <v>1</v>
      </c>
      <c r="U128" s="3"/>
      <c r="V128" s="3"/>
      <c r="W128" s="3">
        <v>1</v>
      </c>
      <c r="X128" s="3"/>
      <c r="Y128" s="3">
        <v>1</v>
      </c>
      <c r="Z128" s="3"/>
      <c r="AA128" s="3"/>
      <c r="AB128" s="2"/>
      <c r="AC128" s="2"/>
      <c r="AD128" s="2"/>
      <c r="AE128" s="2"/>
      <c r="AF128" s="2"/>
      <c r="AG128" s="2"/>
    </row>
    <row r="129" spans="1:33">
      <c r="A129" t="s">
        <v>202</v>
      </c>
      <c r="B129" t="s">
        <v>289</v>
      </c>
      <c r="C129" t="s">
        <v>321</v>
      </c>
      <c r="D129" t="s">
        <v>322</v>
      </c>
      <c r="E129" s="14" t="s">
        <v>326</v>
      </c>
      <c r="F129">
        <v>321</v>
      </c>
      <c r="G129" t="s">
        <v>43</v>
      </c>
      <c r="H129" t="s">
        <v>44</v>
      </c>
      <c r="I129" t="s">
        <v>39</v>
      </c>
      <c r="J129" t="s">
        <v>61</v>
      </c>
      <c r="K129" t="s">
        <v>324</v>
      </c>
      <c r="M129">
        <v>314</v>
      </c>
      <c r="P129" s="2"/>
      <c r="Q129" s="2"/>
      <c r="R129" s="3"/>
      <c r="T129" s="3"/>
      <c r="U129" s="3"/>
      <c r="V129" s="3"/>
      <c r="W129" s="3"/>
      <c r="X129" s="3"/>
      <c r="Y129" s="3">
        <v>1</v>
      </c>
      <c r="Z129" s="3"/>
      <c r="AA129" s="3"/>
      <c r="AB129" s="2"/>
      <c r="AC129" s="2"/>
      <c r="AD129" s="2"/>
      <c r="AE129" s="2"/>
      <c r="AF129" s="2"/>
      <c r="AG129" s="2"/>
    </row>
    <row r="130" spans="1:33" ht="32">
      <c r="A130" t="s">
        <v>202</v>
      </c>
      <c r="B130" t="s">
        <v>289</v>
      </c>
      <c r="C130" t="s">
        <v>321</v>
      </c>
      <c r="D130" t="s">
        <v>322</v>
      </c>
      <c r="E130" s="14" t="s">
        <v>327</v>
      </c>
      <c r="F130">
        <v>631</v>
      </c>
      <c r="G130" t="s">
        <v>43</v>
      </c>
      <c r="H130" t="s">
        <v>44</v>
      </c>
      <c r="I130" t="s">
        <v>39</v>
      </c>
      <c r="J130" t="s">
        <v>61</v>
      </c>
      <c r="K130" t="s">
        <v>324</v>
      </c>
      <c r="M130">
        <v>575</v>
      </c>
      <c r="P130" s="2"/>
      <c r="Q130" s="2"/>
      <c r="R130" s="3"/>
      <c r="T130" s="3"/>
      <c r="U130" s="3"/>
      <c r="V130" s="3"/>
      <c r="W130" s="3">
        <v>1</v>
      </c>
      <c r="X130" s="3"/>
      <c r="Y130" s="3">
        <v>1</v>
      </c>
      <c r="Z130" s="3"/>
      <c r="AA130" s="3"/>
      <c r="AB130" s="2"/>
      <c r="AC130" s="2"/>
      <c r="AD130" s="2"/>
      <c r="AE130" s="2"/>
      <c r="AF130" s="2"/>
      <c r="AG130" s="2"/>
    </row>
    <row r="131" spans="1:33" ht="48">
      <c r="A131" t="s">
        <v>202</v>
      </c>
      <c r="B131" t="s">
        <v>289</v>
      </c>
      <c r="C131" t="s">
        <v>328</v>
      </c>
      <c r="D131" t="s">
        <v>329</v>
      </c>
      <c r="E131" s="14" t="s">
        <v>330</v>
      </c>
      <c r="F131">
        <v>61</v>
      </c>
      <c r="G131" t="s">
        <v>43</v>
      </c>
      <c r="H131" t="s">
        <v>170</v>
      </c>
      <c r="I131" t="s">
        <v>39</v>
      </c>
      <c r="J131" t="s">
        <v>61</v>
      </c>
      <c r="K131" t="s">
        <v>331</v>
      </c>
      <c r="M131">
        <v>58</v>
      </c>
      <c r="P131" s="2"/>
      <c r="Q131" s="2"/>
      <c r="R131" s="3"/>
      <c r="T131" s="3"/>
      <c r="U131" s="3"/>
      <c r="V131" s="3">
        <v>1</v>
      </c>
      <c r="W131" s="3"/>
      <c r="X131" s="3"/>
      <c r="Y131" s="3">
        <v>1</v>
      </c>
      <c r="Z131" s="3"/>
      <c r="AA131" s="3"/>
      <c r="AB131" s="2"/>
      <c r="AC131" s="2"/>
      <c r="AD131" s="2"/>
      <c r="AE131" s="2"/>
      <c r="AF131" s="2"/>
      <c r="AG131" s="2"/>
    </row>
    <row r="132" spans="1:33" ht="32">
      <c r="A132" t="s">
        <v>202</v>
      </c>
      <c r="B132" t="s">
        <v>289</v>
      </c>
      <c r="C132" t="s">
        <v>328</v>
      </c>
      <c r="D132" t="s">
        <v>329</v>
      </c>
      <c r="E132" s="14" t="s">
        <v>332</v>
      </c>
      <c r="F132">
        <v>60</v>
      </c>
      <c r="G132" t="s">
        <v>43</v>
      </c>
      <c r="H132" t="s">
        <v>170</v>
      </c>
      <c r="I132" t="s">
        <v>39</v>
      </c>
      <c r="J132" t="s">
        <v>61</v>
      </c>
      <c r="K132" t="s">
        <v>333</v>
      </c>
      <c r="M132">
        <v>60</v>
      </c>
      <c r="P132" s="2"/>
      <c r="Q132" s="2"/>
      <c r="R132" s="3"/>
      <c r="T132" s="3"/>
      <c r="U132" s="3"/>
      <c r="V132" s="3">
        <v>1</v>
      </c>
      <c r="W132" s="3"/>
      <c r="X132" s="3"/>
      <c r="Y132" s="3">
        <v>1</v>
      </c>
      <c r="Z132" s="3"/>
      <c r="AA132" s="3"/>
      <c r="AB132" s="2"/>
      <c r="AC132" s="2"/>
      <c r="AD132" s="2"/>
      <c r="AE132" s="2"/>
      <c r="AF132" s="2"/>
      <c r="AG132" s="2"/>
    </row>
    <row r="133" spans="1:33" ht="32">
      <c r="A133" t="s">
        <v>202</v>
      </c>
      <c r="B133" t="s">
        <v>289</v>
      </c>
      <c r="C133" t="s">
        <v>328</v>
      </c>
      <c r="D133" t="s">
        <v>329</v>
      </c>
      <c r="E133" s="14" t="s">
        <v>332</v>
      </c>
      <c r="F133">
        <v>60</v>
      </c>
      <c r="G133" t="s">
        <v>43</v>
      </c>
      <c r="H133" t="s">
        <v>44</v>
      </c>
      <c r="I133" t="s">
        <v>39</v>
      </c>
      <c r="J133" t="s">
        <v>61</v>
      </c>
      <c r="K133" t="s">
        <v>331</v>
      </c>
      <c r="M133">
        <v>59</v>
      </c>
      <c r="P133" s="2"/>
      <c r="Q133" s="2"/>
      <c r="R133" s="3"/>
      <c r="T133" s="3"/>
      <c r="U133" s="3"/>
      <c r="V133" s="3">
        <v>1</v>
      </c>
      <c r="W133" s="3"/>
      <c r="X133" s="3"/>
      <c r="Y133" s="3">
        <v>1</v>
      </c>
      <c r="Z133" s="3"/>
      <c r="AA133" s="3"/>
      <c r="AB133" s="2"/>
      <c r="AC133" s="2"/>
      <c r="AD133" s="2"/>
      <c r="AE133" s="2"/>
      <c r="AF133" s="2"/>
      <c r="AG133" s="2"/>
    </row>
    <row r="134" spans="1:33" ht="32">
      <c r="A134" t="s">
        <v>202</v>
      </c>
      <c r="B134" t="s">
        <v>289</v>
      </c>
      <c r="C134" t="s">
        <v>334</v>
      </c>
      <c r="D134" t="s">
        <v>335</v>
      </c>
      <c r="E134" s="14" t="s">
        <v>336</v>
      </c>
      <c r="F134">
        <v>38</v>
      </c>
      <c r="G134" t="s">
        <v>43</v>
      </c>
      <c r="H134" t="s">
        <v>277</v>
      </c>
      <c r="I134" t="s">
        <v>39</v>
      </c>
      <c r="J134" t="s">
        <v>61</v>
      </c>
      <c r="K134" t="s">
        <v>337</v>
      </c>
      <c r="M134">
        <v>29</v>
      </c>
      <c r="P134" s="2"/>
      <c r="Q134" s="2"/>
      <c r="R134" s="3"/>
      <c r="T134" s="3">
        <v>1</v>
      </c>
      <c r="U134" s="3">
        <v>1</v>
      </c>
      <c r="V134" s="3"/>
      <c r="W134" s="3"/>
      <c r="X134" s="3"/>
      <c r="Y134" s="3"/>
      <c r="Z134" s="3"/>
      <c r="AA134" s="3"/>
      <c r="AB134" s="2"/>
      <c r="AC134" s="2"/>
      <c r="AD134" s="2"/>
      <c r="AE134" s="2"/>
      <c r="AF134" s="2"/>
      <c r="AG134" s="2"/>
    </row>
    <row r="135" spans="1:33" ht="32">
      <c r="A135" t="s">
        <v>202</v>
      </c>
      <c r="B135" t="s">
        <v>289</v>
      </c>
      <c r="C135" t="s">
        <v>334</v>
      </c>
      <c r="D135" t="s">
        <v>335</v>
      </c>
      <c r="E135" s="14" t="s">
        <v>336</v>
      </c>
      <c r="F135">
        <v>44</v>
      </c>
      <c r="G135" t="s">
        <v>43</v>
      </c>
      <c r="H135" t="s">
        <v>277</v>
      </c>
      <c r="I135" t="s">
        <v>39</v>
      </c>
      <c r="J135" t="s">
        <v>61</v>
      </c>
      <c r="K135" t="s">
        <v>337</v>
      </c>
      <c r="M135">
        <v>39</v>
      </c>
      <c r="P135" s="2"/>
      <c r="Q135" s="2"/>
      <c r="R135" s="3"/>
      <c r="T135" s="3">
        <v>1</v>
      </c>
      <c r="U135" s="3">
        <v>1</v>
      </c>
      <c r="V135" s="3"/>
      <c r="W135" s="3"/>
      <c r="X135" s="3"/>
      <c r="Y135" s="3"/>
      <c r="Z135" s="3"/>
      <c r="AA135" s="3"/>
      <c r="AB135" s="2"/>
      <c r="AC135" s="2"/>
      <c r="AD135" s="2"/>
      <c r="AE135" s="2"/>
      <c r="AF135" s="2"/>
      <c r="AG135" s="2"/>
    </row>
    <row r="136" spans="1:33" ht="32">
      <c r="A136" t="s">
        <v>202</v>
      </c>
      <c r="B136" t="s">
        <v>289</v>
      </c>
      <c r="C136" t="s">
        <v>334</v>
      </c>
      <c r="D136" t="s">
        <v>335</v>
      </c>
      <c r="E136" s="14" t="s">
        <v>336</v>
      </c>
      <c r="F136">
        <v>34</v>
      </c>
      <c r="G136" t="s">
        <v>43</v>
      </c>
      <c r="H136" t="s">
        <v>277</v>
      </c>
      <c r="I136" t="s">
        <v>39</v>
      </c>
      <c r="J136" t="s">
        <v>61</v>
      </c>
      <c r="K136" t="s">
        <v>338</v>
      </c>
      <c r="M136">
        <v>29</v>
      </c>
      <c r="P136" s="2"/>
      <c r="Q136" s="2"/>
      <c r="R136" s="3"/>
      <c r="T136" s="3">
        <v>1</v>
      </c>
      <c r="U136" s="3">
        <v>1</v>
      </c>
      <c r="V136" s="3"/>
      <c r="W136" s="3"/>
      <c r="X136" s="3"/>
      <c r="Y136" s="3"/>
      <c r="Z136" s="3"/>
      <c r="AA136" s="3"/>
      <c r="AB136" s="2"/>
      <c r="AC136" s="2"/>
      <c r="AD136" s="2"/>
      <c r="AE136" s="2"/>
      <c r="AF136" s="2"/>
      <c r="AG136" s="2"/>
    </row>
    <row r="137" spans="1:33" ht="32">
      <c r="A137" t="s">
        <v>202</v>
      </c>
      <c r="B137" t="s">
        <v>289</v>
      </c>
      <c r="C137" t="s">
        <v>334</v>
      </c>
      <c r="D137" t="s">
        <v>335</v>
      </c>
      <c r="E137" s="14" t="s">
        <v>339</v>
      </c>
      <c r="F137" t="s">
        <v>340</v>
      </c>
      <c r="G137" t="s">
        <v>38</v>
      </c>
      <c r="P137" s="2"/>
      <c r="Q137" s="2"/>
      <c r="R137" s="3"/>
      <c r="T137" s="3"/>
      <c r="U137" s="3"/>
      <c r="V137" s="3"/>
      <c r="W137" s="3"/>
      <c r="X137" s="3"/>
      <c r="Y137" s="3"/>
      <c r="Z137" s="3"/>
      <c r="AA137" s="3"/>
      <c r="AB137" s="2"/>
      <c r="AC137" s="2"/>
      <c r="AD137" s="2"/>
      <c r="AE137" s="2"/>
      <c r="AF137" s="2"/>
      <c r="AG137" s="2"/>
    </row>
    <row r="138" spans="1:33">
      <c r="A138" t="s">
        <v>202</v>
      </c>
      <c r="B138" t="s">
        <v>289</v>
      </c>
      <c r="C138" t="s">
        <v>341</v>
      </c>
      <c r="D138" t="s">
        <v>342</v>
      </c>
      <c r="E138" s="14" t="s">
        <v>343</v>
      </c>
      <c r="F138">
        <v>47</v>
      </c>
      <c r="G138" t="s">
        <v>43</v>
      </c>
      <c r="H138" t="s">
        <v>277</v>
      </c>
      <c r="I138" t="s">
        <v>39</v>
      </c>
      <c r="J138" t="s">
        <v>61</v>
      </c>
      <c r="K138" t="s">
        <v>344</v>
      </c>
      <c r="M138">
        <v>44</v>
      </c>
      <c r="P138" s="2"/>
      <c r="Q138" s="2"/>
      <c r="R138" s="3"/>
      <c r="T138" s="3">
        <v>1</v>
      </c>
      <c r="U138" s="3">
        <v>1</v>
      </c>
      <c r="V138" s="3"/>
      <c r="W138" s="3"/>
      <c r="X138" s="3"/>
      <c r="Y138" s="3"/>
      <c r="Z138" s="3"/>
      <c r="AA138" s="3"/>
      <c r="AB138" s="2"/>
      <c r="AC138" s="2"/>
      <c r="AD138" s="2"/>
      <c r="AE138" s="2"/>
      <c r="AF138" s="2"/>
      <c r="AG138" s="2"/>
    </row>
    <row r="139" spans="1:33" ht="32">
      <c r="A139" t="s">
        <v>202</v>
      </c>
      <c r="B139" t="s">
        <v>289</v>
      </c>
      <c r="C139" t="s">
        <v>345</v>
      </c>
      <c r="D139" t="s">
        <v>346</v>
      </c>
      <c r="E139" s="14" t="s">
        <v>347</v>
      </c>
      <c r="F139">
        <v>32</v>
      </c>
      <c r="G139" t="s">
        <v>38</v>
      </c>
      <c r="P139" s="2"/>
      <c r="Q139" s="2"/>
      <c r="R139" s="3"/>
      <c r="T139" s="3"/>
      <c r="U139" s="3"/>
      <c r="V139" s="3"/>
      <c r="W139" s="3">
        <v>1</v>
      </c>
      <c r="X139" s="3"/>
      <c r="Y139" s="3">
        <v>1</v>
      </c>
      <c r="Z139" s="3"/>
      <c r="AA139" s="3"/>
      <c r="AB139" s="2"/>
      <c r="AC139" s="2"/>
      <c r="AD139" s="2"/>
      <c r="AE139" s="2"/>
      <c r="AF139" s="2"/>
      <c r="AG139" s="2"/>
    </row>
    <row r="140" spans="1:33" ht="32">
      <c r="A140" t="s">
        <v>202</v>
      </c>
      <c r="B140" t="s">
        <v>289</v>
      </c>
      <c r="C140" t="s">
        <v>345</v>
      </c>
      <c r="D140" t="s">
        <v>346</v>
      </c>
      <c r="E140" s="14" t="s">
        <v>347</v>
      </c>
      <c r="F140">
        <v>32</v>
      </c>
      <c r="G140" t="s">
        <v>38</v>
      </c>
      <c r="P140" s="2"/>
      <c r="Q140" s="2"/>
      <c r="R140" s="3"/>
      <c r="T140" s="3"/>
      <c r="U140" s="3"/>
      <c r="V140" s="3"/>
      <c r="W140" s="3">
        <v>1</v>
      </c>
      <c r="X140" s="3"/>
      <c r="Y140" s="3">
        <v>1</v>
      </c>
      <c r="Z140" s="3"/>
      <c r="AA140" s="3"/>
      <c r="AB140" s="2"/>
      <c r="AC140" s="2"/>
      <c r="AD140" s="2"/>
      <c r="AE140" s="2"/>
      <c r="AF140" s="2"/>
      <c r="AG140" s="2"/>
    </row>
    <row r="141" spans="1:33" ht="32">
      <c r="A141" t="s">
        <v>202</v>
      </c>
      <c r="B141" t="s">
        <v>289</v>
      </c>
      <c r="C141" t="s">
        <v>345</v>
      </c>
      <c r="D141" t="s">
        <v>346</v>
      </c>
      <c r="E141" s="14" t="s">
        <v>347</v>
      </c>
      <c r="F141">
        <v>32</v>
      </c>
      <c r="G141" t="s">
        <v>38</v>
      </c>
      <c r="P141" s="2"/>
      <c r="Q141" s="2"/>
      <c r="R141" s="3"/>
      <c r="T141" s="3"/>
      <c r="U141" s="3"/>
      <c r="V141" s="3"/>
      <c r="W141" s="3">
        <v>1</v>
      </c>
      <c r="X141" s="3"/>
      <c r="Y141" s="3">
        <v>1</v>
      </c>
      <c r="Z141" s="3"/>
      <c r="AA141" s="3"/>
      <c r="AB141" s="2"/>
      <c r="AC141" s="2"/>
      <c r="AD141" s="2"/>
      <c r="AE141" s="2"/>
      <c r="AF141" s="2"/>
      <c r="AG141" s="2"/>
    </row>
    <row r="142" spans="1:33">
      <c r="A142" t="s">
        <v>202</v>
      </c>
      <c r="B142" t="s">
        <v>289</v>
      </c>
      <c r="C142" t="s">
        <v>348</v>
      </c>
      <c r="D142" t="s">
        <v>349</v>
      </c>
      <c r="E142" s="14" t="s">
        <v>314</v>
      </c>
      <c r="F142">
        <v>50</v>
      </c>
      <c r="G142" t="s">
        <v>43</v>
      </c>
      <c r="H142" t="s">
        <v>170</v>
      </c>
      <c r="I142" t="s">
        <v>39</v>
      </c>
      <c r="J142" t="s">
        <v>61</v>
      </c>
      <c r="K142" t="s">
        <v>350</v>
      </c>
      <c r="M142">
        <v>50</v>
      </c>
      <c r="P142" s="2"/>
      <c r="Q142" s="2"/>
      <c r="R142" s="3"/>
      <c r="T142" s="3">
        <v>1</v>
      </c>
      <c r="U142" s="3"/>
      <c r="V142" s="3"/>
      <c r="W142" s="3">
        <v>1</v>
      </c>
      <c r="X142" s="3"/>
      <c r="Y142" s="3"/>
      <c r="Z142" s="3"/>
      <c r="AA142" s="3"/>
      <c r="AB142" s="2"/>
      <c r="AC142" s="2"/>
      <c r="AD142" s="2"/>
      <c r="AE142" s="2"/>
      <c r="AF142" s="2"/>
      <c r="AG142" s="2"/>
    </row>
    <row r="143" spans="1:33">
      <c r="A143" t="s">
        <v>202</v>
      </c>
      <c r="B143" t="s">
        <v>289</v>
      </c>
      <c r="C143" t="s">
        <v>348</v>
      </c>
      <c r="D143" t="s">
        <v>349</v>
      </c>
      <c r="E143" s="14" t="s">
        <v>351</v>
      </c>
      <c r="F143">
        <v>46</v>
      </c>
      <c r="G143" t="s">
        <v>43</v>
      </c>
      <c r="H143" t="s">
        <v>277</v>
      </c>
      <c r="I143" t="s">
        <v>39</v>
      </c>
      <c r="J143" t="s">
        <v>61</v>
      </c>
      <c r="K143" t="s">
        <v>352</v>
      </c>
      <c r="M143">
        <v>42</v>
      </c>
      <c r="P143" s="2"/>
      <c r="Q143" s="2"/>
      <c r="R143" s="3"/>
      <c r="T143" s="3">
        <v>1</v>
      </c>
      <c r="U143" s="3"/>
      <c r="V143" s="3"/>
      <c r="W143" s="3"/>
      <c r="X143" s="3"/>
      <c r="Y143" s="3"/>
      <c r="Z143" s="3"/>
      <c r="AA143" s="3"/>
      <c r="AB143" s="2"/>
      <c r="AC143" s="2"/>
      <c r="AD143" s="2"/>
      <c r="AE143" s="2"/>
      <c r="AF143" s="2"/>
      <c r="AG143" s="2"/>
    </row>
    <row r="144" spans="1:33">
      <c r="A144" t="s">
        <v>202</v>
      </c>
      <c r="B144" t="s">
        <v>289</v>
      </c>
      <c r="C144" t="s">
        <v>348</v>
      </c>
      <c r="D144" t="s">
        <v>349</v>
      </c>
      <c r="E144" s="14" t="s">
        <v>314</v>
      </c>
      <c r="F144">
        <v>48</v>
      </c>
      <c r="G144" t="s">
        <v>43</v>
      </c>
      <c r="H144" t="s">
        <v>277</v>
      </c>
      <c r="I144" t="s">
        <v>39</v>
      </c>
      <c r="J144" t="s">
        <v>61</v>
      </c>
      <c r="K144" t="s">
        <v>352</v>
      </c>
      <c r="P144" s="2"/>
      <c r="Q144" s="2"/>
      <c r="R144" s="3"/>
      <c r="T144" s="3">
        <v>1</v>
      </c>
      <c r="U144" s="3"/>
      <c r="V144" s="3"/>
      <c r="W144" s="3">
        <v>1</v>
      </c>
      <c r="X144" s="3"/>
      <c r="Y144" s="3"/>
      <c r="Z144" s="3"/>
      <c r="AA144" s="3"/>
      <c r="AB144" s="2"/>
      <c r="AC144" s="2"/>
      <c r="AD144" s="2"/>
      <c r="AE144" s="2"/>
      <c r="AF144" s="2"/>
      <c r="AG144" s="2"/>
    </row>
    <row r="145" spans="1:33">
      <c r="A145" t="s">
        <v>202</v>
      </c>
      <c r="B145" t="s">
        <v>289</v>
      </c>
      <c r="C145" t="s">
        <v>353</v>
      </c>
      <c r="D145" t="s">
        <v>354</v>
      </c>
      <c r="E145" s="14" t="s">
        <v>343</v>
      </c>
      <c r="F145">
        <v>55</v>
      </c>
      <c r="G145" t="s">
        <v>43</v>
      </c>
      <c r="H145" t="s">
        <v>44</v>
      </c>
      <c r="I145" t="s">
        <v>39</v>
      </c>
      <c r="J145" t="s">
        <v>61</v>
      </c>
      <c r="K145" t="s">
        <v>241</v>
      </c>
      <c r="M145">
        <v>45</v>
      </c>
      <c r="P145" s="2"/>
      <c r="Q145" s="2"/>
      <c r="R145" s="3"/>
      <c r="T145" s="3">
        <v>1</v>
      </c>
      <c r="U145" s="3">
        <v>1</v>
      </c>
      <c r="V145" s="3"/>
      <c r="W145" s="3"/>
      <c r="X145" s="3"/>
      <c r="Y145" s="3"/>
      <c r="Z145" s="3"/>
      <c r="AA145" s="3"/>
      <c r="AB145" s="2"/>
      <c r="AC145" s="2"/>
      <c r="AD145" s="2"/>
      <c r="AE145" s="2"/>
      <c r="AF145" s="2"/>
      <c r="AG145" s="2"/>
    </row>
    <row r="146" spans="1:33">
      <c r="A146" t="s">
        <v>202</v>
      </c>
      <c r="B146" t="s">
        <v>289</v>
      </c>
      <c r="C146" t="s">
        <v>353</v>
      </c>
      <c r="D146" t="s">
        <v>354</v>
      </c>
      <c r="E146" s="14" t="s">
        <v>343</v>
      </c>
      <c r="F146">
        <v>33</v>
      </c>
      <c r="G146" t="s">
        <v>43</v>
      </c>
      <c r="H146" t="s">
        <v>44</v>
      </c>
      <c r="I146" t="s">
        <v>39</v>
      </c>
      <c r="J146" t="s">
        <v>61</v>
      </c>
      <c r="K146" t="s">
        <v>241</v>
      </c>
      <c r="M146">
        <v>32</v>
      </c>
      <c r="P146" s="2"/>
      <c r="Q146" s="2"/>
      <c r="R146" s="3"/>
      <c r="T146" s="3">
        <v>1</v>
      </c>
      <c r="U146" s="3">
        <v>1</v>
      </c>
      <c r="V146" s="3"/>
      <c r="W146" s="3"/>
      <c r="X146" s="3"/>
      <c r="Y146" s="3"/>
      <c r="Z146" s="3"/>
      <c r="AA146" s="3"/>
      <c r="AB146" s="2"/>
      <c r="AC146" s="2"/>
      <c r="AD146" s="2"/>
      <c r="AE146" s="2"/>
      <c r="AF146" s="2"/>
      <c r="AG146" s="2"/>
    </row>
    <row r="147" spans="1:33">
      <c r="A147" t="s">
        <v>202</v>
      </c>
      <c r="B147" t="s">
        <v>289</v>
      </c>
      <c r="C147" t="s">
        <v>353</v>
      </c>
      <c r="D147" t="s">
        <v>354</v>
      </c>
      <c r="E147" s="14" t="s">
        <v>343</v>
      </c>
      <c r="F147">
        <v>38</v>
      </c>
      <c r="G147" t="s">
        <v>43</v>
      </c>
      <c r="H147" t="s">
        <v>44</v>
      </c>
      <c r="I147" t="s">
        <v>39</v>
      </c>
      <c r="J147" t="s">
        <v>61</v>
      </c>
      <c r="K147" t="s">
        <v>241</v>
      </c>
      <c r="M147">
        <v>31</v>
      </c>
      <c r="P147" s="2"/>
      <c r="Q147" s="2"/>
      <c r="R147" s="3"/>
      <c r="T147" s="3">
        <v>1</v>
      </c>
      <c r="U147" s="3">
        <v>1</v>
      </c>
      <c r="V147" s="3"/>
      <c r="W147" s="3"/>
      <c r="X147" s="3"/>
      <c r="Y147" s="3"/>
      <c r="Z147" s="3"/>
      <c r="AA147" s="3"/>
      <c r="AB147" s="2"/>
      <c r="AC147" s="2"/>
      <c r="AD147" s="2"/>
      <c r="AE147" s="2"/>
      <c r="AF147" s="2"/>
      <c r="AG147" s="2"/>
    </row>
    <row r="148" spans="1:33">
      <c r="A148" t="s">
        <v>202</v>
      </c>
      <c r="B148" t="s">
        <v>289</v>
      </c>
      <c r="C148" t="s">
        <v>355</v>
      </c>
      <c r="D148" t="s">
        <v>356</v>
      </c>
      <c r="E148" s="14" t="s">
        <v>20</v>
      </c>
      <c r="F148">
        <v>88</v>
      </c>
      <c r="G148" t="s">
        <v>38</v>
      </c>
      <c r="P148" s="2"/>
      <c r="Q148" s="2"/>
      <c r="R148" s="3"/>
      <c r="T148" s="3"/>
      <c r="U148" s="3">
        <v>1</v>
      </c>
      <c r="V148" s="3"/>
      <c r="W148" s="3"/>
      <c r="X148" s="3"/>
      <c r="Y148" s="3"/>
      <c r="Z148" s="3"/>
      <c r="AA148" s="3"/>
      <c r="AB148" s="2"/>
      <c r="AC148" s="2"/>
      <c r="AD148" s="2"/>
      <c r="AE148" s="2"/>
      <c r="AF148" s="2"/>
      <c r="AG148" s="2"/>
    </row>
    <row r="149" spans="1:33">
      <c r="A149" t="s">
        <v>202</v>
      </c>
      <c r="B149" t="s">
        <v>289</v>
      </c>
      <c r="C149" t="s">
        <v>355</v>
      </c>
      <c r="D149" t="s">
        <v>356</v>
      </c>
      <c r="E149" s="14" t="s">
        <v>20</v>
      </c>
      <c r="F149">
        <v>84</v>
      </c>
      <c r="G149" t="s">
        <v>38</v>
      </c>
      <c r="P149" s="2"/>
      <c r="Q149" s="2"/>
      <c r="R149" s="3"/>
      <c r="T149" s="3"/>
      <c r="U149" s="3">
        <v>1</v>
      </c>
      <c r="V149" s="3"/>
      <c r="W149" s="3"/>
      <c r="X149" s="3"/>
      <c r="Y149" s="3"/>
      <c r="Z149" s="3"/>
      <c r="AA149" s="3"/>
      <c r="AB149" s="2"/>
      <c r="AC149" s="2"/>
      <c r="AD149" s="2"/>
      <c r="AE149" s="2"/>
      <c r="AF149" s="2"/>
      <c r="AG149" s="2"/>
    </row>
    <row r="150" spans="1:33">
      <c r="A150" t="s">
        <v>202</v>
      </c>
      <c r="B150" t="s">
        <v>289</v>
      </c>
      <c r="C150" t="s">
        <v>355</v>
      </c>
      <c r="D150" t="s">
        <v>356</v>
      </c>
      <c r="E150" s="14" t="s">
        <v>20</v>
      </c>
      <c r="F150">
        <v>64</v>
      </c>
      <c r="G150" t="s">
        <v>38</v>
      </c>
      <c r="P150" s="2"/>
      <c r="Q150" s="2"/>
      <c r="R150" s="3"/>
      <c r="T150" s="3"/>
      <c r="U150" s="3">
        <v>1</v>
      </c>
      <c r="V150" s="3"/>
      <c r="W150" s="3"/>
      <c r="X150" s="3"/>
      <c r="Y150" s="3"/>
      <c r="Z150" s="3"/>
      <c r="AA150" s="3"/>
      <c r="AB150" s="2"/>
      <c r="AC150" s="2"/>
      <c r="AD150" s="2"/>
      <c r="AE150" s="2"/>
      <c r="AF150" s="2"/>
      <c r="AG150" s="2"/>
    </row>
    <row r="151" spans="1:33" ht="32">
      <c r="A151" t="s">
        <v>202</v>
      </c>
      <c r="B151" t="s">
        <v>289</v>
      </c>
      <c r="C151" t="s">
        <v>357</v>
      </c>
      <c r="D151" t="s">
        <v>358</v>
      </c>
      <c r="E151" s="14" t="s">
        <v>359</v>
      </c>
      <c r="F151">
        <v>30</v>
      </c>
      <c r="G151" t="s">
        <v>38</v>
      </c>
      <c r="P151" s="2"/>
      <c r="Q151" s="2"/>
      <c r="R151" s="3"/>
      <c r="T151" s="3"/>
      <c r="U151" s="3">
        <v>1</v>
      </c>
      <c r="V151" s="3"/>
      <c r="W151" s="3"/>
      <c r="X151" s="3"/>
      <c r="Y151" s="3"/>
      <c r="Z151" s="3"/>
      <c r="AA151" s="3"/>
      <c r="AB151" s="2"/>
      <c r="AC151" s="2"/>
      <c r="AD151" s="2"/>
      <c r="AE151" s="2"/>
      <c r="AF151" s="2"/>
      <c r="AG151" s="2"/>
    </row>
    <row r="152" spans="1:33" ht="32">
      <c r="A152" t="s">
        <v>202</v>
      </c>
      <c r="B152" t="s">
        <v>289</v>
      </c>
      <c r="C152" t="s">
        <v>357</v>
      </c>
      <c r="D152" t="s">
        <v>358</v>
      </c>
      <c r="E152" s="14" t="s">
        <v>359</v>
      </c>
      <c r="F152">
        <v>30</v>
      </c>
      <c r="G152" t="s">
        <v>38</v>
      </c>
      <c r="P152" s="2"/>
      <c r="Q152" s="2"/>
      <c r="R152" s="3"/>
      <c r="T152" s="3"/>
      <c r="U152" s="3">
        <v>1</v>
      </c>
      <c r="V152" s="3"/>
      <c r="W152" s="3"/>
      <c r="X152" s="3"/>
      <c r="Y152" s="3"/>
      <c r="Z152" s="3"/>
      <c r="AA152" s="3"/>
      <c r="AB152" s="2"/>
      <c r="AC152" s="2"/>
      <c r="AD152" s="2"/>
      <c r="AE152" s="2"/>
      <c r="AF152" s="2"/>
      <c r="AG152" s="2"/>
    </row>
    <row r="153" spans="1:33" ht="32">
      <c r="A153" t="s">
        <v>202</v>
      </c>
      <c r="B153" t="s">
        <v>289</v>
      </c>
      <c r="C153" t="s">
        <v>357</v>
      </c>
      <c r="D153" t="s">
        <v>358</v>
      </c>
      <c r="E153" s="14" t="s">
        <v>359</v>
      </c>
      <c r="F153">
        <v>30</v>
      </c>
      <c r="G153" t="s">
        <v>38</v>
      </c>
      <c r="P153" s="2"/>
      <c r="Q153" s="2"/>
      <c r="R153" s="3"/>
      <c r="T153" s="3"/>
      <c r="U153" s="3">
        <v>1</v>
      </c>
      <c r="V153" s="3"/>
      <c r="W153" s="3"/>
      <c r="X153" s="3"/>
      <c r="Y153" s="3"/>
      <c r="Z153" s="3"/>
      <c r="AA153" s="3"/>
      <c r="AB153" s="2"/>
      <c r="AC153" s="2"/>
      <c r="AD153" s="2"/>
      <c r="AE153" s="2"/>
      <c r="AF153" s="2"/>
      <c r="AG153" s="2"/>
    </row>
    <row r="154" spans="1:33" ht="32">
      <c r="A154" t="s">
        <v>202</v>
      </c>
      <c r="B154" t="s">
        <v>289</v>
      </c>
      <c r="C154" t="s">
        <v>360</v>
      </c>
      <c r="D154" t="s">
        <v>361</v>
      </c>
      <c r="E154" s="14" t="s">
        <v>362</v>
      </c>
      <c r="F154">
        <v>104</v>
      </c>
      <c r="G154" t="s">
        <v>38</v>
      </c>
      <c r="P154" s="2"/>
      <c r="Q154" s="2"/>
      <c r="R154" s="3"/>
      <c r="T154" s="3">
        <v>1</v>
      </c>
      <c r="U154" s="3"/>
      <c r="V154" s="3"/>
      <c r="W154" s="3"/>
      <c r="X154" s="3"/>
      <c r="Y154" s="3"/>
      <c r="Z154" s="3"/>
      <c r="AA154" s="3"/>
      <c r="AB154" s="2"/>
      <c r="AC154" s="2"/>
      <c r="AD154" s="2"/>
      <c r="AE154" s="2"/>
      <c r="AF154" s="2"/>
      <c r="AG154" s="2"/>
    </row>
    <row r="155" spans="1:33" ht="48">
      <c r="A155" t="s">
        <v>202</v>
      </c>
      <c r="B155" t="s">
        <v>289</v>
      </c>
      <c r="C155" t="s">
        <v>360</v>
      </c>
      <c r="D155" t="s">
        <v>361</v>
      </c>
      <c r="E155" s="14" t="s">
        <v>363</v>
      </c>
      <c r="F155">
        <v>141</v>
      </c>
      <c r="G155" t="s">
        <v>43</v>
      </c>
      <c r="H155" t="s">
        <v>44</v>
      </c>
      <c r="I155" t="s">
        <v>39</v>
      </c>
      <c r="J155" t="s">
        <v>61</v>
      </c>
      <c r="K155" t="s">
        <v>364</v>
      </c>
      <c r="M155">
        <v>138</v>
      </c>
      <c r="P155" s="2"/>
      <c r="Q155" s="2"/>
      <c r="R155" s="3"/>
      <c r="T155" s="3">
        <v>1</v>
      </c>
      <c r="U155" s="3">
        <v>1</v>
      </c>
      <c r="V155" s="3"/>
      <c r="W155" s="3"/>
      <c r="X155" s="3"/>
      <c r="Y155" s="3"/>
      <c r="Z155" s="3"/>
      <c r="AA155" s="3"/>
      <c r="AB155" s="2"/>
      <c r="AC155" s="2"/>
      <c r="AD155" s="2"/>
      <c r="AE155" s="2"/>
      <c r="AF155" s="2"/>
      <c r="AG155" s="2"/>
    </row>
    <row r="156" spans="1:33" ht="48">
      <c r="A156" t="s">
        <v>202</v>
      </c>
      <c r="B156" t="s">
        <v>289</v>
      </c>
      <c r="C156" t="s">
        <v>360</v>
      </c>
      <c r="D156" t="s">
        <v>361</v>
      </c>
      <c r="E156" s="14" t="s">
        <v>363</v>
      </c>
      <c r="F156">
        <v>149</v>
      </c>
      <c r="G156" t="s">
        <v>43</v>
      </c>
      <c r="H156" t="s">
        <v>44</v>
      </c>
      <c r="I156" t="s">
        <v>39</v>
      </c>
      <c r="J156" t="s">
        <v>61</v>
      </c>
      <c r="K156" t="s">
        <v>364</v>
      </c>
      <c r="M156">
        <v>146</v>
      </c>
      <c r="P156" s="2"/>
      <c r="Q156" s="2"/>
      <c r="R156" s="3"/>
      <c r="T156" s="3">
        <v>1</v>
      </c>
      <c r="U156" s="3">
        <v>1</v>
      </c>
      <c r="V156" s="3"/>
      <c r="W156" s="3"/>
      <c r="X156" s="3"/>
      <c r="Y156" s="3"/>
      <c r="Z156" s="3"/>
      <c r="AA156" s="3"/>
      <c r="AB156" s="2"/>
      <c r="AC156" s="2"/>
      <c r="AD156" s="2"/>
      <c r="AE156" s="2"/>
      <c r="AF156" s="2"/>
      <c r="AG156" s="2"/>
    </row>
    <row r="157" spans="1:33">
      <c r="A157" t="s">
        <v>202</v>
      </c>
      <c r="B157" t="s">
        <v>289</v>
      </c>
      <c r="C157" t="s">
        <v>365</v>
      </c>
      <c r="D157" t="s">
        <v>366</v>
      </c>
      <c r="E157" s="14" t="s">
        <v>367</v>
      </c>
      <c r="F157">
        <v>30</v>
      </c>
      <c r="G157" t="s">
        <v>38</v>
      </c>
      <c r="P157" s="2"/>
      <c r="Q157" s="2"/>
      <c r="R157" s="3"/>
      <c r="T157" s="3"/>
      <c r="U157" s="3">
        <v>1</v>
      </c>
      <c r="V157" s="3"/>
      <c r="W157" s="3"/>
      <c r="X157" s="3"/>
      <c r="Y157" s="3"/>
      <c r="Z157" s="3"/>
      <c r="AA157" s="3"/>
      <c r="AB157" s="2"/>
      <c r="AC157" s="2"/>
      <c r="AD157" s="2"/>
      <c r="AE157" s="2"/>
      <c r="AF157" s="2"/>
      <c r="AG157" s="2"/>
    </row>
    <row r="158" spans="1:33">
      <c r="A158" t="s">
        <v>202</v>
      </c>
      <c r="B158" t="s">
        <v>289</v>
      </c>
      <c r="C158" t="s">
        <v>365</v>
      </c>
      <c r="D158" t="s">
        <v>366</v>
      </c>
      <c r="E158" s="14" t="s">
        <v>367</v>
      </c>
      <c r="F158">
        <v>27</v>
      </c>
      <c r="G158" t="s">
        <v>43</v>
      </c>
      <c r="H158" t="s">
        <v>44</v>
      </c>
      <c r="I158" t="s">
        <v>39</v>
      </c>
      <c r="J158" t="s">
        <v>61</v>
      </c>
      <c r="K158" t="s">
        <v>368</v>
      </c>
      <c r="M158">
        <v>26</v>
      </c>
      <c r="P158" s="2"/>
      <c r="Q158" s="2"/>
      <c r="R158" s="3"/>
      <c r="T158" s="3"/>
      <c r="U158" s="3">
        <v>1</v>
      </c>
      <c r="V158" s="3"/>
      <c r="W158" s="3"/>
      <c r="X158" s="3"/>
      <c r="Y158" s="3"/>
      <c r="Z158" s="3"/>
      <c r="AA158" s="3"/>
      <c r="AB158" s="2"/>
      <c r="AC158" s="2"/>
      <c r="AD158" s="2"/>
      <c r="AE158" s="2"/>
      <c r="AF158" s="2"/>
      <c r="AG158" s="2"/>
    </row>
    <row r="159" spans="1:33">
      <c r="A159" t="s">
        <v>202</v>
      </c>
      <c r="B159" t="s">
        <v>289</v>
      </c>
      <c r="C159" t="s">
        <v>365</v>
      </c>
      <c r="D159" t="s">
        <v>366</v>
      </c>
      <c r="E159" s="14" t="s">
        <v>367</v>
      </c>
      <c r="F159">
        <v>34</v>
      </c>
      <c r="G159" t="s">
        <v>43</v>
      </c>
      <c r="H159" t="s">
        <v>44</v>
      </c>
      <c r="I159" t="s">
        <v>39</v>
      </c>
      <c r="J159" t="s">
        <v>61</v>
      </c>
      <c r="K159" t="s">
        <v>369</v>
      </c>
      <c r="M159">
        <v>30</v>
      </c>
      <c r="P159" s="2"/>
      <c r="Q159" s="2"/>
      <c r="R159" s="3"/>
      <c r="T159" s="3"/>
      <c r="U159" s="3">
        <v>1</v>
      </c>
      <c r="V159" s="3"/>
      <c r="W159" s="3"/>
      <c r="X159" s="3"/>
      <c r="Y159" s="3"/>
      <c r="Z159" s="3"/>
      <c r="AA159" s="3"/>
      <c r="AB159" s="2"/>
      <c r="AC159" s="2"/>
      <c r="AD159" s="2"/>
      <c r="AE159" s="2"/>
      <c r="AF159" s="2"/>
      <c r="AG159" s="2"/>
    </row>
    <row r="160" spans="1:33" ht="32">
      <c r="A160" t="s">
        <v>202</v>
      </c>
      <c r="B160" t="s">
        <v>289</v>
      </c>
      <c r="C160" t="s">
        <v>365</v>
      </c>
      <c r="D160" t="s">
        <v>366</v>
      </c>
      <c r="E160" s="14" t="s">
        <v>370</v>
      </c>
      <c r="F160">
        <v>30</v>
      </c>
      <c r="G160" t="s">
        <v>43</v>
      </c>
      <c r="H160" t="s">
        <v>44</v>
      </c>
      <c r="I160" t="s">
        <v>39</v>
      </c>
      <c r="J160" t="s">
        <v>61</v>
      </c>
      <c r="K160" t="s">
        <v>371</v>
      </c>
      <c r="M160">
        <v>29</v>
      </c>
      <c r="P160" s="2"/>
      <c r="Q160" s="2"/>
      <c r="R160" s="3"/>
      <c r="T160" s="3"/>
      <c r="U160" s="3">
        <v>1</v>
      </c>
      <c r="V160" s="3"/>
      <c r="W160" s="3"/>
      <c r="X160" s="3"/>
      <c r="Y160" s="3">
        <v>1</v>
      </c>
      <c r="Z160" s="3"/>
      <c r="AA160" s="3"/>
      <c r="AB160" s="2"/>
      <c r="AC160" s="2"/>
      <c r="AD160" s="2"/>
      <c r="AE160" s="2"/>
      <c r="AF160" s="2"/>
      <c r="AG160" s="2"/>
    </row>
    <row r="161" spans="1:33" ht="48">
      <c r="A161" t="s">
        <v>202</v>
      </c>
      <c r="B161" t="s">
        <v>289</v>
      </c>
      <c r="C161" t="s">
        <v>372</v>
      </c>
      <c r="D161" t="s">
        <v>373</v>
      </c>
      <c r="E161" s="14" t="s">
        <v>374</v>
      </c>
      <c r="F161">
        <v>33</v>
      </c>
      <c r="G161" t="s">
        <v>43</v>
      </c>
      <c r="H161" t="s">
        <v>44</v>
      </c>
      <c r="I161" t="s">
        <v>39</v>
      </c>
      <c r="J161" t="s">
        <v>61</v>
      </c>
      <c r="K161" t="s">
        <v>375</v>
      </c>
      <c r="M161">
        <v>30</v>
      </c>
      <c r="P161" s="2"/>
      <c r="Q161" s="2"/>
      <c r="R161" s="3"/>
      <c r="T161" s="3">
        <v>1</v>
      </c>
      <c r="U161" s="3"/>
      <c r="V161" s="3"/>
      <c r="W161" s="3">
        <v>1</v>
      </c>
      <c r="X161" s="3"/>
      <c r="Y161" s="3">
        <v>1</v>
      </c>
      <c r="Z161" s="3"/>
      <c r="AA161" s="3"/>
      <c r="AB161" s="2"/>
      <c r="AC161" s="2"/>
      <c r="AD161" s="2"/>
      <c r="AE161" s="2"/>
      <c r="AF161" s="2"/>
      <c r="AG161" s="2"/>
    </row>
    <row r="162" spans="1:33" ht="48">
      <c r="A162" t="s">
        <v>202</v>
      </c>
      <c r="B162" t="s">
        <v>289</v>
      </c>
      <c r="C162" t="s">
        <v>372</v>
      </c>
      <c r="D162" t="s">
        <v>373</v>
      </c>
      <c r="E162" s="14" t="s">
        <v>374</v>
      </c>
      <c r="F162">
        <v>29</v>
      </c>
      <c r="G162" t="s">
        <v>43</v>
      </c>
      <c r="H162" t="s">
        <v>44</v>
      </c>
      <c r="I162" t="s">
        <v>39</v>
      </c>
      <c r="J162" t="s">
        <v>61</v>
      </c>
      <c r="K162" t="s">
        <v>375</v>
      </c>
      <c r="M162">
        <v>28</v>
      </c>
      <c r="P162" s="2"/>
      <c r="Q162" s="2"/>
      <c r="R162" s="3"/>
      <c r="T162" s="3">
        <v>1</v>
      </c>
      <c r="U162" s="3"/>
      <c r="V162" s="3"/>
      <c r="W162" s="3">
        <v>1</v>
      </c>
      <c r="X162" s="3"/>
      <c r="Y162" s="3">
        <v>1</v>
      </c>
      <c r="Z162" s="3"/>
      <c r="AA162" s="3"/>
      <c r="AB162" s="2"/>
      <c r="AC162" s="2"/>
      <c r="AD162" s="2"/>
      <c r="AE162" s="2"/>
      <c r="AF162" s="2"/>
      <c r="AG162" s="2"/>
    </row>
    <row r="163" spans="1:33">
      <c r="A163" t="s">
        <v>202</v>
      </c>
      <c r="B163" t="s">
        <v>289</v>
      </c>
      <c r="C163" t="s">
        <v>376</v>
      </c>
      <c r="D163" t="s">
        <v>377</v>
      </c>
      <c r="E163" s="14" t="s">
        <v>351</v>
      </c>
      <c r="F163">
        <v>60</v>
      </c>
      <c r="G163" t="s">
        <v>38</v>
      </c>
      <c r="P163" s="2"/>
      <c r="Q163" s="2"/>
      <c r="R163" s="3"/>
      <c r="T163" s="3">
        <v>1</v>
      </c>
      <c r="U163" s="3"/>
      <c r="V163" s="3"/>
      <c r="W163" s="3"/>
      <c r="X163" s="3"/>
      <c r="Y163" s="3"/>
      <c r="Z163" s="3"/>
      <c r="AA163" s="3"/>
      <c r="AB163" s="2"/>
      <c r="AC163" s="2"/>
      <c r="AD163" s="2"/>
      <c r="AE163" s="2"/>
      <c r="AF163" s="2"/>
      <c r="AG163" s="2"/>
    </row>
    <row r="164" spans="1:33">
      <c r="A164" t="s">
        <v>202</v>
      </c>
      <c r="B164" t="s">
        <v>289</v>
      </c>
      <c r="C164" t="s">
        <v>376</v>
      </c>
      <c r="D164" t="s">
        <v>377</v>
      </c>
      <c r="E164" s="14" t="s">
        <v>351</v>
      </c>
      <c r="F164">
        <v>120</v>
      </c>
      <c r="G164" t="s">
        <v>38</v>
      </c>
      <c r="P164" s="2"/>
      <c r="Q164" s="2"/>
      <c r="R164" s="3"/>
      <c r="T164" s="3">
        <v>1</v>
      </c>
      <c r="U164" s="3"/>
      <c r="V164" s="3"/>
      <c r="W164" s="3"/>
      <c r="X164" s="3"/>
      <c r="Y164" s="3"/>
      <c r="Z164" s="3"/>
      <c r="AA164" s="3"/>
      <c r="AB164" s="2"/>
      <c r="AC164" s="2"/>
      <c r="AD164" s="2"/>
      <c r="AE164" s="2"/>
      <c r="AF164" s="2"/>
      <c r="AG164" s="2"/>
    </row>
    <row r="165" spans="1:33">
      <c r="A165" t="s">
        <v>202</v>
      </c>
      <c r="B165" t="s">
        <v>289</v>
      </c>
      <c r="C165" t="s">
        <v>376</v>
      </c>
      <c r="D165" t="s">
        <v>377</v>
      </c>
      <c r="E165" s="14" t="s">
        <v>351</v>
      </c>
      <c r="F165">
        <v>120</v>
      </c>
      <c r="G165" t="s">
        <v>38</v>
      </c>
      <c r="P165" s="2"/>
      <c r="Q165" s="2"/>
      <c r="R165" s="3"/>
      <c r="T165" s="3">
        <v>1</v>
      </c>
      <c r="U165" s="3"/>
      <c r="V165" s="3"/>
      <c r="W165" s="3"/>
      <c r="X165" s="3"/>
      <c r="Y165" s="3"/>
      <c r="Z165" s="3"/>
      <c r="AA165" s="3"/>
      <c r="AB165" s="2"/>
      <c r="AC165" s="2"/>
      <c r="AD165" s="2"/>
      <c r="AE165" s="2"/>
      <c r="AF165" s="2"/>
      <c r="AG165" s="2"/>
    </row>
    <row r="166" spans="1:33" ht="32">
      <c r="A166" t="s">
        <v>202</v>
      </c>
      <c r="B166" t="s">
        <v>289</v>
      </c>
      <c r="C166" t="s">
        <v>378</v>
      </c>
      <c r="D166" t="s">
        <v>379</v>
      </c>
      <c r="E166" s="14" t="s">
        <v>380</v>
      </c>
      <c r="F166">
        <v>40</v>
      </c>
      <c r="G166" t="s">
        <v>43</v>
      </c>
      <c r="H166" t="s">
        <v>170</v>
      </c>
      <c r="I166" t="s">
        <v>39</v>
      </c>
      <c r="J166" t="s">
        <v>61</v>
      </c>
      <c r="K166" t="s">
        <v>381</v>
      </c>
      <c r="M166">
        <v>40</v>
      </c>
      <c r="P166" s="2"/>
      <c r="Q166" s="2"/>
      <c r="R166" s="3"/>
      <c r="T166" s="3"/>
      <c r="U166" s="3">
        <v>1</v>
      </c>
      <c r="V166" s="3"/>
      <c r="W166" s="3"/>
      <c r="X166" s="3"/>
      <c r="Y166" s="3"/>
      <c r="Z166" s="3"/>
      <c r="AA166" s="3"/>
      <c r="AB166" s="2"/>
      <c r="AC166" s="2"/>
      <c r="AD166" s="2"/>
      <c r="AE166" s="2"/>
      <c r="AF166" s="2"/>
      <c r="AG166" s="2"/>
    </row>
    <row r="167" spans="1:33" ht="32">
      <c r="A167" t="s">
        <v>202</v>
      </c>
      <c r="B167" t="s">
        <v>289</v>
      </c>
      <c r="C167" t="s">
        <v>378</v>
      </c>
      <c r="D167" t="s">
        <v>379</v>
      </c>
      <c r="E167" s="14" t="s">
        <v>380</v>
      </c>
      <c r="F167">
        <v>40</v>
      </c>
      <c r="G167" t="s">
        <v>43</v>
      </c>
      <c r="H167" t="s">
        <v>170</v>
      </c>
      <c r="I167" t="s">
        <v>39</v>
      </c>
      <c r="J167" t="s">
        <v>61</v>
      </c>
      <c r="K167" t="s">
        <v>381</v>
      </c>
      <c r="M167">
        <v>40</v>
      </c>
      <c r="P167" s="2"/>
      <c r="Q167" s="2"/>
      <c r="R167" s="3"/>
      <c r="T167" s="3"/>
      <c r="U167" s="3">
        <v>1</v>
      </c>
      <c r="V167" s="3"/>
      <c r="W167" s="3"/>
      <c r="X167" s="3"/>
      <c r="Y167" s="3"/>
      <c r="Z167" s="3"/>
      <c r="AA167" s="3"/>
      <c r="AB167" s="2"/>
      <c r="AC167" s="2"/>
      <c r="AD167" s="2"/>
      <c r="AE167" s="2"/>
      <c r="AF167" s="2"/>
      <c r="AG167" s="2"/>
    </row>
    <row r="168" spans="1:33" ht="32">
      <c r="A168" t="s">
        <v>202</v>
      </c>
      <c r="B168" t="s">
        <v>289</v>
      </c>
      <c r="C168" t="s">
        <v>378</v>
      </c>
      <c r="D168" t="s">
        <v>379</v>
      </c>
      <c r="E168" s="14" t="s">
        <v>380</v>
      </c>
      <c r="F168">
        <v>40</v>
      </c>
      <c r="G168" t="s">
        <v>43</v>
      </c>
      <c r="H168" t="s">
        <v>170</v>
      </c>
      <c r="I168" t="s">
        <v>39</v>
      </c>
      <c r="J168" t="s">
        <v>61</v>
      </c>
      <c r="K168" t="s">
        <v>381</v>
      </c>
      <c r="M168">
        <v>40</v>
      </c>
      <c r="P168" s="2"/>
      <c r="Q168" s="2"/>
      <c r="R168" s="3"/>
      <c r="T168" s="3"/>
      <c r="U168" s="3">
        <v>1</v>
      </c>
      <c r="V168" s="3"/>
      <c r="W168" s="3"/>
      <c r="X168" s="3"/>
      <c r="Y168" s="3"/>
      <c r="Z168" s="3"/>
      <c r="AA168" s="3"/>
      <c r="AB168" s="2"/>
      <c r="AC168" s="2"/>
      <c r="AD168" s="2"/>
      <c r="AE168" s="2"/>
      <c r="AF168" s="2"/>
      <c r="AG168" s="2"/>
    </row>
    <row r="169" spans="1:33" ht="32">
      <c r="A169" t="s">
        <v>202</v>
      </c>
      <c r="B169" t="s">
        <v>289</v>
      </c>
      <c r="C169" t="s">
        <v>382</v>
      </c>
      <c r="D169" t="s">
        <v>383</v>
      </c>
      <c r="E169" s="14" t="s">
        <v>384</v>
      </c>
      <c r="F169">
        <v>817</v>
      </c>
      <c r="G169" t="s">
        <v>38</v>
      </c>
      <c r="P169" s="2"/>
      <c r="Q169" s="2"/>
      <c r="R169" s="3"/>
      <c r="T169" s="3">
        <v>1</v>
      </c>
      <c r="U169" s="3">
        <v>1</v>
      </c>
      <c r="V169" s="3">
        <v>1</v>
      </c>
      <c r="W169" s="3">
        <v>1</v>
      </c>
      <c r="X169" s="3"/>
      <c r="Y169" s="3"/>
      <c r="Z169" s="3"/>
      <c r="AA169" s="3"/>
      <c r="AB169" s="2"/>
      <c r="AC169" s="2"/>
      <c r="AD169" s="2"/>
      <c r="AE169" s="2"/>
      <c r="AF169" s="2"/>
      <c r="AG169" s="2"/>
    </row>
    <row r="170" spans="1:33" ht="32">
      <c r="A170" t="s">
        <v>202</v>
      </c>
      <c r="B170" t="s">
        <v>289</v>
      </c>
      <c r="C170" t="s">
        <v>382</v>
      </c>
      <c r="D170" t="s">
        <v>383</v>
      </c>
      <c r="E170" s="14" t="s">
        <v>385</v>
      </c>
      <c r="F170">
        <v>683</v>
      </c>
      <c r="G170" t="s">
        <v>38</v>
      </c>
      <c r="P170" s="2"/>
      <c r="Q170" s="2"/>
      <c r="R170" s="3"/>
      <c r="T170" s="3"/>
      <c r="U170" s="3">
        <v>1</v>
      </c>
      <c r="V170" s="3">
        <v>1</v>
      </c>
      <c r="W170" s="3">
        <v>1</v>
      </c>
      <c r="X170" s="3"/>
      <c r="Y170" s="3"/>
      <c r="Z170" s="3"/>
      <c r="AA170" s="3"/>
      <c r="AB170" s="2"/>
      <c r="AC170" s="2"/>
      <c r="AD170" s="2"/>
      <c r="AE170" s="2"/>
      <c r="AF170" s="2"/>
      <c r="AG170" s="2"/>
    </row>
    <row r="171" spans="1:33" ht="32">
      <c r="A171" t="s">
        <v>202</v>
      </c>
      <c r="B171" t="s">
        <v>289</v>
      </c>
      <c r="C171" t="s">
        <v>382</v>
      </c>
      <c r="D171" t="s">
        <v>383</v>
      </c>
      <c r="E171" s="14" t="s">
        <v>385</v>
      </c>
      <c r="F171">
        <v>681</v>
      </c>
      <c r="G171" t="s">
        <v>38</v>
      </c>
      <c r="P171" s="2"/>
      <c r="Q171" s="2"/>
      <c r="R171" s="3"/>
      <c r="T171" s="3"/>
      <c r="U171" s="3">
        <v>1</v>
      </c>
      <c r="V171" s="3">
        <v>1</v>
      </c>
      <c r="W171" s="3">
        <v>1</v>
      </c>
      <c r="X171" s="3"/>
      <c r="Y171" s="3"/>
      <c r="Z171" s="3"/>
      <c r="AA171" s="3"/>
      <c r="AB171" s="2"/>
      <c r="AC171" s="2"/>
      <c r="AD171" s="2"/>
      <c r="AE171" s="2"/>
      <c r="AF171" s="2"/>
      <c r="AG171" s="2"/>
    </row>
    <row r="172" spans="1:33" ht="32">
      <c r="A172" t="s">
        <v>202</v>
      </c>
      <c r="B172" t="s">
        <v>289</v>
      </c>
      <c r="C172" t="s">
        <v>382</v>
      </c>
      <c r="D172" t="s">
        <v>383</v>
      </c>
      <c r="E172" s="14" t="s">
        <v>385</v>
      </c>
      <c r="F172">
        <v>677</v>
      </c>
      <c r="G172" t="s">
        <v>38</v>
      </c>
      <c r="P172" s="2"/>
      <c r="Q172" s="2"/>
      <c r="R172" s="3"/>
      <c r="T172" s="3"/>
      <c r="U172" s="3">
        <v>1</v>
      </c>
      <c r="V172" s="3">
        <v>1</v>
      </c>
      <c r="W172" s="3">
        <v>1</v>
      </c>
      <c r="X172" s="3"/>
      <c r="Y172" s="3"/>
      <c r="Z172" s="3"/>
      <c r="AA172" s="3"/>
      <c r="AB172" s="2"/>
      <c r="AC172" s="2"/>
      <c r="AD172" s="2"/>
      <c r="AE172" s="2"/>
      <c r="AF172" s="2"/>
      <c r="AG172" s="2"/>
    </row>
    <row r="173" spans="1:33" ht="32">
      <c r="A173" t="s">
        <v>202</v>
      </c>
      <c r="B173" t="s">
        <v>289</v>
      </c>
      <c r="C173" t="s">
        <v>386</v>
      </c>
      <c r="D173" t="s">
        <v>387</v>
      </c>
      <c r="E173" s="14" t="s">
        <v>388</v>
      </c>
      <c r="F173">
        <v>28</v>
      </c>
      <c r="G173" t="s">
        <v>43</v>
      </c>
      <c r="H173" t="s">
        <v>170</v>
      </c>
      <c r="I173" t="s">
        <v>39</v>
      </c>
      <c r="J173" t="s">
        <v>61</v>
      </c>
      <c r="K173" t="s">
        <v>389</v>
      </c>
      <c r="M173">
        <v>28</v>
      </c>
      <c r="P173" s="2"/>
      <c r="Q173" s="2"/>
      <c r="R173" s="3"/>
      <c r="T173" s="3">
        <v>1</v>
      </c>
      <c r="U173" s="3">
        <v>1</v>
      </c>
      <c r="V173" s="3">
        <v>1</v>
      </c>
      <c r="W173" s="3"/>
      <c r="X173" s="3"/>
      <c r="Y173" s="3"/>
      <c r="Z173" s="3">
        <v>1</v>
      </c>
      <c r="AA173" s="3"/>
      <c r="AB173" s="2"/>
      <c r="AC173" s="2"/>
      <c r="AD173" s="2"/>
      <c r="AE173" s="2"/>
      <c r="AF173" s="2"/>
      <c r="AG173" s="2"/>
    </row>
    <row r="174" spans="1:33" ht="32">
      <c r="A174" t="s">
        <v>202</v>
      </c>
      <c r="B174" t="s">
        <v>289</v>
      </c>
      <c r="C174" t="s">
        <v>386</v>
      </c>
      <c r="D174" t="s">
        <v>387</v>
      </c>
      <c r="E174" s="14" t="s">
        <v>388</v>
      </c>
      <c r="F174">
        <v>30</v>
      </c>
      <c r="G174" t="s">
        <v>43</v>
      </c>
      <c r="H174" t="s">
        <v>170</v>
      </c>
      <c r="I174" t="s">
        <v>39</v>
      </c>
      <c r="J174" t="s">
        <v>61</v>
      </c>
      <c r="K174" t="s">
        <v>389</v>
      </c>
      <c r="M174">
        <v>30</v>
      </c>
      <c r="P174" s="2"/>
      <c r="Q174" s="2"/>
      <c r="R174" s="3"/>
      <c r="T174" s="3">
        <v>1</v>
      </c>
      <c r="U174" s="3">
        <v>1</v>
      </c>
      <c r="V174" s="3">
        <v>1</v>
      </c>
      <c r="W174" s="3"/>
      <c r="X174" s="3"/>
      <c r="Y174" s="3"/>
      <c r="Z174" s="3">
        <v>1</v>
      </c>
      <c r="AA174" s="3"/>
      <c r="AB174" s="2"/>
      <c r="AC174" s="2"/>
      <c r="AD174" s="2"/>
      <c r="AE174" s="2"/>
      <c r="AF174" s="2"/>
      <c r="AG174" s="2"/>
    </row>
    <row r="175" spans="1:33" ht="48">
      <c r="A175" t="s">
        <v>202</v>
      </c>
      <c r="B175" t="s">
        <v>289</v>
      </c>
      <c r="C175" t="s">
        <v>386</v>
      </c>
      <c r="D175" t="s">
        <v>387</v>
      </c>
      <c r="E175" s="14" t="s">
        <v>390</v>
      </c>
      <c r="F175">
        <v>30</v>
      </c>
      <c r="G175" t="s">
        <v>43</v>
      </c>
      <c r="H175" t="s">
        <v>170</v>
      </c>
      <c r="I175" t="s">
        <v>39</v>
      </c>
      <c r="J175" t="s">
        <v>61</v>
      </c>
      <c r="K175" t="s">
        <v>389</v>
      </c>
      <c r="M175">
        <v>30</v>
      </c>
      <c r="P175" s="2"/>
      <c r="Q175" s="2"/>
      <c r="R175" s="3"/>
      <c r="T175" s="3">
        <v>1</v>
      </c>
      <c r="U175" s="3">
        <v>1</v>
      </c>
      <c r="V175" s="3">
        <v>1</v>
      </c>
      <c r="W175" s="3"/>
      <c r="X175" s="3"/>
      <c r="Y175" s="3"/>
      <c r="Z175" s="3">
        <v>1</v>
      </c>
      <c r="AA175" s="3"/>
      <c r="AB175" s="2"/>
      <c r="AC175" s="2"/>
      <c r="AD175" s="2"/>
      <c r="AE175" s="2"/>
      <c r="AF175" s="2"/>
      <c r="AG175" s="2"/>
    </row>
    <row r="176" spans="1:33">
      <c r="A176" t="s">
        <v>202</v>
      </c>
      <c r="B176" t="s">
        <v>289</v>
      </c>
      <c r="C176" t="s">
        <v>391</v>
      </c>
      <c r="D176" t="s">
        <v>392</v>
      </c>
      <c r="E176" s="14" t="s">
        <v>285</v>
      </c>
      <c r="F176">
        <v>20</v>
      </c>
      <c r="G176" t="s">
        <v>43</v>
      </c>
      <c r="H176" t="s">
        <v>44</v>
      </c>
      <c r="I176" t="s">
        <v>39</v>
      </c>
      <c r="J176" t="s">
        <v>61</v>
      </c>
      <c r="K176" t="s">
        <v>393</v>
      </c>
      <c r="M176">
        <v>19</v>
      </c>
      <c r="P176" s="2"/>
      <c r="Q176" s="2"/>
      <c r="R176" s="3"/>
      <c r="T176" s="3"/>
      <c r="U176" s="3">
        <v>1</v>
      </c>
      <c r="V176" s="3">
        <v>1</v>
      </c>
      <c r="W176" s="3"/>
      <c r="X176" s="3"/>
      <c r="Y176" s="3"/>
      <c r="Z176" s="3"/>
      <c r="AA176" s="3"/>
      <c r="AB176" s="2"/>
      <c r="AC176" s="2"/>
      <c r="AD176" s="2"/>
      <c r="AE176" s="2"/>
      <c r="AF176" s="2"/>
      <c r="AG176" s="2"/>
    </row>
    <row r="177" spans="1:33">
      <c r="A177" t="s">
        <v>202</v>
      </c>
      <c r="B177" t="s">
        <v>289</v>
      </c>
      <c r="C177" t="s">
        <v>391</v>
      </c>
      <c r="D177" t="s">
        <v>392</v>
      </c>
      <c r="E177" s="14" t="s">
        <v>42</v>
      </c>
      <c r="F177">
        <v>20</v>
      </c>
      <c r="G177" t="s">
        <v>38</v>
      </c>
      <c r="P177" s="2"/>
      <c r="Q177" s="2"/>
      <c r="R177" s="3"/>
      <c r="T177" s="3"/>
      <c r="U177" s="3">
        <v>1</v>
      </c>
      <c r="V177" s="3">
        <v>1</v>
      </c>
      <c r="W177" s="3"/>
      <c r="X177" s="3"/>
      <c r="Y177" s="3"/>
      <c r="Z177" s="3"/>
      <c r="AA177" s="3"/>
      <c r="AB177" s="2"/>
      <c r="AC177" s="2"/>
      <c r="AD177" s="2"/>
      <c r="AE177" s="2"/>
      <c r="AF177" s="2"/>
      <c r="AG177" s="2"/>
    </row>
    <row r="178" spans="1:33">
      <c r="A178" t="s">
        <v>202</v>
      </c>
      <c r="B178" t="s">
        <v>289</v>
      </c>
      <c r="C178" t="s">
        <v>391</v>
      </c>
      <c r="D178" t="s">
        <v>392</v>
      </c>
      <c r="E178" s="14" t="s">
        <v>394</v>
      </c>
      <c r="F178">
        <v>100</v>
      </c>
      <c r="G178" t="s">
        <v>38</v>
      </c>
      <c r="P178" s="2"/>
      <c r="Q178" s="2"/>
      <c r="R178" s="3"/>
      <c r="T178" s="3"/>
      <c r="U178" s="3"/>
      <c r="V178" s="3"/>
      <c r="W178" s="3">
        <v>1</v>
      </c>
      <c r="X178" s="3"/>
      <c r="Y178" s="3"/>
      <c r="Z178" s="3"/>
      <c r="AA178" s="3"/>
      <c r="AB178" s="2"/>
      <c r="AC178" s="2"/>
      <c r="AD178" s="2"/>
      <c r="AE178" s="2"/>
      <c r="AF178" s="2"/>
      <c r="AG178" s="2"/>
    </row>
    <row r="179" spans="1:33">
      <c r="A179" t="s">
        <v>202</v>
      </c>
      <c r="B179" t="s">
        <v>289</v>
      </c>
      <c r="C179" t="s">
        <v>391</v>
      </c>
      <c r="D179" t="s">
        <v>392</v>
      </c>
      <c r="E179" s="14" t="s">
        <v>20</v>
      </c>
      <c r="F179">
        <v>40</v>
      </c>
      <c r="G179" t="s">
        <v>38</v>
      </c>
      <c r="P179" s="2"/>
      <c r="Q179" s="2"/>
      <c r="R179" s="3"/>
      <c r="T179" s="3"/>
      <c r="U179" s="3">
        <v>1</v>
      </c>
      <c r="V179" s="3"/>
      <c r="W179" s="3"/>
      <c r="X179" s="3"/>
      <c r="Y179" s="3"/>
      <c r="Z179" s="3"/>
      <c r="AA179" s="3"/>
      <c r="AB179" s="2"/>
      <c r="AC179" s="2"/>
      <c r="AD179" s="2"/>
      <c r="AE179" s="2"/>
      <c r="AF179" s="2"/>
      <c r="AG179" s="2"/>
    </row>
    <row r="180" spans="1:33">
      <c r="A180" t="s">
        <v>202</v>
      </c>
      <c r="B180" t="s">
        <v>289</v>
      </c>
      <c r="C180" t="s">
        <v>391</v>
      </c>
      <c r="D180" t="s">
        <v>392</v>
      </c>
      <c r="E180" s="14" t="s">
        <v>20</v>
      </c>
      <c r="F180">
        <v>32</v>
      </c>
      <c r="G180" t="s">
        <v>38</v>
      </c>
      <c r="P180" s="2"/>
      <c r="Q180" s="2"/>
      <c r="R180" s="3"/>
      <c r="T180" s="3"/>
      <c r="U180" s="3">
        <v>1</v>
      </c>
      <c r="V180" s="3"/>
      <c r="W180" s="3"/>
      <c r="X180" s="3"/>
      <c r="Y180" s="3"/>
      <c r="Z180" s="3"/>
      <c r="AA180" s="3"/>
      <c r="AB180" s="2"/>
      <c r="AC180" s="2"/>
      <c r="AD180" s="2"/>
      <c r="AE180" s="2"/>
      <c r="AF180" s="2"/>
      <c r="AG180" s="2"/>
    </row>
    <row r="181" spans="1:33" ht="48">
      <c r="A181" t="s">
        <v>202</v>
      </c>
      <c r="B181" t="s">
        <v>289</v>
      </c>
      <c r="C181" t="s">
        <v>395</v>
      </c>
      <c r="D181" t="s">
        <v>396</v>
      </c>
      <c r="E181" s="14" t="s">
        <v>397</v>
      </c>
      <c r="F181">
        <v>24</v>
      </c>
      <c r="G181" t="s">
        <v>38</v>
      </c>
      <c r="P181" s="2"/>
      <c r="Q181" s="2"/>
      <c r="R181" s="3"/>
      <c r="T181" s="3">
        <v>1</v>
      </c>
      <c r="U181" s="3">
        <v>1</v>
      </c>
      <c r="V181" s="3"/>
      <c r="W181" s="3"/>
      <c r="X181" s="3"/>
      <c r="Y181" s="3"/>
      <c r="Z181" s="3">
        <v>1</v>
      </c>
      <c r="AA181" s="3"/>
      <c r="AB181" s="2"/>
      <c r="AC181" s="2"/>
      <c r="AD181" s="2"/>
      <c r="AE181" s="2"/>
      <c r="AF181" s="2"/>
      <c r="AG181" s="2"/>
    </row>
    <row r="182" spans="1:33" ht="32">
      <c r="A182" t="s">
        <v>202</v>
      </c>
      <c r="B182" t="s">
        <v>289</v>
      </c>
      <c r="C182" t="s">
        <v>395</v>
      </c>
      <c r="D182" t="s">
        <v>396</v>
      </c>
      <c r="E182" s="14" t="s">
        <v>398</v>
      </c>
      <c r="F182">
        <v>26</v>
      </c>
      <c r="G182" t="s">
        <v>38</v>
      </c>
      <c r="P182" s="2"/>
      <c r="Q182" s="2"/>
      <c r="R182" s="3"/>
      <c r="T182" s="3">
        <v>1</v>
      </c>
      <c r="U182" s="3">
        <v>1</v>
      </c>
      <c r="V182" s="3"/>
      <c r="W182" s="3"/>
      <c r="X182" s="3"/>
      <c r="Y182" s="3"/>
      <c r="Z182" s="3"/>
      <c r="AA182" s="3"/>
      <c r="AB182" s="2"/>
      <c r="AC182" s="2"/>
      <c r="AD182" s="2"/>
      <c r="AE182" s="2"/>
      <c r="AF182" s="2"/>
      <c r="AG182" s="2"/>
    </row>
    <row r="183" spans="1:33" ht="32">
      <c r="A183" t="s">
        <v>202</v>
      </c>
      <c r="B183" t="s">
        <v>289</v>
      </c>
      <c r="C183" t="s">
        <v>395</v>
      </c>
      <c r="D183" t="s">
        <v>396</v>
      </c>
      <c r="E183" s="14" t="s">
        <v>398</v>
      </c>
      <c r="F183">
        <v>28</v>
      </c>
      <c r="G183" t="s">
        <v>38</v>
      </c>
      <c r="P183" s="2"/>
      <c r="Q183" s="2"/>
      <c r="R183" s="3"/>
      <c r="T183" s="3">
        <v>1</v>
      </c>
      <c r="U183" s="3">
        <v>1</v>
      </c>
      <c r="V183" s="3"/>
      <c r="W183" s="3"/>
      <c r="X183" s="3"/>
      <c r="Y183" s="3"/>
      <c r="Z183" s="3"/>
      <c r="AA183" s="3"/>
      <c r="AB183" s="2"/>
      <c r="AC183" s="2"/>
      <c r="AD183" s="2"/>
      <c r="AE183" s="2"/>
      <c r="AF183" s="2"/>
      <c r="AG183" s="2"/>
    </row>
    <row r="184" spans="1:33" ht="32">
      <c r="A184" t="s">
        <v>399</v>
      </c>
      <c r="B184" t="s">
        <v>400</v>
      </c>
      <c r="C184" t="s">
        <v>401</v>
      </c>
      <c r="D184" t="s">
        <v>402</v>
      </c>
      <c r="E184" s="14" t="s">
        <v>403</v>
      </c>
      <c r="F184">
        <v>150</v>
      </c>
      <c r="G184" t="s">
        <v>38</v>
      </c>
      <c r="K184" s="10"/>
      <c r="P184" s="2"/>
      <c r="Q184" s="2"/>
      <c r="R184" s="3"/>
      <c r="T184" s="3">
        <v>1</v>
      </c>
      <c r="U184" s="3"/>
      <c r="V184" s="3"/>
      <c r="W184" s="3"/>
      <c r="X184" s="3"/>
      <c r="Y184" s="3"/>
      <c r="Z184" s="3"/>
      <c r="AA184" s="3"/>
      <c r="AB184" s="2"/>
      <c r="AC184" s="2"/>
      <c r="AD184" s="2"/>
      <c r="AE184" s="2"/>
      <c r="AF184" s="2"/>
      <c r="AG184" s="2"/>
    </row>
    <row r="185" spans="1:33">
      <c r="A185" t="s">
        <v>399</v>
      </c>
      <c r="B185" t="s">
        <v>400</v>
      </c>
      <c r="C185" t="s">
        <v>401</v>
      </c>
      <c r="D185" t="s">
        <v>402</v>
      </c>
      <c r="E185" s="14" t="s">
        <v>343</v>
      </c>
      <c r="F185" s="5">
        <v>150</v>
      </c>
      <c r="G185" t="s">
        <v>38</v>
      </c>
      <c r="H185" s="5"/>
      <c r="I185" s="5"/>
      <c r="J185" s="5"/>
      <c r="K185" s="11"/>
      <c r="L185" s="5"/>
      <c r="M185" s="5"/>
      <c r="N185" s="5"/>
      <c r="O185" s="5"/>
      <c r="P185" s="7"/>
      <c r="Q185" s="7"/>
      <c r="R185" s="8"/>
      <c r="S185" s="5"/>
      <c r="T185" s="8">
        <v>1</v>
      </c>
      <c r="U185" s="8">
        <v>1</v>
      </c>
      <c r="V185" s="8"/>
      <c r="W185" s="8"/>
      <c r="X185" s="8"/>
      <c r="Y185" s="8"/>
      <c r="Z185" s="8"/>
      <c r="AA185" s="8"/>
      <c r="AB185" s="7"/>
      <c r="AC185" s="7"/>
      <c r="AD185" s="7"/>
      <c r="AE185" s="7"/>
      <c r="AF185" s="7"/>
      <c r="AG185" s="7"/>
    </row>
    <row r="186" spans="1:33">
      <c r="A186" t="s">
        <v>399</v>
      </c>
      <c r="B186" t="s">
        <v>400</v>
      </c>
      <c r="C186" t="s">
        <v>401</v>
      </c>
      <c r="D186" t="s">
        <v>402</v>
      </c>
      <c r="E186" s="14" t="s">
        <v>343</v>
      </c>
      <c r="F186" s="5">
        <v>195</v>
      </c>
      <c r="G186" t="s">
        <v>38</v>
      </c>
      <c r="K186" s="12"/>
      <c r="M186" s="5"/>
      <c r="P186" s="2"/>
      <c r="Q186" s="2"/>
      <c r="R186" s="3"/>
      <c r="T186" s="3">
        <v>1</v>
      </c>
      <c r="U186" s="3">
        <v>1</v>
      </c>
      <c r="V186" s="3"/>
      <c r="W186" s="3"/>
      <c r="X186" s="3"/>
      <c r="Y186" s="3"/>
      <c r="Z186" s="3"/>
      <c r="AA186" s="3"/>
      <c r="AB186" s="2"/>
      <c r="AC186" s="2"/>
      <c r="AD186" s="2"/>
      <c r="AE186" s="2"/>
      <c r="AF186" s="2"/>
      <c r="AG186" s="2"/>
    </row>
    <row r="187" spans="1:33" ht="48">
      <c r="A187" t="s">
        <v>399</v>
      </c>
      <c r="B187" t="s">
        <v>400</v>
      </c>
      <c r="C187" t="s">
        <v>401</v>
      </c>
      <c r="D187" t="s">
        <v>402</v>
      </c>
      <c r="E187" s="14" t="s">
        <v>404</v>
      </c>
      <c r="F187" s="5">
        <v>68</v>
      </c>
      <c r="G187" t="s">
        <v>38</v>
      </c>
      <c r="K187" s="12"/>
      <c r="M187" s="5"/>
      <c r="P187" s="2"/>
      <c r="Q187" s="2"/>
      <c r="R187" s="3"/>
      <c r="T187" s="3">
        <v>1</v>
      </c>
      <c r="U187" s="3">
        <v>1</v>
      </c>
      <c r="V187" s="3"/>
      <c r="W187" s="3"/>
      <c r="X187" s="3"/>
      <c r="Y187" s="3"/>
      <c r="Z187" s="3"/>
      <c r="AA187" s="3"/>
      <c r="AB187" s="2"/>
      <c r="AC187" s="2"/>
      <c r="AD187" s="2"/>
      <c r="AE187" s="2"/>
      <c r="AF187" s="2"/>
      <c r="AG187" s="2"/>
    </row>
    <row r="188" spans="1:33" ht="80">
      <c r="A188" t="s">
        <v>399</v>
      </c>
      <c r="B188" t="s">
        <v>400</v>
      </c>
      <c r="C188" s="5" t="s">
        <v>405</v>
      </c>
      <c r="D188" s="5" t="s">
        <v>406</v>
      </c>
      <c r="E188" s="14" t="s">
        <v>407</v>
      </c>
      <c r="F188" s="5">
        <v>177</v>
      </c>
      <c r="G188" s="5" t="s">
        <v>43</v>
      </c>
      <c r="H188" t="s">
        <v>44</v>
      </c>
      <c r="I188" t="s">
        <v>39</v>
      </c>
      <c r="J188" t="s">
        <v>61</v>
      </c>
      <c r="K188" s="12" t="s">
        <v>408</v>
      </c>
      <c r="M188" s="5">
        <v>159</v>
      </c>
      <c r="P188" s="2"/>
      <c r="Q188" s="2"/>
      <c r="R188" s="3"/>
      <c r="T188" s="3">
        <v>1</v>
      </c>
      <c r="U188" s="3">
        <v>1</v>
      </c>
      <c r="V188" s="3"/>
      <c r="W188" s="3"/>
      <c r="X188" s="3"/>
      <c r="Y188" s="3">
        <v>1</v>
      </c>
      <c r="Z188" s="3"/>
      <c r="AA188" s="3"/>
      <c r="AB188" s="2"/>
      <c r="AC188" s="2"/>
      <c r="AD188" s="2"/>
      <c r="AE188" s="2"/>
      <c r="AF188" s="2"/>
      <c r="AG188" s="2"/>
    </row>
    <row r="189" spans="1:33" ht="80">
      <c r="A189" t="s">
        <v>399</v>
      </c>
      <c r="B189" t="s">
        <v>400</v>
      </c>
      <c r="C189" s="5" t="s">
        <v>405</v>
      </c>
      <c r="D189" s="5" t="s">
        <v>406</v>
      </c>
      <c r="E189" s="14" t="s">
        <v>407</v>
      </c>
      <c r="F189" s="5">
        <v>188</v>
      </c>
      <c r="G189" s="5" t="s">
        <v>43</v>
      </c>
      <c r="H189" t="s">
        <v>44</v>
      </c>
      <c r="I189" t="s">
        <v>39</v>
      </c>
      <c r="J189" t="s">
        <v>61</v>
      </c>
      <c r="K189" s="12" t="s">
        <v>409</v>
      </c>
      <c r="M189" s="5">
        <v>174</v>
      </c>
      <c r="P189" s="2"/>
      <c r="Q189" s="2"/>
      <c r="R189" s="3"/>
      <c r="T189" s="3">
        <v>1</v>
      </c>
      <c r="U189" s="3">
        <v>1</v>
      </c>
      <c r="V189" s="3"/>
      <c r="W189" s="3"/>
      <c r="X189" s="3"/>
      <c r="Y189" s="3">
        <v>1</v>
      </c>
      <c r="Z189" s="3"/>
      <c r="AA189" s="3"/>
      <c r="AB189" s="2"/>
      <c r="AC189" s="2"/>
      <c r="AD189" s="2"/>
      <c r="AE189" s="2"/>
      <c r="AF189" s="2"/>
      <c r="AG189" s="2"/>
    </row>
    <row r="190" spans="1:33" ht="80">
      <c r="A190" t="s">
        <v>399</v>
      </c>
      <c r="B190" t="s">
        <v>400</v>
      </c>
      <c r="C190" s="5" t="s">
        <v>405</v>
      </c>
      <c r="D190" s="5" t="s">
        <v>406</v>
      </c>
      <c r="E190" s="14" t="s">
        <v>407</v>
      </c>
      <c r="F190" s="5">
        <v>218</v>
      </c>
      <c r="G190" s="5" t="s">
        <v>43</v>
      </c>
      <c r="H190" t="s">
        <v>44</v>
      </c>
      <c r="I190" t="s">
        <v>39</v>
      </c>
      <c r="J190" t="s">
        <v>61</v>
      </c>
      <c r="K190" s="12" t="s">
        <v>410</v>
      </c>
      <c r="M190" s="5">
        <v>199</v>
      </c>
      <c r="P190" s="2"/>
      <c r="Q190" s="2"/>
      <c r="R190" s="3"/>
      <c r="T190" s="3">
        <v>1</v>
      </c>
      <c r="U190" s="3">
        <v>1</v>
      </c>
      <c r="V190" s="3"/>
      <c r="W190" s="3"/>
      <c r="X190" s="3"/>
      <c r="Y190" s="3">
        <v>1</v>
      </c>
      <c r="Z190" s="3"/>
      <c r="AA190" s="3"/>
      <c r="AB190" s="2"/>
      <c r="AC190" s="2"/>
      <c r="AD190" s="2"/>
      <c r="AE190" s="2"/>
      <c r="AF190" s="2"/>
      <c r="AG190" s="2"/>
    </row>
    <row r="191" spans="1:33" ht="80">
      <c r="A191" t="s">
        <v>399</v>
      </c>
      <c r="B191" t="s">
        <v>400</v>
      </c>
      <c r="C191" s="5" t="s">
        <v>405</v>
      </c>
      <c r="D191" s="5" t="s">
        <v>406</v>
      </c>
      <c r="E191" s="14" t="s">
        <v>407</v>
      </c>
      <c r="F191">
        <v>189</v>
      </c>
      <c r="G191" t="s">
        <v>43</v>
      </c>
      <c r="H191" t="s">
        <v>44</v>
      </c>
      <c r="I191" t="s">
        <v>39</v>
      </c>
      <c r="J191" t="s">
        <v>61</v>
      </c>
      <c r="K191" s="10" t="s">
        <v>411</v>
      </c>
      <c r="M191">
        <v>169</v>
      </c>
      <c r="P191" s="2"/>
      <c r="Q191" s="2"/>
      <c r="R191" s="3"/>
      <c r="T191" s="3">
        <v>1</v>
      </c>
      <c r="U191" s="3">
        <v>1</v>
      </c>
      <c r="V191" s="3"/>
      <c r="W191" s="3"/>
      <c r="X191" s="3"/>
      <c r="Y191" s="3">
        <v>1</v>
      </c>
      <c r="Z191" s="3"/>
      <c r="AA191" s="3"/>
      <c r="AB191" s="2"/>
      <c r="AC191" s="2"/>
      <c r="AD191" s="2"/>
      <c r="AE191" s="2"/>
      <c r="AF191" s="2"/>
      <c r="AG191" s="2"/>
    </row>
    <row r="192" spans="1:33" ht="64">
      <c r="A192" t="s">
        <v>399</v>
      </c>
      <c r="B192" t="s">
        <v>400</v>
      </c>
      <c r="C192" t="s">
        <v>412</v>
      </c>
      <c r="D192" t="s">
        <v>413</v>
      </c>
      <c r="E192" s="14" t="s">
        <v>414</v>
      </c>
      <c r="F192">
        <v>200</v>
      </c>
      <c r="G192" t="s">
        <v>38</v>
      </c>
      <c r="K192" s="10"/>
      <c r="P192" s="2"/>
      <c r="Q192" s="2"/>
      <c r="R192" s="3"/>
      <c r="T192" s="3">
        <v>1</v>
      </c>
      <c r="U192" s="3"/>
      <c r="V192" s="3"/>
      <c r="W192" s="3"/>
      <c r="X192" s="3">
        <v>1</v>
      </c>
      <c r="Y192" s="3">
        <v>1</v>
      </c>
      <c r="Z192" s="3"/>
      <c r="AA192" s="3"/>
      <c r="AB192" s="2"/>
      <c r="AC192" s="2"/>
      <c r="AD192" s="2"/>
      <c r="AE192" s="2"/>
      <c r="AF192" s="2"/>
      <c r="AG192" s="2"/>
    </row>
    <row r="193" spans="1:33" ht="32">
      <c r="A193" t="s">
        <v>399</v>
      </c>
      <c r="B193" t="s">
        <v>400</v>
      </c>
      <c r="C193" t="s">
        <v>412</v>
      </c>
      <c r="D193" t="s">
        <v>413</v>
      </c>
      <c r="E193" s="14" t="s">
        <v>415</v>
      </c>
      <c r="F193">
        <v>373</v>
      </c>
      <c r="G193" t="s">
        <v>38</v>
      </c>
      <c r="K193" s="10"/>
      <c r="P193" s="2"/>
      <c r="Q193" s="2"/>
      <c r="R193" s="3"/>
      <c r="T193" s="3">
        <v>1</v>
      </c>
      <c r="U193" s="3">
        <v>1</v>
      </c>
      <c r="V193" s="3"/>
      <c r="W193" s="3"/>
      <c r="X193" s="3"/>
      <c r="Y193" s="3"/>
      <c r="Z193" s="3"/>
      <c r="AA193" s="3"/>
      <c r="AB193" s="2"/>
      <c r="AC193" s="2"/>
      <c r="AD193" s="2"/>
      <c r="AE193" s="2"/>
      <c r="AF193" s="2"/>
      <c r="AG193" s="2"/>
    </row>
    <row r="194" spans="1:33">
      <c r="A194" t="s">
        <v>399</v>
      </c>
      <c r="B194" t="s">
        <v>400</v>
      </c>
      <c r="C194" t="s">
        <v>412</v>
      </c>
      <c r="D194" t="s">
        <v>413</v>
      </c>
      <c r="E194" s="14" t="s">
        <v>416</v>
      </c>
      <c r="F194">
        <v>131</v>
      </c>
      <c r="G194" t="s">
        <v>38</v>
      </c>
      <c r="K194" s="10"/>
      <c r="P194" s="2"/>
      <c r="Q194" s="2"/>
      <c r="R194" s="3"/>
      <c r="T194" s="3">
        <v>1</v>
      </c>
      <c r="U194" s="3">
        <v>1</v>
      </c>
      <c r="V194" s="3"/>
      <c r="W194" s="3"/>
      <c r="X194" s="3"/>
      <c r="Y194" s="3"/>
      <c r="Z194" s="3"/>
      <c r="AA194" s="3"/>
      <c r="AB194" s="2"/>
      <c r="AC194" s="2"/>
      <c r="AD194" s="2"/>
      <c r="AE194" s="2"/>
      <c r="AF194" s="2"/>
      <c r="AG194" s="2"/>
    </row>
    <row r="195" spans="1:33">
      <c r="A195" t="s">
        <v>399</v>
      </c>
      <c r="B195" t="s">
        <v>400</v>
      </c>
      <c r="C195" t="s">
        <v>412</v>
      </c>
      <c r="D195" t="s">
        <v>413</v>
      </c>
      <c r="E195" s="14" t="s">
        <v>351</v>
      </c>
      <c r="F195">
        <v>120</v>
      </c>
      <c r="G195" t="s">
        <v>38</v>
      </c>
      <c r="K195" s="10"/>
      <c r="P195" s="2"/>
      <c r="Q195" s="2"/>
      <c r="R195" s="3"/>
      <c r="T195" s="3">
        <v>1</v>
      </c>
      <c r="U195" s="3"/>
      <c r="V195" s="3"/>
      <c r="W195" s="3"/>
      <c r="X195" s="3"/>
      <c r="Y195" s="3"/>
      <c r="Z195" s="3"/>
      <c r="AA195" s="3"/>
      <c r="AB195" s="2"/>
      <c r="AC195" s="2"/>
      <c r="AD195" s="2"/>
      <c r="AE195" s="2"/>
      <c r="AF195" s="2"/>
      <c r="AG195" s="2"/>
    </row>
    <row r="196" spans="1:33">
      <c r="A196" t="s">
        <v>399</v>
      </c>
      <c r="B196" t="s">
        <v>400</v>
      </c>
      <c r="C196" t="s">
        <v>412</v>
      </c>
      <c r="D196" t="s">
        <v>413</v>
      </c>
      <c r="E196" s="14" t="s">
        <v>416</v>
      </c>
      <c r="F196">
        <v>200</v>
      </c>
      <c r="G196" t="s">
        <v>38</v>
      </c>
      <c r="K196" s="10"/>
      <c r="P196" s="2"/>
      <c r="Q196" s="2"/>
      <c r="R196" s="3"/>
      <c r="T196" s="3">
        <v>1</v>
      </c>
      <c r="U196" s="3">
        <v>1</v>
      </c>
      <c r="V196" s="3"/>
      <c r="W196" s="3"/>
      <c r="X196" s="3"/>
      <c r="Y196" s="3"/>
      <c r="Z196" s="3"/>
      <c r="AA196" s="3"/>
      <c r="AB196" s="2"/>
      <c r="AC196" s="2"/>
      <c r="AD196" s="2"/>
      <c r="AE196" s="2"/>
      <c r="AF196" s="2"/>
      <c r="AG196" s="2"/>
    </row>
    <row r="197" spans="1:33">
      <c r="A197" t="s">
        <v>399</v>
      </c>
      <c r="B197" t="s">
        <v>400</v>
      </c>
      <c r="C197" t="s">
        <v>412</v>
      </c>
      <c r="D197" t="s">
        <v>413</v>
      </c>
      <c r="E197" s="14" t="s">
        <v>416</v>
      </c>
      <c r="F197">
        <v>200</v>
      </c>
      <c r="G197" t="s">
        <v>38</v>
      </c>
      <c r="K197" s="10"/>
      <c r="P197" s="2"/>
      <c r="Q197" s="2"/>
      <c r="R197" s="3"/>
      <c r="T197" s="3">
        <v>1</v>
      </c>
      <c r="U197" s="3">
        <v>1</v>
      </c>
      <c r="V197" s="3"/>
      <c r="W197" s="3"/>
      <c r="X197" s="3"/>
      <c r="Y197" s="3"/>
      <c r="Z197" s="3"/>
      <c r="AA197" s="3"/>
      <c r="AB197" s="2"/>
      <c r="AC197" s="2"/>
      <c r="AD197" s="2"/>
      <c r="AE197" s="2"/>
      <c r="AF197" s="2"/>
      <c r="AG197" s="2"/>
    </row>
    <row r="198" spans="1:33">
      <c r="A198" t="s">
        <v>399</v>
      </c>
      <c r="B198" t="s">
        <v>400</v>
      </c>
      <c r="C198" t="s">
        <v>412</v>
      </c>
      <c r="D198" t="s">
        <v>413</v>
      </c>
      <c r="E198" s="14" t="s">
        <v>20</v>
      </c>
      <c r="F198">
        <v>401</v>
      </c>
      <c r="G198" t="s">
        <v>38</v>
      </c>
      <c r="K198" s="10"/>
      <c r="P198" s="2"/>
      <c r="Q198" s="2"/>
      <c r="R198" s="3"/>
      <c r="T198" s="3"/>
      <c r="U198" s="3">
        <v>1</v>
      </c>
      <c r="V198" s="3"/>
      <c r="W198" s="3"/>
      <c r="X198" s="3"/>
      <c r="Y198" s="3"/>
      <c r="Z198" s="3"/>
      <c r="AA198" s="3"/>
      <c r="AB198" s="2"/>
      <c r="AC198" s="2"/>
      <c r="AD198" s="2"/>
      <c r="AE198" s="2"/>
      <c r="AF198" s="2"/>
      <c r="AG198" s="2"/>
    </row>
    <row r="199" spans="1:33" ht="32">
      <c r="A199" t="s">
        <v>399</v>
      </c>
      <c r="B199" t="s">
        <v>400</v>
      </c>
      <c r="C199" t="s">
        <v>417</v>
      </c>
      <c r="D199" t="s">
        <v>418</v>
      </c>
      <c r="E199" s="14" t="s">
        <v>419</v>
      </c>
      <c r="F199">
        <v>96</v>
      </c>
      <c r="G199" t="s">
        <v>38</v>
      </c>
      <c r="K199" s="10"/>
      <c r="P199" s="2"/>
      <c r="Q199" s="2"/>
      <c r="R199" s="3"/>
      <c r="T199" s="3">
        <v>1</v>
      </c>
      <c r="U199" s="3"/>
      <c r="V199" s="3"/>
      <c r="W199" s="3"/>
      <c r="X199" s="3"/>
      <c r="Y199" s="3"/>
      <c r="Z199" s="3"/>
      <c r="AA199" s="3"/>
      <c r="AB199" s="2"/>
      <c r="AC199" s="2"/>
      <c r="AD199" s="2"/>
      <c r="AE199" s="2"/>
      <c r="AF199" s="2"/>
      <c r="AG199" s="2"/>
    </row>
    <row r="200" spans="1:33" ht="32">
      <c r="A200" t="s">
        <v>399</v>
      </c>
      <c r="B200" t="s">
        <v>400</v>
      </c>
      <c r="C200" t="s">
        <v>417</v>
      </c>
      <c r="D200" t="s">
        <v>418</v>
      </c>
      <c r="E200" s="14" t="s">
        <v>419</v>
      </c>
      <c r="F200">
        <v>75</v>
      </c>
      <c r="G200" t="s">
        <v>38</v>
      </c>
      <c r="K200" s="10"/>
      <c r="P200" s="2"/>
      <c r="Q200" s="2"/>
      <c r="R200" s="3"/>
      <c r="T200" s="3">
        <v>1</v>
      </c>
      <c r="U200" s="3"/>
      <c r="V200" s="3"/>
      <c r="W200" s="3"/>
      <c r="X200" s="3"/>
      <c r="Y200" s="3"/>
      <c r="Z200" s="3"/>
      <c r="AA200" s="3"/>
      <c r="AB200" s="2"/>
      <c r="AC200" s="2"/>
      <c r="AD200" s="2"/>
      <c r="AE200" s="2"/>
      <c r="AF200" s="2"/>
      <c r="AG200" s="2"/>
    </row>
    <row r="201" spans="1:33" ht="48">
      <c r="A201" t="s">
        <v>399</v>
      </c>
      <c r="B201" t="s">
        <v>400</v>
      </c>
      <c r="C201" t="s">
        <v>417</v>
      </c>
      <c r="D201" t="s">
        <v>418</v>
      </c>
      <c r="E201" s="14" t="s">
        <v>420</v>
      </c>
      <c r="F201">
        <v>84</v>
      </c>
      <c r="G201" t="s">
        <v>38</v>
      </c>
      <c r="K201" s="10"/>
      <c r="P201" s="2"/>
      <c r="Q201" s="2"/>
      <c r="R201" s="3"/>
      <c r="T201" s="3">
        <v>1</v>
      </c>
      <c r="U201" s="3"/>
      <c r="V201" s="3"/>
      <c r="W201" s="3"/>
      <c r="X201" s="3"/>
      <c r="Y201" s="3"/>
      <c r="Z201" s="3"/>
      <c r="AA201" s="3"/>
      <c r="AB201" s="2"/>
      <c r="AC201" s="2"/>
      <c r="AD201" s="2"/>
      <c r="AE201" s="2"/>
      <c r="AF201" s="2"/>
      <c r="AG201" s="2"/>
    </row>
    <row r="202" spans="1:33" ht="32">
      <c r="A202" t="s">
        <v>399</v>
      </c>
      <c r="B202" t="s">
        <v>400</v>
      </c>
      <c r="C202" t="s">
        <v>417</v>
      </c>
      <c r="D202" t="s">
        <v>418</v>
      </c>
      <c r="E202" s="14" t="s">
        <v>419</v>
      </c>
      <c r="F202">
        <v>227</v>
      </c>
      <c r="G202" t="s">
        <v>38</v>
      </c>
      <c r="K202" s="10"/>
      <c r="P202" s="2"/>
      <c r="Q202" s="2"/>
      <c r="R202" s="3"/>
      <c r="T202" s="3">
        <v>1</v>
      </c>
      <c r="U202" s="3"/>
      <c r="V202" s="3"/>
      <c r="W202" s="3"/>
      <c r="X202" s="3"/>
      <c r="Y202" s="3"/>
      <c r="Z202" s="3"/>
      <c r="AA202" s="3"/>
      <c r="AB202" s="2"/>
      <c r="AC202" s="2"/>
      <c r="AD202" s="2"/>
      <c r="AE202" s="2"/>
      <c r="AF202" s="2"/>
      <c r="AG202" s="2"/>
    </row>
    <row r="203" spans="1:33" ht="96">
      <c r="A203" t="s">
        <v>399</v>
      </c>
      <c r="B203" t="s">
        <v>400</v>
      </c>
      <c r="C203" t="s">
        <v>421</v>
      </c>
      <c r="D203" t="s">
        <v>422</v>
      </c>
      <c r="E203" s="14" t="s">
        <v>423</v>
      </c>
      <c r="F203">
        <v>244</v>
      </c>
      <c r="G203" t="s">
        <v>43</v>
      </c>
      <c r="H203" t="s">
        <v>44</v>
      </c>
      <c r="I203" t="s">
        <v>39</v>
      </c>
      <c r="J203" t="s">
        <v>61</v>
      </c>
      <c r="K203" s="10" t="s">
        <v>424</v>
      </c>
      <c r="M203">
        <v>193</v>
      </c>
      <c r="P203" s="2"/>
      <c r="Q203" s="2"/>
      <c r="R203" s="3"/>
      <c r="T203" s="3">
        <v>1</v>
      </c>
      <c r="U203" s="3">
        <v>1</v>
      </c>
      <c r="V203" s="3"/>
      <c r="W203" s="3"/>
      <c r="X203" s="3"/>
      <c r="Y203" s="3"/>
      <c r="Z203" s="3"/>
      <c r="AA203" s="3"/>
      <c r="AB203" s="2"/>
      <c r="AC203" s="2"/>
      <c r="AD203" s="2"/>
      <c r="AE203" s="2"/>
      <c r="AF203" s="2"/>
      <c r="AG203" s="2"/>
    </row>
    <row r="204" spans="1:33" ht="48">
      <c r="A204" t="s">
        <v>399</v>
      </c>
      <c r="B204" t="s">
        <v>400</v>
      </c>
      <c r="C204" t="s">
        <v>425</v>
      </c>
      <c r="D204" t="s">
        <v>426</v>
      </c>
      <c r="E204" s="14" t="s">
        <v>427</v>
      </c>
      <c r="F204">
        <v>149</v>
      </c>
      <c r="G204" t="s">
        <v>38</v>
      </c>
      <c r="K204" s="10"/>
      <c r="P204" s="2"/>
      <c r="Q204" s="2"/>
      <c r="R204" s="3"/>
      <c r="T204" s="3"/>
      <c r="U204" s="3">
        <v>1</v>
      </c>
      <c r="V204" s="3"/>
      <c r="W204" s="3">
        <v>1</v>
      </c>
      <c r="X204" s="3"/>
      <c r="Y204" s="3"/>
      <c r="Z204" s="3"/>
      <c r="AA204" s="3"/>
      <c r="AB204" s="2"/>
      <c r="AC204" s="2"/>
      <c r="AD204" s="2"/>
      <c r="AE204" s="2"/>
      <c r="AF204" s="2"/>
      <c r="AG204" s="2"/>
    </row>
    <row r="205" spans="1:33" ht="48">
      <c r="A205" t="s">
        <v>399</v>
      </c>
      <c r="B205" t="s">
        <v>400</v>
      </c>
      <c r="C205" t="s">
        <v>425</v>
      </c>
      <c r="D205" t="s">
        <v>426</v>
      </c>
      <c r="E205" s="14" t="s">
        <v>427</v>
      </c>
      <c r="F205">
        <v>109</v>
      </c>
      <c r="G205" t="s">
        <v>38</v>
      </c>
      <c r="K205" s="10"/>
      <c r="P205" s="2"/>
      <c r="Q205" s="2"/>
      <c r="R205" s="3"/>
      <c r="T205" s="3"/>
      <c r="U205" s="3">
        <v>1</v>
      </c>
      <c r="V205" s="3"/>
      <c r="W205" s="3">
        <v>1</v>
      </c>
      <c r="X205" s="3"/>
      <c r="Y205" s="3"/>
      <c r="Z205" s="3"/>
      <c r="AA205" s="3"/>
      <c r="AB205" s="2"/>
      <c r="AC205" s="2"/>
      <c r="AD205" s="2"/>
      <c r="AE205" s="2"/>
      <c r="AF205" s="2"/>
      <c r="AG205" s="2"/>
    </row>
    <row r="206" spans="1:33" ht="48">
      <c r="A206" t="s">
        <v>399</v>
      </c>
      <c r="B206" t="s">
        <v>400</v>
      </c>
      <c r="C206" t="s">
        <v>425</v>
      </c>
      <c r="D206" t="s">
        <v>426</v>
      </c>
      <c r="E206" s="14" t="s">
        <v>428</v>
      </c>
      <c r="F206">
        <v>94</v>
      </c>
      <c r="G206" t="s">
        <v>38</v>
      </c>
      <c r="K206" s="10"/>
      <c r="P206" s="2"/>
      <c r="Q206" s="2"/>
      <c r="R206" s="3"/>
      <c r="T206" s="3">
        <v>1</v>
      </c>
      <c r="U206" s="3">
        <v>1</v>
      </c>
      <c r="V206" s="3"/>
      <c r="W206" s="3">
        <v>1</v>
      </c>
      <c r="X206" s="3"/>
      <c r="Y206" s="3"/>
      <c r="Z206" s="3"/>
      <c r="AA206" s="3"/>
      <c r="AB206" s="2"/>
      <c r="AC206" s="2"/>
      <c r="AD206" s="2"/>
      <c r="AE206" s="2"/>
      <c r="AF206" s="2"/>
      <c r="AG206" s="2"/>
    </row>
    <row r="207" spans="1:33" ht="32">
      <c r="A207" t="s">
        <v>399</v>
      </c>
      <c r="B207" t="s">
        <v>400</v>
      </c>
      <c r="C207" t="s">
        <v>429</v>
      </c>
      <c r="D207" t="s">
        <v>430</v>
      </c>
      <c r="E207" s="14" t="s">
        <v>431</v>
      </c>
      <c r="F207">
        <v>91</v>
      </c>
      <c r="G207" t="s">
        <v>38</v>
      </c>
      <c r="K207" s="10"/>
      <c r="P207" s="2"/>
      <c r="Q207" s="2"/>
      <c r="R207" s="3"/>
      <c r="T207" s="3"/>
      <c r="U207" s="3"/>
      <c r="V207" s="3"/>
      <c r="W207" s="3">
        <v>1</v>
      </c>
      <c r="X207" s="3">
        <v>1</v>
      </c>
      <c r="Y207" s="3"/>
      <c r="Z207" s="3"/>
      <c r="AA207" s="3"/>
      <c r="AB207" s="2"/>
      <c r="AC207" s="2"/>
      <c r="AD207" s="2"/>
      <c r="AE207" s="2"/>
      <c r="AF207" s="2"/>
      <c r="AG207" s="2"/>
    </row>
    <row r="208" spans="1:33">
      <c r="A208" t="s">
        <v>399</v>
      </c>
      <c r="B208" t="s">
        <v>400</v>
      </c>
      <c r="C208" t="s">
        <v>429</v>
      </c>
      <c r="D208" t="s">
        <v>430</v>
      </c>
      <c r="E208" s="14" t="s">
        <v>432</v>
      </c>
      <c r="F208">
        <v>103</v>
      </c>
      <c r="G208" t="s">
        <v>38</v>
      </c>
      <c r="K208" s="10"/>
      <c r="P208" s="2"/>
      <c r="Q208" s="2"/>
      <c r="R208" s="3"/>
      <c r="T208" s="3"/>
      <c r="U208" s="3"/>
      <c r="V208" s="3"/>
      <c r="W208" s="3">
        <v>1</v>
      </c>
      <c r="X208" s="3">
        <v>1</v>
      </c>
      <c r="Y208" s="3"/>
      <c r="Z208" s="3"/>
      <c r="AA208" s="3"/>
      <c r="AB208" s="2"/>
      <c r="AC208" s="2"/>
      <c r="AD208" s="2"/>
      <c r="AE208" s="2"/>
      <c r="AF208" s="2"/>
      <c r="AG208" s="2"/>
    </row>
    <row r="209" spans="1:33">
      <c r="A209" t="s">
        <v>399</v>
      </c>
      <c r="B209" t="s">
        <v>400</v>
      </c>
      <c r="C209" t="s">
        <v>429</v>
      </c>
      <c r="D209" t="s">
        <v>430</v>
      </c>
      <c r="E209" s="14" t="s">
        <v>432</v>
      </c>
      <c r="F209">
        <v>99</v>
      </c>
      <c r="G209" t="s">
        <v>38</v>
      </c>
      <c r="K209" s="10"/>
      <c r="P209" s="2"/>
      <c r="Q209" s="2"/>
      <c r="R209" s="3"/>
      <c r="T209" s="3"/>
      <c r="U209" s="3"/>
      <c r="V209" s="3"/>
      <c r="W209" s="3">
        <v>1</v>
      </c>
      <c r="X209" s="3">
        <v>1</v>
      </c>
      <c r="Y209" s="3"/>
      <c r="Z209" s="3"/>
      <c r="AA209" s="3"/>
      <c r="AB209" s="2"/>
      <c r="AC209" s="2"/>
      <c r="AD209" s="2"/>
      <c r="AE209" s="2"/>
      <c r="AF209" s="2"/>
      <c r="AG209" s="2"/>
    </row>
    <row r="210" spans="1:33">
      <c r="A210" t="s">
        <v>399</v>
      </c>
      <c r="B210" t="s">
        <v>400</v>
      </c>
      <c r="C210" t="s">
        <v>429</v>
      </c>
      <c r="D210" t="s">
        <v>430</v>
      </c>
      <c r="E210" s="14" t="s">
        <v>432</v>
      </c>
      <c r="F210">
        <v>95</v>
      </c>
      <c r="G210" t="s">
        <v>38</v>
      </c>
      <c r="K210" s="10"/>
      <c r="P210" s="2"/>
      <c r="Q210" s="2"/>
      <c r="R210" s="3"/>
      <c r="T210" s="3"/>
      <c r="U210" s="3"/>
      <c r="V210" s="3"/>
      <c r="W210" s="3">
        <v>1</v>
      </c>
      <c r="X210" s="3">
        <v>1</v>
      </c>
      <c r="Y210" s="3"/>
      <c r="Z210" s="3"/>
      <c r="AA210" s="3"/>
      <c r="AB210" s="2"/>
      <c r="AC210" s="2"/>
      <c r="AD210" s="2"/>
      <c r="AE210" s="2"/>
      <c r="AF210" s="2"/>
      <c r="AG210" s="2"/>
    </row>
    <row r="211" spans="1:33">
      <c r="A211" t="s">
        <v>399</v>
      </c>
      <c r="B211" t="s">
        <v>400</v>
      </c>
      <c r="C211" t="s">
        <v>429</v>
      </c>
      <c r="D211" t="s">
        <v>430</v>
      </c>
      <c r="E211" s="14" t="s">
        <v>20</v>
      </c>
      <c r="F211">
        <v>93</v>
      </c>
      <c r="G211" t="s">
        <v>38</v>
      </c>
      <c r="K211" s="10"/>
      <c r="P211" s="2"/>
      <c r="Q211" s="2"/>
      <c r="R211" s="3"/>
      <c r="T211" s="3"/>
      <c r="U211" s="3">
        <v>1</v>
      </c>
      <c r="V211" s="3"/>
      <c r="W211" s="3"/>
      <c r="X211" s="3"/>
      <c r="Y211" s="3"/>
      <c r="Z211" s="3"/>
      <c r="AA211" s="3"/>
      <c r="AB211" s="2"/>
      <c r="AC211" s="2"/>
      <c r="AD211" s="2"/>
      <c r="AE211" s="2"/>
      <c r="AF211" s="2"/>
      <c r="AG211" s="2"/>
    </row>
    <row r="212" spans="1:33">
      <c r="A212" t="s">
        <v>399</v>
      </c>
      <c r="B212" t="s">
        <v>400</v>
      </c>
      <c r="C212" t="s">
        <v>429</v>
      </c>
      <c r="D212" t="s">
        <v>430</v>
      </c>
      <c r="E212" s="14" t="s">
        <v>432</v>
      </c>
      <c r="F212">
        <v>99</v>
      </c>
      <c r="G212" t="s">
        <v>38</v>
      </c>
      <c r="K212" s="10"/>
      <c r="P212" s="2"/>
      <c r="Q212" s="2"/>
      <c r="R212" s="3"/>
      <c r="T212" s="3"/>
      <c r="U212" s="3"/>
      <c r="V212" s="3"/>
      <c r="W212" s="3">
        <v>1</v>
      </c>
      <c r="X212" s="3">
        <v>1</v>
      </c>
      <c r="Y212" s="3"/>
      <c r="Z212" s="3"/>
      <c r="AA212" s="3"/>
      <c r="AB212" s="2"/>
      <c r="AC212" s="2"/>
      <c r="AD212" s="2"/>
      <c r="AE212" s="2"/>
      <c r="AF212" s="2"/>
      <c r="AG212" s="2"/>
    </row>
    <row r="213" spans="1:33" ht="48">
      <c r="A213" t="s">
        <v>399</v>
      </c>
      <c r="B213" t="s">
        <v>400</v>
      </c>
      <c r="C213" t="s">
        <v>433</v>
      </c>
      <c r="D213" t="s">
        <v>434</v>
      </c>
      <c r="E213" s="14" t="s">
        <v>435</v>
      </c>
      <c r="F213">
        <v>150</v>
      </c>
      <c r="G213" t="s">
        <v>43</v>
      </c>
      <c r="H213" t="s">
        <v>44</v>
      </c>
      <c r="I213" t="s">
        <v>39</v>
      </c>
      <c r="J213" t="s">
        <v>61</v>
      </c>
      <c r="K213" s="10" t="s">
        <v>436</v>
      </c>
      <c r="M213">
        <v>127</v>
      </c>
      <c r="P213" s="2"/>
      <c r="Q213" s="2"/>
      <c r="R213" s="3"/>
      <c r="T213" s="3">
        <v>1</v>
      </c>
      <c r="U213" s="3"/>
      <c r="V213" s="3"/>
      <c r="W213" s="3"/>
      <c r="X213" s="3"/>
      <c r="Y213" s="3"/>
      <c r="Z213" s="3">
        <v>1</v>
      </c>
      <c r="AA213" s="3"/>
      <c r="AB213" s="2"/>
      <c r="AC213" s="2"/>
      <c r="AD213" s="2"/>
      <c r="AE213" s="2"/>
      <c r="AF213" s="2"/>
      <c r="AG213" s="2"/>
    </row>
    <row r="214" spans="1:33" ht="32">
      <c r="A214" t="s">
        <v>399</v>
      </c>
      <c r="B214" t="s">
        <v>400</v>
      </c>
      <c r="C214" t="s">
        <v>433</v>
      </c>
      <c r="D214" t="s">
        <v>434</v>
      </c>
      <c r="E214" s="14" t="s">
        <v>437</v>
      </c>
      <c r="F214">
        <v>51</v>
      </c>
      <c r="G214" t="s">
        <v>38</v>
      </c>
      <c r="K214" s="10"/>
      <c r="P214" s="2"/>
      <c r="Q214" s="2"/>
      <c r="R214" s="3"/>
      <c r="T214" s="3">
        <v>1</v>
      </c>
      <c r="U214" s="3">
        <v>1</v>
      </c>
      <c r="V214" s="3"/>
      <c r="W214" s="3"/>
      <c r="X214" s="3"/>
      <c r="Y214" s="3"/>
      <c r="Z214" s="3"/>
      <c r="AA214" s="3"/>
      <c r="AB214" s="2"/>
      <c r="AC214" s="2"/>
      <c r="AD214" s="2"/>
      <c r="AE214" s="2"/>
      <c r="AF214" s="2"/>
      <c r="AG214" s="2"/>
    </row>
    <row r="215" spans="1:33" ht="32">
      <c r="A215" t="s">
        <v>399</v>
      </c>
      <c r="B215" t="s">
        <v>400</v>
      </c>
      <c r="C215" t="s">
        <v>438</v>
      </c>
      <c r="D215" t="s">
        <v>439</v>
      </c>
      <c r="E215" s="14" t="s">
        <v>440</v>
      </c>
      <c r="F215">
        <v>161</v>
      </c>
      <c r="G215" t="s">
        <v>38</v>
      </c>
      <c r="K215" s="10"/>
      <c r="P215" s="2"/>
      <c r="Q215" s="2"/>
      <c r="R215" s="3"/>
      <c r="T215" s="3">
        <v>1</v>
      </c>
      <c r="U215" s="3">
        <v>1</v>
      </c>
      <c r="V215" s="3"/>
      <c r="W215" s="3"/>
      <c r="X215" s="3"/>
      <c r="Y215" s="3"/>
      <c r="Z215" s="3"/>
      <c r="AA215" s="3"/>
      <c r="AB215" s="2"/>
      <c r="AC215" s="2"/>
      <c r="AD215" s="2"/>
      <c r="AE215" s="2"/>
      <c r="AF215" s="2"/>
      <c r="AG215" s="2"/>
    </row>
    <row r="216" spans="1:33" ht="32">
      <c r="A216" t="s">
        <v>399</v>
      </c>
      <c r="B216" t="s">
        <v>400</v>
      </c>
      <c r="C216" t="s">
        <v>438</v>
      </c>
      <c r="D216" t="s">
        <v>439</v>
      </c>
      <c r="E216" s="14" t="s">
        <v>440</v>
      </c>
      <c r="F216">
        <v>387</v>
      </c>
      <c r="G216" t="s">
        <v>43</v>
      </c>
      <c r="H216" t="s">
        <v>44</v>
      </c>
      <c r="I216" t="s">
        <v>39</v>
      </c>
      <c r="J216" t="s">
        <v>61</v>
      </c>
      <c r="K216" s="10" t="s">
        <v>441</v>
      </c>
      <c r="M216">
        <v>292</v>
      </c>
      <c r="P216" s="2"/>
      <c r="Q216" s="2"/>
      <c r="R216" s="3"/>
      <c r="T216" s="3">
        <v>1</v>
      </c>
      <c r="U216" s="3">
        <v>1</v>
      </c>
      <c r="V216" s="3"/>
      <c r="W216" s="3"/>
      <c r="X216" s="3"/>
      <c r="Y216" s="3"/>
      <c r="Z216" s="3"/>
      <c r="AA216" s="3"/>
      <c r="AB216" s="2"/>
      <c r="AC216" s="2"/>
      <c r="AD216" s="2"/>
      <c r="AE216" s="2"/>
      <c r="AF216" s="2"/>
      <c r="AG216" s="2"/>
    </row>
    <row r="217" spans="1:33" ht="32">
      <c r="A217" t="s">
        <v>399</v>
      </c>
      <c r="B217" t="s">
        <v>400</v>
      </c>
      <c r="C217" t="s">
        <v>438</v>
      </c>
      <c r="D217" t="s">
        <v>439</v>
      </c>
      <c r="E217" s="14" t="s">
        <v>440</v>
      </c>
      <c r="F217">
        <v>328</v>
      </c>
      <c r="G217" t="s">
        <v>38</v>
      </c>
      <c r="K217" s="10"/>
      <c r="P217" s="2"/>
      <c r="Q217" s="2"/>
      <c r="R217" s="3"/>
      <c r="T217" s="3">
        <v>1</v>
      </c>
      <c r="U217" s="3">
        <v>1</v>
      </c>
      <c r="V217" s="3"/>
      <c r="W217" s="3"/>
      <c r="X217" s="3"/>
      <c r="Y217" s="3"/>
      <c r="Z217" s="3"/>
      <c r="AA217" s="3"/>
      <c r="AB217" s="2"/>
      <c r="AC217" s="2"/>
      <c r="AD217" s="2"/>
      <c r="AE217" s="2"/>
      <c r="AF217" s="2"/>
      <c r="AG217" s="2"/>
    </row>
    <row r="218" spans="1:33" ht="32">
      <c r="A218" t="s">
        <v>399</v>
      </c>
      <c r="B218" t="s">
        <v>400</v>
      </c>
      <c r="C218" t="s">
        <v>438</v>
      </c>
      <c r="D218" t="s">
        <v>439</v>
      </c>
      <c r="E218" s="14" t="s">
        <v>440</v>
      </c>
      <c r="F218">
        <v>270</v>
      </c>
      <c r="G218" t="s">
        <v>43</v>
      </c>
      <c r="H218" t="s">
        <v>44</v>
      </c>
      <c r="I218" t="s">
        <v>39</v>
      </c>
      <c r="J218" t="s">
        <v>61</v>
      </c>
      <c r="K218" s="10" t="s">
        <v>442</v>
      </c>
      <c r="M218">
        <v>254</v>
      </c>
      <c r="P218" s="2"/>
      <c r="Q218" s="2"/>
      <c r="R218" s="3"/>
      <c r="T218" s="3">
        <v>1</v>
      </c>
      <c r="U218" s="3">
        <v>1</v>
      </c>
      <c r="V218" s="3"/>
      <c r="W218" s="3"/>
      <c r="X218" s="3"/>
      <c r="Y218" s="3"/>
      <c r="Z218" s="3"/>
      <c r="AA218" s="3"/>
      <c r="AB218" s="2"/>
      <c r="AC218" s="2"/>
      <c r="AD218" s="2"/>
      <c r="AE218" s="2"/>
      <c r="AF218" s="2"/>
      <c r="AG218" s="2"/>
    </row>
    <row r="219" spans="1:33" ht="48">
      <c r="A219" t="s">
        <v>399</v>
      </c>
      <c r="B219" t="s">
        <v>400</v>
      </c>
      <c r="C219" t="s">
        <v>438</v>
      </c>
      <c r="D219" t="s">
        <v>439</v>
      </c>
      <c r="E219" s="14" t="s">
        <v>443</v>
      </c>
      <c r="F219">
        <v>228</v>
      </c>
      <c r="G219" t="s">
        <v>38</v>
      </c>
      <c r="K219" s="10"/>
      <c r="P219" s="2"/>
      <c r="Q219" s="2"/>
      <c r="R219" s="3"/>
      <c r="T219" s="3">
        <v>1</v>
      </c>
      <c r="U219" s="3">
        <v>1</v>
      </c>
      <c r="V219" s="3"/>
      <c r="W219" s="3"/>
      <c r="X219" s="3"/>
      <c r="Y219" s="3"/>
      <c r="Z219" s="3">
        <v>1</v>
      </c>
      <c r="AA219" s="3"/>
      <c r="AB219" s="2"/>
      <c r="AC219" s="2"/>
      <c r="AD219" s="2"/>
      <c r="AE219" s="2"/>
      <c r="AF219" s="2"/>
      <c r="AG219" s="2"/>
    </row>
    <row r="220" spans="1:33" ht="32">
      <c r="A220" t="s">
        <v>399</v>
      </c>
      <c r="B220" t="s">
        <v>400</v>
      </c>
      <c r="C220" t="s">
        <v>444</v>
      </c>
      <c r="D220" t="s">
        <v>445</v>
      </c>
      <c r="E220" s="14" t="s">
        <v>446</v>
      </c>
      <c r="F220">
        <v>2378</v>
      </c>
      <c r="G220" t="s">
        <v>43</v>
      </c>
      <c r="H220" t="s">
        <v>44</v>
      </c>
      <c r="I220" t="s">
        <v>39</v>
      </c>
      <c r="J220" t="s">
        <v>61</v>
      </c>
      <c r="K220" s="10" t="s">
        <v>447</v>
      </c>
      <c r="M220">
        <v>2120</v>
      </c>
      <c r="P220" s="2"/>
      <c r="Q220" s="2"/>
      <c r="R220" s="3"/>
      <c r="T220" s="3">
        <v>1</v>
      </c>
      <c r="U220" s="3">
        <v>1</v>
      </c>
      <c r="V220" s="3"/>
      <c r="W220" s="3"/>
      <c r="X220" s="3"/>
      <c r="Y220" s="3"/>
      <c r="Z220" s="3"/>
      <c r="AA220" s="3"/>
      <c r="AB220" s="2"/>
      <c r="AC220" s="2"/>
      <c r="AD220" s="2"/>
      <c r="AE220" s="2"/>
      <c r="AF220" s="2"/>
      <c r="AG220" s="2"/>
    </row>
    <row r="221" spans="1:33" ht="48">
      <c r="A221" t="s">
        <v>399</v>
      </c>
      <c r="B221" t="s">
        <v>400</v>
      </c>
      <c r="C221" t="s">
        <v>444</v>
      </c>
      <c r="D221" t="s">
        <v>445</v>
      </c>
      <c r="E221" s="14" t="s">
        <v>448</v>
      </c>
      <c r="F221">
        <v>697</v>
      </c>
      <c r="G221" t="s">
        <v>43</v>
      </c>
      <c r="H221" t="s">
        <v>44</v>
      </c>
      <c r="I221" t="s">
        <v>39</v>
      </c>
      <c r="J221" t="s">
        <v>61</v>
      </c>
      <c r="K221" s="10" t="s">
        <v>447</v>
      </c>
      <c r="M221">
        <v>620</v>
      </c>
      <c r="P221" s="2"/>
      <c r="Q221" s="2"/>
      <c r="R221" s="3"/>
      <c r="T221" s="3">
        <v>1</v>
      </c>
      <c r="U221" s="3">
        <v>1</v>
      </c>
      <c r="V221" s="3"/>
      <c r="W221" s="3"/>
      <c r="X221" s="3"/>
      <c r="Y221" s="3">
        <v>1</v>
      </c>
      <c r="Z221" s="3"/>
      <c r="AA221" s="3"/>
      <c r="AB221" s="2"/>
      <c r="AC221" s="2"/>
      <c r="AD221" s="2"/>
      <c r="AE221" s="2"/>
      <c r="AF221" s="2"/>
      <c r="AG221" s="2"/>
    </row>
    <row r="222" spans="1:33" ht="48">
      <c r="A222" t="s">
        <v>399</v>
      </c>
      <c r="B222" t="s">
        <v>400</v>
      </c>
      <c r="C222" t="s">
        <v>444</v>
      </c>
      <c r="D222" t="s">
        <v>445</v>
      </c>
      <c r="E222" s="14" t="s">
        <v>449</v>
      </c>
      <c r="F222">
        <v>823</v>
      </c>
      <c r="G222" t="s">
        <v>38</v>
      </c>
      <c r="K222" s="10"/>
      <c r="P222" s="2"/>
      <c r="Q222" s="2"/>
      <c r="R222" s="3"/>
      <c r="T222" s="3">
        <v>1</v>
      </c>
      <c r="U222" s="3"/>
      <c r="V222" s="3">
        <v>1</v>
      </c>
      <c r="W222" s="3"/>
      <c r="X222" s="3"/>
      <c r="Y222" s="3"/>
      <c r="Z222" s="3"/>
      <c r="AA222" s="3"/>
      <c r="AB222" s="2"/>
      <c r="AC222" s="2"/>
      <c r="AD222" s="2"/>
      <c r="AE222" s="2"/>
      <c r="AF222" s="2"/>
      <c r="AG222" s="2"/>
    </row>
    <row r="223" spans="1:33" ht="32">
      <c r="A223" t="s">
        <v>399</v>
      </c>
      <c r="B223" t="s">
        <v>400</v>
      </c>
      <c r="C223" t="s">
        <v>444</v>
      </c>
      <c r="D223" t="s">
        <v>445</v>
      </c>
      <c r="E223" s="14" t="s">
        <v>450</v>
      </c>
      <c r="F223">
        <v>1035</v>
      </c>
      <c r="G223" t="s">
        <v>43</v>
      </c>
      <c r="H223" t="s">
        <v>44</v>
      </c>
      <c r="I223" t="s">
        <v>39</v>
      </c>
      <c r="J223" t="s">
        <v>61</v>
      </c>
      <c r="K223" s="10" t="s">
        <v>447</v>
      </c>
      <c r="M223">
        <v>905</v>
      </c>
      <c r="P223" s="2"/>
      <c r="Q223" s="2"/>
      <c r="R223" s="3"/>
      <c r="T223" s="3">
        <v>1</v>
      </c>
      <c r="U223" s="3"/>
      <c r="V223" s="3">
        <v>1</v>
      </c>
      <c r="W223" s="3"/>
      <c r="X223" s="3"/>
      <c r="Y223" s="3"/>
      <c r="Z223" s="3"/>
      <c r="AA223" s="3"/>
      <c r="AB223" s="2"/>
      <c r="AC223" s="2"/>
      <c r="AD223" s="2"/>
      <c r="AE223" s="2"/>
      <c r="AF223" s="2"/>
      <c r="AG223" s="2"/>
    </row>
    <row r="224" spans="1:33">
      <c r="A224" t="s">
        <v>399</v>
      </c>
      <c r="B224" t="s">
        <v>400</v>
      </c>
      <c r="C224" t="s">
        <v>451</v>
      </c>
      <c r="D224" t="s">
        <v>452</v>
      </c>
      <c r="E224" s="14" t="s">
        <v>453</v>
      </c>
      <c r="F224">
        <v>94</v>
      </c>
      <c r="G224" t="s">
        <v>38</v>
      </c>
      <c r="K224" s="10"/>
      <c r="P224" s="2"/>
      <c r="Q224" s="2"/>
      <c r="R224" s="3"/>
      <c r="T224" s="3">
        <v>1</v>
      </c>
      <c r="U224" s="3"/>
      <c r="V224" s="3">
        <v>1</v>
      </c>
      <c r="W224" s="3"/>
      <c r="X224" s="3"/>
      <c r="Y224" s="3"/>
      <c r="Z224" s="3"/>
      <c r="AA224" s="3"/>
      <c r="AB224" s="2"/>
      <c r="AC224" s="2"/>
      <c r="AD224" s="2"/>
      <c r="AE224" s="2"/>
      <c r="AF224" s="2"/>
      <c r="AG224" s="2"/>
    </row>
    <row r="225" spans="1:33" ht="48">
      <c r="A225" t="s">
        <v>399</v>
      </c>
      <c r="B225" t="s">
        <v>400</v>
      </c>
      <c r="C225" t="s">
        <v>451</v>
      </c>
      <c r="D225" t="s">
        <v>452</v>
      </c>
      <c r="E225" s="14" t="s">
        <v>454</v>
      </c>
      <c r="F225">
        <v>79</v>
      </c>
      <c r="G225" t="s">
        <v>38</v>
      </c>
      <c r="K225" s="10"/>
      <c r="P225" s="2"/>
      <c r="Q225" s="2"/>
      <c r="R225" s="3"/>
      <c r="T225" s="3">
        <v>1</v>
      </c>
      <c r="U225" s="3">
        <v>1</v>
      </c>
      <c r="V225" s="3">
        <v>1</v>
      </c>
      <c r="W225" s="3"/>
      <c r="X225" s="3"/>
      <c r="Y225" s="3"/>
      <c r="Z225" s="3">
        <v>1</v>
      </c>
      <c r="AA225" s="3"/>
      <c r="AB225" s="2"/>
      <c r="AC225" s="2"/>
      <c r="AD225" s="2"/>
      <c r="AE225" s="2"/>
      <c r="AF225" s="2"/>
      <c r="AG225" s="2"/>
    </row>
    <row r="226" spans="1:33">
      <c r="A226" t="s">
        <v>399</v>
      </c>
      <c r="B226" t="s">
        <v>400</v>
      </c>
      <c r="C226" t="s">
        <v>455</v>
      </c>
      <c r="D226" t="s">
        <v>456</v>
      </c>
      <c r="E226" s="14" t="s">
        <v>351</v>
      </c>
      <c r="F226">
        <v>177</v>
      </c>
      <c r="G226" t="s">
        <v>38</v>
      </c>
      <c r="K226" s="10"/>
      <c r="P226" s="2"/>
      <c r="Q226" s="2"/>
      <c r="R226" s="3"/>
      <c r="T226" s="3">
        <v>1</v>
      </c>
      <c r="U226" s="3"/>
      <c r="V226" s="3"/>
      <c r="W226" s="3"/>
      <c r="X226" s="3"/>
      <c r="Y226" s="3"/>
      <c r="Z226" s="3"/>
      <c r="AA226" s="3"/>
      <c r="AB226" s="2"/>
      <c r="AC226" s="2"/>
      <c r="AD226" s="2"/>
      <c r="AE226" s="2"/>
      <c r="AF226" s="2"/>
      <c r="AG226" s="2"/>
    </row>
    <row r="227" spans="1:33">
      <c r="A227" t="s">
        <v>399</v>
      </c>
      <c r="B227" t="s">
        <v>400</v>
      </c>
      <c r="C227" t="s">
        <v>455</v>
      </c>
      <c r="D227" t="s">
        <v>456</v>
      </c>
      <c r="E227" s="14" t="s">
        <v>20</v>
      </c>
      <c r="F227">
        <v>212</v>
      </c>
      <c r="G227" t="s">
        <v>43</v>
      </c>
      <c r="H227" t="s">
        <v>44</v>
      </c>
      <c r="I227" t="s">
        <v>39</v>
      </c>
      <c r="J227" t="s">
        <v>61</v>
      </c>
      <c r="K227" s="10" t="s">
        <v>457</v>
      </c>
      <c r="M227">
        <v>196</v>
      </c>
      <c r="P227" s="2"/>
      <c r="Q227" s="2"/>
      <c r="R227" s="3"/>
      <c r="T227" s="3"/>
      <c r="U227" s="3">
        <v>1</v>
      </c>
      <c r="V227" s="3"/>
      <c r="W227" s="3"/>
      <c r="X227" s="3"/>
      <c r="Y227" s="3"/>
      <c r="Z227" s="3"/>
      <c r="AA227" s="3"/>
      <c r="AB227" s="2"/>
      <c r="AC227" s="2"/>
      <c r="AD227" s="2"/>
      <c r="AE227" s="2"/>
      <c r="AF227" s="2"/>
      <c r="AG227" s="2"/>
    </row>
    <row r="228" spans="1:33" ht="32">
      <c r="A228" t="s">
        <v>399</v>
      </c>
      <c r="B228" t="s">
        <v>400</v>
      </c>
      <c r="C228" t="s">
        <v>455</v>
      </c>
      <c r="D228" t="s">
        <v>456</v>
      </c>
      <c r="E228" s="14" t="s">
        <v>458</v>
      </c>
      <c r="F228">
        <v>244</v>
      </c>
      <c r="G228" t="s">
        <v>43</v>
      </c>
      <c r="H228" t="s">
        <v>44</v>
      </c>
      <c r="I228" t="s">
        <v>39</v>
      </c>
      <c r="J228" t="s">
        <v>61</v>
      </c>
      <c r="K228" s="10" t="s">
        <v>459</v>
      </c>
      <c r="M228">
        <v>239</v>
      </c>
      <c r="P228" s="2"/>
      <c r="Q228" s="2"/>
      <c r="R228" s="3"/>
      <c r="T228" s="3">
        <v>1</v>
      </c>
      <c r="U228" s="3"/>
      <c r="V228" s="3"/>
      <c r="W228" s="3"/>
      <c r="X228" s="3"/>
      <c r="Y228" s="3"/>
      <c r="Z228" s="3">
        <v>1</v>
      </c>
      <c r="AA228" s="3"/>
      <c r="AB228" s="2"/>
      <c r="AC228" s="2"/>
      <c r="AD228" s="2"/>
      <c r="AE228" s="2"/>
      <c r="AF228" s="2"/>
      <c r="AG228" s="2"/>
    </row>
    <row r="229" spans="1:33" ht="32">
      <c r="A229" t="s">
        <v>399</v>
      </c>
      <c r="B229" t="s">
        <v>400</v>
      </c>
      <c r="C229" t="s">
        <v>455</v>
      </c>
      <c r="D229" t="s">
        <v>456</v>
      </c>
      <c r="E229" s="14" t="s">
        <v>458</v>
      </c>
      <c r="F229">
        <v>135</v>
      </c>
      <c r="G229" t="s">
        <v>43</v>
      </c>
      <c r="H229" t="s">
        <v>44</v>
      </c>
      <c r="I229" t="s">
        <v>39</v>
      </c>
      <c r="J229" t="s">
        <v>61</v>
      </c>
      <c r="K229" s="10" t="s">
        <v>457</v>
      </c>
      <c r="M229">
        <v>121</v>
      </c>
      <c r="P229" s="2"/>
      <c r="Q229" s="2"/>
      <c r="R229" s="3"/>
      <c r="T229" s="3">
        <v>1</v>
      </c>
      <c r="U229" s="3"/>
      <c r="V229" s="3"/>
      <c r="W229" s="3"/>
      <c r="X229" s="3"/>
      <c r="Y229" s="3"/>
      <c r="Z229" s="3">
        <v>1</v>
      </c>
      <c r="AA229" s="3"/>
      <c r="AB229" s="2"/>
      <c r="AC229" s="2"/>
      <c r="AD229" s="2"/>
      <c r="AE229" s="2"/>
      <c r="AF229" s="2"/>
      <c r="AG229" s="2"/>
    </row>
    <row r="230" spans="1:33" ht="32">
      <c r="A230" t="s">
        <v>399</v>
      </c>
      <c r="B230" t="s">
        <v>400</v>
      </c>
      <c r="C230" t="s">
        <v>455</v>
      </c>
      <c r="D230" t="s">
        <v>456</v>
      </c>
      <c r="E230" s="14" t="s">
        <v>458</v>
      </c>
      <c r="F230">
        <v>114</v>
      </c>
      <c r="G230" t="s">
        <v>43</v>
      </c>
      <c r="H230" t="s">
        <v>44</v>
      </c>
      <c r="I230" t="s">
        <v>39</v>
      </c>
      <c r="J230" t="s">
        <v>61</v>
      </c>
      <c r="K230" s="10" t="s">
        <v>457</v>
      </c>
      <c r="M230">
        <v>101</v>
      </c>
      <c r="P230" s="2"/>
      <c r="Q230" s="2"/>
      <c r="R230" s="3"/>
      <c r="T230" s="3">
        <v>1</v>
      </c>
      <c r="U230" s="3"/>
      <c r="V230" s="3"/>
      <c r="W230" s="3"/>
      <c r="X230" s="3"/>
      <c r="Y230" s="3"/>
      <c r="Z230" s="3">
        <v>1</v>
      </c>
      <c r="AA230" s="3"/>
      <c r="AB230" s="2"/>
      <c r="AC230" s="2"/>
      <c r="AD230" s="2"/>
      <c r="AE230" s="2"/>
      <c r="AF230" s="2"/>
      <c r="AG230" s="2"/>
    </row>
    <row r="231" spans="1:33" ht="32">
      <c r="A231" t="s">
        <v>399</v>
      </c>
      <c r="B231" t="s">
        <v>400</v>
      </c>
      <c r="C231" t="s">
        <v>460</v>
      </c>
      <c r="D231" t="s">
        <v>461</v>
      </c>
      <c r="E231" s="14" t="s">
        <v>462</v>
      </c>
      <c r="F231">
        <v>158</v>
      </c>
      <c r="G231" t="s">
        <v>38</v>
      </c>
      <c r="K231" s="10"/>
      <c r="P231" s="2"/>
      <c r="Q231" s="2"/>
      <c r="R231" s="3"/>
      <c r="T231" s="3">
        <v>1</v>
      </c>
      <c r="U231" s="3"/>
      <c r="V231" s="3">
        <v>1</v>
      </c>
      <c r="W231" s="3"/>
      <c r="X231" s="3"/>
      <c r="Y231" s="3"/>
      <c r="Z231" s="3"/>
      <c r="AA231" s="3"/>
      <c r="AB231" s="2"/>
      <c r="AC231" s="2"/>
      <c r="AD231" s="2"/>
      <c r="AE231" s="2"/>
      <c r="AF231" s="2"/>
      <c r="AG231" s="2"/>
    </row>
    <row r="232" spans="1:33" ht="32">
      <c r="A232" t="s">
        <v>399</v>
      </c>
      <c r="B232" t="s">
        <v>400</v>
      </c>
      <c r="C232" t="s">
        <v>460</v>
      </c>
      <c r="D232" t="s">
        <v>461</v>
      </c>
      <c r="E232" s="14" t="s">
        <v>462</v>
      </c>
      <c r="F232">
        <v>209</v>
      </c>
      <c r="G232" t="s">
        <v>38</v>
      </c>
      <c r="K232" s="10"/>
      <c r="P232" s="2"/>
      <c r="Q232" s="2"/>
      <c r="R232" s="3"/>
      <c r="T232" s="3">
        <v>1</v>
      </c>
      <c r="U232" s="3"/>
      <c r="V232" s="3">
        <v>1</v>
      </c>
      <c r="W232" s="3"/>
      <c r="X232" s="3"/>
      <c r="Y232" s="3"/>
      <c r="Z232" s="3"/>
      <c r="AA232" s="3"/>
      <c r="AB232" s="2"/>
      <c r="AC232" s="2"/>
      <c r="AD232" s="2"/>
      <c r="AE232" s="2"/>
      <c r="AF232" s="2"/>
      <c r="AG232" s="2"/>
    </row>
    <row r="233" spans="1:33" ht="48">
      <c r="A233" t="s">
        <v>399</v>
      </c>
      <c r="B233" t="s">
        <v>400</v>
      </c>
      <c r="C233" t="s">
        <v>460</v>
      </c>
      <c r="D233" t="s">
        <v>461</v>
      </c>
      <c r="E233" s="14" t="s">
        <v>463</v>
      </c>
      <c r="F233">
        <v>223</v>
      </c>
      <c r="G233" t="s">
        <v>43</v>
      </c>
      <c r="H233" t="s">
        <v>44</v>
      </c>
      <c r="I233" t="s">
        <v>39</v>
      </c>
      <c r="J233" t="s">
        <v>61</v>
      </c>
      <c r="K233" s="10" t="s">
        <v>464</v>
      </c>
      <c r="M233">
        <v>215</v>
      </c>
      <c r="P233" s="2"/>
      <c r="Q233" s="2"/>
      <c r="R233" s="3"/>
      <c r="T233" s="3">
        <v>1</v>
      </c>
      <c r="U233" s="3"/>
      <c r="V233" s="3">
        <v>1</v>
      </c>
      <c r="W233" s="3"/>
      <c r="X233" s="3"/>
      <c r="Y233" s="3"/>
      <c r="Z233" s="3">
        <v>1</v>
      </c>
      <c r="AA233" s="3"/>
      <c r="AB233" s="2"/>
      <c r="AC233" s="2"/>
      <c r="AD233" s="2"/>
      <c r="AE233" s="2"/>
      <c r="AF233" s="2"/>
      <c r="AG233" s="2"/>
    </row>
    <row r="234" spans="1:33" ht="32">
      <c r="A234" t="s">
        <v>399</v>
      </c>
      <c r="B234" t="s">
        <v>400</v>
      </c>
      <c r="C234" t="s">
        <v>465</v>
      </c>
      <c r="D234" t="s">
        <v>466</v>
      </c>
      <c r="E234" s="14" t="s">
        <v>467</v>
      </c>
      <c r="F234">
        <v>102</v>
      </c>
      <c r="G234" t="s">
        <v>43</v>
      </c>
      <c r="H234" t="s">
        <v>44</v>
      </c>
      <c r="I234" t="s">
        <v>39</v>
      </c>
      <c r="J234" t="s">
        <v>61</v>
      </c>
      <c r="K234" s="10" t="s">
        <v>468</v>
      </c>
      <c r="M234">
        <v>90</v>
      </c>
      <c r="P234" s="2"/>
      <c r="Q234" s="2"/>
      <c r="R234" s="3"/>
      <c r="T234" s="3"/>
      <c r="U234" s="3">
        <v>1</v>
      </c>
      <c r="V234" s="3"/>
      <c r="W234" s="3"/>
      <c r="X234" s="3">
        <v>1</v>
      </c>
      <c r="Y234" s="3"/>
      <c r="Z234" s="3"/>
      <c r="AA234" s="3"/>
      <c r="AB234" s="2"/>
      <c r="AC234" s="2"/>
      <c r="AD234" s="2"/>
      <c r="AE234" s="2"/>
      <c r="AF234" s="2"/>
      <c r="AG234" s="2"/>
    </row>
    <row r="235" spans="1:33">
      <c r="A235" t="s">
        <v>399</v>
      </c>
      <c r="B235" t="s">
        <v>400</v>
      </c>
      <c r="C235" t="s">
        <v>465</v>
      </c>
      <c r="D235" t="s">
        <v>466</v>
      </c>
      <c r="E235" s="14" t="s">
        <v>469</v>
      </c>
      <c r="F235">
        <v>51</v>
      </c>
      <c r="G235" t="s">
        <v>43</v>
      </c>
      <c r="H235" t="s">
        <v>44</v>
      </c>
      <c r="I235" t="s">
        <v>39</v>
      </c>
      <c r="J235" t="s">
        <v>61</v>
      </c>
      <c r="K235" s="10" t="s">
        <v>470</v>
      </c>
      <c r="M235">
        <v>45</v>
      </c>
      <c r="P235" s="2"/>
      <c r="Q235" s="2"/>
      <c r="R235" s="3"/>
      <c r="T235" s="3"/>
      <c r="U235" s="3">
        <v>1</v>
      </c>
      <c r="V235" s="3"/>
      <c r="W235" s="3"/>
      <c r="X235" s="3"/>
      <c r="Y235" s="3"/>
      <c r="Z235" s="3"/>
      <c r="AA235" s="3"/>
      <c r="AB235" s="2"/>
      <c r="AC235" s="2"/>
      <c r="AD235" s="2"/>
      <c r="AE235" s="2"/>
      <c r="AF235" s="2"/>
      <c r="AG235" s="2"/>
    </row>
    <row r="236" spans="1:33">
      <c r="A236" t="s">
        <v>399</v>
      </c>
      <c r="B236" t="s">
        <v>400</v>
      </c>
      <c r="C236" t="s">
        <v>465</v>
      </c>
      <c r="D236" t="s">
        <v>466</v>
      </c>
      <c r="E236" s="14" t="s">
        <v>469</v>
      </c>
      <c r="F236">
        <v>38</v>
      </c>
      <c r="G236" t="s">
        <v>43</v>
      </c>
      <c r="H236" t="s">
        <v>44</v>
      </c>
      <c r="I236" t="s">
        <v>39</v>
      </c>
      <c r="J236" t="s">
        <v>61</v>
      </c>
      <c r="K236" s="10" t="s">
        <v>470</v>
      </c>
      <c r="M236">
        <v>32</v>
      </c>
      <c r="P236" s="2"/>
      <c r="Q236" s="2"/>
      <c r="R236" s="3"/>
      <c r="T236" s="3"/>
      <c r="U236" s="3">
        <v>1</v>
      </c>
      <c r="V236" s="3"/>
      <c r="W236" s="3"/>
      <c r="X236" s="3"/>
      <c r="Y236" s="3"/>
      <c r="Z236" s="3"/>
      <c r="AA236" s="3"/>
      <c r="AB236" s="2"/>
      <c r="AC236" s="2"/>
      <c r="AD236" s="2"/>
      <c r="AE236" s="2"/>
      <c r="AF236" s="2"/>
      <c r="AG236" s="2"/>
    </row>
    <row r="237" spans="1:33">
      <c r="A237" t="s">
        <v>399</v>
      </c>
      <c r="B237" t="s">
        <v>400</v>
      </c>
      <c r="C237" t="s">
        <v>465</v>
      </c>
      <c r="D237" t="s">
        <v>466</v>
      </c>
      <c r="E237" s="14" t="s">
        <v>469</v>
      </c>
      <c r="F237">
        <v>22</v>
      </c>
      <c r="G237" t="s">
        <v>38</v>
      </c>
      <c r="K237" s="10"/>
      <c r="P237" s="2"/>
      <c r="Q237" s="2"/>
      <c r="R237" s="3"/>
      <c r="T237" s="3"/>
      <c r="U237" s="3">
        <v>1</v>
      </c>
      <c r="V237" s="3"/>
      <c r="W237" s="3"/>
      <c r="X237" s="3"/>
      <c r="Y237" s="3"/>
      <c r="Z237" s="3"/>
      <c r="AA237" s="3"/>
      <c r="AB237" s="2"/>
      <c r="AC237" s="2"/>
      <c r="AD237" s="2"/>
      <c r="AE237" s="2"/>
      <c r="AF237" s="2"/>
      <c r="AG237" s="2"/>
    </row>
    <row r="238" spans="1:33">
      <c r="A238" t="s">
        <v>399</v>
      </c>
      <c r="B238" t="s">
        <v>400</v>
      </c>
      <c r="C238" t="s">
        <v>465</v>
      </c>
      <c r="D238" t="s">
        <v>466</v>
      </c>
      <c r="E238" s="14" t="s">
        <v>469</v>
      </c>
      <c r="F238">
        <v>94</v>
      </c>
      <c r="G238" t="s">
        <v>43</v>
      </c>
      <c r="H238" t="s">
        <v>44</v>
      </c>
      <c r="I238" t="s">
        <v>39</v>
      </c>
      <c r="J238" t="s">
        <v>61</v>
      </c>
      <c r="K238" s="10" t="s">
        <v>470</v>
      </c>
      <c r="M238">
        <v>80</v>
      </c>
      <c r="P238" s="2"/>
      <c r="Q238" s="2"/>
      <c r="R238" s="3"/>
      <c r="T238" s="3"/>
      <c r="U238" s="3">
        <v>1</v>
      </c>
      <c r="V238" s="3"/>
      <c r="W238" s="3"/>
      <c r="X238" s="3"/>
      <c r="Y238" s="3"/>
      <c r="Z238" s="3"/>
      <c r="AA238" s="3"/>
      <c r="AB238" s="2"/>
      <c r="AC238" s="2"/>
      <c r="AD238" s="2"/>
      <c r="AE238" s="2"/>
      <c r="AF238" s="2"/>
      <c r="AG238" s="2"/>
    </row>
    <row r="239" spans="1:33">
      <c r="A239" t="s">
        <v>399</v>
      </c>
      <c r="B239" t="s">
        <v>400</v>
      </c>
      <c r="C239" t="s">
        <v>465</v>
      </c>
      <c r="D239" t="s">
        <v>466</v>
      </c>
      <c r="E239" s="14" t="s">
        <v>469</v>
      </c>
      <c r="F239">
        <v>80</v>
      </c>
      <c r="G239" t="s">
        <v>43</v>
      </c>
      <c r="H239" t="s">
        <v>44</v>
      </c>
      <c r="I239" t="s">
        <v>39</v>
      </c>
      <c r="J239" t="s">
        <v>61</v>
      </c>
      <c r="K239" s="10" t="s">
        <v>470</v>
      </c>
      <c r="M239">
        <v>57</v>
      </c>
      <c r="P239" s="2"/>
      <c r="Q239" s="2"/>
      <c r="R239" s="3"/>
      <c r="T239" s="3"/>
      <c r="U239" s="3">
        <v>1</v>
      </c>
      <c r="V239" s="3"/>
      <c r="W239" s="3"/>
      <c r="X239" s="3"/>
      <c r="Y239" s="3"/>
      <c r="Z239" s="3"/>
      <c r="AA239" s="3"/>
      <c r="AB239" s="2"/>
      <c r="AC239" s="2"/>
      <c r="AD239" s="2"/>
      <c r="AE239" s="2"/>
      <c r="AF239" s="2"/>
      <c r="AG239" s="2"/>
    </row>
    <row r="240" spans="1:33">
      <c r="A240" t="s">
        <v>399</v>
      </c>
      <c r="B240" t="s">
        <v>400</v>
      </c>
      <c r="C240" t="s">
        <v>465</v>
      </c>
      <c r="D240" t="s">
        <v>466</v>
      </c>
      <c r="E240" s="14" t="s">
        <v>469</v>
      </c>
      <c r="F240">
        <v>100</v>
      </c>
      <c r="G240" t="s">
        <v>43</v>
      </c>
      <c r="H240" t="s">
        <v>44</v>
      </c>
      <c r="I240" t="s">
        <v>39</v>
      </c>
      <c r="J240" t="s">
        <v>61</v>
      </c>
      <c r="K240" s="10" t="s">
        <v>471</v>
      </c>
      <c r="M240">
        <v>99</v>
      </c>
      <c r="P240" s="2"/>
      <c r="Q240" s="2"/>
      <c r="R240" s="3"/>
      <c r="T240" s="3"/>
      <c r="U240" s="3">
        <v>1</v>
      </c>
      <c r="V240" s="3"/>
      <c r="W240" s="3"/>
      <c r="X240" s="3"/>
      <c r="Y240" s="3"/>
      <c r="Z240" s="3"/>
      <c r="AA240" s="3"/>
      <c r="AB240" s="2"/>
      <c r="AC240" s="2"/>
      <c r="AD240" s="2"/>
      <c r="AE240" s="2"/>
      <c r="AF240" s="2"/>
      <c r="AG240" s="2"/>
    </row>
    <row r="241" spans="1:33">
      <c r="A241" t="s">
        <v>399</v>
      </c>
      <c r="B241" t="s">
        <v>400</v>
      </c>
      <c r="C241" t="s">
        <v>465</v>
      </c>
      <c r="D241" t="s">
        <v>466</v>
      </c>
      <c r="E241" s="14" t="s">
        <v>469</v>
      </c>
      <c r="F241">
        <v>63</v>
      </c>
      <c r="G241" t="s">
        <v>43</v>
      </c>
      <c r="H241" t="s">
        <v>44</v>
      </c>
      <c r="I241" t="s">
        <v>39</v>
      </c>
      <c r="J241" t="s">
        <v>61</v>
      </c>
      <c r="K241" s="10" t="s">
        <v>472</v>
      </c>
      <c r="M241">
        <v>60</v>
      </c>
      <c r="P241" s="2"/>
      <c r="Q241" s="2"/>
      <c r="R241" s="3"/>
      <c r="T241" s="3"/>
      <c r="U241" s="3">
        <v>1</v>
      </c>
      <c r="V241" s="3"/>
      <c r="W241" s="3"/>
      <c r="X241" s="3"/>
      <c r="Y241" s="3"/>
      <c r="Z241" s="3"/>
      <c r="AA241" s="3"/>
      <c r="AB241" s="2"/>
      <c r="AC241" s="2"/>
      <c r="AD241" s="2"/>
      <c r="AE241" s="2"/>
      <c r="AF241" s="2"/>
      <c r="AG241" s="2"/>
    </row>
    <row r="242" spans="1:33">
      <c r="A242" t="s">
        <v>399</v>
      </c>
      <c r="B242" t="s">
        <v>400</v>
      </c>
      <c r="C242" t="s">
        <v>473</v>
      </c>
      <c r="D242" t="s">
        <v>474</v>
      </c>
      <c r="E242" s="14" t="s">
        <v>351</v>
      </c>
      <c r="F242">
        <v>85</v>
      </c>
      <c r="G242" t="s">
        <v>43</v>
      </c>
      <c r="H242" t="s">
        <v>44</v>
      </c>
      <c r="I242" t="s">
        <v>39</v>
      </c>
      <c r="J242" t="s">
        <v>61</v>
      </c>
      <c r="K242" s="10" t="s">
        <v>475</v>
      </c>
      <c r="M242">
        <v>84</v>
      </c>
      <c r="P242" s="2"/>
      <c r="Q242" s="2"/>
      <c r="R242" s="3"/>
      <c r="T242" s="3">
        <v>1</v>
      </c>
      <c r="U242" s="3"/>
      <c r="V242" s="3"/>
      <c r="W242" s="3"/>
      <c r="X242" s="3"/>
      <c r="Y242" s="3"/>
      <c r="Z242" s="3"/>
      <c r="AA242" s="3"/>
      <c r="AB242" s="2"/>
      <c r="AC242" s="2"/>
      <c r="AD242" s="2"/>
      <c r="AE242" s="2"/>
      <c r="AF242" s="2"/>
      <c r="AG242" s="2"/>
    </row>
    <row r="243" spans="1:33">
      <c r="A243" t="s">
        <v>399</v>
      </c>
      <c r="B243" t="s">
        <v>400</v>
      </c>
      <c r="C243" t="s">
        <v>473</v>
      </c>
      <c r="D243" t="s">
        <v>474</v>
      </c>
      <c r="E243" s="14" t="s">
        <v>351</v>
      </c>
      <c r="F243">
        <v>367</v>
      </c>
      <c r="G243" t="s">
        <v>43</v>
      </c>
      <c r="H243" t="s">
        <v>44</v>
      </c>
      <c r="I243" t="s">
        <v>39</v>
      </c>
      <c r="J243" t="s">
        <v>61</v>
      </c>
      <c r="K243" s="10" t="s">
        <v>476</v>
      </c>
      <c r="M243">
        <v>350</v>
      </c>
      <c r="P243" s="2"/>
      <c r="Q243" s="2"/>
      <c r="R243" s="3"/>
      <c r="T243" s="3">
        <v>1</v>
      </c>
      <c r="U243" s="3"/>
      <c r="V243" s="3"/>
      <c r="W243" s="3"/>
      <c r="X243" s="3"/>
      <c r="Y243" s="3"/>
      <c r="Z243" s="3"/>
      <c r="AA243" s="3"/>
      <c r="AB243" s="2"/>
      <c r="AC243" s="2"/>
      <c r="AD243" s="2"/>
      <c r="AE243" s="2"/>
      <c r="AF243" s="2"/>
      <c r="AG243" s="2"/>
    </row>
    <row r="244" spans="1:33">
      <c r="A244" t="s">
        <v>399</v>
      </c>
      <c r="B244" t="s">
        <v>400</v>
      </c>
      <c r="C244" t="s">
        <v>473</v>
      </c>
      <c r="D244" t="s">
        <v>474</v>
      </c>
      <c r="E244" s="14" t="s">
        <v>351</v>
      </c>
      <c r="F244">
        <v>95</v>
      </c>
      <c r="G244" t="s">
        <v>43</v>
      </c>
      <c r="H244" t="s">
        <v>44</v>
      </c>
      <c r="I244" t="s">
        <v>39</v>
      </c>
      <c r="J244" t="s">
        <v>61</v>
      </c>
      <c r="K244" s="10" t="s">
        <v>477</v>
      </c>
      <c r="M244">
        <v>93</v>
      </c>
      <c r="P244" s="2"/>
      <c r="Q244" s="2"/>
      <c r="R244" s="3"/>
      <c r="T244" s="3">
        <v>1</v>
      </c>
      <c r="U244" s="3"/>
      <c r="V244" s="3"/>
      <c r="W244" s="3"/>
      <c r="X244" s="3"/>
      <c r="Y244" s="3"/>
      <c r="Z244" s="3"/>
      <c r="AA244" s="3"/>
      <c r="AB244" s="2"/>
      <c r="AC244" s="2"/>
      <c r="AD244" s="2"/>
      <c r="AE244" s="2"/>
      <c r="AF244" s="2"/>
      <c r="AG244" s="2"/>
    </row>
    <row r="245" spans="1:33" ht="32">
      <c r="A245" t="s">
        <v>399</v>
      </c>
      <c r="B245" t="s">
        <v>400</v>
      </c>
      <c r="C245" t="s">
        <v>473</v>
      </c>
      <c r="D245" t="s">
        <v>474</v>
      </c>
      <c r="E245" s="14" t="s">
        <v>478</v>
      </c>
      <c r="F245">
        <v>467</v>
      </c>
      <c r="G245" t="s">
        <v>43</v>
      </c>
      <c r="H245" t="s">
        <v>44</v>
      </c>
      <c r="I245" t="s">
        <v>39</v>
      </c>
      <c r="J245" t="s">
        <v>61</v>
      </c>
      <c r="K245" s="10" t="s">
        <v>479</v>
      </c>
      <c r="M245">
        <v>335</v>
      </c>
      <c r="P245" s="2"/>
      <c r="Q245" s="2"/>
      <c r="R245" s="3"/>
      <c r="T245" s="3">
        <v>1</v>
      </c>
      <c r="U245" s="3">
        <v>1</v>
      </c>
      <c r="V245" s="3"/>
      <c r="W245" s="3"/>
      <c r="X245" s="3"/>
      <c r="Y245" s="3"/>
      <c r="Z245" s="3">
        <v>1</v>
      </c>
      <c r="AA245" s="3"/>
      <c r="AB245" s="2"/>
      <c r="AC245" s="2"/>
      <c r="AD245" s="2"/>
      <c r="AE245" s="2"/>
      <c r="AF245" s="2"/>
      <c r="AG245" s="2"/>
    </row>
    <row r="246" spans="1:33" ht="32">
      <c r="A246" t="s">
        <v>399</v>
      </c>
      <c r="B246" t="s">
        <v>400</v>
      </c>
      <c r="C246" t="s">
        <v>480</v>
      </c>
      <c r="D246" t="s">
        <v>481</v>
      </c>
      <c r="E246" s="14" t="s">
        <v>482</v>
      </c>
      <c r="F246">
        <v>758</v>
      </c>
      <c r="G246" t="s">
        <v>43</v>
      </c>
      <c r="H246" t="s">
        <v>44</v>
      </c>
      <c r="I246" t="s">
        <v>39</v>
      </c>
      <c r="J246" t="s">
        <v>61</v>
      </c>
      <c r="K246" s="10" t="s">
        <v>483</v>
      </c>
      <c r="M246">
        <v>704</v>
      </c>
      <c r="P246" s="2"/>
      <c r="Q246" s="2"/>
      <c r="R246" s="3"/>
      <c r="T246" s="3">
        <v>1</v>
      </c>
      <c r="U246" s="3">
        <v>1</v>
      </c>
      <c r="V246" s="3"/>
      <c r="W246" s="3"/>
      <c r="X246" s="3"/>
      <c r="Y246" s="3"/>
      <c r="Z246" s="3"/>
      <c r="AA246" s="3"/>
      <c r="AB246" s="2"/>
      <c r="AC246" s="2"/>
      <c r="AD246" s="2"/>
      <c r="AE246" s="2"/>
      <c r="AF246" s="2"/>
      <c r="AG246" s="2"/>
    </row>
    <row r="247" spans="1:33" ht="32">
      <c r="A247" t="s">
        <v>399</v>
      </c>
      <c r="B247" t="s">
        <v>400</v>
      </c>
      <c r="C247" t="s">
        <v>480</v>
      </c>
      <c r="D247" t="s">
        <v>481</v>
      </c>
      <c r="E247" s="14" t="s">
        <v>484</v>
      </c>
      <c r="F247">
        <v>506</v>
      </c>
      <c r="G247" t="s">
        <v>43</v>
      </c>
      <c r="H247" t="s">
        <v>44</v>
      </c>
      <c r="I247" t="s">
        <v>39</v>
      </c>
      <c r="J247" t="s">
        <v>61</v>
      </c>
      <c r="K247" s="10" t="s">
        <v>485</v>
      </c>
      <c r="M247">
        <v>472</v>
      </c>
      <c r="P247" s="2"/>
      <c r="Q247" s="2"/>
      <c r="R247" s="3"/>
      <c r="T247" s="3">
        <v>1</v>
      </c>
      <c r="U247" s="3">
        <v>1</v>
      </c>
      <c r="V247" s="3">
        <v>1</v>
      </c>
      <c r="W247" s="3"/>
      <c r="X247" s="3"/>
      <c r="Y247" s="3"/>
      <c r="Z247" s="3"/>
      <c r="AA247" s="3"/>
      <c r="AB247" s="2"/>
      <c r="AC247" s="2"/>
      <c r="AD247" s="2"/>
      <c r="AE247" s="2"/>
      <c r="AF247" s="2"/>
      <c r="AG247" s="2"/>
    </row>
    <row r="248" spans="1:33" ht="48">
      <c r="A248" t="s">
        <v>399</v>
      </c>
      <c r="B248" t="s">
        <v>400</v>
      </c>
      <c r="C248" t="s">
        <v>480</v>
      </c>
      <c r="D248" t="s">
        <v>481</v>
      </c>
      <c r="E248" s="14" t="s">
        <v>486</v>
      </c>
      <c r="F248">
        <v>443</v>
      </c>
      <c r="G248" t="s">
        <v>43</v>
      </c>
      <c r="H248" t="s">
        <v>44</v>
      </c>
      <c r="I248" t="s">
        <v>39</v>
      </c>
      <c r="J248" t="s">
        <v>61</v>
      </c>
      <c r="K248" s="10" t="s">
        <v>487</v>
      </c>
      <c r="M248">
        <v>420</v>
      </c>
      <c r="P248" s="2"/>
      <c r="Q248" s="2"/>
      <c r="R248" s="3"/>
      <c r="T248" s="3">
        <v>1</v>
      </c>
      <c r="U248" s="3">
        <v>1</v>
      </c>
      <c r="V248" s="3">
        <v>1</v>
      </c>
      <c r="W248" s="3"/>
      <c r="X248" s="3"/>
      <c r="Y248" s="3"/>
      <c r="Z248" s="3"/>
      <c r="AA248" s="3"/>
      <c r="AB248" s="2"/>
      <c r="AC248" s="2"/>
      <c r="AD248" s="2"/>
      <c r="AE248" s="2"/>
      <c r="AF248" s="2"/>
      <c r="AG248" s="2"/>
    </row>
    <row r="249" spans="1:33" ht="32">
      <c r="A249" t="s">
        <v>399</v>
      </c>
      <c r="B249" t="s">
        <v>400</v>
      </c>
      <c r="C249" t="s">
        <v>488</v>
      </c>
      <c r="D249" t="s">
        <v>489</v>
      </c>
      <c r="E249" s="14" t="s">
        <v>490</v>
      </c>
      <c r="F249">
        <v>186</v>
      </c>
      <c r="G249" t="s">
        <v>38</v>
      </c>
      <c r="K249" s="10"/>
      <c r="P249" s="2"/>
      <c r="Q249" s="2"/>
      <c r="R249" s="3"/>
      <c r="T249" s="3"/>
      <c r="U249" s="3"/>
      <c r="V249" s="3">
        <v>1</v>
      </c>
      <c r="W249" s="3"/>
      <c r="X249" s="3"/>
      <c r="Y249" s="3"/>
      <c r="Z249" s="3">
        <v>1</v>
      </c>
      <c r="AA249" s="3"/>
      <c r="AB249" s="2"/>
      <c r="AC249" s="2"/>
      <c r="AD249" s="2"/>
      <c r="AE249" s="2"/>
      <c r="AF249" s="2"/>
      <c r="AG249" s="2"/>
    </row>
    <row r="250" spans="1:33" ht="32">
      <c r="A250" t="s">
        <v>399</v>
      </c>
      <c r="B250" t="s">
        <v>400</v>
      </c>
      <c r="C250" t="s">
        <v>488</v>
      </c>
      <c r="D250" t="s">
        <v>489</v>
      </c>
      <c r="E250" s="14" t="s">
        <v>490</v>
      </c>
      <c r="F250">
        <v>263</v>
      </c>
      <c r="G250" t="s">
        <v>38</v>
      </c>
      <c r="K250" s="10"/>
      <c r="P250" s="2"/>
      <c r="Q250" s="2"/>
      <c r="R250" s="3"/>
      <c r="T250" s="3"/>
      <c r="U250" s="3"/>
      <c r="V250" s="3">
        <v>1</v>
      </c>
      <c r="W250" s="3"/>
      <c r="X250" s="3"/>
      <c r="Y250" s="3"/>
      <c r="Z250" s="3">
        <v>1</v>
      </c>
      <c r="AA250" s="3"/>
      <c r="AB250" s="2"/>
      <c r="AC250" s="2"/>
      <c r="AD250" s="2"/>
      <c r="AE250" s="2"/>
      <c r="AF250" s="2"/>
      <c r="AG250" s="2"/>
    </row>
    <row r="251" spans="1:33">
      <c r="A251" t="s">
        <v>399</v>
      </c>
      <c r="B251" t="s">
        <v>400</v>
      </c>
      <c r="C251" t="s">
        <v>491</v>
      </c>
      <c r="D251" t="s">
        <v>492</v>
      </c>
      <c r="E251" s="14" t="s">
        <v>343</v>
      </c>
      <c r="F251">
        <v>96</v>
      </c>
      <c r="G251" t="s">
        <v>38</v>
      </c>
      <c r="K251" s="10"/>
      <c r="P251" s="2"/>
      <c r="Q251" s="2"/>
      <c r="R251" s="3"/>
      <c r="T251" s="3">
        <v>1</v>
      </c>
      <c r="U251" s="3">
        <v>1</v>
      </c>
      <c r="V251" s="3"/>
      <c r="W251" s="3"/>
      <c r="X251" s="3"/>
      <c r="Y251" s="3"/>
      <c r="Z251" s="3"/>
      <c r="AA251" s="3"/>
      <c r="AB251" s="2"/>
      <c r="AC251" s="2"/>
      <c r="AD251" s="2"/>
      <c r="AE251" s="2"/>
      <c r="AF251" s="2"/>
      <c r="AG251" s="2"/>
    </row>
    <row r="252" spans="1:33">
      <c r="A252" t="s">
        <v>399</v>
      </c>
      <c r="B252" t="s">
        <v>400</v>
      </c>
      <c r="C252" t="s">
        <v>491</v>
      </c>
      <c r="D252" t="s">
        <v>492</v>
      </c>
      <c r="E252" s="14" t="s">
        <v>493</v>
      </c>
      <c r="F252">
        <v>302</v>
      </c>
      <c r="G252" t="s">
        <v>43</v>
      </c>
      <c r="H252" t="s">
        <v>44</v>
      </c>
      <c r="I252" t="s">
        <v>39</v>
      </c>
      <c r="J252" t="s">
        <v>61</v>
      </c>
      <c r="K252" s="10" t="s">
        <v>494</v>
      </c>
      <c r="M252">
        <v>297</v>
      </c>
      <c r="P252" s="2"/>
      <c r="Q252" s="2"/>
      <c r="R252" s="3"/>
      <c r="T252" s="3"/>
      <c r="U252" s="3">
        <v>1</v>
      </c>
      <c r="V252" s="3"/>
      <c r="W252" s="3"/>
      <c r="X252" s="3"/>
      <c r="Y252" s="3"/>
      <c r="Z252" s="3"/>
      <c r="AA252" s="3"/>
      <c r="AB252" s="2"/>
      <c r="AC252" s="2"/>
      <c r="AD252" s="2"/>
      <c r="AE252" s="2"/>
      <c r="AF252" s="2"/>
      <c r="AG252" s="2"/>
    </row>
    <row r="253" spans="1:33">
      <c r="A253" t="s">
        <v>399</v>
      </c>
      <c r="B253" t="s">
        <v>400</v>
      </c>
      <c r="C253" t="s">
        <v>491</v>
      </c>
      <c r="D253" t="s">
        <v>492</v>
      </c>
      <c r="E253" s="14" t="s">
        <v>493</v>
      </c>
      <c r="F253">
        <v>260</v>
      </c>
      <c r="G253" t="s">
        <v>43</v>
      </c>
      <c r="H253" t="s">
        <v>44</v>
      </c>
      <c r="I253" t="s">
        <v>39</v>
      </c>
      <c r="J253" t="s">
        <v>61</v>
      </c>
      <c r="K253" s="10" t="s">
        <v>495</v>
      </c>
      <c r="M253">
        <v>233</v>
      </c>
      <c r="P253" s="2"/>
      <c r="Q253" s="2"/>
      <c r="R253" s="3"/>
      <c r="T253" s="3"/>
      <c r="U253" s="3">
        <v>1</v>
      </c>
      <c r="V253" s="3"/>
      <c r="W253" s="3"/>
      <c r="X253" s="3"/>
      <c r="Y253" s="3"/>
      <c r="Z253" s="3"/>
      <c r="AA253" s="3"/>
      <c r="AB253" s="2"/>
      <c r="AC253" s="2"/>
      <c r="AD253" s="2"/>
      <c r="AE253" s="2"/>
      <c r="AF253" s="2"/>
      <c r="AG253" s="2"/>
    </row>
    <row r="254" spans="1:33" ht="32">
      <c r="A254" t="s">
        <v>399</v>
      </c>
      <c r="B254" t="s">
        <v>400</v>
      </c>
      <c r="C254" t="s">
        <v>491</v>
      </c>
      <c r="D254" t="s">
        <v>492</v>
      </c>
      <c r="E254" s="14" t="s">
        <v>496</v>
      </c>
      <c r="F254">
        <v>621</v>
      </c>
      <c r="G254" t="s">
        <v>43</v>
      </c>
      <c r="H254" t="s">
        <v>44</v>
      </c>
      <c r="I254" t="s">
        <v>39</v>
      </c>
      <c r="J254" t="s">
        <v>61</v>
      </c>
      <c r="K254" s="10" t="s">
        <v>497</v>
      </c>
      <c r="M254">
        <v>524</v>
      </c>
      <c r="P254" s="2"/>
      <c r="Q254" s="2"/>
      <c r="R254" s="3"/>
      <c r="T254" s="3"/>
      <c r="U254" s="3">
        <v>1</v>
      </c>
      <c r="V254" s="3"/>
      <c r="W254" s="3"/>
      <c r="X254" s="3"/>
      <c r="Y254" s="3"/>
      <c r="Z254" s="3">
        <v>1</v>
      </c>
      <c r="AA254" s="3"/>
      <c r="AB254" s="2"/>
      <c r="AC254" s="2"/>
      <c r="AD254" s="2"/>
      <c r="AE254" s="2"/>
      <c r="AF254" s="2"/>
      <c r="AG254" s="2"/>
    </row>
    <row r="255" spans="1:33">
      <c r="A255" t="s">
        <v>399</v>
      </c>
      <c r="B255" t="s">
        <v>400</v>
      </c>
      <c r="C255" t="s">
        <v>498</v>
      </c>
      <c r="D255" t="s">
        <v>499</v>
      </c>
      <c r="E255" s="14" t="s">
        <v>20</v>
      </c>
      <c r="F255">
        <v>84</v>
      </c>
      <c r="G255" t="s">
        <v>43</v>
      </c>
      <c r="H255" t="s">
        <v>44</v>
      </c>
      <c r="I255" t="s">
        <v>39</v>
      </c>
      <c r="J255" t="s">
        <v>61</v>
      </c>
      <c r="K255" s="10" t="s">
        <v>500</v>
      </c>
      <c r="M255">
        <v>80</v>
      </c>
      <c r="P255" s="2"/>
      <c r="Q255" s="2"/>
      <c r="R255" s="3"/>
      <c r="T255" s="3"/>
      <c r="U255" s="3">
        <v>1</v>
      </c>
      <c r="V255" s="3"/>
      <c r="W255" s="3"/>
      <c r="X255" s="3"/>
      <c r="Y255" s="3"/>
      <c r="Z255" s="3"/>
      <c r="AA255" s="3"/>
      <c r="AB255" s="2"/>
      <c r="AC255" s="2"/>
      <c r="AD255" s="2"/>
      <c r="AE255" s="2"/>
      <c r="AF255" s="2"/>
      <c r="AG255" s="2"/>
    </row>
    <row r="256" spans="1:33">
      <c r="A256" t="s">
        <v>399</v>
      </c>
      <c r="B256" t="s">
        <v>400</v>
      </c>
      <c r="C256" t="s">
        <v>498</v>
      </c>
      <c r="D256" t="s">
        <v>499</v>
      </c>
      <c r="E256" s="14" t="s">
        <v>20</v>
      </c>
      <c r="F256">
        <v>150</v>
      </c>
      <c r="G256" t="s">
        <v>38</v>
      </c>
      <c r="K256" s="10"/>
      <c r="P256" s="2"/>
      <c r="Q256" s="2"/>
      <c r="R256" s="3"/>
      <c r="T256" s="3"/>
      <c r="U256" s="3">
        <v>1</v>
      </c>
      <c r="V256" s="3"/>
      <c r="W256" s="3"/>
      <c r="X256" s="3"/>
      <c r="Y256" s="3"/>
      <c r="Z256" s="3"/>
      <c r="AA256" s="3"/>
      <c r="AB256" s="2"/>
      <c r="AC256" s="2"/>
      <c r="AD256" s="2"/>
      <c r="AE256" s="2"/>
      <c r="AF256" s="2"/>
      <c r="AG256" s="2"/>
    </row>
    <row r="257" spans="1:33">
      <c r="A257" t="s">
        <v>399</v>
      </c>
      <c r="B257" t="s">
        <v>400</v>
      </c>
      <c r="C257" t="s">
        <v>498</v>
      </c>
      <c r="D257" t="s">
        <v>499</v>
      </c>
      <c r="E257" s="14" t="s">
        <v>20</v>
      </c>
      <c r="F257">
        <v>264</v>
      </c>
      <c r="G257" t="s">
        <v>38</v>
      </c>
      <c r="K257" s="10"/>
      <c r="P257" s="2"/>
      <c r="Q257" s="2"/>
      <c r="R257" s="3"/>
      <c r="T257" s="3"/>
      <c r="U257" s="3">
        <v>1</v>
      </c>
      <c r="V257" s="3"/>
      <c r="W257" s="3"/>
      <c r="X257" s="3"/>
      <c r="Y257" s="3"/>
      <c r="Z257" s="3"/>
      <c r="AA257" s="3"/>
      <c r="AB257" s="2"/>
      <c r="AC257" s="2"/>
      <c r="AD257" s="2"/>
      <c r="AE257" s="2"/>
      <c r="AF257" s="2"/>
      <c r="AG257" s="2"/>
    </row>
    <row r="258" spans="1:33" ht="32">
      <c r="A258" t="s">
        <v>399</v>
      </c>
      <c r="B258" t="s">
        <v>400</v>
      </c>
      <c r="C258" t="s">
        <v>498</v>
      </c>
      <c r="D258" t="s">
        <v>499</v>
      </c>
      <c r="E258" s="14" t="s">
        <v>501</v>
      </c>
      <c r="F258">
        <v>653</v>
      </c>
      <c r="G258" t="s">
        <v>43</v>
      </c>
      <c r="H258" t="s">
        <v>44</v>
      </c>
      <c r="I258" t="s">
        <v>39</v>
      </c>
      <c r="J258" t="s">
        <v>61</v>
      </c>
      <c r="K258" s="10" t="s">
        <v>502</v>
      </c>
      <c r="M258">
        <v>621</v>
      </c>
      <c r="P258" s="2"/>
      <c r="Q258" s="2"/>
      <c r="R258" s="3"/>
      <c r="T258" s="3">
        <v>1</v>
      </c>
      <c r="U258" s="3">
        <v>1</v>
      </c>
      <c r="V258" s="3"/>
      <c r="W258" s="3"/>
      <c r="X258" s="3"/>
      <c r="Y258" s="3"/>
      <c r="Z258" s="3">
        <v>1</v>
      </c>
      <c r="AA258" s="3"/>
      <c r="AB258" s="2"/>
      <c r="AC258" s="2"/>
      <c r="AD258" s="2"/>
      <c r="AE258" s="2"/>
      <c r="AF258" s="2"/>
      <c r="AG258" s="2"/>
    </row>
    <row r="259" spans="1:33" ht="48">
      <c r="A259" t="s">
        <v>399</v>
      </c>
      <c r="B259" t="s">
        <v>400</v>
      </c>
      <c r="C259" t="s">
        <v>498</v>
      </c>
      <c r="D259" t="s">
        <v>499</v>
      </c>
      <c r="E259" s="14" t="s">
        <v>503</v>
      </c>
      <c r="F259">
        <v>450</v>
      </c>
      <c r="G259" t="s">
        <v>38</v>
      </c>
      <c r="K259" s="10"/>
      <c r="P259" s="2"/>
      <c r="Q259" s="2"/>
      <c r="R259" s="3"/>
      <c r="T259" s="3"/>
      <c r="U259" s="3">
        <v>1</v>
      </c>
      <c r="V259" s="3"/>
      <c r="W259" s="3"/>
      <c r="X259" s="3"/>
      <c r="Y259" s="3"/>
      <c r="Z259" s="3">
        <v>1</v>
      </c>
      <c r="AA259" s="3"/>
      <c r="AB259" s="2"/>
      <c r="AC259" s="2"/>
      <c r="AD259" s="2"/>
      <c r="AE259" s="2"/>
      <c r="AF259" s="2"/>
      <c r="AG259" s="2"/>
    </row>
    <row r="260" spans="1:33" ht="32">
      <c r="A260" t="s">
        <v>399</v>
      </c>
      <c r="B260" t="s">
        <v>400</v>
      </c>
      <c r="C260" t="s">
        <v>504</v>
      </c>
      <c r="D260" t="s">
        <v>505</v>
      </c>
      <c r="E260" s="14" t="s">
        <v>506</v>
      </c>
      <c r="F260">
        <v>87</v>
      </c>
      <c r="G260" t="s">
        <v>43</v>
      </c>
      <c r="H260" t="s">
        <v>44</v>
      </c>
      <c r="I260" t="s">
        <v>39</v>
      </c>
      <c r="J260" t="s">
        <v>61</v>
      </c>
      <c r="K260" s="10" t="s">
        <v>507</v>
      </c>
      <c r="M260">
        <v>85</v>
      </c>
      <c r="P260" s="2"/>
      <c r="Q260" s="2"/>
      <c r="R260" s="3"/>
      <c r="T260" s="3">
        <v>1</v>
      </c>
      <c r="U260" s="3">
        <v>1</v>
      </c>
      <c r="V260" s="3"/>
      <c r="W260" s="3"/>
      <c r="X260" s="3"/>
      <c r="Y260" s="3"/>
      <c r="Z260" s="3"/>
      <c r="AA260" s="3"/>
      <c r="AB260" s="2"/>
      <c r="AC260" s="2"/>
      <c r="AD260" s="2"/>
      <c r="AE260" s="2"/>
      <c r="AF260" s="2"/>
      <c r="AG260" s="2"/>
    </row>
    <row r="261" spans="1:33" ht="32">
      <c r="A261" t="s">
        <v>399</v>
      </c>
      <c r="B261" t="s">
        <v>400</v>
      </c>
      <c r="C261" t="s">
        <v>504</v>
      </c>
      <c r="D261" t="s">
        <v>505</v>
      </c>
      <c r="E261" s="14" t="s">
        <v>506</v>
      </c>
      <c r="F261">
        <v>137</v>
      </c>
      <c r="G261" t="s">
        <v>38</v>
      </c>
      <c r="K261" s="10"/>
      <c r="P261" s="2"/>
      <c r="Q261" s="2"/>
      <c r="R261" s="3"/>
      <c r="T261" s="3">
        <v>1</v>
      </c>
      <c r="U261" s="3">
        <v>1</v>
      </c>
      <c r="V261" s="3"/>
      <c r="W261" s="3"/>
      <c r="X261" s="3"/>
      <c r="Y261" s="3"/>
      <c r="Z261" s="3"/>
      <c r="AA261" s="3"/>
      <c r="AB261" s="2"/>
      <c r="AC261" s="2"/>
      <c r="AD261" s="2"/>
      <c r="AE261" s="2"/>
      <c r="AF261" s="2"/>
      <c r="AG261" s="2"/>
    </row>
    <row r="262" spans="1:33" ht="32">
      <c r="A262" t="s">
        <v>399</v>
      </c>
      <c r="B262" t="s">
        <v>400</v>
      </c>
      <c r="C262" t="s">
        <v>508</v>
      </c>
      <c r="D262" t="s">
        <v>509</v>
      </c>
      <c r="E262" s="14" t="s">
        <v>510</v>
      </c>
      <c r="F262">
        <v>202</v>
      </c>
      <c r="G262" t="s">
        <v>38</v>
      </c>
      <c r="K262" s="10"/>
      <c r="P262" s="2"/>
      <c r="Q262" s="2"/>
      <c r="R262" s="3"/>
      <c r="T262" s="3"/>
      <c r="U262" s="3"/>
      <c r="V262" s="3"/>
      <c r="W262" s="3">
        <v>1</v>
      </c>
      <c r="X262" s="3"/>
      <c r="Y262" s="3"/>
      <c r="Z262" s="3"/>
      <c r="AA262" s="3"/>
      <c r="AB262" s="2"/>
      <c r="AC262" s="2"/>
      <c r="AD262" s="2"/>
      <c r="AE262" s="2"/>
      <c r="AF262" s="2"/>
      <c r="AG262" s="2"/>
    </row>
    <row r="263" spans="1:33" ht="32">
      <c r="A263" t="s">
        <v>399</v>
      </c>
      <c r="B263" t="s">
        <v>400</v>
      </c>
      <c r="C263" t="s">
        <v>508</v>
      </c>
      <c r="D263" t="s">
        <v>509</v>
      </c>
      <c r="E263" s="14" t="s">
        <v>511</v>
      </c>
      <c r="F263">
        <v>156</v>
      </c>
      <c r="G263" t="s">
        <v>43</v>
      </c>
      <c r="H263" t="s">
        <v>44</v>
      </c>
      <c r="I263" t="s">
        <v>39</v>
      </c>
      <c r="J263" t="s">
        <v>61</v>
      </c>
      <c r="K263" s="10" t="s">
        <v>512</v>
      </c>
      <c r="P263" s="2"/>
      <c r="Q263" s="2"/>
      <c r="R263" s="3"/>
      <c r="T263" s="3"/>
      <c r="U263" s="3">
        <v>1</v>
      </c>
      <c r="V263" s="3"/>
      <c r="W263" s="3"/>
      <c r="X263" s="3"/>
      <c r="Y263" s="3"/>
      <c r="Z263" s="3"/>
      <c r="AA263" s="3"/>
      <c r="AB263" s="2"/>
      <c r="AC263" s="2"/>
      <c r="AD263" s="2"/>
      <c r="AE263" s="2"/>
      <c r="AF263" s="2"/>
      <c r="AG263" s="2"/>
    </row>
    <row r="264" spans="1:33" ht="32">
      <c r="A264" t="s">
        <v>399</v>
      </c>
      <c r="B264" t="s">
        <v>400</v>
      </c>
      <c r="C264" t="s">
        <v>508</v>
      </c>
      <c r="D264" t="s">
        <v>509</v>
      </c>
      <c r="E264" s="14" t="s">
        <v>513</v>
      </c>
      <c r="F264">
        <v>291</v>
      </c>
      <c r="G264" t="s">
        <v>43</v>
      </c>
      <c r="H264" t="s">
        <v>44</v>
      </c>
      <c r="I264" t="s">
        <v>39</v>
      </c>
      <c r="J264" t="s">
        <v>61</v>
      </c>
      <c r="K264" s="10" t="s">
        <v>512</v>
      </c>
      <c r="P264" s="2"/>
      <c r="Q264" s="2"/>
      <c r="R264" s="3"/>
      <c r="T264" s="3">
        <v>1</v>
      </c>
      <c r="U264" s="3">
        <v>1</v>
      </c>
      <c r="V264" s="3"/>
      <c r="W264" s="3"/>
      <c r="X264" s="3"/>
      <c r="Y264" s="3"/>
      <c r="Z264" s="3"/>
      <c r="AA264" s="3"/>
      <c r="AB264" s="2"/>
      <c r="AC264" s="2"/>
      <c r="AD264" s="2"/>
      <c r="AE264" s="2"/>
      <c r="AF264" s="2"/>
      <c r="AG264" s="2"/>
    </row>
    <row r="265" spans="1:33" ht="32">
      <c r="A265" t="s">
        <v>399</v>
      </c>
      <c r="B265" t="s">
        <v>400</v>
      </c>
      <c r="C265" t="s">
        <v>508</v>
      </c>
      <c r="D265" t="s">
        <v>509</v>
      </c>
      <c r="E265" s="14" t="s">
        <v>511</v>
      </c>
      <c r="F265">
        <v>190</v>
      </c>
      <c r="G265" t="s">
        <v>38</v>
      </c>
      <c r="K265" s="10"/>
      <c r="P265" s="2"/>
      <c r="Q265" s="2"/>
      <c r="R265" s="3"/>
      <c r="T265" s="3"/>
      <c r="U265" s="3">
        <v>1</v>
      </c>
      <c r="V265" s="3"/>
      <c r="W265" s="3"/>
      <c r="X265" s="3"/>
      <c r="Y265" s="3"/>
      <c r="Z265" s="3"/>
      <c r="AA265" s="3"/>
      <c r="AB265" s="2"/>
      <c r="AC265" s="2"/>
      <c r="AD265" s="2"/>
      <c r="AE265" s="2"/>
      <c r="AF265" s="2"/>
      <c r="AG265" s="2"/>
    </row>
    <row r="266" spans="1:33" ht="32">
      <c r="A266" t="s">
        <v>399</v>
      </c>
      <c r="B266" t="s">
        <v>400</v>
      </c>
      <c r="C266" t="s">
        <v>508</v>
      </c>
      <c r="D266" t="s">
        <v>509</v>
      </c>
      <c r="E266" s="14" t="s">
        <v>511</v>
      </c>
      <c r="F266">
        <v>177</v>
      </c>
      <c r="G266" t="s">
        <v>38</v>
      </c>
      <c r="K266" s="10"/>
      <c r="P266" s="2"/>
      <c r="Q266" s="2"/>
      <c r="R266" s="3"/>
      <c r="T266" s="3"/>
      <c r="U266" s="3">
        <v>1</v>
      </c>
      <c r="V266" s="3"/>
      <c r="W266" s="3"/>
      <c r="X266" s="3"/>
      <c r="Y266" s="3"/>
      <c r="Z266" s="3"/>
      <c r="AA266" s="3"/>
      <c r="AB266" s="2"/>
      <c r="AC266" s="2"/>
      <c r="AD266" s="2"/>
      <c r="AE266" s="2"/>
      <c r="AF266" s="2"/>
      <c r="AG266" s="2"/>
    </row>
    <row r="267" spans="1:33" ht="48">
      <c r="A267" t="s">
        <v>399</v>
      </c>
      <c r="B267" t="s">
        <v>400</v>
      </c>
      <c r="C267" t="s">
        <v>508</v>
      </c>
      <c r="D267" t="s">
        <v>509</v>
      </c>
      <c r="E267" s="14" t="s">
        <v>514</v>
      </c>
      <c r="F267">
        <v>236</v>
      </c>
      <c r="G267" t="s">
        <v>38</v>
      </c>
      <c r="K267" s="10"/>
      <c r="P267" s="2"/>
      <c r="Q267" s="2"/>
      <c r="R267" s="3"/>
      <c r="T267" s="3"/>
      <c r="U267" s="3">
        <v>1</v>
      </c>
      <c r="V267" s="3"/>
      <c r="W267" s="3"/>
      <c r="X267" s="3"/>
      <c r="Y267" s="3"/>
      <c r="Z267" s="3">
        <v>1</v>
      </c>
      <c r="AA267" s="3"/>
      <c r="AB267" s="2"/>
      <c r="AC267" s="2"/>
      <c r="AD267" s="2"/>
      <c r="AE267" s="2"/>
      <c r="AF267" s="2"/>
      <c r="AG267" s="2"/>
    </row>
    <row r="268" spans="1:33" ht="32">
      <c r="A268" t="s">
        <v>399</v>
      </c>
      <c r="B268" t="s">
        <v>400</v>
      </c>
      <c r="C268" t="s">
        <v>508</v>
      </c>
      <c r="D268" t="s">
        <v>509</v>
      </c>
      <c r="E268" s="14" t="s">
        <v>515</v>
      </c>
      <c r="F268">
        <v>2419</v>
      </c>
      <c r="G268" t="s">
        <v>38</v>
      </c>
      <c r="K268" s="10"/>
      <c r="P268" s="2"/>
      <c r="Q268" s="2"/>
      <c r="R268" s="3"/>
      <c r="T268" s="3"/>
      <c r="U268" s="3"/>
      <c r="V268" s="3"/>
      <c r="W268" s="3">
        <v>1</v>
      </c>
      <c r="X268" s="3"/>
      <c r="Y268" s="3"/>
      <c r="Z268" s="3"/>
      <c r="AA268" s="3"/>
      <c r="AB268" s="2"/>
      <c r="AC268" s="2"/>
      <c r="AD268" s="2"/>
      <c r="AE268" s="2"/>
      <c r="AF268" s="2"/>
      <c r="AG268" s="2"/>
    </row>
    <row r="269" spans="1:33" ht="32">
      <c r="A269" t="s">
        <v>399</v>
      </c>
      <c r="B269" t="s">
        <v>400</v>
      </c>
      <c r="C269" t="s">
        <v>516</v>
      </c>
      <c r="D269" t="s">
        <v>517</v>
      </c>
      <c r="E269" s="14" t="s">
        <v>518</v>
      </c>
      <c r="F269">
        <v>708</v>
      </c>
      <c r="G269" t="s">
        <v>38</v>
      </c>
      <c r="K269" s="10"/>
      <c r="P269" s="2"/>
      <c r="Q269" s="2"/>
      <c r="R269" s="3"/>
      <c r="T269" s="3"/>
      <c r="U269" s="3">
        <v>1</v>
      </c>
      <c r="V269" s="3">
        <v>1</v>
      </c>
      <c r="W269" s="3">
        <v>1</v>
      </c>
      <c r="X269" s="3"/>
      <c r="Y269" s="3"/>
      <c r="Z269" s="3"/>
      <c r="AA269" s="3"/>
      <c r="AB269" s="2"/>
      <c r="AC269" s="2"/>
      <c r="AD269" s="2"/>
      <c r="AE269" s="2"/>
      <c r="AF269" s="2"/>
      <c r="AG269" s="2"/>
    </row>
    <row r="270" spans="1:33" ht="32">
      <c r="A270" t="s">
        <v>399</v>
      </c>
      <c r="B270" t="s">
        <v>400</v>
      </c>
      <c r="C270" t="s">
        <v>516</v>
      </c>
      <c r="D270" t="s">
        <v>517</v>
      </c>
      <c r="E270" s="14" t="s">
        <v>518</v>
      </c>
      <c r="F270">
        <v>435</v>
      </c>
      <c r="G270" t="s">
        <v>38</v>
      </c>
      <c r="K270" s="10"/>
      <c r="P270" s="2"/>
      <c r="Q270" s="2"/>
      <c r="R270" s="3"/>
      <c r="T270" s="3"/>
      <c r="U270" s="3">
        <v>1</v>
      </c>
      <c r="V270" s="3">
        <v>1</v>
      </c>
      <c r="W270" s="3">
        <v>1</v>
      </c>
      <c r="X270" s="3"/>
      <c r="Y270" s="3"/>
      <c r="Z270" s="3"/>
      <c r="AA270" s="3"/>
      <c r="AB270" s="2"/>
      <c r="AC270" s="2"/>
      <c r="AD270" s="2"/>
      <c r="AE270" s="2"/>
      <c r="AF270" s="2"/>
      <c r="AG270" s="2"/>
    </row>
    <row r="271" spans="1:33" ht="32">
      <c r="A271" t="s">
        <v>399</v>
      </c>
      <c r="B271" t="s">
        <v>400</v>
      </c>
      <c r="C271" t="s">
        <v>516</v>
      </c>
      <c r="D271" t="s">
        <v>517</v>
      </c>
      <c r="E271" s="14" t="s">
        <v>518</v>
      </c>
      <c r="F271">
        <v>418</v>
      </c>
      <c r="G271" t="s">
        <v>38</v>
      </c>
      <c r="K271" s="10"/>
      <c r="P271" s="2"/>
      <c r="Q271" s="2"/>
      <c r="R271" s="3"/>
      <c r="T271" s="3"/>
      <c r="U271" s="3">
        <v>1</v>
      </c>
      <c r="V271" s="3">
        <v>1</v>
      </c>
      <c r="W271" s="3">
        <v>1</v>
      </c>
      <c r="X271" s="3"/>
      <c r="Y271" s="3"/>
      <c r="Z271" s="3"/>
      <c r="AA271" s="3"/>
      <c r="AB271" s="2"/>
      <c r="AC271" s="2"/>
      <c r="AD271" s="2"/>
      <c r="AE271" s="2"/>
      <c r="AF271" s="2"/>
      <c r="AG271" s="2"/>
    </row>
    <row r="272" spans="1:33" ht="32">
      <c r="A272" t="s">
        <v>399</v>
      </c>
      <c r="B272" t="s">
        <v>400</v>
      </c>
      <c r="C272" t="s">
        <v>519</v>
      </c>
      <c r="D272" t="s">
        <v>520</v>
      </c>
      <c r="E272" s="14" t="s">
        <v>521</v>
      </c>
      <c r="F272">
        <v>191</v>
      </c>
      <c r="G272" t="s">
        <v>43</v>
      </c>
      <c r="H272" t="s">
        <v>44</v>
      </c>
      <c r="I272" t="s">
        <v>39</v>
      </c>
      <c r="J272" t="s">
        <v>61</v>
      </c>
      <c r="K272" s="10" t="s">
        <v>522</v>
      </c>
      <c r="L272">
        <v>145</v>
      </c>
      <c r="P272" s="2"/>
      <c r="Q272" s="2"/>
      <c r="R272" s="3"/>
      <c r="T272" s="3"/>
      <c r="U272" s="3"/>
      <c r="V272" s="3">
        <v>1</v>
      </c>
      <c r="W272" s="3"/>
      <c r="X272" s="3"/>
      <c r="Y272" s="3"/>
      <c r="Z272" s="3">
        <v>1</v>
      </c>
      <c r="AA272" s="3"/>
      <c r="AB272" s="2"/>
      <c r="AC272" s="2"/>
      <c r="AD272" s="2"/>
      <c r="AE272" s="2"/>
      <c r="AF272" s="2"/>
      <c r="AG272" s="2"/>
    </row>
    <row r="273" spans="1:33" ht="32">
      <c r="A273" t="s">
        <v>399</v>
      </c>
      <c r="B273" t="s">
        <v>400</v>
      </c>
      <c r="C273" t="s">
        <v>519</v>
      </c>
      <c r="D273" t="s">
        <v>520</v>
      </c>
      <c r="E273" s="14" t="s">
        <v>521</v>
      </c>
      <c r="F273">
        <v>155</v>
      </c>
      <c r="G273" t="s">
        <v>43</v>
      </c>
      <c r="H273" t="s">
        <v>44</v>
      </c>
      <c r="I273" t="s">
        <v>39</v>
      </c>
      <c r="J273" t="s">
        <v>61</v>
      </c>
      <c r="K273" s="10" t="s">
        <v>457</v>
      </c>
      <c r="L273">
        <v>107</v>
      </c>
      <c r="P273" s="2"/>
      <c r="Q273" s="2"/>
      <c r="R273" s="3"/>
      <c r="T273" s="3"/>
      <c r="U273" s="3"/>
      <c r="V273" s="3">
        <v>1</v>
      </c>
      <c r="W273" s="3"/>
      <c r="X273" s="3"/>
      <c r="Y273" s="3"/>
      <c r="Z273" s="3">
        <v>1</v>
      </c>
      <c r="AA273" s="3"/>
      <c r="AB273" s="2"/>
      <c r="AC273" s="2"/>
      <c r="AD273" s="2"/>
      <c r="AE273" s="2"/>
      <c r="AF273" s="2"/>
      <c r="AG273" s="2"/>
    </row>
    <row r="274" spans="1:33" ht="32">
      <c r="A274" t="s">
        <v>399</v>
      </c>
      <c r="B274" t="s">
        <v>400</v>
      </c>
      <c r="C274" t="s">
        <v>523</v>
      </c>
      <c r="D274" t="s">
        <v>524</v>
      </c>
      <c r="E274" s="14" t="s">
        <v>525</v>
      </c>
      <c r="F274">
        <v>84</v>
      </c>
      <c r="G274" t="s">
        <v>38</v>
      </c>
      <c r="K274" s="10"/>
      <c r="P274" s="2"/>
      <c r="Q274" s="2"/>
      <c r="R274" s="3"/>
      <c r="T274" s="3"/>
      <c r="U274" s="3">
        <v>1</v>
      </c>
      <c r="V274" s="3"/>
      <c r="W274" s="3"/>
      <c r="X274" s="3"/>
      <c r="Y274" s="3"/>
      <c r="Z274" s="3">
        <v>1</v>
      </c>
      <c r="AA274" s="3"/>
      <c r="AB274" s="2"/>
      <c r="AC274" s="2"/>
      <c r="AD274" s="2"/>
      <c r="AE274" s="2"/>
      <c r="AF274" s="2"/>
      <c r="AG274" s="2"/>
    </row>
    <row r="275" spans="1:33" ht="64">
      <c r="A275" t="s">
        <v>399</v>
      </c>
      <c r="B275" t="s">
        <v>400</v>
      </c>
      <c r="C275" t="s">
        <v>523</v>
      </c>
      <c r="D275" t="s">
        <v>524</v>
      </c>
      <c r="E275" s="14" t="s">
        <v>526</v>
      </c>
      <c r="F275">
        <v>474</v>
      </c>
      <c r="G275" t="s">
        <v>43</v>
      </c>
      <c r="H275" t="s">
        <v>44</v>
      </c>
      <c r="I275" t="s">
        <v>39</v>
      </c>
      <c r="J275" t="s">
        <v>61</v>
      </c>
      <c r="K275" s="10" t="s">
        <v>527</v>
      </c>
      <c r="L275">
        <v>405</v>
      </c>
      <c r="P275" s="2"/>
      <c r="Q275" s="2"/>
      <c r="R275" s="3"/>
      <c r="T275" s="3"/>
      <c r="U275" s="3">
        <v>1</v>
      </c>
      <c r="V275" s="3"/>
      <c r="W275" s="3">
        <v>1</v>
      </c>
      <c r="X275" s="3"/>
      <c r="Y275" s="3"/>
      <c r="Z275" s="3">
        <v>1</v>
      </c>
      <c r="AA275" s="3"/>
      <c r="AB275" s="2"/>
      <c r="AC275" s="2"/>
      <c r="AD275" s="2"/>
      <c r="AE275" s="2"/>
      <c r="AF275" s="2"/>
      <c r="AG275" s="2"/>
    </row>
    <row r="276" spans="1:33" ht="48">
      <c r="A276" t="s">
        <v>399</v>
      </c>
      <c r="B276" t="s">
        <v>400</v>
      </c>
      <c r="C276" t="s">
        <v>523</v>
      </c>
      <c r="D276" t="s">
        <v>524</v>
      </c>
      <c r="E276" s="14" t="s">
        <v>528</v>
      </c>
      <c r="F276">
        <v>514</v>
      </c>
      <c r="G276" t="s">
        <v>43</v>
      </c>
      <c r="H276" t="s">
        <v>44</v>
      </c>
      <c r="I276" t="s">
        <v>39</v>
      </c>
      <c r="J276" t="s">
        <v>61</v>
      </c>
      <c r="K276" s="10" t="s">
        <v>529</v>
      </c>
      <c r="L276">
        <v>467</v>
      </c>
      <c r="P276" s="2"/>
      <c r="Q276" s="2"/>
      <c r="R276" s="3"/>
      <c r="T276" s="3"/>
      <c r="U276" s="3">
        <v>1</v>
      </c>
      <c r="V276" s="3"/>
      <c r="W276" s="3"/>
      <c r="X276" s="3"/>
      <c r="Y276" s="3"/>
      <c r="Z276" s="3">
        <v>1</v>
      </c>
      <c r="AA276" s="3"/>
      <c r="AB276" s="2"/>
      <c r="AC276" s="2"/>
      <c r="AD276" s="2"/>
      <c r="AE276" s="2"/>
      <c r="AF276" s="2"/>
      <c r="AG276" s="2"/>
    </row>
    <row r="277" spans="1:33" ht="32">
      <c r="A277" t="s">
        <v>399</v>
      </c>
      <c r="B277" t="s">
        <v>400</v>
      </c>
      <c r="C277" t="s">
        <v>530</v>
      </c>
      <c r="D277" t="s">
        <v>531</v>
      </c>
      <c r="E277" s="14" t="s">
        <v>525</v>
      </c>
      <c r="F277">
        <v>145</v>
      </c>
      <c r="G277" t="s">
        <v>38</v>
      </c>
      <c r="K277" s="10"/>
      <c r="P277" s="2"/>
      <c r="Q277" s="2"/>
      <c r="R277" s="3"/>
      <c r="T277" s="3"/>
      <c r="U277" s="3">
        <v>1</v>
      </c>
      <c r="V277" s="3"/>
      <c r="W277" s="3"/>
      <c r="X277" s="3"/>
      <c r="Y277" s="3"/>
      <c r="Z277" s="3">
        <v>1</v>
      </c>
      <c r="AA277" s="3"/>
      <c r="AB277" s="2"/>
      <c r="AC277" s="2"/>
      <c r="AD277" s="2"/>
      <c r="AE277" s="2"/>
      <c r="AF277" s="2"/>
      <c r="AG277" s="2"/>
    </row>
    <row r="278" spans="1:33">
      <c r="A278" t="s">
        <v>399</v>
      </c>
      <c r="B278" t="s">
        <v>400</v>
      </c>
      <c r="C278" t="s">
        <v>530</v>
      </c>
      <c r="D278" t="s">
        <v>531</v>
      </c>
      <c r="E278" s="14" t="s">
        <v>20</v>
      </c>
      <c r="F278">
        <v>368</v>
      </c>
      <c r="G278" t="s">
        <v>43</v>
      </c>
      <c r="H278" t="s">
        <v>44</v>
      </c>
      <c r="I278" t="s">
        <v>39</v>
      </c>
      <c r="J278" t="s">
        <v>61</v>
      </c>
      <c r="K278" s="10" t="s">
        <v>532</v>
      </c>
      <c r="L278">
        <v>368</v>
      </c>
      <c r="P278" s="2"/>
      <c r="Q278" s="2"/>
      <c r="R278" s="3"/>
      <c r="T278" s="3"/>
      <c r="U278" s="3">
        <v>1</v>
      </c>
      <c r="V278" s="3"/>
      <c r="W278" s="3"/>
      <c r="X278" s="3"/>
      <c r="Y278" s="3"/>
      <c r="Z278" s="3"/>
      <c r="AA278" s="3"/>
      <c r="AB278" s="2"/>
      <c r="AC278" s="2"/>
      <c r="AD278" s="2"/>
      <c r="AE278" s="2"/>
      <c r="AF278" s="2"/>
      <c r="AG278" s="2"/>
    </row>
    <row r="279" spans="1:33">
      <c r="A279" t="s">
        <v>399</v>
      </c>
      <c r="B279" t="s">
        <v>400</v>
      </c>
      <c r="C279" t="s">
        <v>530</v>
      </c>
      <c r="D279" t="s">
        <v>531</v>
      </c>
      <c r="E279" s="14" t="s">
        <v>20</v>
      </c>
      <c r="F279">
        <v>49</v>
      </c>
      <c r="G279" t="s">
        <v>38</v>
      </c>
      <c r="K279" s="10"/>
      <c r="P279" s="2"/>
      <c r="Q279" s="2"/>
      <c r="R279" s="3"/>
      <c r="T279" s="3"/>
      <c r="U279" s="3">
        <v>1</v>
      </c>
      <c r="V279" s="3"/>
      <c r="W279" s="3"/>
      <c r="X279" s="3"/>
      <c r="Y279" s="3"/>
      <c r="Z279" s="3"/>
      <c r="AA279" s="3"/>
      <c r="AB279" s="2"/>
      <c r="AC279" s="2"/>
      <c r="AD279" s="2"/>
      <c r="AE279" s="2"/>
      <c r="AF279" s="2"/>
      <c r="AG279" s="2"/>
    </row>
    <row r="280" spans="1:33">
      <c r="A280" t="s">
        <v>399</v>
      </c>
      <c r="B280" t="s">
        <v>400</v>
      </c>
      <c r="C280" t="s">
        <v>530</v>
      </c>
      <c r="D280" t="s">
        <v>531</v>
      </c>
      <c r="E280" s="14" t="s">
        <v>20</v>
      </c>
      <c r="F280">
        <v>334</v>
      </c>
      <c r="G280" t="s">
        <v>43</v>
      </c>
      <c r="H280" t="s">
        <v>44</v>
      </c>
      <c r="I280" t="s">
        <v>39</v>
      </c>
      <c r="J280" t="s">
        <v>61</v>
      </c>
      <c r="K280" s="10" t="s">
        <v>532</v>
      </c>
      <c r="L280">
        <v>316</v>
      </c>
      <c r="P280" s="2"/>
      <c r="Q280" s="2"/>
      <c r="R280" s="3"/>
      <c r="T280" s="3"/>
      <c r="U280" s="3">
        <v>1</v>
      </c>
      <c r="V280" s="3"/>
      <c r="W280" s="3"/>
      <c r="X280" s="3"/>
      <c r="Y280" s="3"/>
      <c r="Z280" s="3"/>
      <c r="AA280" s="3"/>
      <c r="AB280" s="2"/>
      <c r="AC280" s="2"/>
      <c r="AD280" s="2"/>
      <c r="AE280" s="2"/>
      <c r="AF280" s="2"/>
      <c r="AG280" s="2"/>
    </row>
    <row r="281" spans="1:33">
      <c r="A281" t="s">
        <v>399</v>
      </c>
      <c r="B281" t="s">
        <v>400</v>
      </c>
      <c r="C281" t="s">
        <v>530</v>
      </c>
      <c r="D281" t="s">
        <v>531</v>
      </c>
      <c r="E281" s="14" t="s">
        <v>533</v>
      </c>
      <c r="F281">
        <v>99</v>
      </c>
      <c r="G281" t="s">
        <v>38</v>
      </c>
      <c r="K281" s="10"/>
      <c r="P281" s="2"/>
      <c r="Q281" s="2"/>
      <c r="R281" s="3"/>
      <c r="T281" s="3"/>
      <c r="U281" s="3"/>
      <c r="V281" s="3">
        <v>1</v>
      </c>
      <c r="W281" s="3"/>
      <c r="X281" s="3"/>
      <c r="Y281" s="3"/>
      <c r="Z281" s="3"/>
      <c r="AA281" s="3"/>
      <c r="AB281" s="2"/>
      <c r="AC281" s="2"/>
      <c r="AD281" s="2"/>
      <c r="AE281" s="2"/>
      <c r="AF281" s="2"/>
      <c r="AG281" s="2"/>
    </row>
    <row r="282" spans="1:33">
      <c r="A282" t="s">
        <v>399</v>
      </c>
      <c r="B282" t="s">
        <v>400</v>
      </c>
      <c r="C282" t="s">
        <v>530</v>
      </c>
      <c r="D282" t="s">
        <v>531</v>
      </c>
      <c r="E282" s="14" t="s">
        <v>285</v>
      </c>
      <c r="F282">
        <v>377</v>
      </c>
      <c r="G282" t="s">
        <v>43</v>
      </c>
      <c r="H282" t="s">
        <v>44</v>
      </c>
      <c r="I282" t="s">
        <v>39</v>
      </c>
      <c r="J282" t="s">
        <v>61</v>
      </c>
      <c r="K282" s="10" t="s">
        <v>532</v>
      </c>
      <c r="L282">
        <v>205</v>
      </c>
      <c r="P282" s="2"/>
      <c r="Q282" s="2"/>
      <c r="R282" s="3"/>
      <c r="T282" s="3"/>
      <c r="U282" s="3">
        <v>1</v>
      </c>
      <c r="V282" s="3">
        <v>1</v>
      </c>
      <c r="W282" s="3"/>
      <c r="X282" s="3"/>
      <c r="Y282" s="3"/>
      <c r="Z282" s="3"/>
      <c r="AA282" s="3"/>
      <c r="AB282" s="2"/>
      <c r="AC282" s="2"/>
      <c r="AD282" s="2"/>
      <c r="AE282" s="2"/>
      <c r="AF282" s="2"/>
      <c r="AG282" s="2"/>
    </row>
    <row r="283" spans="1:33" ht="64">
      <c r="A283" t="s">
        <v>399</v>
      </c>
      <c r="B283" t="s">
        <v>534</v>
      </c>
      <c r="C283" t="s">
        <v>535</v>
      </c>
      <c r="D283" t="s">
        <v>536</v>
      </c>
      <c r="E283" s="14" t="s">
        <v>537</v>
      </c>
      <c r="F283">
        <v>6593</v>
      </c>
      <c r="G283" t="s">
        <v>38</v>
      </c>
      <c r="K283" s="10"/>
      <c r="P283" s="2"/>
      <c r="Q283" s="2"/>
      <c r="R283" s="3"/>
      <c r="T283" s="3">
        <v>1</v>
      </c>
      <c r="U283" s="3"/>
      <c r="V283" s="3"/>
      <c r="W283" s="3"/>
      <c r="X283" s="3"/>
      <c r="Y283" s="3">
        <v>1</v>
      </c>
      <c r="Z283" s="3"/>
      <c r="AA283" s="3"/>
      <c r="AB283" s="2"/>
      <c r="AC283" s="2"/>
      <c r="AD283" s="2"/>
      <c r="AE283" s="2"/>
      <c r="AF283" s="2"/>
      <c r="AG283" s="2"/>
    </row>
    <row r="284" spans="1:33" ht="64">
      <c r="A284" t="s">
        <v>399</v>
      </c>
      <c r="B284" t="s">
        <v>534</v>
      </c>
      <c r="C284" t="s">
        <v>535</v>
      </c>
      <c r="D284" t="s">
        <v>536</v>
      </c>
      <c r="E284" s="14" t="s">
        <v>537</v>
      </c>
      <c r="F284">
        <v>6985</v>
      </c>
      <c r="G284" t="s">
        <v>38</v>
      </c>
      <c r="K284" s="10"/>
      <c r="P284" s="2"/>
      <c r="Q284" s="2"/>
      <c r="R284" s="3"/>
      <c r="T284" s="3">
        <v>1</v>
      </c>
      <c r="U284" s="3"/>
      <c r="V284" s="3"/>
      <c r="W284" s="3"/>
      <c r="X284" s="3"/>
      <c r="Y284" s="3">
        <v>1</v>
      </c>
      <c r="Z284" s="3"/>
      <c r="AA284" s="3"/>
      <c r="AB284" s="2"/>
      <c r="AC284" s="2"/>
      <c r="AD284" s="2"/>
      <c r="AE284" s="2"/>
      <c r="AF284" s="2"/>
      <c r="AG284" s="2"/>
    </row>
    <row r="285" spans="1:33" ht="64">
      <c r="A285" t="s">
        <v>399</v>
      </c>
      <c r="B285" t="s">
        <v>534</v>
      </c>
      <c r="C285" t="s">
        <v>535</v>
      </c>
      <c r="D285" t="s">
        <v>536</v>
      </c>
      <c r="E285" s="14" t="s">
        <v>537</v>
      </c>
      <c r="F285">
        <v>211</v>
      </c>
      <c r="G285" t="s">
        <v>38</v>
      </c>
      <c r="K285" s="10"/>
      <c r="P285" s="2"/>
      <c r="Q285" s="2"/>
      <c r="R285" s="3"/>
      <c r="T285" s="3">
        <v>1</v>
      </c>
      <c r="U285" s="3"/>
      <c r="V285" s="3"/>
      <c r="W285" s="3"/>
      <c r="X285" s="3"/>
      <c r="Y285" s="3">
        <v>1</v>
      </c>
      <c r="Z285" s="3"/>
      <c r="AA285" s="3"/>
      <c r="AB285" s="2"/>
      <c r="AC285" s="2"/>
      <c r="AD285" s="2"/>
      <c r="AE285" s="2"/>
      <c r="AF285" s="2"/>
      <c r="AG285" s="2"/>
    </row>
    <row r="286" spans="1:33" ht="64">
      <c r="A286" t="s">
        <v>399</v>
      </c>
      <c r="B286" t="s">
        <v>534</v>
      </c>
      <c r="C286" t="s">
        <v>535</v>
      </c>
      <c r="D286" t="s">
        <v>536</v>
      </c>
      <c r="E286" s="14" t="s">
        <v>537</v>
      </c>
      <c r="F286">
        <v>132</v>
      </c>
      <c r="G286" t="s">
        <v>38</v>
      </c>
      <c r="K286" s="10"/>
      <c r="P286" s="2"/>
      <c r="Q286" s="2"/>
      <c r="R286" s="3"/>
      <c r="T286" s="3">
        <v>1</v>
      </c>
      <c r="U286" s="3"/>
      <c r="V286" s="3"/>
      <c r="W286" s="3"/>
      <c r="X286" s="3"/>
      <c r="Y286" s="3">
        <v>1</v>
      </c>
      <c r="Z286" s="3"/>
      <c r="AA286" s="3"/>
      <c r="AB286" s="2"/>
      <c r="AC286" s="2"/>
      <c r="AD286" s="2"/>
      <c r="AE286" s="2"/>
      <c r="AF286" s="2"/>
      <c r="AG286" s="2"/>
    </row>
    <row r="287" spans="1:33" ht="64">
      <c r="A287" t="s">
        <v>399</v>
      </c>
      <c r="B287" t="s">
        <v>534</v>
      </c>
      <c r="C287" t="s">
        <v>535</v>
      </c>
      <c r="D287" t="s">
        <v>536</v>
      </c>
      <c r="E287" s="14" t="s">
        <v>537</v>
      </c>
      <c r="F287">
        <v>1374</v>
      </c>
      <c r="G287" t="s">
        <v>38</v>
      </c>
      <c r="K287" s="10"/>
      <c r="P287" s="2"/>
      <c r="Q287" s="2"/>
      <c r="R287" s="3"/>
      <c r="T287" s="3">
        <v>1</v>
      </c>
      <c r="U287" s="3"/>
      <c r="V287" s="3"/>
      <c r="W287" s="3"/>
      <c r="X287" s="3"/>
      <c r="Y287" s="3">
        <v>1</v>
      </c>
      <c r="Z287" s="3"/>
      <c r="AA287" s="3"/>
      <c r="AB287" s="2"/>
      <c r="AC287" s="2"/>
      <c r="AD287" s="2"/>
      <c r="AE287" s="2"/>
      <c r="AF287" s="2"/>
      <c r="AG287" s="2"/>
    </row>
    <row r="288" spans="1:33" ht="64">
      <c r="A288" t="s">
        <v>399</v>
      </c>
      <c r="B288" t="s">
        <v>534</v>
      </c>
      <c r="C288" t="s">
        <v>535</v>
      </c>
      <c r="D288" t="s">
        <v>536</v>
      </c>
      <c r="E288" s="14" t="s">
        <v>537</v>
      </c>
      <c r="F288">
        <v>6595</v>
      </c>
      <c r="G288" t="s">
        <v>38</v>
      </c>
      <c r="K288" s="10"/>
      <c r="P288" s="2"/>
      <c r="Q288" s="2"/>
      <c r="R288" s="3"/>
      <c r="T288" s="3">
        <v>1</v>
      </c>
      <c r="U288" s="3"/>
      <c r="V288" s="3"/>
      <c r="W288" s="3"/>
      <c r="X288" s="3"/>
      <c r="Y288" s="3">
        <v>1</v>
      </c>
      <c r="Z288" s="3"/>
      <c r="AA288" s="3"/>
      <c r="AB288" s="2"/>
      <c r="AC288" s="2"/>
      <c r="AD288" s="2"/>
      <c r="AE288" s="2"/>
      <c r="AF288" s="2"/>
      <c r="AG288" s="2"/>
    </row>
    <row r="289" spans="1:33" ht="32">
      <c r="A289" t="s">
        <v>399</v>
      </c>
      <c r="B289" t="s">
        <v>534</v>
      </c>
      <c r="C289" t="s">
        <v>538</v>
      </c>
      <c r="D289" t="s">
        <v>539</v>
      </c>
      <c r="E289" s="14" t="s">
        <v>540</v>
      </c>
      <c r="F289">
        <v>81</v>
      </c>
      <c r="G289" t="s">
        <v>38</v>
      </c>
      <c r="K289" s="10"/>
      <c r="P289" s="2"/>
      <c r="Q289" s="2"/>
      <c r="R289" s="3"/>
      <c r="T289" s="3">
        <v>1</v>
      </c>
      <c r="U289" s="3"/>
      <c r="V289" s="3">
        <v>1</v>
      </c>
      <c r="W289" s="3"/>
      <c r="X289" s="3"/>
      <c r="Y289" s="3"/>
      <c r="Z289" s="3"/>
      <c r="AA289" s="3"/>
      <c r="AB289" s="2"/>
      <c r="AC289" s="2"/>
      <c r="AD289" s="2"/>
      <c r="AE289" s="2"/>
      <c r="AF289" s="2"/>
      <c r="AG289" s="2"/>
    </row>
    <row r="290" spans="1:33">
      <c r="A290" t="s">
        <v>399</v>
      </c>
      <c r="B290" t="s">
        <v>534</v>
      </c>
      <c r="C290" t="s">
        <v>538</v>
      </c>
      <c r="D290" t="s">
        <v>539</v>
      </c>
      <c r="E290" s="14" t="s">
        <v>541</v>
      </c>
      <c r="F290">
        <v>80</v>
      </c>
      <c r="G290" t="s">
        <v>38</v>
      </c>
      <c r="K290" s="10"/>
      <c r="P290" s="2"/>
      <c r="Q290" s="2"/>
      <c r="R290" s="3"/>
      <c r="T290" s="3">
        <v>1</v>
      </c>
      <c r="U290" s="3"/>
      <c r="V290" s="3"/>
      <c r="W290" s="3"/>
      <c r="X290" s="3"/>
      <c r="Y290" s="3"/>
      <c r="Z290" s="3"/>
      <c r="AA290" s="3"/>
      <c r="AB290" s="2"/>
      <c r="AC290" s="2"/>
      <c r="AD290" s="2"/>
      <c r="AE290" s="2"/>
      <c r="AF290" s="2"/>
      <c r="AG290" s="2"/>
    </row>
    <row r="291" spans="1:33">
      <c r="A291" t="s">
        <v>399</v>
      </c>
      <c r="B291" t="s">
        <v>534</v>
      </c>
      <c r="C291" t="s">
        <v>538</v>
      </c>
      <c r="D291" t="s">
        <v>539</v>
      </c>
      <c r="E291" s="14" t="s">
        <v>541</v>
      </c>
      <c r="F291">
        <v>150</v>
      </c>
      <c r="G291" t="s">
        <v>43</v>
      </c>
      <c r="H291" t="s">
        <v>44</v>
      </c>
      <c r="I291" t="s">
        <v>39</v>
      </c>
      <c r="J291" t="s">
        <v>61</v>
      </c>
      <c r="K291" s="10" t="s">
        <v>436</v>
      </c>
      <c r="L291">
        <v>144</v>
      </c>
      <c r="P291" s="2"/>
      <c r="Q291" s="2"/>
      <c r="R291" s="3"/>
      <c r="T291" s="3">
        <v>1</v>
      </c>
      <c r="U291" s="3"/>
      <c r="V291" s="3"/>
      <c r="W291" s="3"/>
      <c r="X291" s="3"/>
      <c r="Y291" s="3"/>
      <c r="Z291" s="3"/>
      <c r="AA291" s="3"/>
      <c r="AB291" s="2"/>
      <c r="AC291" s="2"/>
      <c r="AD291" s="2"/>
      <c r="AE291" s="2"/>
      <c r="AF291" s="2"/>
      <c r="AG291" s="2"/>
    </row>
    <row r="292" spans="1:33">
      <c r="A292" t="s">
        <v>399</v>
      </c>
      <c r="B292" t="s">
        <v>534</v>
      </c>
      <c r="C292" t="s">
        <v>538</v>
      </c>
      <c r="D292" t="s">
        <v>539</v>
      </c>
      <c r="E292" s="14" t="s">
        <v>541</v>
      </c>
      <c r="F292">
        <v>150</v>
      </c>
      <c r="G292" t="s">
        <v>38</v>
      </c>
      <c r="K292" s="10"/>
      <c r="P292" s="2"/>
      <c r="Q292" s="2"/>
      <c r="R292" s="3"/>
      <c r="T292" s="3">
        <v>1</v>
      </c>
      <c r="U292" s="3"/>
      <c r="V292" s="3"/>
      <c r="W292" s="3"/>
      <c r="X292" s="3"/>
      <c r="Y292" s="3"/>
      <c r="Z292" s="3"/>
      <c r="AA292" s="3"/>
      <c r="AB292" s="2"/>
      <c r="AC292" s="2"/>
      <c r="AD292" s="2"/>
      <c r="AE292" s="2"/>
      <c r="AF292" s="2"/>
      <c r="AG292" s="2"/>
    </row>
    <row r="293" spans="1:33">
      <c r="A293" t="s">
        <v>399</v>
      </c>
      <c r="B293" t="s">
        <v>534</v>
      </c>
      <c r="C293" t="s">
        <v>538</v>
      </c>
      <c r="D293" t="s">
        <v>539</v>
      </c>
      <c r="E293" s="14" t="s">
        <v>541</v>
      </c>
      <c r="F293">
        <v>150</v>
      </c>
      <c r="G293" t="s">
        <v>38</v>
      </c>
      <c r="K293" s="10"/>
      <c r="P293" s="2"/>
      <c r="Q293" s="2"/>
      <c r="R293" s="3"/>
      <c r="T293" s="3">
        <v>1</v>
      </c>
      <c r="U293" s="3"/>
      <c r="V293" s="3"/>
      <c r="W293" s="3"/>
      <c r="X293" s="3"/>
      <c r="Y293" s="3"/>
      <c r="Z293" s="3"/>
      <c r="AA293" s="3"/>
      <c r="AB293" s="2"/>
      <c r="AC293" s="2"/>
      <c r="AD293" s="2"/>
      <c r="AE293" s="2"/>
      <c r="AF293" s="2"/>
      <c r="AG293" s="2"/>
    </row>
    <row r="294" spans="1:33" ht="48">
      <c r="A294" t="s">
        <v>399</v>
      </c>
      <c r="B294" t="s">
        <v>534</v>
      </c>
      <c r="C294" t="s">
        <v>538</v>
      </c>
      <c r="D294" t="s">
        <v>539</v>
      </c>
      <c r="E294" s="14" t="s">
        <v>542</v>
      </c>
      <c r="F294">
        <v>218</v>
      </c>
      <c r="G294" t="s">
        <v>43</v>
      </c>
      <c r="H294" t="s">
        <v>44</v>
      </c>
      <c r="I294" t="s">
        <v>39</v>
      </c>
      <c r="J294" t="s">
        <v>61</v>
      </c>
      <c r="K294" s="10" t="s">
        <v>436</v>
      </c>
      <c r="L294">
        <v>211</v>
      </c>
      <c r="P294" s="2"/>
      <c r="Q294" s="2"/>
      <c r="R294" s="3"/>
      <c r="T294" s="3">
        <v>1</v>
      </c>
      <c r="U294" s="3"/>
      <c r="V294" s="3"/>
      <c r="W294" s="3"/>
      <c r="X294" s="3"/>
      <c r="Y294" s="3">
        <v>1</v>
      </c>
      <c r="Z294" s="3"/>
      <c r="AA294" s="3"/>
      <c r="AB294" s="2"/>
      <c r="AC294" s="2"/>
      <c r="AD294" s="2"/>
      <c r="AE294" s="2"/>
      <c r="AF294" s="2"/>
      <c r="AG294" s="2"/>
    </row>
    <row r="295" spans="1:33">
      <c r="A295" t="s">
        <v>399</v>
      </c>
      <c r="B295" t="s">
        <v>534</v>
      </c>
      <c r="C295" t="s">
        <v>538</v>
      </c>
      <c r="D295" t="s">
        <v>539</v>
      </c>
      <c r="E295" s="14" t="s">
        <v>541</v>
      </c>
      <c r="F295">
        <v>76</v>
      </c>
      <c r="G295" t="s">
        <v>38</v>
      </c>
      <c r="K295" s="10"/>
      <c r="P295" s="2"/>
      <c r="Q295" s="2"/>
      <c r="R295" s="3"/>
      <c r="T295" s="3">
        <v>1</v>
      </c>
      <c r="U295" s="3"/>
      <c r="V295" s="3"/>
      <c r="W295" s="3"/>
      <c r="X295" s="3"/>
      <c r="Y295" s="3"/>
      <c r="Z295" s="3"/>
      <c r="AA295" s="3"/>
      <c r="AB295" s="2"/>
      <c r="AC295" s="2"/>
      <c r="AD295" s="2"/>
      <c r="AE295" s="2"/>
      <c r="AF295" s="2"/>
      <c r="AG295" s="2"/>
    </row>
    <row r="296" spans="1:33">
      <c r="A296" t="s">
        <v>399</v>
      </c>
      <c r="B296" t="s">
        <v>534</v>
      </c>
      <c r="C296" t="s">
        <v>538</v>
      </c>
      <c r="D296" t="s">
        <v>539</v>
      </c>
      <c r="E296" s="14" t="s">
        <v>541</v>
      </c>
      <c r="F296">
        <v>244</v>
      </c>
      <c r="G296" t="s">
        <v>38</v>
      </c>
      <c r="K296" s="10"/>
      <c r="P296" s="2"/>
      <c r="Q296" s="2"/>
      <c r="R296" s="3"/>
      <c r="T296" s="3">
        <v>1</v>
      </c>
      <c r="U296" s="3"/>
      <c r="V296" s="3"/>
      <c r="W296" s="3"/>
      <c r="X296" s="3"/>
      <c r="Y296" s="3"/>
      <c r="Z296" s="3"/>
      <c r="AA296" s="3"/>
      <c r="AB296" s="2"/>
      <c r="AC296" s="2"/>
      <c r="AD296" s="2"/>
      <c r="AE296" s="2"/>
      <c r="AF296" s="2"/>
      <c r="AG296" s="2"/>
    </row>
    <row r="297" spans="1:33" ht="32">
      <c r="A297" t="s">
        <v>399</v>
      </c>
      <c r="B297" t="s">
        <v>534</v>
      </c>
      <c r="C297" t="s">
        <v>538</v>
      </c>
      <c r="D297" t="s">
        <v>539</v>
      </c>
      <c r="E297" s="14" t="s">
        <v>543</v>
      </c>
      <c r="F297">
        <v>40</v>
      </c>
      <c r="G297" t="s">
        <v>38</v>
      </c>
      <c r="K297" s="10"/>
      <c r="P297" s="2"/>
      <c r="Q297" s="2"/>
      <c r="R297" s="3"/>
      <c r="T297" s="3">
        <v>1</v>
      </c>
      <c r="U297" s="3"/>
      <c r="V297" s="3"/>
      <c r="W297" s="3"/>
      <c r="X297" s="3"/>
      <c r="Y297" s="3">
        <v>1</v>
      </c>
      <c r="Z297" s="3"/>
      <c r="AA297" s="3"/>
      <c r="AB297" s="2"/>
      <c r="AC297" s="2"/>
      <c r="AD297" s="2"/>
      <c r="AE297" s="2"/>
      <c r="AF297" s="2"/>
      <c r="AG297" s="2"/>
    </row>
    <row r="298" spans="1:33">
      <c r="A298" t="s">
        <v>399</v>
      </c>
      <c r="B298" t="s">
        <v>534</v>
      </c>
      <c r="C298" t="s">
        <v>538</v>
      </c>
      <c r="D298" t="s">
        <v>539</v>
      </c>
      <c r="E298" s="14" t="s">
        <v>541</v>
      </c>
      <c r="F298">
        <v>42</v>
      </c>
      <c r="G298" t="s">
        <v>38</v>
      </c>
      <c r="K298" s="10"/>
      <c r="P298" s="2"/>
      <c r="Q298" s="2"/>
      <c r="R298" s="3"/>
      <c r="T298" s="3">
        <v>1</v>
      </c>
      <c r="U298" s="3"/>
      <c r="V298" s="3"/>
      <c r="W298" s="3"/>
      <c r="X298" s="3"/>
      <c r="Y298" s="3"/>
      <c r="Z298" s="3"/>
      <c r="AA298" s="3"/>
      <c r="AB298" s="2"/>
      <c r="AC298" s="2"/>
      <c r="AD298" s="2"/>
      <c r="AE298" s="2"/>
      <c r="AF298" s="2"/>
      <c r="AG298" s="2"/>
    </row>
    <row r="299" spans="1:33">
      <c r="A299" t="s">
        <v>399</v>
      </c>
      <c r="B299" t="s">
        <v>534</v>
      </c>
      <c r="C299" t="s">
        <v>538</v>
      </c>
      <c r="D299" t="s">
        <v>539</v>
      </c>
      <c r="E299" s="14" t="s">
        <v>544</v>
      </c>
      <c r="F299">
        <v>150</v>
      </c>
      <c r="G299" t="s">
        <v>38</v>
      </c>
      <c r="K299" s="10"/>
      <c r="P299" s="2"/>
      <c r="Q299" s="2"/>
      <c r="R299" s="3"/>
      <c r="T299" s="3"/>
      <c r="U299" s="3">
        <v>1</v>
      </c>
      <c r="V299" s="3"/>
      <c r="W299" s="3"/>
      <c r="X299" s="3"/>
      <c r="Y299" s="3"/>
      <c r="Z299" s="3"/>
      <c r="AA299" s="3"/>
      <c r="AB299" s="2"/>
      <c r="AC299" s="2"/>
      <c r="AD299" s="2"/>
      <c r="AE299" s="2"/>
      <c r="AF299" s="2"/>
      <c r="AG299" s="2"/>
    </row>
    <row r="300" spans="1:33">
      <c r="A300" t="s">
        <v>399</v>
      </c>
      <c r="B300" t="s">
        <v>534</v>
      </c>
      <c r="C300" t="s">
        <v>538</v>
      </c>
      <c r="D300" t="s">
        <v>539</v>
      </c>
      <c r="E300" s="14" t="s">
        <v>351</v>
      </c>
      <c r="F300">
        <v>30</v>
      </c>
      <c r="G300" t="s">
        <v>38</v>
      </c>
      <c r="K300" s="10"/>
      <c r="P300" s="2"/>
      <c r="Q300" s="2"/>
      <c r="R300" s="3"/>
      <c r="T300" s="3">
        <v>1</v>
      </c>
      <c r="U300" s="3"/>
      <c r="V300" s="3"/>
      <c r="W300" s="3"/>
      <c r="X300" s="3"/>
      <c r="Y300" s="3"/>
      <c r="Z300" s="3"/>
      <c r="AA300" s="3"/>
      <c r="AB300" s="2"/>
      <c r="AC300" s="2"/>
      <c r="AD300" s="2"/>
      <c r="AE300" s="2"/>
      <c r="AF300" s="2"/>
      <c r="AG300" s="2"/>
    </row>
    <row r="301" spans="1:33" ht="32">
      <c r="A301" t="s">
        <v>399</v>
      </c>
      <c r="B301" t="s">
        <v>534</v>
      </c>
      <c r="C301" t="s">
        <v>538</v>
      </c>
      <c r="D301" t="s">
        <v>539</v>
      </c>
      <c r="E301" s="14" t="s">
        <v>545</v>
      </c>
      <c r="F301">
        <v>75</v>
      </c>
      <c r="G301" t="s">
        <v>38</v>
      </c>
      <c r="K301" s="10"/>
      <c r="P301" s="2"/>
      <c r="Q301" s="2"/>
      <c r="R301" s="3"/>
      <c r="T301" s="3">
        <v>1</v>
      </c>
      <c r="U301" s="3">
        <v>1</v>
      </c>
      <c r="V301" s="3"/>
      <c r="W301" s="3"/>
      <c r="X301" s="3"/>
      <c r="Y301" s="3"/>
      <c r="Z301" s="3"/>
      <c r="AA301" s="3"/>
      <c r="AB301" s="2"/>
      <c r="AC301" s="2"/>
      <c r="AD301" s="2"/>
      <c r="AE301" s="2"/>
      <c r="AF301" s="2"/>
      <c r="AG301" s="2"/>
    </row>
    <row r="302" spans="1:33" ht="32">
      <c r="A302" t="s">
        <v>399</v>
      </c>
      <c r="B302" t="s">
        <v>534</v>
      </c>
      <c r="C302" t="s">
        <v>546</v>
      </c>
      <c r="D302" t="s">
        <v>547</v>
      </c>
      <c r="E302" s="14" t="s">
        <v>548</v>
      </c>
      <c r="F302">
        <v>48</v>
      </c>
      <c r="G302" t="s">
        <v>43</v>
      </c>
      <c r="H302" t="s">
        <v>44</v>
      </c>
      <c r="I302" t="s">
        <v>39</v>
      </c>
      <c r="J302" t="s">
        <v>61</v>
      </c>
      <c r="K302" s="10" t="s">
        <v>549</v>
      </c>
      <c r="L302">
        <v>47</v>
      </c>
      <c r="P302" s="2"/>
      <c r="Q302" s="2"/>
      <c r="R302" s="3"/>
      <c r="T302" s="3"/>
      <c r="U302" s="3">
        <v>1</v>
      </c>
      <c r="V302" s="3"/>
      <c r="W302" s="3"/>
      <c r="X302" s="3"/>
      <c r="Y302" s="3"/>
      <c r="Z302" s="3"/>
      <c r="AA302" s="3"/>
      <c r="AB302" s="2"/>
      <c r="AC302" s="2"/>
      <c r="AD302" s="2"/>
      <c r="AE302" s="2"/>
      <c r="AF302" s="2"/>
      <c r="AG302" s="2"/>
    </row>
    <row r="303" spans="1:33" ht="32">
      <c r="A303" t="s">
        <v>399</v>
      </c>
      <c r="B303" t="s">
        <v>534</v>
      </c>
      <c r="C303" t="s">
        <v>546</v>
      </c>
      <c r="D303" t="s">
        <v>547</v>
      </c>
      <c r="E303" s="14" t="s">
        <v>548</v>
      </c>
      <c r="F303">
        <v>37</v>
      </c>
      <c r="G303" t="s">
        <v>43</v>
      </c>
      <c r="H303" t="s">
        <v>44</v>
      </c>
      <c r="I303" t="s">
        <v>39</v>
      </c>
      <c r="J303" t="s">
        <v>61</v>
      </c>
      <c r="K303" s="10" t="s">
        <v>549</v>
      </c>
      <c r="L303">
        <v>35</v>
      </c>
      <c r="P303" s="2"/>
      <c r="Q303" s="2"/>
      <c r="R303" s="3"/>
      <c r="T303" s="3"/>
      <c r="U303" s="3">
        <v>1</v>
      </c>
      <c r="V303" s="3"/>
      <c r="W303" s="3"/>
      <c r="X303" s="3"/>
      <c r="Y303" s="3"/>
      <c r="Z303" s="3"/>
      <c r="AA303" s="3"/>
      <c r="AB303" s="2"/>
      <c r="AC303" s="2"/>
      <c r="AD303" s="2"/>
      <c r="AE303" s="2"/>
      <c r="AF303" s="2"/>
      <c r="AG303" s="2"/>
    </row>
    <row r="304" spans="1:33" ht="48">
      <c r="A304" t="s">
        <v>399</v>
      </c>
      <c r="B304" t="s">
        <v>534</v>
      </c>
      <c r="C304" t="s">
        <v>546</v>
      </c>
      <c r="D304" t="s">
        <v>547</v>
      </c>
      <c r="E304" s="14" t="s">
        <v>550</v>
      </c>
      <c r="F304">
        <v>67</v>
      </c>
      <c r="G304" t="s">
        <v>43</v>
      </c>
      <c r="H304" t="s">
        <v>44</v>
      </c>
      <c r="I304" t="s">
        <v>39</v>
      </c>
      <c r="J304" t="s">
        <v>61</v>
      </c>
      <c r="K304" s="10" t="s">
        <v>549</v>
      </c>
      <c r="L304">
        <v>63</v>
      </c>
      <c r="P304" s="2"/>
      <c r="Q304" s="2"/>
      <c r="R304" s="3"/>
      <c r="T304" s="3">
        <v>1</v>
      </c>
      <c r="U304" s="3">
        <v>1</v>
      </c>
      <c r="V304" s="3"/>
      <c r="W304" s="3"/>
      <c r="X304" s="3"/>
      <c r="Y304" s="3"/>
      <c r="Z304" s="3"/>
      <c r="AA304" s="3"/>
      <c r="AB304" s="2"/>
      <c r="AC304" s="2"/>
      <c r="AD304" s="2"/>
      <c r="AE304" s="2"/>
      <c r="AF304" s="2"/>
      <c r="AG304" s="2"/>
    </row>
    <row r="305" spans="1:33" ht="48">
      <c r="A305" t="s">
        <v>399</v>
      </c>
      <c r="B305" t="s">
        <v>534</v>
      </c>
      <c r="C305" t="s">
        <v>546</v>
      </c>
      <c r="D305" t="s">
        <v>547</v>
      </c>
      <c r="E305" s="14" t="s">
        <v>551</v>
      </c>
      <c r="F305">
        <v>106</v>
      </c>
      <c r="G305" t="s">
        <v>43</v>
      </c>
      <c r="H305" t="s">
        <v>44</v>
      </c>
      <c r="I305" t="s">
        <v>39</v>
      </c>
      <c r="J305" t="s">
        <v>61</v>
      </c>
      <c r="K305" s="10" t="s">
        <v>549</v>
      </c>
      <c r="L305">
        <v>102</v>
      </c>
      <c r="P305" s="2"/>
      <c r="Q305" s="2"/>
      <c r="R305" s="3"/>
      <c r="T305" s="3">
        <v>1</v>
      </c>
      <c r="U305" s="3">
        <v>1</v>
      </c>
      <c r="V305" s="3"/>
      <c r="W305" s="3"/>
      <c r="X305" s="3"/>
      <c r="Y305" s="3"/>
      <c r="Z305" s="3"/>
      <c r="AA305" s="3"/>
      <c r="AB305" s="2"/>
      <c r="AC305" s="2"/>
      <c r="AD305" s="2"/>
      <c r="AE305" s="2"/>
      <c r="AF305" s="2"/>
      <c r="AG305" s="2"/>
    </row>
    <row r="306" spans="1:33" ht="32">
      <c r="A306" t="s">
        <v>399</v>
      </c>
      <c r="B306" t="s">
        <v>534</v>
      </c>
      <c r="C306" t="s">
        <v>546</v>
      </c>
      <c r="D306" t="s">
        <v>547</v>
      </c>
      <c r="E306" s="14" t="s">
        <v>548</v>
      </c>
      <c r="F306">
        <v>201</v>
      </c>
      <c r="G306" t="s">
        <v>43</v>
      </c>
      <c r="H306" t="s">
        <v>44</v>
      </c>
      <c r="I306" t="s">
        <v>39</v>
      </c>
      <c r="J306" t="s">
        <v>61</v>
      </c>
      <c r="K306" s="10" t="s">
        <v>549</v>
      </c>
      <c r="L306">
        <v>188</v>
      </c>
      <c r="P306" s="2"/>
      <c r="Q306" s="2"/>
      <c r="R306" s="3"/>
      <c r="T306" s="3"/>
      <c r="U306" s="3">
        <v>1</v>
      </c>
      <c r="V306" s="3"/>
      <c r="W306" s="3"/>
      <c r="X306" s="3"/>
      <c r="Y306" s="3"/>
      <c r="Z306" s="3"/>
      <c r="AA306" s="3"/>
      <c r="AB306" s="2"/>
      <c r="AC306" s="2"/>
      <c r="AD306" s="2"/>
      <c r="AE306" s="2"/>
      <c r="AF306" s="2"/>
      <c r="AG306" s="2"/>
    </row>
    <row r="307" spans="1:33">
      <c r="A307" t="s">
        <v>399</v>
      </c>
      <c r="B307" t="s">
        <v>534</v>
      </c>
      <c r="C307" t="s">
        <v>552</v>
      </c>
      <c r="D307" t="s">
        <v>553</v>
      </c>
      <c r="E307" s="14" t="s">
        <v>533</v>
      </c>
      <c r="F307">
        <v>81</v>
      </c>
      <c r="G307" t="s">
        <v>38</v>
      </c>
      <c r="K307" s="10"/>
      <c r="P307" s="2"/>
      <c r="Q307" s="2"/>
      <c r="R307" s="3"/>
      <c r="T307" s="3"/>
      <c r="U307" s="3"/>
      <c r="V307" s="3">
        <v>1</v>
      </c>
      <c r="W307" s="3"/>
      <c r="X307" s="3"/>
      <c r="Y307" s="3"/>
      <c r="Z307" s="3"/>
      <c r="AA307" s="3"/>
      <c r="AB307" s="2"/>
      <c r="AC307" s="2"/>
      <c r="AD307" s="2"/>
      <c r="AE307" s="2"/>
      <c r="AF307" s="2"/>
      <c r="AG307" s="2"/>
    </row>
    <row r="308" spans="1:33" ht="32">
      <c r="A308" t="s">
        <v>399</v>
      </c>
      <c r="B308" t="s">
        <v>534</v>
      </c>
      <c r="C308" t="s">
        <v>552</v>
      </c>
      <c r="D308" t="s">
        <v>553</v>
      </c>
      <c r="E308" s="14" t="s">
        <v>554</v>
      </c>
      <c r="F308">
        <v>67</v>
      </c>
      <c r="G308" t="s">
        <v>38</v>
      </c>
      <c r="K308" s="10"/>
      <c r="P308" s="2"/>
      <c r="Q308" s="2"/>
      <c r="R308" s="3"/>
      <c r="T308" s="3"/>
      <c r="U308" s="3"/>
      <c r="V308" s="3">
        <v>1</v>
      </c>
      <c r="W308" s="3"/>
      <c r="X308" s="3"/>
      <c r="Y308" s="3">
        <v>1</v>
      </c>
      <c r="Z308" s="3"/>
      <c r="AA308" s="3"/>
      <c r="AB308" s="2"/>
      <c r="AC308" s="2"/>
      <c r="AD308" s="2"/>
      <c r="AE308" s="2"/>
      <c r="AF308" s="2"/>
      <c r="AG308" s="2"/>
    </row>
    <row r="309" spans="1:33" ht="32">
      <c r="A309" t="s">
        <v>399</v>
      </c>
      <c r="B309" t="s">
        <v>534</v>
      </c>
      <c r="C309" t="s">
        <v>552</v>
      </c>
      <c r="D309" t="s">
        <v>553</v>
      </c>
      <c r="E309" s="14" t="s">
        <v>554</v>
      </c>
      <c r="F309">
        <v>70</v>
      </c>
      <c r="G309" t="s">
        <v>38</v>
      </c>
      <c r="K309" s="10"/>
      <c r="P309" s="2"/>
      <c r="Q309" s="2"/>
      <c r="R309" s="3"/>
      <c r="T309" s="3"/>
      <c r="U309" s="3"/>
      <c r="V309" s="3">
        <v>1</v>
      </c>
      <c r="W309" s="3"/>
      <c r="X309" s="3"/>
      <c r="Y309" s="3">
        <v>1</v>
      </c>
      <c r="Z309" s="3"/>
      <c r="AA309" s="3"/>
      <c r="AB309" s="2"/>
      <c r="AC309" s="2"/>
      <c r="AD309" s="2"/>
      <c r="AE309" s="2"/>
      <c r="AF309" s="2"/>
      <c r="AG309" s="2"/>
    </row>
    <row r="310" spans="1:33">
      <c r="A310" t="s">
        <v>399</v>
      </c>
      <c r="B310" t="s">
        <v>534</v>
      </c>
      <c r="C310" t="s">
        <v>555</v>
      </c>
      <c r="D310" t="s">
        <v>556</v>
      </c>
      <c r="E310" s="14" t="s">
        <v>343</v>
      </c>
      <c r="F310">
        <v>829</v>
      </c>
      <c r="G310" t="s">
        <v>38</v>
      </c>
      <c r="K310" s="10"/>
      <c r="P310" s="2"/>
      <c r="Q310" s="2"/>
      <c r="R310" s="3"/>
      <c r="T310" s="3">
        <v>1</v>
      </c>
      <c r="U310" s="3">
        <v>1</v>
      </c>
      <c r="V310" s="3"/>
      <c r="W310" s="3"/>
      <c r="X310" s="3"/>
      <c r="Y310" s="3"/>
      <c r="Z310" s="3"/>
      <c r="AA310" s="3"/>
      <c r="AB310" s="2"/>
      <c r="AC310" s="2"/>
      <c r="AD310" s="2"/>
      <c r="AE310" s="2"/>
      <c r="AF310" s="2"/>
      <c r="AG310" s="2"/>
    </row>
    <row r="311" spans="1:33">
      <c r="A311" t="s">
        <v>399</v>
      </c>
      <c r="B311" t="s">
        <v>534</v>
      </c>
      <c r="C311" t="s">
        <v>555</v>
      </c>
      <c r="D311" t="s">
        <v>556</v>
      </c>
      <c r="E311" s="14" t="s">
        <v>557</v>
      </c>
      <c r="F311">
        <v>77</v>
      </c>
      <c r="G311" t="s">
        <v>43</v>
      </c>
      <c r="H311" t="s">
        <v>170</v>
      </c>
      <c r="I311" t="s">
        <v>39</v>
      </c>
      <c r="J311" t="s">
        <v>61</v>
      </c>
      <c r="K311" s="10" t="s">
        <v>558</v>
      </c>
      <c r="L311">
        <v>77</v>
      </c>
      <c r="P311" s="2"/>
      <c r="Q311" s="2"/>
      <c r="R311" s="3"/>
      <c r="T311" s="3"/>
      <c r="U311" s="3"/>
      <c r="V311" s="3"/>
      <c r="W311" s="3"/>
      <c r="X311" s="3"/>
      <c r="Y311" s="3">
        <v>1</v>
      </c>
      <c r="Z311" s="3"/>
      <c r="AA311" s="3"/>
      <c r="AB311" s="2"/>
      <c r="AC311" s="2"/>
      <c r="AD311" s="2"/>
      <c r="AE311" s="2"/>
      <c r="AF311" s="2"/>
      <c r="AG311" s="2"/>
    </row>
    <row r="312" spans="1:33">
      <c r="A312" t="s">
        <v>399</v>
      </c>
      <c r="B312" t="s">
        <v>534</v>
      </c>
      <c r="C312" t="s">
        <v>555</v>
      </c>
      <c r="D312" t="s">
        <v>556</v>
      </c>
      <c r="E312" s="14" t="s">
        <v>559</v>
      </c>
      <c r="F312">
        <v>57</v>
      </c>
      <c r="G312" t="s">
        <v>43</v>
      </c>
      <c r="H312" t="s">
        <v>44</v>
      </c>
      <c r="I312" t="s">
        <v>39</v>
      </c>
      <c r="J312" t="s">
        <v>61</v>
      </c>
      <c r="K312" s="10" t="s">
        <v>560</v>
      </c>
      <c r="L312">
        <v>50</v>
      </c>
      <c r="P312" s="2"/>
      <c r="Q312" s="2"/>
      <c r="R312" s="3"/>
      <c r="T312" s="3"/>
      <c r="U312" s="3"/>
      <c r="V312" s="3">
        <v>1</v>
      </c>
      <c r="W312" s="3"/>
      <c r="X312" s="3"/>
      <c r="Y312" s="3"/>
      <c r="Z312" s="3"/>
      <c r="AA312" s="3"/>
      <c r="AB312" s="2"/>
      <c r="AC312" s="2"/>
      <c r="AD312" s="2"/>
      <c r="AE312" s="2"/>
      <c r="AF312" s="2"/>
      <c r="AG312" s="2"/>
    </row>
    <row r="313" spans="1:33">
      <c r="A313" t="s">
        <v>399</v>
      </c>
      <c r="B313" t="s">
        <v>534</v>
      </c>
      <c r="C313" t="s">
        <v>555</v>
      </c>
      <c r="D313" t="s">
        <v>556</v>
      </c>
      <c r="E313" s="14" t="s">
        <v>559</v>
      </c>
      <c r="F313">
        <v>465</v>
      </c>
      <c r="G313" t="s">
        <v>38</v>
      </c>
      <c r="K313" s="10"/>
      <c r="P313" s="2"/>
      <c r="Q313" s="2"/>
      <c r="R313" s="3"/>
      <c r="T313" s="3"/>
      <c r="U313" s="3"/>
      <c r="V313" s="3">
        <v>1</v>
      </c>
      <c r="W313" s="3"/>
      <c r="X313" s="3"/>
      <c r="Y313" s="3"/>
      <c r="Z313" s="3"/>
      <c r="AA313" s="3"/>
      <c r="AB313" s="2"/>
      <c r="AC313" s="2"/>
      <c r="AD313" s="2"/>
      <c r="AE313" s="2"/>
      <c r="AF313" s="2"/>
      <c r="AG313" s="2"/>
    </row>
    <row r="314" spans="1:33">
      <c r="A314" t="s">
        <v>399</v>
      </c>
      <c r="B314" t="s">
        <v>534</v>
      </c>
      <c r="C314" t="s">
        <v>555</v>
      </c>
      <c r="D314" t="s">
        <v>556</v>
      </c>
      <c r="E314" s="14" t="s">
        <v>561</v>
      </c>
      <c r="F314">
        <v>373</v>
      </c>
      <c r="G314" t="s">
        <v>43</v>
      </c>
      <c r="H314" t="s">
        <v>44</v>
      </c>
      <c r="I314" t="s">
        <v>39</v>
      </c>
      <c r="J314" t="s">
        <v>61</v>
      </c>
      <c r="K314" s="10" t="s">
        <v>560</v>
      </c>
      <c r="L314">
        <f>373-61</f>
        <v>312</v>
      </c>
      <c r="P314" s="2"/>
      <c r="Q314" s="2"/>
      <c r="R314" s="3"/>
      <c r="T314" s="3"/>
      <c r="U314" s="3">
        <v>1</v>
      </c>
      <c r="V314" s="3"/>
      <c r="W314" s="3"/>
      <c r="X314" s="3"/>
      <c r="Y314" s="3">
        <v>1</v>
      </c>
      <c r="Z314" s="3"/>
      <c r="AA314" s="3"/>
      <c r="AB314" s="2"/>
      <c r="AC314" s="2"/>
      <c r="AD314" s="2"/>
      <c r="AE314" s="2"/>
      <c r="AF314" s="2"/>
      <c r="AG314" s="2"/>
    </row>
    <row r="315" spans="1:33">
      <c r="A315" t="s">
        <v>399</v>
      </c>
      <c r="B315" t="s">
        <v>534</v>
      </c>
      <c r="C315" t="s">
        <v>555</v>
      </c>
      <c r="D315" t="s">
        <v>556</v>
      </c>
      <c r="E315" s="14" t="s">
        <v>562</v>
      </c>
      <c r="F315">
        <v>286</v>
      </c>
      <c r="G315" t="s">
        <v>43</v>
      </c>
      <c r="H315" t="s">
        <v>44</v>
      </c>
      <c r="I315" t="s">
        <v>39</v>
      </c>
      <c r="J315" t="s">
        <v>61</v>
      </c>
      <c r="K315" s="10" t="s">
        <v>563</v>
      </c>
      <c r="L315">
        <v>276</v>
      </c>
      <c r="P315" s="2"/>
      <c r="Q315" s="2"/>
      <c r="R315" s="3"/>
      <c r="T315" s="3">
        <v>1</v>
      </c>
      <c r="U315" s="3"/>
      <c r="V315" s="3"/>
      <c r="W315" s="3"/>
      <c r="X315" s="3"/>
      <c r="Y315" s="3">
        <v>1</v>
      </c>
      <c r="Z315" s="3"/>
      <c r="AA315" s="3"/>
      <c r="AB315" s="2"/>
      <c r="AC315" s="2"/>
      <c r="AD315" s="2"/>
      <c r="AE315" s="2"/>
      <c r="AF315" s="2"/>
      <c r="AG315" s="2"/>
    </row>
    <row r="316" spans="1:33" ht="32">
      <c r="A316" t="s">
        <v>399</v>
      </c>
      <c r="B316" t="s">
        <v>534</v>
      </c>
      <c r="C316" t="s">
        <v>555</v>
      </c>
      <c r="D316" t="s">
        <v>556</v>
      </c>
      <c r="E316" s="14" t="s">
        <v>564</v>
      </c>
      <c r="F316">
        <v>752</v>
      </c>
      <c r="G316" t="s">
        <v>38</v>
      </c>
      <c r="K316" s="10"/>
      <c r="P316" s="2"/>
      <c r="Q316" s="2"/>
      <c r="R316" s="3"/>
      <c r="T316" s="3"/>
      <c r="U316" s="3">
        <v>1</v>
      </c>
      <c r="V316" s="3">
        <v>1</v>
      </c>
      <c r="W316" s="3"/>
      <c r="X316" s="3"/>
      <c r="Y316" s="3"/>
      <c r="Z316" s="3"/>
      <c r="AA316" s="3"/>
      <c r="AB316" s="2"/>
      <c r="AC316" s="2"/>
      <c r="AD316" s="2"/>
      <c r="AE316" s="2"/>
      <c r="AF316" s="2"/>
      <c r="AG316" s="2"/>
    </row>
    <row r="317" spans="1:33" ht="48">
      <c r="A317" t="s">
        <v>399</v>
      </c>
      <c r="B317" t="s">
        <v>534</v>
      </c>
      <c r="C317" t="s">
        <v>565</v>
      </c>
      <c r="D317" t="s">
        <v>566</v>
      </c>
      <c r="E317" s="14" t="s">
        <v>567</v>
      </c>
      <c r="F317">
        <v>171</v>
      </c>
      <c r="G317" t="s">
        <v>38</v>
      </c>
      <c r="K317" s="10"/>
      <c r="P317" s="2"/>
      <c r="Q317" s="2"/>
      <c r="R317" s="3"/>
      <c r="T317" s="3"/>
      <c r="U317" s="3">
        <v>1</v>
      </c>
      <c r="V317" s="3"/>
      <c r="W317" s="3">
        <v>1</v>
      </c>
      <c r="X317" s="3"/>
      <c r="Y317" s="3">
        <v>1</v>
      </c>
      <c r="Z317" s="3"/>
      <c r="AA317" s="3"/>
      <c r="AB317" s="2"/>
      <c r="AC317" s="2"/>
      <c r="AD317" s="2"/>
      <c r="AE317" s="2"/>
      <c r="AF317" s="2"/>
      <c r="AG317" s="2"/>
    </row>
    <row r="318" spans="1:33" ht="32">
      <c r="A318" t="s">
        <v>399</v>
      </c>
      <c r="B318" t="s">
        <v>534</v>
      </c>
      <c r="C318" t="s">
        <v>568</v>
      </c>
      <c r="D318" t="s">
        <v>569</v>
      </c>
      <c r="E318" s="14" t="s">
        <v>570</v>
      </c>
      <c r="F318">
        <v>53</v>
      </c>
      <c r="G318" t="s">
        <v>38</v>
      </c>
      <c r="K318" s="10"/>
      <c r="P318" s="2"/>
      <c r="Q318" s="2"/>
      <c r="R318" s="3"/>
      <c r="T318" s="3">
        <v>1</v>
      </c>
      <c r="U318" s="3"/>
      <c r="V318" s="3"/>
      <c r="W318" s="3">
        <v>1</v>
      </c>
      <c r="X318" s="3"/>
      <c r="Y318" s="3">
        <v>1</v>
      </c>
      <c r="Z318" s="3"/>
      <c r="AA318" s="3"/>
      <c r="AB318" s="2"/>
      <c r="AC318" s="2"/>
      <c r="AD318" s="2"/>
      <c r="AE318" s="2"/>
      <c r="AF318" s="2"/>
      <c r="AG318" s="2"/>
    </row>
    <row r="319" spans="1:33" ht="32">
      <c r="A319" t="s">
        <v>399</v>
      </c>
      <c r="B319" t="s">
        <v>534</v>
      </c>
      <c r="C319" t="s">
        <v>571</v>
      </c>
      <c r="D319" t="s">
        <v>572</v>
      </c>
      <c r="E319" s="14" t="s">
        <v>573</v>
      </c>
      <c r="F319">
        <v>2230</v>
      </c>
      <c r="G319" t="s">
        <v>38</v>
      </c>
      <c r="K319" s="10"/>
      <c r="P319" s="2"/>
      <c r="Q319" s="2"/>
      <c r="R319" s="3"/>
      <c r="T319" s="3"/>
      <c r="U319" s="3"/>
      <c r="V319" s="3">
        <v>1</v>
      </c>
      <c r="W319" s="3"/>
      <c r="X319" s="3"/>
      <c r="Y319" s="3"/>
      <c r="Z319" s="3"/>
      <c r="AA319" s="3"/>
      <c r="AB319" s="2"/>
      <c r="AC319" s="2"/>
      <c r="AD319" s="2"/>
      <c r="AE319" s="2"/>
      <c r="AF319" s="2"/>
      <c r="AG319" s="2"/>
    </row>
    <row r="320" spans="1:33" ht="32">
      <c r="A320" t="s">
        <v>399</v>
      </c>
      <c r="B320" t="s">
        <v>534</v>
      </c>
      <c r="C320" t="s">
        <v>574</v>
      </c>
      <c r="D320" t="s">
        <v>575</v>
      </c>
      <c r="E320" s="14" t="s">
        <v>276</v>
      </c>
      <c r="F320">
        <v>200</v>
      </c>
      <c r="G320" t="s">
        <v>43</v>
      </c>
      <c r="H320" t="s">
        <v>44</v>
      </c>
      <c r="I320" t="s">
        <v>39</v>
      </c>
      <c r="J320" t="s">
        <v>61</v>
      </c>
      <c r="K320" s="10" t="s">
        <v>576</v>
      </c>
      <c r="L320">
        <v>195</v>
      </c>
      <c r="P320" s="2"/>
      <c r="Q320" s="2"/>
      <c r="R320" s="3"/>
      <c r="T320" s="3">
        <v>1</v>
      </c>
      <c r="U320" s="3">
        <v>1</v>
      </c>
      <c r="V320" s="3"/>
      <c r="W320" s="3"/>
      <c r="X320" s="3"/>
      <c r="Y320" s="3">
        <v>1</v>
      </c>
      <c r="Z320" s="3"/>
      <c r="AA320" s="3"/>
      <c r="AB320" s="2"/>
      <c r="AC320" s="2"/>
      <c r="AD320" s="2"/>
      <c r="AE320" s="2"/>
      <c r="AF320" s="2"/>
      <c r="AG320" s="2"/>
    </row>
    <row r="321" spans="1:33">
      <c r="A321" t="s">
        <v>399</v>
      </c>
      <c r="B321" t="s">
        <v>534</v>
      </c>
      <c r="C321" t="s">
        <v>574</v>
      </c>
      <c r="D321" t="s">
        <v>575</v>
      </c>
      <c r="E321" s="14" t="s">
        <v>577</v>
      </c>
      <c r="F321">
        <v>206</v>
      </c>
      <c r="G321" t="s">
        <v>43</v>
      </c>
      <c r="H321" t="s">
        <v>44</v>
      </c>
      <c r="I321" t="s">
        <v>39</v>
      </c>
      <c r="J321" t="s">
        <v>61</v>
      </c>
      <c r="K321" s="10" t="s">
        <v>576</v>
      </c>
      <c r="L321">
        <v>201</v>
      </c>
      <c r="P321" s="2"/>
      <c r="Q321" s="2"/>
      <c r="R321" s="3"/>
      <c r="T321" s="3">
        <v>1</v>
      </c>
      <c r="U321" s="3"/>
      <c r="V321" s="3"/>
      <c r="W321" s="3"/>
      <c r="X321" s="3"/>
      <c r="Y321" s="3"/>
      <c r="Z321" s="3"/>
      <c r="AA321" s="3"/>
      <c r="AB321" s="2"/>
      <c r="AC321" s="2"/>
      <c r="AD321" s="2"/>
      <c r="AE321" s="2"/>
      <c r="AF321" s="2"/>
      <c r="AG321" s="2"/>
    </row>
    <row r="322" spans="1:33">
      <c r="A322" t="s">
        <v>399</v>
      </c>
      <c r="B322" t="s">
        <v>534</v>
      </c>
      <c r="C322" t="s">
        <v>574</v>
      </c>
      <c r="D322" t="s">
        <v>575</v>
      </c>
      <c r="E322" s="14" t="s">
        <v>577</v>
      </c>
      <c r="F322">
        <v>202</v>
      </c>
      <c r="G322" t="s">
        <v>43</v>
      </c>
      <c r="H322" t="s">
        <v>44</v>
      </c>
      <c r="I322" t="s">
        <v>39</v>
      </c>
      <c r="J322" t="s">
        <v>61</v>
      </c>
      <c r="K322" s="10" t="s">
        <v>576</v>
      </c>
      <c r="L322">
        <v>197</v>
      </c>
      <c r="P322" s="2"/>
      <c r="Q322" s="2"/>
      <c r="R322" s="3"/>
      <c r="T322" s="3">
        <v>1</v>
      </c>
      <c r="U322" s="3"/>
      <c r="V322" s="3"/>
      <c r="W322" s="3"/>
      <c r="X322" s="3"/>
      <c r="Y322" s="3"/>
      <c r="Z322" s="3"/>
      <c r="AA322" s="3"/>
      <c r="AB322" s="2"/>
      <c r="AC322" s="2"/>
      <c r="AD322" s="2"/>
      <c r="AE322" s="2"/>
      <c r="AF322" s="2"/>
      <c r="AG322" s="2"/>
    </row>
    <row r="323" spans="1:33">
      <c r="A323" t="s">
        <v>399</v>
      </c>
      <c r="B323" t="s">
        <v>534</v>
      </c>
      <c r="C323" t="s">
        <v>574</v>
      </c>
      <c r="D323" t="s">
        <v>575</v>
      </c>
      <c r="E323" s="14" t="s">
        <v>577</v>
      </c>
      <c r="F323">
        <v>203</v>
      </c>
      <c r="G323" t="s">
        <v>43</v>
      </c>
      <c r="H323" t="s">
        <v>44</v>
      </c>
      <c r="I323" t="s">
        <v>39</v>
      </c>
      <c r="J323" t="s">
        <v>61</v>
      </c>
      <c r="K323" s="10" t="s">
        <v>576</v>
      </c>
      <c r="L323">
        <v>194</v>
      </c>
      <c r="P323" s="2"/>
      <c r="Q323" s="2"/>
      <c r="R323" s="3"/>
      <c r="T323" s="3">
        <v>1</v>
      </c>
      <c r="U323" s="3"/>
      <c r="V323" s="3"/>
      <c r="W323" s="3"/>
      <c r="X323" s="3"/>
      <c r="Y323" s="3"/>
      <c r="Z323" s="3"/>
      <c r="AA323" s="3"/>
      <c r="AB323" s="2"/>
      <c r="AC323" s="2"/>
      <c r="AD323" s="2"/>
      <c r="AE323" s="2"/>
      <c r="AF323" s="2"/>
      <c r="AG323" s="2"/>
    </row>
    <row r="324" spans="1:33">
      <c r="A324" t="s">
        <v>399</v>
      </c>
      <c r="B324" t="s">
        <v>534</v>
      </c>
      <c r="C324" t="s">
        <v>574</v>
      </c>
      <c r="D324" t="s">
        <v>575</v>
      </c>
      <c r="E324" s="14" t="s">
        <v>577</v>
      </c>
      <c r="F324">
        <v>204</v>
      </c>
      <c r="G324" t="s">
        <v>43</v>
      </c>
      <c r="H324" t="s">
        <v>44</v>
      </c>
      <c r="I324" t="s">
        <v>39</v>
      </c>
      <c r="J324" t="s">
        <v>61</v>
      </c>
      <c r="K324" s="10" t="s">
        <v>576</v>
      </c>
      <c r="L324">
        <v>194</v>
      </c>
      <c r="P324" s="2"/>
      <c r="Q324" s="2"/>
      <c r="R324" s="3"/>
      <c r="T324" s="3">
        <v>1</v>
      </c>
      <c r="U324" s="3"/>
      <c r="V324" s="3"/>
      <c r="W324" s="3"/>
      <c r="X324" s="3"/>
      <c r="Y324" s="3"/>
      <c r="Z324" s="3"/>
      <c r="AA324" s="3"/>
      <c r="AB324" s="2"/>
      <c r="AC324" s="2"/>
      <c r="AD324" s="2"/>
      <c r="AE324" s="2"/>
      <c r="AF324" s="2"/>
      <c r="AG324" s="2"/>
    </row>
    <row r="325" spans="1:33" ht="32">
      <c r="A325" t="s">
        <v>399</v>
      </c>
      <c r="B325" t="s">
        <v>534</v>
      </c>
      <c r="C325" t="s">
        <v>574</v>
      </c>
      <c r="D325" t="s">
        <v>575</v>
      </c>
      <c r="E325" s="14" t="s">
        <v>578</v>
      </c>
      <c r="F325">
        <v>202</v>
      </c>
      <c r="G325" t="s">
        <v>43</v>
      </c>
      <c r="H325" t="s">
        <v>44</v>
      </c>
      <c r="I325" t="s">
        <v>39</v>
      </c>
      <c r="J325" t="s">
        <v>61</v>
      </c>
      <c r="K325" s="10" t="s">
        <v>576</v>
      </c>
      <c r="L325">
        <v>186</v>
      </c>
      <c r="P325" s="2"/>
      <c r="Q325" s="2"/>
      <c r="R325" s="3"/>
      <c r="T325" s="3">
        <v>1</v>
      </c>
      <c r="U325" s="3"/>
      <c r="V325" s="3"/>
      <c r="W325" s="3"/>
      <c r="X325" s="3"/>
      <c r="Y325" s="3"/>
      <c r="Z325" s="3"/>
      <c r="AA325" s="3"/>
      <c r="AB325" s="2"/>
      <c r="AC325" s="2"/>
      <c r="AD325" s="2"/>
      <c r="AE325" s="2"/>
      <c r="AF325" s="2"/>
      <c r="AG325" s="2"/>
    </row>
    <row r="326" spans="1:33" ht="32">
      <c r="A326" t="s">
        <v>399</v>
      </c>
      <c r="B326" t="s">
        <v>534</v>
      </c>
      <c r="C326" t="s">
        <v>574</v>
      </c>
      <c r="D326" t="s">
        <v>575</v>
      </c>
      <c r="E326" s="14" t="s">
        <v>578</v>
      </c>
      <c r="F326">
        <v>200</v>
      </c>
      <c r="G326" t="s">
        <v>43</v>
      </c>
      <c r="H326" t="s">
        <v>44</v>
      </c>
      <c r="I326" t="s">
        <v>39</v>
      </c>
      <c r="J326" t="s">
        <v>61</v>
      </c>
      <c r="K326" s="10" t="s">
        <v>576</v>
      </c>
      <c r="L326">
        <v>189</v>
      </c>
      <c r="P326" s="2"/>
      <c r="Q326" s="2"/>
      <c r="R326" s="3"/>
      <c r="T326" s="3">
        <v>1</v>
      </c>
      <c r="U326" s="3"/>
      <c r="V326" s="3"/>
      <c r="W326" s="3"/>
      <c r="X326" s="3"/>
      <c r="Y326" s="3"/>
      <c r="Z326" s="3"/>
      <c r="AA326" s="3"/>
      <c r="AB326" s="2"/>
      <c r="AC326" s="2"/>
      <c r="AD326" s="2"/>
      <c r="AE326" s="2"/>
      <c r="AF326" s="2"/>
      <c r="AG326" s="2"/>
    </row>
    <row r="327" spans="1:33" ht="32">
      <c r="A327" t="s">
        <v>399</v>
      </c>
      <c r="B327" t="s">
        <v>534</v>
      </c>
      <c r="C327" t="s">
        <v>574</v>
      </c>
      <c r="D327" t="s">
        <v>575</v>
      </c>
      <c r="E327" s="14" t="s">
        <v>578</v>
      </c>
      <c r="F327">
        <v>196</v>
      </c>
      <c r="G327" t="s">
        <v>43</v>
      </c>
      <c r="H327" t="s">
        <v>44</v>
      </c>
      <c r="I327" t="s">
        <v>39</v>
      </c>
      <c r="J327" t="s">
        <v>61</v>
      </c>
      <c r="K327" s="10" t="s">
        <v>576</v>
      </c>
      <c r="L327">
        <v>184</v>
      </c>
      <c r="P327" s="2"/>
      <c r="Q327" s="2"/>
      <c r="R327" s="3"/>
      <c r="T327" s="3">
        <v>1</v>
      </c>
      <c r="U327" s="3"/>
      <c r="V327" s="3"/>
      <c r="W327" s="3"/>
      <c r="X327" s="3"/>
      <c r="Y327" s="3"/>
      <c r="Z327" s="3"/>
      <c r="AA327" s="3"/>
      <c r="AB327" s="2"/>
      <c r="AC327" s="2"/>
      <c r="AD327" s="2"/>
      <c r="AE327" s="2"/>
      <c r="AF327" s="2"/>
      <c r="AG327" s="2"/>
    </row>
    <row r="328" spans="1:33" ht="32">
      <c r="A328" t="s">
        <v>399</v>
      </c>
      <c r="B328" t="s">
        <v>534</v>
      </c>
      <c r="C328" t="s">
        <v>574</v>
      </c>
      <c r="D328" t="s">
        <v>575</v>
      </c>
      <c r="E328" s="14" t="s">
        <v>578</v>
      </c>
      <c r="F328">
        <v>209</v>
      </c>
      <c r="G328" t="s">
        <v>43</v>
      </c>
      <c r="H328" t="s">
        <v>44</v>
      </c>
      <c r="I328" t="s">
        <v>39</v>
      </c>
      <c r="J328" t="s">
        <v>61</v>
      </c>
      <c r="K328" s="10" t="s">
        <v>576</v>
      </c>
      <c r="L328">
        <v>198</v>
      </c>
      <c r="P328" s="2"/>
      <c r="Q328" s="2"/>
      <c r="R328" s="3"/>
      <c r="T328" s="3">
        <v>1</v>
      </c>
      <c r="U328" s="3"/>
      <c r="V328" s="3"/>
      <c r="W328" s="3"/>
      <c r="X328" s="3"/>
      <c r="Y328" s="3"/>
      <c r="Z328" s="3"/>
      <c r="AA328" s="3"/>
      <c r="AB328" s="2"/>
      <c r="AC328" s="2"/>
      <c r="AD328" s="2"/>
      <c r="AE328" s="2"/>
      <c r="AF328" s="2"/>
      <c r="AG328" s="2"/>
    </row>
    <row r="329" spans="1:33">
      <c r="A329" t="s">
        <v>399</v>
      </c>
      <c r="B329" t="s">
        <v>534</v>
      </c>
      <c r="C329" t="s">
        <v>579</v>
      </c>
      <c r="D329" t="s">
        <v>580</v>
      </c>
      <c r="E329" s="14" t="s">
        <v>314</v>
      </c>
      <c r="F329">
        <v>150</v>
      </c>
      <c r="G329" t="s">
        <v>38</v>
      </c>
      <c r="K329" s="10"/>
      <c r="P329" s="2"/>
      <c r="Q329" s="2"/>
      <c r="R329" s="3"/>
      <c r="T329" s="3">
        <v>1</v>
      </c>
      <c r="U329" s="3"/>
      <c r="V329" s="3"/>
      <c r="W329" s="3">
        <v>1</v>
      </c>
      <c r="X329" s="3"/>
      <c r="Y329" s="3"/>
      <c r="Z329" s="3"/>
      <c r="AA329" s="3"/>
      <c r="AB329" s="2"/>
      <c r="AC329" s="2"/>
      <c r="AD329" s="2"/>
      <c r="AE329" s="2"/>
      <c r="AF329" s="2"/>
      <c r="AG329" s="2"/>
    </row>
    <row r="330" spans="1:33" ht="32">
      <c r="A330" t="s">
        <v>399</v>
      </c>
      <c r="B330" t="s">
        <v>534</v>
      </c>
      <c r="C330" t="s">
        <v>579</v>
      </c>
      <c r="D330" t="s">
        <v>580</v>
      </c>
      <c r="E330" s="14" t="s">
        <v>581</v>
      </c>
      <c r="F330">
        <v>2620</v>
      </c>
      <c r="G330" t="s">
        <v>38</v>
      </c>
      <c r="K330" s="10"/>
      <c r="P330" s="2"/>
      <c r="Q330" s="2"/>
      <c r="R330" s="3"/>
      <c r="T330" s="3">
        <v>1</v>
      </c>
      <c r="U330" s="3">
        <v>1</v>
      </c>
      <c r="V330" s="3"/>
      <c r="W330" s="3">
        <v>1</v>
      </c>
      <c r="X330" s="3"/>
      <c r="Y330" s="3"/>
      <c r="Z330" s="3"/>
      <c r="AA330" s="3"/>
      <c r="AB330" s="2"/>
      <c r="AC330" s="2"/>
      <c r="AD330" s="2"/>
      <c r="AE330" s="2"/>
      <c r="AF330" s="2"/>
      <c r="AG330" s="2"/>
    </row>
    <row r="331" spans="1:33" ht="32">
      <c r="A331" t="s">
        <v>399</v>
      </c>
      <c r="B331" t="s">
        <v>534</v>
      </c>
      <c r="C331" t="s">
        <v>579</v>
      </c>
      <c r="D331" t="s">
        <v>580</v>
      </c>
      <c r="E331" s="14" t="s">
        <v>581</v>
      </c>
      <c r="F331">
        <v>1044</v>
      </c>
      <c r="G331" t="s">
        <v>43</v>
      </c>
      <c r="H331" t="s">
        <v>44</v>
      </c>
      <c r="I331" t="s">
        <v>39</v>
      </c>
      <c r="J331" t="s">
        <v>61</v>
      </c>
      <c r="K331" s="10" t="s">
        <v>576</v>
      </c>
      <c r="L331">
        <v>1019</v>
      </c>
      <c r="P331" s="2"/>
      <c r="Q331" s="2"/>
      <c r="R331" s="3"/>
      <c r="T331" s="3">
        <v>1</v>
      </c>
      <c r="U331" s="3">
        <v>1</v>
      </c>
      <c r="V331" s="3"/>
      <c r="W331" s="3">
        <v>1</v>
      </c>
      <c r="X331" s="3"/>
      <c r="Y331" s="3"/>
      <c r="Z331" s="3"/>
      <c r="AA331" s="3"/>
      <c r="AB331" s="2"/>
      <c r="AC331" s="2"/>
      <c r="AD331" s="2"/>
      <c r="AE331" s="2"/>
      <c r="AF331" s="2"/>
      <c r="AG331" s="2"/>
    </row>
    <row r="332" spans="1:33">
      <c r="A332" t="s">
        <v>399</v>
      </c>
      <c r="B332" t="s">
        <v>534</v>
      </c>
      <c r="C332" t="s">
        <v>582</v>
      </c>
      <c r="D332" t="s">
        <v>583</v>
      </c>
      <c r="E332" s="14" t="s">
        <v>343</v>
      </c>
      <c r="F332">
        <v>124</v>
      </c>
      <c r="G332" t="s">
        <v>38</v>
      </c>
      <c r="K332" s="10"/>
      <c r="P332" s="2"/>
      <c r="Q332" s="2"/>
      <c r="R332" s="3"/>
      <c r="T332" s="3">
        <v>1</v>
      </c>
      <c r="U332" s="3">
        <v>1</v>
      </c>
      <c r="V332" s="3"/>
      <c r="W332" s="3"/>
      <c r="X332" s="3"/>
      <c r="Y332" s="3"/>
      <c r="Z332" s="3"/>
      <c r="AA332" s="3"/>
      <c r="AB332" s="2"/>
      <c r="AC332" s="2"/>
      <c r="AD332" s="2"/>
      <c r="AE332" s="2"/>
      <c r="AF332" s="2"/>
      <c r="AG332" s="2"/>
    </row>
    <row r="333" spans="1:33">
      <c r="A333" t="s">
        <v>399</v>
      </c>
      <c r="B333" t="s">
        <v>534</v>
      </c>
      <c r="C333" t="s">
        <v>582</v>
      </c>
      <c r="D333" t="s">
        <v>583</v>
      </c>
      <c r="E333" s="14" t="s">
        <v>343</v>
      </c>
      <c r="F333">
        <v>188</v>
      </c>
      <c r="G333" t="s">
        <v>38</v>
      </c>
      <c r="K333" s="10"/>
      <c r="P333" s="2"/>
      <c r="Q333" s="2"/>
      <c r="R333" s="3"/>
      <c r="T333" s="3">
        <v>1</v>
      </c>
      <c r="U333" s="3">
        <v>1</v>
      </c>
      <c r="V333" s="3"/>
      <c r="W333" s="3"/>
      <c r="X333" s="3"/>
      <c r="Y333" s="3"/>
      <c r="Z333" s="3"/>
      <c r="AA333" s="3"/>
      <c r="AB333" s="2"/>
      <c r="AC333" s="2"/>
      <c r="AD333" s="2"/>
      <c r="AE333" s="2"/>
      <c r="AF333" s="2"/>
      <c r="AG333" s="2"/>
    </row>
    <row r="334" spans="1:33">
      <c r="A334" t="s">
        <v>399</v>
      </c>
      <c r="B334" t="s">
        <v>534</v>
      </c>
      <c r="C334" t="s">
        <v>582</v>
      </c>
      <c r="D334" t="s">
        <v>583</v>
      </c>
      <c r="E334" s="14" t="s">
        <v>343</v>
      </c>
      <c r="F334">
        <v>175</v>
      </c>
      <c r="G334" t="s">
        <v>38</v>
      </c>
      <c r="K334" s="10"/>
      <c r="P334" s="2"/>
      <c r="Q334" s="2"/>
      <c r="R334" s="3"/>
      <c r="T334" s="3">
        <v>1</v>
      </c>
      <c r="U334" s="3">
        <v>1</v>
      </c>
      <c r="V334" s="3"/>
      <c r="W334" s="3"/>
      <c r="X334" s="3"/>
      <c r="Y334" s="3"/>
      <c r="Z334" s="3"/>
      <c r="AA334" s="3"/>
      <c r="AB334" s="2"/>
      <c r="AC334" s="2"/>
      <c r="AD334" s="2"/>
      <c r="AE334" s="2"/>
      <c r="AF334" s="2"/>
      <c r="AG334" s="2"/>
    </row>
    <row r="335" spans="1:33" ht="48">
      <c r="A335" t="s">
        <v>399</v>
      </c>
      <c r="B335" t="s">
        <v>534</v>
      </c>
      <c r="C335" t="s">
        <v>582</v>
      </c>
      <c r="D335" t="s">
        <v>583</v>
      </c>
      <c r="E335" s="14" t="s">
        <v>584</v>
      </c>
      <c r="F335">
        <v>82</v>
      </c>
      <c r="G335" t="s">
        <v>38</v>
      </c>
      <c r="K335" s="10"/>
      <c r="P335" s="2"/>
      <c r="Q335" s="2"/>
      <c r="R335" s="3"/>
      <c r="T335" s="3">
        <v>1</v>
      </c>
      <c r="U335" s="3"/>
      <c r="V335" s="3"/>
      <c r="W335" s="3"/>
      <c r="X335" s="3"/>
      <c r="Y335" s="3">
        <v>1</v>
      </c>
      <c r="Z335" s="3">
        <v>1</v>
      </c>
      <c r="AA335" s="3"/>
      <c r="AB335" s="2"/>
      <c r="AC335" s="2"/>
      <c r="AD335" s="2"/>
      <c r="AE335" s="2"/>
      <c r="AF335" s="2"/>
      <c r="AG335" s="2"/>
    </row>
    <row r="336" spans="1:33" ht="32">
      <c r="A336" t="s">
        <v>399</v>
      </c>
      <c r="B336" t="s">
        <v>534</v>
      </c>
      <c r="C336" t="s">
        <v>582</v>
      </c>
      <c r="D336" t="s">
        <v>583</v>
      </c>
      <c r="E336" s="14" t="s">
        <v>585</v>
      </c>
      <c r="F336">
        <v>449</v>
      </c>
      <c r="G336" t="s">
        <v>38</v>
      </c>
      <c r="K336" s="10"/>
      <c r="P336" s="2"/>
      <c r="Q336" s="2"/>
      <c r="R336" s="3"/>
      <c r="T336" s="3"/>
      <c r="U336" s="3"/>
      <c r="V336" s="3"/>
      <c r="W336" s="3">
        <v>1</v>
      </c>
      <c r="X336" s="3"/>
      <c r="Y336" s="3"/>
      <c r="Z336" s="3"/>
      <c r="AA336" s="3"/>
      <c r="AB336" s="2"/>
      <c r="AC336" s="2"/>
      <c r="AD336" s="2"/>
      <c r="AE336" s="2"/>
      <c r="AF336" s="2"/>
      <c r="AG336" s="2"/>
    </row>
    <row r="337" spans="1:33">
      <c r="A337" t="s">
        <v>399</v>
      </c>
      <c r="B337" t="s">
        <v>534</v>
      </c>
      <c r="C337" t="s">
        <v>582</v>
      </c>
      <c r="D337" t="s">
        <v>583</v>
      </c>
      <c r="E337" s="14" t="s">
        <v>20</v>
      </c>
      <c r="F337">
        <v>149</v>
      </c>
      <c r="G337" t="s">
        <v>38</v>
      </c>
      <c r="K337" s="10"/>
      <c r="P337" s="2"/>
      <c r="Q337" s="2"/>
      <c r="R337" s="3"/>
      <c r="T337" s="3"/>
      <c r="U337" s="3">
        <v>1</v>
      </c>
      <c r="V337" s="3"/>
      <c r="W337" s="3"/>
      <c r="X337" s="3"/>
      <c r="Y337" s="3"/>
      <c r="Z337" s="3"/>
      <c r="AA337" s="3"/>
      <c r="AB337" s="2"/>
      <c r="AC337" s="2"/>
      <c r="AD337" s="2"/>
      <c r="AE337" s="2"/>
      <c r="AF337" s="2"/>
      <c r="AG337" s="2"/>
    </row>
    <row r="338" spans="1:33">
      <c r="A338" t="s">
        <v>399</v>
      </c>
      <c r="B338" t="s">
        <v>534</v>
      </c>
      <c r="C338" t="s">
        <v>582</v>
      </c>
      <c r="D338" t="s">
        <v>583</v>
      </c>
      <c r="E338" s="14" t="s">
        <v>351</v>
      </c>
      <c r="F338">
        <v>91</v>
      </c>
      <c r="G338" t="s">
        <v>38</v>
      </c>
      <c r="K338" s="10"/>
      <c r="P338" s="2"/>
      <c r="Q338" s="2"/>
      <c r="R338" s="3"/>
      <c r="T338" s="3">
        <v>1</v>
      </c>
      <c r="U338" s="3"/>
      <c r="V338" s="3"/>
      <c r="W338" s="3"/>
      <c r="X338" s="3"/>
      <c r="Y338" s="3"/>
      <c r="Z338" s="3"/>
      <c r="AA338" s="3"/>
      <c r="AB338" s="2"/>
      <c r="AC338" s="2"/>
      <c r="AD338" s="2"/>
      <c r="AE338" s="2"/>
      <c r="AF338" s="2"/>
      <c r="AG338" s="2"/>
    </row>
    <row r="339" spans="1:33">
      <c r="A339" t="s">
        <v>399</v>
      </c>
      <c r="B339" t="s">
        <v>534</v>
      </c>
      <c r="C339" t="s">
        <v>582</v>
      </c>
      <c r="D339" t="s">
        <v>583</v>
      </c>
      <c r="E339" s="14" t="s">
        <v>351</v>
      </c>
      <c r="F339">
        <v>143</v>
      </c>
      <c r="G339" t="s">
        <v>38</v>
      </c>
      <c r="K339" s="10"/>
      <c r="P339" s="2"/>
      <c r="Q339" s="2"/>
      <c r="R339" s="3"/>
      <c r="T339" s="3">
        <v>1</v>
      </c>
      <c r="U339" s="3"/>
      <c r="V339" s="3"/>
      <c r="W339" s="3"/>
      <c r="X339" s="3"/>
      <c r="Y339" s="3"/>
      <c r="Z339" s="3"/>
      <c r="AA339" s="3"/>
      <c r="AB339" s="2"/>
      <c r="AC339" s="2"/>
      <c r="AD339" s="2"/>
      <c r="AE339" s="2"/>
      <c r="AF339" s="2"/>
      <c r="AG339" s="2"/>
    </row>
    <row r="340" spans="1:33">
      <c r="A340" t="s">
        <v>399</v>
      </c>
      <c r="B340" t="s">
        <v>534</v>
      </c>
      <c r="C340" t="s">
        <v>582</v>
      </c>
      <c r="D340" t="s">
        <v>583</v>
      </c>
      <c r="E340" s="14" t="s">
        <v>394</v>
      </c>
      <c r="F340">
        <v>155</v>
      </c>
      <c r="G340" t="s">
        <v>38</v>
      </c>
      <c r="K340" s="10"/>
      <c r="P340" s="2"/>
      <c r="Q340" s="2"/>
      <c r="R340" s="3"/>
      <c r="T340" s="3"/>
      <c r="U340" s="3"/>
      <c r="V340" s="3"/>
      <c r="W340" s="3">
        <v>1</v>
      </c>
      <c r="X340" s="3"/>
      <c r="Y340" s="3"/>
      <c r="Z340" s="3"/>
      <c r="AA340" s="3"/>
      <c r="AB340" s="2"/>
      <c r="AC340" s="2"/>
      <c r="AD340" s="2"/>
      <c r="AE340" s="2"/>
      <c r="AF340" s="2"/>
      <c r="AG340" s="2"/>
    </row>
    <row r="341" spans="1:33">
      <c r="A341" t="s">
        <v>399</v>
      </c>
      <c r="B341" t="s">
        <v>534</v>
      </c>
      <c r="C341" t="s">
        <v>586</v>
      </c>
      <c r="D341" t="s">
        <v>587</v>
      </c>
      <c r="E341" s="14" t="s">
        <v>533</v>
      </c>
      <c r="F341">
        <v>176</v>
      </c>
      <c r="G341" t="s">
        <v>38</v>
      </c>
      <c r="K341" s="10"/>
      <c r="P341" s="2"/>
      <c r="Q341" s="2"/>
      <c r="R341" s="3"/>
      <c r="T341" s="3"/>
      <c r="U341" s="3"/>
      <c r="V341" s="3">
        <v>1</v>
      </c>
      <c r="W341" s="3"/>
      <c r="X341" s="3"/>
      <c r="Y341" s="3"/>
      <c r="Z341" s="3"/>
      <c r="AA341" s="3"/>
      <c r="AB341" s="2"/>
      <c r="AC341" s="2"/>
      <c r="AD341" s="2"/>
      <c r="AE341" s="2"/>
      <c r="AF341" s="2"/>
      <c r="AG341" s="2"/>
    </row>
    <row r="342" spans="1:33">
      <c r="A342" t="s">
        <v>399</v>
      </c>
      <c r="B342" t="s">
        <v>534</v>
      </c>
      <c r="C342" t="s">
        <v>586</v>
      </c>
      <c r="D342" t="s">
        <v>587</v>
      </c>
      <c r="E342" s="14" t="s">
        <v>533</v>
      </c>
      <c r="F342">
        <v>251</v>
      </c>
      <c r="G342" t="s">
        <v>38</v>
      </c>
      <c r="K342" s="10"/>
      <c r="P342" s="2"/>
      <c r="Q342" s="2"/>
      <c r="R342" s="3"/>
      <c r="T342" s="3"/>
      <c r="U342" s="3"/>
      <c r="V342" s="3">
        <v>1</v>
      </c>
      <c r="W342" s="3"/>
      <c r="X342" s="3"/>
      <c r="Y342" s="3"/>
      <c r="Z342" s="3"/>
      <c r="AA342" s="3"/>
      <c r="AB342" s="2"/>
      <c r="AC342" s="2"/>
      <c r="AD342" s="2"/>
      <c r="AE342" s="2"/>
      <c r="AF342" s="2"/>
      <c r="AG342" s="2"/>
    </row>
    <row r="343" spans="1:33">
      <c r="A343" t="s">
        <v>399</v>
      </c>
      <c r="B343" t="s">
        <v>534</v>
      </c>
      <c r="C343" t="s">
        <v>586</v>
      </c>
      <c r="D343" t="s">
        <v>587</v>
      </c>
      <c r="E343" s="14" t="s">
        <v>533</v>
      </c>
      <c r="F343">
        <v>245</v>
      </c>
      <c r="G343" t="s">
        <v>38</v>
      </c>
      <c r="K343" s="10"/>
      <c r="P343" s="2"/>
      <c r="Q343" s="2"/>
      <c r="R343" s="3"/>
      <c r="T343" s="3"/>
      <c r="U343" s="3"/>
      <c r="V343" s="3">
        <v>1</v>
      </c>
      <c r="W343" s="3"/>
      <c r="X343" s="3"/>
      <c r="Y343" s="3"/>
      <c r="Z343" s="3"/>
      <c r="AA343" s="3"/>
      <c r="AB343" s="2"/>
      <c r="AC343" s="2"/>
      <c r="AD343" s="2"/>
      <c r="AE343" s="2"/>
      <c r="AF343" s="2"/>
      <c r="AG343" s="2"/>
    </row>
    <row r="344" spans="1:33">
      <c r="A344" t="s">
        <v>399</v>
      </c>
      <c r="B344" t="s">
        <v>534</v>
      </c>
      <c r="C344" t="s">
        <v>586</v>
      </c>
      <c r="D344" t="s">
        <v>587</v>
      </c>
      <c r="E344" s="14" t="s">
        <v>533</v>
      </c>
      <c r="F344">
        <v>206</v>
      </c>
      <c r="G344" t="s">
        <v>38</v>
      </c>
      <c r="K344" s="10"/>
      <c r="P344" s="2"/>
      <c r="Q344" s="2"/>
      <c r="R344" s="3"/>
      <c r="T344" s="3"/>
      <c r="U344" s="3"/>
      <c r="V344" s="3">
        <v>1</v>
      </c>
      <c r="W344" s="3"/>
      <c r="X344" s="3"/>
      <c r="Y344" s="3"/>
      <c r="Z344" s="3"/>
      <c r="AA344" s="3"/>
      <c r="AB344" s="2"/>
      <c r="AC344" s="2"/>
      <c r="AD344" s="2"/>
      <c r="AE344" s="2"/>
      <c r="AF344" s="2"/>
      <c r="AG344" s="2"/>
    </row>
    <row r="345" spans="1:33">
      <c r="A345" t="s">
        <v>399</v>
      </c>
      <c r="B345" t="s">
        <v>534</v>
      </c>
      <c r="C345" t="s">
        <v>586</v>
      </c>
      <c r="D345" t="s">
        <v>587</v>
      </c>
      <c r="E345" s="14" t="s">
        <v>351</v>
      </c>
      <c r="F345">
        <v>134</v>
      </c>
      <c r="G345" t="s">
        <v>38</v>
      </c>
      <c r="K345" s="10"/>
      <c r="P345" s="2"/>
      <c r="Q345" s="2"/>
      <c r="R345" s="3"/>
      <c r="T345" s="3">
        <v>1</v>
      </c>
      <c r="U345" s="3"/>
      <c r="V345" s="3"/>
      <c r="W345" s="3"/>
      <c r="X345" s="3"/>
      <c r="Y345" s="3"/>
      <c r="Z345" s="3"/>
      <c r="AA345" s="3"/>
      <c r="AB345" s="2"/>
      <c r="AC345" s="2"/>
      <c r="AD345" s="2"/>
      <c r="AE345" s="2"/>
      <c r="AF345" s="2"/>
      <c r="AG345" s="2"/>
    </row>
    <row r="346" spans="1:33">
      <c r="A346" t="s">
        <v>399</v>
      </c>
      <c r="B346" t="s">
        <v>534</v>
      </c>
      <c r="C346" t="s">
        <v>586</v>
      </c>
      <c r="D346" t="s">
        <v>587</v>
      </c>
      <c r="E346" s="14" t="s">
        <v>351</v>
      </c>
      <c r="F346">
        <v>135</v>
      </c>
      <c r="G346" t="s">
        <v>38</v>
      </c>
      <c r="K346" s="10"/>
      <c r="P346" s="2"/>
      <c r="Q346" s="2"/>
      <c r="R346" s="3"/>
      <c r="T346" s="3">
        <v>1</v>
      </c>
      <c r="U346" s="3"/>
      <c r="V346" s="3"/>
      <c r="W346" s="3"/>
      <c r="X346" s="3"/>
      <c r="Y346" s="3"/>
      <c r="Z346" s="3"/>
      <c r="AA346" s="3"/>
      <c r="AB346" s="2"/>
      <c r="AC346" s="2"/>
      <c r="AD346" s="2"/>
      <c r="AE346" s="2"/>
      <c r="AF346" s="2"/>
      <c r="AG346" s="2"/>
    </row>
    <row r="347" spans="1:33">
      <c r="A347" t="s">
        <v>399</v>
      </c>
      <c r="B347" t="s">
        <v>534</v>
      </c>
      <c r="C347" t="s">
        <v>586</v>
      </c>
      <c r="D347" t="s">
        <v>587</v>
      </c>
      <c r="E347" s="14" t="s">
        <v>351</v>
      </c>
      <c r="F347">
        <v>128</v>
      </c>
      <c r="G347" t="s">
        <v>38</v>
      </c>
      <c r="K347" s="10"/>
      <c r="P347" s="2"/>
      <c r="Q347" s="2"/>
      <c r="R347" s="3"/>
      <c r="T347" s="3">
        <v>1</v>
      </c>
      <c r="U347" s="3"/>
      <c r="V347" s="3"/>
      <c r="W347" s="3"/>
      <c r="X347" s="3"/>
      <c r="Y347" s="3"/>
      <c r="Z347" s="3"/>
      <c r="AA347" s="3"/>
      <c r="AB347" s="2"/>
      <c r="AC347" s="2"/>
      <c r="AD347" s="2"/>
      <c r="AE347" s="2"/>
      <c r="AF347" s="2"/>
      <c r="AG347" s="2"/>
    </row>
    <row r="348" spans="1:33" ht="32">
      <c r="A348" t="s">
        <v>399</v>
      </c>
      <c r="B348" t="s">
        <v>534</v>
      </c>
      <c r="C348" t="s">
        <v>586</v>
      </c>
      <c r="D348" t="s">
        <v>587</v>
      </c>
      <c r="E348" s="14" t="s">
        <v>588</v>
      </c>
      <c r="F348">
        <v>348</v>
      </c>
      <c r="G348" t="s">
        <v>38</v>
      </c>
      <c r="K348" s="10"/>
      <c r="P348" s="2"/>
      <c r="Q348" s="2"/>
      <c r="R348" s="3"/>
      <c r="T348" s="3"/>
      <c r="U348" s="3"/>
      <c r="V348" s="3">
        <v>1</v>
      </c>
      <c r="W348" s="3"/>
      <c r="X348" s="3"/>
      <c r="Y348" s="3"/>
      <c r="Z348" s="3">
        <v>1</v>
      </c>
      <c r="AA348" s="3"/>
      <c r="AB348" s="2"/>
      <c r="AC348" s="2"/>
      <c r="AD348" s="2"/>
      <c r="AE348" s="2"/>
      <c r="AF348" s="2"/>
      <c r="AG348" s="2"/>
    </row>
    <row r="349" spans="1:33" ht="32">
      <c r="A349" t="s">
        <v>399</v>
      </c>
      <c r="B349" t="s">
        <v>534</v>
      </c>
      <c r="C349" t="s">
        <v>589</v>
      </c>
      <c r="D349" t="s">
        <v>590</v>
      </c>
      <c r="E349" s="14" t="s">
        <v>591</v>
      </c>
      <c r="F349">
        <v>398</v>
      </c>
      <c r="G349" t="s">
        <v>38</v>
      </c>
      <c r="K349" s="10"/>
      <c r="P349" s="2"/>
      <c r="Q349" s="2"/>
      <c r="R349" s="3"/>
      <c r="T349" s="3">
        <v>1</v>
      </c>
      <c r="U349" s="3"/>
      <c r="V349" s="3"/>
      <c r="W349" s="3"/>
      <c r="X349" s="3"/>
      <c r="Y349" s="3"/>
      <c r="Z349" s="3"/>
      <c r="AA349" s="3"/>
      <c r="AB349" s="2"/>
      <c r="AC349" s="2"/>
      <c r="AD349" s="2"/>
      <c r="AE349" s="2"/>
      <c r="AF349" s="2"/>
      <c r="AG349" s="2"/>
    </row>
    <row r="350" spans="1:33" ht="32">
      <c r="A350" t="s">
        <v>399</v>
      </c>
      <c r="B350" t="s">
        <v>534</v>
      </c>
      <c r="C350" t="s">
        <v>589</v>
      </c>
      <c r="D350" t="s">
        <v>590</v>
      </c>
      <c r="E350" s="14" t="s">
        <v>592</v>
      </c>
      <c r="F350">
        <v>338</v>
      </c>
      <c r="G350" t="s">
        <v>38</v>
      </c>
      <c r="K350" s="10"/>
      <c r="P350" s="2"/>
      <c r="Q350" s="2"/>
      <c r="R350" s="3"/>
      <c r="T350" s="3">
        <v>1</v>
      </c>
      <c r="U350" s="3"/>
      <c r="V350" s="3"/>
      <c r="W350" s="3"/>
      <c r="X350" s="3"/>
      <c r="Y350" s="3">
        <v>1</v>
      </c>
      <c r="Z350" s="3"/>
      <c r="AA350" s="3"/>
      <c r="AB350" s="2"/>
      <c r="AC350" s="2"/>
      <c r="AD350" s="2"/>
      <c r="AE350" s="2"/>
      <c r="AF350" s="2"/>
      <c r="AG350" s="2"/>
    </row>
    <row r="351" spans="1:33" ht="32">
      <c r="A351" t="s">
        <v>399</v>
      </c>
      <c r="B351" t="s">
        <v>534</v>
      </c>
      <c r="C351" t="s">
        <v>589</v>
      </c>
      <c r="D351" t="s">
        <v>590</v>
      </c>
      <c r="E351" s="14" t="s">
        <v>592</v>
      </c>
      <c r="F351">
        <v>612</v>
      </c>
      <c r="G351" t="s">
        <v>38</v>
      </c>
      <c r="K351" s="10"/>
      <c r="P351" s="2"/>
      <c r="Q351" s="2"/>
      <c r="R351" s="3"/>
      <c r="T351" s="3">
        <v>1</v>
      </c>
      <c r="U351" s="3"/>
      <c r="V351" s="3"/>
      <c r="W351" s="3"/>
      <c r="X351" s="3"/>
      <c r="Y351" s="3">
        <v>1</v>
      </c>
      <c r="Z351" s="3"/>
      <c r="AA351" s="3"/>
      <c r="AB351" s="2"/>
      <c r="AC351" s="2"/>
      <c r="AD351" s="2"/>
      <c r="AE351" s="2"/>
      <c r="AF351" s="2"/>
      <c r="AG351" s="2"/>
    </row>
    <row r="352" spans="1:33">
      <c r="A352" t="s">
        <v>399</v>
      </c>
      <c r="B352" t="s">
        <v>534</v>
      </c>
      <c r="C352" t="s">
        <v>589</v>
      </c>
      <c r="D352" t="s">
        <v>590</v>
      </c>
      <c r="E352" s="14" t="s">
        <v>453</v>
      </c>
      <c r="F352">
        <v>110</v>
      </c>
      <c r="G352" t="s">
        <v>38</v>
      </c>
      <c r="K352" s="10"/>
      <c r="P352" s="2"/>
      <c r="Q352" s="2"/>
      <c r="R352" s="3"/>
      <c r="T352" s="3">
        <v>1</v>
      </c>
      <c r="U352" s="3"/>
      <c r="V352" s="3">
        <v>1</v>
      </c>
      <c r="W352" s="3"/>
      <c r="X352" s="3"/>
      <c r="Y352" s="3"/>
      <c r="Z352" s="3"/>
      <c r="AA352" s="3"/>
      <c r="AB352" s="2"/>
      <c r="AC352" s="2"/>
      <c r="AD352" s="2"/>
      <c r="AE352" s="2"/>
      <c r="AF352" s="2"/>
      <c r="AG352" s="2"/>
    </row>
    <row r="353" spans="1:33" ht="48">
      <c r="A353" t="s">
        <v>399</v>
      </c>
      <c r="B353" t="s">
        <v>534</v>
      </c>
      <c r="C353" t="s">
        <v>593</v>
      </c>
      <c r="D353" t="s">
        <v>594</v>
      </c>
      <c r="E353" s="14" t="s">
        <v>595</v>
      </c>
      <c r="F353">
        <v>545</v>
      </c>
      <c r="G353" t="s">
        <v>38</v>
      </c>
      <c r="K353" s="10"/>
      <c r="P353" s="2"/>
      <c r="Q353" s="2"/>
      <c r="R353" s="3"/>
      <c r="T353" s="3"/>
      <c r="U353" s="3"/>
      <c r="V353" s="3"/>
      <c r="W353" s="3"/>
      <c r="X353" s="3"/>
      <c r="Y353" s="3"/>
      <c r="Z353" s="3">
        <v>1</v>
      </c>
      <c r="AA353" s="3"/>
      <c r="AB353" s="2"/>
      <c r="AC353" s="2"/>
      <c r="AD353" s="2"/>
      <c r="AE353" s="2"/>
      <c r="AF353" s="2"/>
      <c r="AG353" s="2"/>
    </row>
    <row r="354" spans="1:33" ht="32">
      <c r="A354" t="s">
        <v>399</v>
      </c>
      <c r="B354" t="s">
        <v>534</v>
      </c>
      <c r="C354" t="s">
        <v>593</v>
      </c>
      <c r="D354" t="s">
        <v>594</v>
      </c>
      <c r="E354" s="14" t="s">
        <v>596</v>
      </c>
      <c r="F354">
        <v>395</v>
      </c>
      <c r="G354" t="s">
        <v>43</v>
      </c>
      <c r="H354" t="s">
        <v>170</v>
      </c>
      <c r="I354" t="s">
        <v>39</v>
      </c>
      <c r="J354" t="s">
        <v>61</v>
      </c>
      <c r="K354" s="10" t="s">
        <v>597</v>
      </c>
      <c r="M354">
        <v>395</v>
      </c>
      <c r="P354" s="2"/>
      <c r="Q354" s="2"/>
      <c r="R354" s="3"/>
      <c r="T354" s="3"/>
      <c r="U354" s="3"/>
      <c r="V354" s="3"/>
      <c r="W354" s="3"/>
      <c r="X354" s="3"/>
      <c r="Y354" s="3">
        <v>1</v>
      </c>
      <c r="Z354" s="3"/>
      <c r="AA354" s="3"/>
      <c r="AB354" s="2"/>
      <c r="AC354" s="2"/>
      <c r="AD354" s="2"/>
      <c r="AE354" s="2"/>
      <c r="AF354" s="2"/>
      <c r="AG354" s="2"/>
    </row>
    <row r="355" spans="1:33" ht="80">
      <c r="A355" t="s">
        <v>399</v>
      </c>
      <c r="B355" t="s">
        <v>534</v>
      </c>
      <c r="C355" t="s">
        <v>598</v>
      </c>
      <c r="D355" t="s">
        <v>599</v>
      </c>
      <c r="E355" s="14" t="s">
        <v>600</v>
      </c>
      <c r="F355">
        <f>195+220</f>
        <v>415</v>
      </c>
      <c r="G355" t="s">
        <v>38</v>
      </c>
      <c r="K355" s="10"/>
      <c r="P355" s="2"/>
      <c r="Q355" s="2"/>
      <c r="R355" s="3"/>
      <c r="T355" s="3"/>
      <c r="U355" s="3"/>
      <c r="V355" s="3"/>
      <c r="W355" s="3">
        <v>1</v>
      </c>
      <c r="X355" s="3"/>
      <c r="Y355" s="3"/>
      <c r="Z355" s="3">
        <v>1</v>
      </c>
      <c r="AA355" s="3"/>
      <c r="AB355" s="2"/>
      <c r="AC355" s="2"/>
      <c r="AD355" s="2"/>
      <c r="AE355" s="2"/>
      <c r="AF355" s="2"/>
      <c r="AG355" s="2"/>
    </row>
    <row r="356" spans="1:33" ht="64">
      <c r="A356" t="s">
        <v>399</v>
      </c>
      <c r="B356" t="s">
        <v>534</v>
      </c>
      <c r="C356" t="s">
        <v>601</v>
      </c>
      <c r="D356" t="s">
        <v>602</v>
      </c>
      <c r="E356" s="14" t="s">
        <v>603</v>
      </c>
      <c r="F356">
        <v>2195301</v>
      </c>
      <c r="G356" t="s">
        <v>38</v>
      </c>
      <c r="K356" s="10"/>
      <c r="P356" s="2"/>
      <c r="Q356" s="2"/>
      <c r="R356" s="3"/>
      <c r="T356" s="3">
        <v>1</v>
      </c>
      <c r="U356" s="3"/>
      <c r="V356" s="3">
        <v>1</v>
      </c>
      <c r="W356" s="3">
        <v>1</v>
      </c>
      <c r="X356" s="3"/>
      <c r="Y356" s="3">
        <v>1</v>
      </c>
      <c r="Z356" s="3"/>
      <c r="AA356" s="3"/>
      <c r="AB356" s="2"/>
      <c r="AC356" s="2"/>
      <c r="AD356" s="2"/>
      <c r="AE356" s="2"/>
      <c r="AF356" s="2"/>
      <c r="AG356" s="2"/>
    </row>
    <row r="357" spans="1:33" ht="64">
      <c r="A357" t="s">
        <v>399</v>
      </c>
      <c r="B357" t="s">
        <v>534</v>
      </c>
      <c r="C357" t="s">
        <v>601</v>
      </c>
      <c r="D357" t="s">
        <v>602</v>
      </c>
      <c r="E357" s="14" t="s">
        <v>603</v>
      </c>
      <c r="F357">
        <v>560264</v>
      </c>
      <c r="G357" t="s">
        <v>38</v>
      </c>
      <c r="K357" s="10"/>
      <c r="P357" s="2"/>
      <c r="Q357" s="2"/>
      <c r="R357" s="3"/>
      <c r="T357" s="3">
        <v>1</v>
      </c>
      <c r="U357" s="3"/>
      <c r="V357" s="3">
        <v>1</v>
      </c>
      <c r="W357" s="3">
        <v>1</v>
      </c>
      <c r="X357" s="3"/>
      <c r="Y357" s="3">
        <v>1</v>
      </c>
      <c r="Z357" s="3"/>
      <c r="AA357" s="3"/>
      <c r="AB357" s="2"/>
      <c r="AC357" s="2"/>
      <c r="AD357" s="2"/>
      <c r="AE357" s="2"/>
      <c r="AF357" s="2"/>
      <c r="AG357" s="2"/>
    </row>
    <row r="358" spans="1:33" ht="64">
      <c r="A358" t="s">
        <v>399</v>
      </c>
      <c r="B358" t="s">
        <v>534</v>
      </c>
      <c r="C358" t="s">
        <v>601</v>
      </c>
      <c r="D358" t="s">
        <v>602</v>
      </c>
      <c r="E358" s="14" t="s">
        <v>603</v>
      </c>
      <c r="F358">
        <v>1188536</v>
      </c>
      <c r="G358" t="s">
        <v>38</v>
      </c>
      <c r="K358" s="10"/>
      <c r="P358" s="2"/>
      <c r="Q358" s="2"/>
      <c r="R358" s="3"/>
      <c r="T358" s="3">
        <v>1</v>
      </c>
      <c r="U358" s="3"/>
      <c r="V358" s="3">
        <v>1</v>
      </c>
      <c r="W358" s="3">
        <v>1</v>
      </c>
      <c r="X358" s="3"/>
      <c r="Y358" s="3">
        <v>1</v>
      </c>
      <c r="Z358" s="3"/>
      <c r="AA358" s="3"/>
      <c r="AB358" s="2"/>
      <c r="AC358" s="2"/>
      <c r="AD358" s="2"/>
      <c r="AE358" s="2"/>
      <c r="AF358" s="2"/>
      <c r="AG358" s="2"/>
    </row>
    <row r="359" spans="1:33" ht="32">
      <c r="A359" t="s">
        <v>399</v>
      </c>
      <c r="B359" t="s">
        <v>534</v>
      </c>
      <c r="C359" t="s">
        <v>604</v>
      </c>
      <c r="D359" t="s">
        <v>605</v>
      </c>
      <c r="E359" s="14" t="s">
        <v>606</v>
      </c>
      <c r="F359">
        <v>212</v>
      </c>
      <c r="G359" t="s">
        <v>38</v>
      </c>
      <c r="K359" s="10"/>
      <c r="P359" s="2"/>
      <c r="Q359" s="2"/>
      <c r="R359" s="3"/>
      <c r="T359" s="3"/>
      <c r="U359" s="3"/>
      <c r="V359" s="3"/>
      <c r="W359" s="3"/>
      <c r="X359" s="3"/>
      <c r="Y359" s="3">
        <v>1</v>
      </c>
      <c r="Z359" s="3"/>
      <c r="AA359" s="3"/>
      <c r="AB359" s="2"/>
      <c r="AC359" s="2"/>
      <c r="AD359" s="2"/>
      <c r="AE359" s="2"/>
      <c r="AF359" s="2"/>
      <c r="AG359" s="2"/>
    </row>
    <row r="360" spans="1:33">
      <c r="A360" t="s">
        <v>399</v>
      </c>
      <c r="B360" t="s">
        <v>534</v>
      </c>
      <c r="C360" t="s">
        <v>604</v>
      </c>
      <c r="D360" t="s">
        <v>605</v>
      </c>
      <c r="E360" s="14" t="s">
        <v>607</v>
      </c>
      <c r="F360">
        <f>88+120-33</f>
        <v>175</v>
      </c>
      <c r="G360" t="s">
        <v>43</v>
      </c>
      <c r="H360" t="s">
        <v>44</v>
      </c>
      <c r="I360" t="s">
        <v>39</v>
      </c>
      <c r="J360" t="s">
        <v>61</v>
      </c>
      <c r="K360" s="10" t="s">
        <v>608</v>
      </c>
      <c r="M360">
        <f>83+83</f>
        <v>166</v>
      </c>
      <c r="P360" s="2"/>
      <c r="Q360" s="2"/>
      <c r="R360" s="3"/>
      <c r="T360" s="3"/>
      <c r="U360" s="3">
        <v>1</v>
      </c>
      <c r="V360" s="3"/>
      <c r="W360" s="3">
        <v>1</v>
      </c>
      <c r="X360" s="3"/>
      <c r="Y360" s="3"/>
      <c r="Z360" s="3"/>
      <c r="AA360" s="3"/>
      <c r="AB360" s="2"/>
      <c r="AC360" s="2"/>
      <c r="AD360" s="2"/>
      <c r="AE360" s="2"/>
      <c r="AF360" s="2"/>
      <c r="AG360" s="2"/>
    </row>
    <row r="361" spans="1:33" ht="32">
      <c r="A361" t="s">
        <v>399</v>
      </c>
      <c r="B361" t="s">
        <v>534</v>
      </c>
      <c r="C361" t="s">
        <v>604</v>
      </c>
      <c r="D361" t="s">
        <v>605</v>
      </c>
      <c r="E361" s="14" t="s">
        <v>609</v>
      </c>
      <c r="F361">
        <v>1178</v>
      </c>
      <c r="G361" t="s">
        <v>38</v>
      </c>
      <c r="K361" s="10"/>
      <c r="P361" s="2"/>
      <c r="Q361" s="2"/>
      <c r="R361" s="3"/>
      <c r="T361" s="3">
        <v>1</v>
      </c>
      <c r="U361" s="3">
        <v>1</v>
      </c>
      <c r="V361" s="3">
        <v>1</v>
      </c>
      <c r="W361" s="3"/>
      <c r="X361" s="3"/>
      <c r="Y361" s="3"/>
      <c r="Z361" s="3"/>
      <c r="AA361" s="3"/>
      <c r="AB361" s="2"/>
      <c r="AC361" s="2"/>
      <c r="AD361" s="2"/>
      <c r="AE361" s="2"/>
      <c r="AF361" s="2"/>
      <c r="AG361" s="2"/>
    </row>
    <row r="362" spans="1:33">
      <c r="A362" t="s">
        <v>399</v>
      </c>
      <c r="B362" t="s">
        <v>534</v>
      </c>
      <c r="C362" t="s">
        <v>604</v>
      </c>
      <c r="D362" t="s">
        <v>605</v>
      </c>
      <c r="E362" s="14" t="s">
        <v>610</v>
      </c>
      <c r="F362">
        <v>119</v>
      </c>
      <c r="G362" t="s">
        <v>38</v>
      </c>
      <c r="K362" s="10"/>
      <c r="P362" s="2"/>
      <c r="Q362" s="2"/>
      <c r="R362" s="3"/>
      <c r="T362" s="3"/>
      <c r="U362" s="3">
        <v>1</v>
      </c>
      <c r="V362" s="3"/>
      <c r="W362" s="3"/>
      <c r="X362" s="3"/>
      <c r="Y362" s="3"/>
      <c r="Z362" s="3"/>
      <c r="AA362" s="3"/>
      <c r="AB362" s="2"/>
      <c r="AC362" s="2"/>
      <c r="AD362" s="2"/>
      <c r="AE362" s="2"/>
      <c r="AF362" s="2"/>
      <c r="AG362" s="2"/>
    </row>
    <row r="363" spans="1:33">
      <c r="A363" t="s">
        <v>399</v>
      </c>
      <c r="B363" t="s">
        <v>534</v>
      </c>
      <c r="C363" t="s">
        <v>604</v>
      </c>
      <c r="D363" t="s">
        <v>605</v>
      </c>
      <c r="E363" s="14" t="s">
        <v>610</v>
      </c>
      <c r="F363">
        <v>180</v>
      </c>
      <c r="G363" t="s">
        <v>38</v>
      </c>
      <c r="K363" s="10"/>
      <c r="P363" s="2"/>
      <c r="Q363" s="2"/>
      <c r="R363" s="3"/>
      <c r="T363" s="3"/>
      <c r="U363" s="3">
        <v>1</v>
      </c>
      <c r="V363" s="3"/>
      <c r="W363" s="3"/>
      <c r="X363" s="3"/>
      <c r="Y363" s="3"/>
      <c r="Z363" s="3"/>
      <c r="AA363" s="3"/>
      <c r="AB363" s="2"/>
      <c r="AC363" s="2"/>
      <c r="AD363" s="2"/>
      <c r="AE363" s="2"/>
      <c r="AF363" s="2"/>
      <c r="AG363" s="2"/>
    </row>
    <row r="364" spans="1:33" ht="32">
      <c r="A364" t="s">
        <v>399</v>
      </c>
      <c r="B364" t="s">
        <v>534</v>
      </c>
      <c r="C364" t="s">
        <v>604</v>
      </c>
      <c r="D364" t="s">
        <v>605</v>
      </c>
      <c r="E364" s="14" t="s">
        <v>611</v>
      </c>
      <c r="F364">
        <v>242</v>
      </c>
      <c r="G364" t="s">
        <v>38</v>
      </c>
      <c r="K364" s="10"/>
      <c r="P364" s="2"/>
      <c r="Q364" s="2"/>
      <c r="R364" s="3"/>
      <c r="T364" s="3"/>
      <c r="U364" s="3">
        <v>1</v>
      </c>
      <c r="V364" s="3"/>
      <c r="W364" s="3"/>
      <c r="X364" s="3"/>
      <c r="Y364" s="3"/>
      <c r="Z364" s="3">
        <v>1</v>
      </c>
      <c r="AA364" s="3"/>
      <c r="AB364" s="2"/>
      <c r="AC364" s="2"/>
      <c r="AD364" s="2"/>
      <c r="AE364" s="2"/>
      <c r="AF364" s="2"/>
      <c r="AG364" s="2"/>
    </row>
    <row r="365" spans="1:33">
      <c r="A365" t="s">
        <v>399</v>
      </c>
      <c r="B365" t="s">
        <v>534</v>
      </c>
      <c r="C365" t="s">
        <v>612</v>
      </c>
      <c r="D365" t="s">
        <v>613</v>
      </c>
      <c r="E365" s="14" t="s">
        <v>20</v>
      </c>
      <c r="F365">
        <v>301</v>
      </c>
      <c r="G365" t="s">
        <v>38</v>
      </c>
      <c r="K365" s="10"/>
      <c r="P365" s="2"/>
      <c r="Q365" s="2"/>
      <c r="R365" s="3"/>
      <c r="T365" s="3"/>
      <c r="U365" s="3">
        <v>1</v>
      </c>
      <c r="V365" s="3"/>
      <c r="W365" s="3"/>
      <c r="X365" s="3"/>
      <c r="Y365" s="3"/>
      <c r="Z365" s="3"/>
      <c r="AA365" s="3"/>
      <c r="AB365" s="2"/>
      <c r="AC365" s="2"/>
      <c r="AD365" s="2"/>
      <c r="AE365" s="2"/>
      <c r="AF365" s="2"/>
      <c r="AG365" s="2"/>
    </row>
    <row r="366" spans="1:33">
      <c r="A366" t="s">
        <v>399</v>
      </c>
      <c r="B366" t="s">
        <v>534</v>
      </c>
      <c r="C366" t="s">
        <v>612</v>
      </c>
      <c r="D366" t="s">
        <v>613</v>
      </c>
      <c r="E366" s="14" t="s">
        <v>20</v>
      </c>
      <c r="F366">
        <v>306</v>
      </c>
      <c r="G366" t="s">
        <v>38</v>
      </c>
      <c r="K366" s="10"/>
      <c r="P366" s="2"/>
      <c r="Q366" s="2"/>
      <c r="R366" s="3"/>
      <c r="T366" s="3"/>
      <c r="U366" s="3">
        <v>1</v>
      </c>
      <c r="V366" s="3"/>
      <c r="W366" s="3"/>
      <c r="X366" s="3"/>
      <c r="Y366" s="3"/>
      <c r="Z366" s="3"/>
      <c r="AA366" s="3"/>
      <c r="AB366" s="2"/>
      <c r="AC366" s="2"/>
      <c r="AD366" s="2"/>
      <c r="AE366" s="2"/>
      <c r="AF366" s="2"/>
      <c r="AG366" s="2"/>
    </row>
    <row r="367" spans="1:33">
      <c r="A367" t="s">
        <v>399</v>
      </c>
      <c r="B367" t="s">
        <v>534</v>
      </c>
      <c r="C367" t="s">
        <v>612</v>
      </c>
      <c r="D367" t="s">
        <v>613</v>
      </c>
      <c r="E367" s="14" t="s">
        <v>20</v>
      </c>
      <c r="F367">
        <v>400</v>
      </c>
      <c r="G367" t="s">
        <v>38</v>
      </c>
      <c r="K367" s="10"/>
      <c r="P367" s="2"/>
      <c r="Q367" s="2"/>
      <c r="R367" s="3"/>
      <c r="T367" s="3"/>
      <c r="U367" s="3">
        <v>1</v>
      </c>
      <c r="V367" s="3"/>
      <c r="W367" s="3"/>
      <c r="X367" s="3"/>
      <c r="Y367" s="3"/>
      <c r="Z367" s="3"/>
      <c r="AA367" s="3"/>
      <c r="AB367" s="2"/>
      <c r="AC367" s="2"/>
      <c r="AD367" s="2"/>
      <c r="AE367" s="2"/>
      <c r="AF367" s="2"/>
      <c r="AG367" s="2"/>
    </row>
    <row r="368" spans="1:33" ht="32">
      <c r="A368" t="s">
        <v>399</v>
      </c>
      <c r="B368" t="s">
        <v>534</v>
      </c>
      <c r="C368" t="s">
        <v>612</v>
      </c>
      <c r="D368" t="s">
        <v>613</v>
      </c>
      <c r="E368" s="14" t="s">
        <v>614</v>
      </c>
      <c r="F368">
        <v>230</v>
      </c>
      <c r="G368" t="s">
        <v>38</v>
      </c>
      <c r="K368" s="10"/>
      <c r="P368" s="2"/>
      <c r="Q368" s="2"/>
      <c r="R368" s="3"/>
      <c r="T368" s="3">
        <v>1</v>
      </c>
      <c r="U368" s="3">
        <v>1</v>
      </c>
      <c r="V368" s="3"/>
      <c r="W368" s="3"/>
      <c r="X368" s="3"/>
      <c r="Y368" s="3"/>
      <c r="Z368" s="3">
        <v>1</v>
      </c>
      <c r="AA368" s="3"/>
      <c r="AB368" s="2"/>
      <c r="AC368" s="2"/>
      <c r="AD368" s="2"/>
      <c r="AE368" s="2"/>
      <c r="AF368" s="2"/>
      <c r="AG368" s="2"/>
    </row>
    <row r="369" spans="1:33" ht="32">
      <c r="A369" t="s">
        <v>399</v>
      </c>
      <c r="B369" t="s">
        <v>534</v>
      </c>
      <c r="C369" t="s">
        <v>612</v>
      </c>
      <c r="D369" t="s">
        <v>613</v>
      </c>
      <c r="E369" s="14" t="s">
        <v>611</v>
      </c>
      <c r="F369">
        <v>99</v>
      </c>
      <c r="G369" t="s">
        <v>38</v>
      </c>
      <c r="K369" s="10"/>
      <c r="P369" s="2"/>
      <c r="Q369" s="2"/>
      <c r="R369" s="3"/>
      <c r="T369" s="3"/>
      <c r="U369" s="3">
        <v>1</v>
      </c>
      <c r="V369" s="3"/>
      <c r="W369" s="3"/>
      <c r="X369" s="3"/>
      <c r="Y369" s="3"/>
      <c r="Z369" s="3">
        <v>1</v>
      </c>
      <c r="AA369" s="3"/>
      <c r="AB369" s="2"/>
      <c r="AC369" s="2"/>
      <c r="AD369" s="2"/>
      <c r="AE369" s="2"/>
      <c r="AF369" s="2"/>
      <c r="AG369" s="2"/>
    </row>
    <row r="370" spans="1:33" ht="32">
      <c r="A370" t="s">
        <v>399</v>
      </c>
      <c r="B370" t="s">
        <v>534</v>
      </c>
      <c r="C370" t="s">
        <v>612</v>
      </c>
      <c r="D370" t="s">
        <v>613</v>
      </c>
      <c r="E370" s="14" t="s">
        <v>615</v>
      </c>
      <c r="F370">
        <v>324</v>
      </c>
      <c r="G370" t="s">
        <v>38</v>
      </c>
      <c r="K370" s="10"/>
      <c r="P370" s="2"/>
      <c r="Q370" s="2"/>
      <c r="R370" s="3"/>
      <c r="T370" s="3">
        <v>1</v>
      </c>
      <c r="U370" s="3">
        <v>1</v>
      </c>
      <c r="V370" s="3"/>
      <c r="W370" s="3"/>
      <c r="X370" s="3"/>
      <c r="Y370" s="3"/>
      <c r="Z370" s="3">
        <v>1</v>
      </c>
      <c r="AA370" s="3"/>
      <c r="AB370" s="2"/>
      <c r="AC370" s="2"/>
      <c r="AD370" s="2"/>
      <c r="AE370" s="2"/>
      <c r="AF370" s="2"/>
      <c r="AG370" s="2"/>
    </row>
    <row r="371" spans="1:33" ht="32">
      <c r="A371" t="s">
        <v>399</v>
      </c>
      <c r="B371" t="s">
        <v>534</v>
      </c>
      <c r="C371" t="s">
        <v>612</v>
      </c>
      <c r="D371" t="s">
        <v>613</v>
      </c>
      <c r="E371" s="14" t="s">
        <v>611</v>
      </c>
      <c r="F371">
        <v>200</v>
      </c>
      <c r="G371" t="s">
        <v>38</v>
      </c>
      <c r="K371" s="10"/>
      <c r="P371" s="2"/>
      <c r="Q371" s="2"/>
      <c r="R371" s="3"/>
      <c r="T371" s="3"/>
      <c r="U371" s="3">
        <v>1</v>
      </c>
      <c r="V371" s="3"/>
      <c r="W371" s="3"/>
      <c r="X371" s="3"/>
      <c r="Y371" s="3"/>
      <c r="Z371" s="3">
        <v>1</v>
      </c>
      <c r="AA371" s="3"/>
      <c r="AB371" s="2"/>
      <c r="AC371" s="2"/>
      <c r="AD371" s="2"/>
      <c r="AE371" s="2"/>
      <c r="AF371" s="2"/>
      <c r="AG371" s="2"/>
    </row>
    <row r="372" spans="1:33" ht="32">
      <c r="A372" t="s">
        <v>399</v>
      </c>
      <c r="B372" t="s">
        <v>534</v>
      </c>
      <c r="C372" t="s">
        <v>612</v>
      </c>
      <c r="D372" t="s">
        <v>613</v>
      </c>
      <c r="E372" s="14" t="s">
        <v>611</v>
      </c>
      <c r="F372">
        <v>401</v>
      </c>
      <c r="G372" t="s">
        <v>38</v>
      </c>
      <c r="K372" s="10"/>
      <c r="P372" s="2"/>
      <c r="Q372" s="2"/>
      <c r="R372" s="3"/>
      <c r="T372" s="3"/>
      <c r="U372" s="3">
        <v>1</v>
      </c>
      <c r="V372" s="3"/>
      <c r="W372" s="3"/>
      <c r="X372" s="3"/>
      <c r="Y372" s="3"/>
      <c r="Z372" s="3">
        <v>1</v>
      </c>
      <c r="AA372" s="3"/>
      <c r="AB372" s="2"/>
      <c r="AC372" s="2"/>
      <c r="AD372" s="2"/>
      <c r="AE372" s="2"/>
      <c r="AF372" s="2"/>
      <c r="AG372" s="2"/>
    </row>
    <row r="373" spans="1:33" ht="32">
      <c r="A373" t="s">
        <v>399</v>
      </c>
      <c r="B373" t="s">
        <v>534</v>
      </c>
      <c r="C373" t="s">
        <v>616</v>
      </c>
      <c r="D373" t="s">
        <v>617</v>
      </c>
      <c r="E373" s="14" t="s">
        <v>618</v>
      </c>
      <c r="F373">
        <v>960</v>
      </c>
      <c r="G373" t="s">
        <v>38</v>
      </c>
      <c r="K373" s="10"/>
      <c r="P373" s="2"/>
      <c r="Q373" s="2"/>
      <c r="R373" s="3"/>
      <c r="T373" s="3">
        <v>1</v>
      </c>
      <c r="U373" s="3"/>
      <c r="V373" s="3"/>
      <c r="W373" s="3">
        <v>1</v>
      </c>
      <c r="X373" s="3"/>
      <c r="Y373" s="3">
        <v>1</v>
      </c>
      <c r="Z373" s="3"/>
      <c r="AA373" s="3"/>
      <c r="AB373" s="2"/>
      <c r="AC373" s="2"/>
      <c r="AD373" s="2"/>
      <c r="AE373" s="2"/>
      <c r="AF373" s="2"/>
      <c r="AG373" s="2"/>
    </row>
    <row r="374" spans="1:33">
      <c r="A374" t="s">
        <v>399</v>
      </c>
      <c r="B374" t="s">
        <v>534</v>
      </c>
      <c r="C374" t="s">
        <v>616</v>
      </c>
      <c r="D374" t="s">
        <v>617</v>
      </c>
      <c r="E374" s="14" t="s">
        <v>533</v>
      </c>
      <c r="F374">
        <v>290</v>
      </c>
      <c r="G374" t="s">
        <v>38</v>
      </c>
      <c r="K374" s="10"/>
      <c r="P374" s="2"/>
      <c r="Q374" s="2"/>
      <c r="R374" s="3"/>
      <c r="T374" s="3"/>
      <c r="U374" s="3"/>
      <c r="V374" s="3">
        <v>1</v>
      </c>
      <c r="W374" s="3"/>
      <c r="X374" s="3"/>
      <c r="Y374" s="3"/>
      <c r="Z374" s="3"/>
      <c r="AA374" s="3"/>
      <c r="AB374" s="2"/>
      <c r="AC374" s="2"/>
      <c r="AD374" s="2"/>
      <c r="AE374" s="2"/>
      <c r="AF374" s="2"/>
      <c r="AG374" s="2"/>
    </row>
    <row r="375" spans="1:33" ht="32">
      <c r="A375" t="s">
        <v>399</v>
      </c>
      <c r="B375" t="s">
        <v>534</v>
      </c>
      <c r="C375" t="s">
        <v>616</v>
      </c>
      <c r="D375" t="s">
        <v>617</v>
      </c>
      <c r="E375" s="14" t="s">
        <v>619</v>
      </c>
      <c r="F375">
        <v>2465</v>
      </c>
      <c r="G375" t="s">
        <v>38</v>
      </c>
      <c r="K375" s="10"/>
      <c r="P375" s="2"/>
      <c r="Q375" s="2"/>
      <c r="R375" s="3"/>
      <c r="T375" s="3">
        <v>1</v>
      </c>
      <c r="U375" s="3"/>
      <c r="V375" s="3">
        <v>1</v>
      </c>
      <c r="W375" s="3"/>
      <c r="X375" s="3"/>
      <c r="Y375" s="3"/>
      <c r="Z375" s="3"/>
      <c r="AA375" s="3"/>
      <c r="AB375" s="2"/>
      <c r="AC375" s="2"/>
      <c r="AD375" s="2"/>
      <c r="AE375" s="2"/>
      <c r="AF375" s="2"/>
      <c r="AG375" s="2"/>
    </row>
    <row r="376" spans="1:33">
      <c r="A376" t="s">
        <v>399</v>
      </c>
      <c r="B376" t="s">
        <v>534</v>
      </c>
      <c r="C376" t="s">
        <v>616</v>
      </c>
      <c r="D376" t="s">
        <v>617</v>
      </c>
      <c r="E376" s="14" t="s">
        <v>620</v>
      </c>
      <c r="F376">
        <v>477</v>
      </c>
      <c r="G376" t="s">
        <v>38</v>
      </c>
      <c r="K376" s="10"/>
      <c r="P376" s="2"/>
      <c r="Q376" s="2"/>
      <c r="R376" s="3"/>
      <c r="T376" s="3">
        <v>1</v>
      </c>
      <c r="U376" s="3"/>
      <c r="V376" s="3">
        <v>1</v>
      </c>
      <c r="W376" s="3"/>
      <c r="X376" s="3"/>
      <c r="Y376" s="3"/>
      <c r="Z376" s="3"/>
      <c r="AA376" s="3"/>
      <c r="AB376" s="2"/>
      <c r="AC376" s="2"/>
      <c r="AD376" s="2"/>
      <c r="AE376" s="2"/>
      <c r="AF376" s="2"/>
      <c r="AG376" s="2"/>
    </row>
    <row r="377" spans="1:33">
      <c r="A377" t="s">
        <v>399</v>
      </c>
      <c r="B377" t="s">
        <v>534</v>
      </c>
      <c r="C377" t="s">
        <v>616</v>
      </c>
      <c r="D377" t="s">
        <v>617</v>
      </c>
      <c r="E377" s="14" t="s">
        <v>621</v>
      </c>
      <c r="F377">
        <v>182</v>
      </c>
      <c r="G377" t="s">
        <v>38</v>
      </c>
      <c r="K377" s="10"/>
      <c r="P377" s="2"/>
      <c r="Q377" s="2"/>
      <c r="R377" s="3"/>
      <c r="T377" s="3">
        <v>1</v>
      </c>
      <c r="U377" s="3"/>
      <c r="V377" s="3"/>
      <c r="W377" s="3"/>
      <c r="X377" s="3"/>
      <c r="Y377" s="3"/>
      <c r="Z377" s="3"/>
      <c r="AA377" s="3"/>
      <c r="AB377" s="2"/>
      <c r="AC377" s="2"/>
      <c r="AD377" s="2"/>
      <c r="AE377" s="2"/>
      <c r="AF377" s="2"/>
      <c r="AG377" s="2"/>
    </row>
    <row r="378" spans="1:33" ht="32">
      <c r="A378" t="s">
        <v>399</v>
      </c>
      <c r="B378" t="s">
        <v>534</v>
      </c>
      <c r="C378" t="s">
        <v>616</v>
      </c>
      <c r="D378" t="s">
        <v>617</v>
      </c>
      <c r="E378" s="14" t="s">
        <v>622</v>
      </c>
      <c r="F378">
        <v>165</v>
      </c>
      <c r="G378" t="s">
        <v>38</v>
      </c>
      <c r="K378" s="10"/>
      <c r="P378" s="2"/>
      <c r="Q378" s="2"/>
      <c r="R378" s="3"/>
      <c r="T378" s="3"/>
      <c r="U378" s="3"/>
      <c r="V378" s="3">
        <v>1</v>
      </c>
      <c r="W378" s="3">
        <v>1</v>
      </c>
      <c r="X378" s="3"/>
      <c r="Y378" s="3">
        <v>1</v>
      </c>
      <c r="Z378" s="3"/>
      <c r="AA378" s="3"/>
      <c r="AB378" s="2"/>
      <c r="AC378" s="2"/>
      <c r="AD378" s="2"/>
      <c r="AE378" s="2"/>
      <c r="AF378" s="2"/>
      <c r="AG378" s="2"/>
    </row>
    <row r="379" spans="1:33">
      <c r="A379" t="s">
        <v>399</v>
      </c>
      <c r="B379" t="s">
        <v>534</v>
      </c>
      <c r="C379" t="s">
        <v>623</v>
      </c>
      <c r="D379" t="s">
        <v>624</v>
      </c>
      <c r="E379" s="14" t="s">
        <v>394</v>
      </c>
      <c r="F379">
        <v>202</v>
      </c>
      <c r="G379" t="s">
        <v>43</v>
      </c>
      <c r="H379" t="s">
        <v>44</v>
      </c>
      <c r="I379" t="s">
        <v>39</v>
      </c>
      <c r="J379" t="s">
        <v>61</v>
      </c>
      <c r="K379" s="10" t="s">
        <v>625</v>
      </c>
      <c r="M379">
        <v>165</v>
      </c>
      <c r="P379" s="2"/>
      <c r="Q379" s="2"/>
      <c r="R379" s="3"/>
      <c r="T379" s="3"/>
      <c r="U379" s="3"/>
      <c r="V379" s="3"/>
      <c r="W379" s="3">
        <v>1</v>
      </c>
      <c r="X379" s="3"/>
      <c r="Y379" s="3"/>
      <c r="Z379" s="3"/>
      <c r="AA379" s="3"/>
      <c r="AB379" s="2"/>
      <c r="AC379" s="2"/>
      <c r="AD379" s="2"/>
      <c r="AE379" s="2"/>
      <c r="AF379" s="2"/>
      <c r="AG379" s="2"/>
    </row>
    <row r="380" spans="1:33">
      <c r="A380" t="s">
        <v>399</v>
      </c>
      <c r="B380" t="s">
        <v>534</v>
      </c>
      <c r="C380" t="s">
        <v>623</v>
      </c>
      <c r="D380" t="s">
        <v>624</v>
      </c>
      <c r="E380" s="14" t="s">
        <v>626</v>
      </c>
      <c r="F380">
        <v>328</v>
      </c>
      <c r="G380" t="s">
        <v>43</v>
      </c>
      <c r="H380" t="s">
        <v>44</v>
      </c>
      <c r="I380" t="s">
        <v>39</v>
      </c>
      <c r="J380" t="s">
        <v>61</v>
      </c>
      <c r="K380" s="10" t="s">
        <v>625</v>
      </c>
      <c r="M380">
        <v>299</v>
      </c>
      <c r="P380" s="2"/>
      <c r="Q380" s="2"/>
      <c r="R380" s="3"/>
      <c r="T380" s="3">
        <v>1</v>
      </c>
      <c r="U380" s="3"/>
      <c r="V380" s="3"/>
      <c r="W380" s="3">
        <v>1</v>
      </c>
      <c r="X380" s="3"/>
      <c r="Y380" s="3"/>
      <c r="Z380" s="3"/>
      <c r="AA380" s="3"/>
      <c r="AB380" s="2"/>
      <c r="AC380" s="2"/>
      <c r="AD380" s="2"/>
      <c r="AE380" s="2"/>
      <c r="AF380" s="2"/>
      <c r="AG380" s="2"/>
    </row>
    <row r="381" spans="1:33">
      <c r="A381" t="s">
        <v>399</v>
      </c>
      <c r="B381" t="s">
        <v>534</v>
      </c>
      <c r="C381" t="s">
        <v>623</v>
      </c>
      <c r="D381" t="s">
        <v>624</v>
      </c>
      <c r="E381" s="14" t="s">
        <v>626</v>
      </c>
      <c r="F381">
        <v>408</v>
      </c>
      <c r="G381" t="s">
        <v>43</v>
      </c>
      <c r="H381" t="s">
        <v>44</v>
      </c>
      <c r="I381" t="s">
        <v>39</v>
      </c>
      <c r="J381" t="s">
        <v>61</v>
      </c>
      <c r="K381" s="10" t="s">
        <v>627</v>
      </c>
      <c r="M381">
        <v>384</v>
      </c>
      <c r="P381" s="2"/>
      <c r="Q381" s="2"/>
      <c r="R381" s="3"/>
      <c r="T381" s="3">
        <v>1</v>
      </c>
      <c r="U381" s="3"/>
      <c r="V381" s="3"/>
      <c r="W381" s="3">
        <v>1</v>
      </c>
      <c r="X381" s="3"/>
      <c r="Y381" s="3"/>
      <c r="Z381" s="3"/>
      <c r="AA381" s="3"/>
      <c r="AB381" s="2"/>
      <c r="AC381" s="2"/>
      <c r="AD381" s="2"/>
      <c r="AE381" s="2"/>
      <c r="AF381" s="2"/>
      <c r="AG381" s="2"/>
    </row>
    <row r="382" spans="1:33">
      <c r="A382" t="s">
        <v>399</v>
      </c>
      <c r="B382" t="s">
        <v>534</v>
      </c>
      <c r="C382" t="s">
        <v>623</v>
      </c>
      <c r="D382" t="s">
        <v>624</v>
      </c>
      <c r="E382" s="14" t="s">
        <v>533</v>
      </c>
      <c r="F382">
        <v>107</v>
      </c>
      <c r="G382" t="s">
        <v>38</v>
      </c>
      <c r="K382" s="10"/>
      <c r="P382" s="2"/>
      <c r="Q382" s="2"/>
      <c r="R382" s="3"/>
      <c r="T382" s="3"/>
      <c r="U382" s="3"/>
      <c r="V382" s="3">
        <v>1</v>
      </c>
      <c r="W382" s="3"/>
      <c r="X382" s="3"/>
      <c r="Y382" s="3"/>
      <c r="Z382" s="3"/>
      <c r="AA382" s="3"/>
      <c r="AB382" s="2"/>
      <c r="AC382" s="2"/>
      <c r="AD382" s="2"/>
      <c r="AE382" s="2"/>
      <c r="AF382" s="2"/>
      <c r="AG382" s="2"/>
    </row>
    <row r="383" spans="1:33" ht="32">
      <c r="A383" t="s">
        <v>399</v>
      </c>
      <c r="B383" t="s">
        <v>534</v>
      </c>
      <c r="C383" t="s">
        <v>623</v>
      </c>
      <c r="D383" t="s">
        <v>624</v>
      </c>
      <c r="E383" s="14" t="s">
        <v>628</v>
      </c>
      <c r="F383">
        <v>106</v>
      </c>
      <c r="G383" t="s">
        <v>43</v>
      </c>
      <c r="H383" t="s">
        <v>44</v>
      </c>
      <c r="I383" t="s">
        <v>39</v>
      </c>
      <c r="J383" t="s">
        <v>61</v>
      </c>
      <c r="K383" s="10" t="s">
        <v>629</v>
      </c>
      <c r="M383">
        <v>105</v>
      </c>
      <c r="P383" s="2"/>
      <c r="Q383" s="2"/>
      <c r="R383" s="3"/>
      <c r="T383" s="3">
        <v>1</v>
      </c>
      <c r="U383" s="3"/>
      <c r="V383" s="3"/>
      <c r="W383" s="3"/>
      <c r="X383" s="3"/>
      <c r="Y383" s="3">
        <v>1</v>
      </c>
      <c r="Z383" s="3"/>
      <c r="AA383" s="3"/>
      <c r="AB383" s="2"/>
      <c r="AC383" s="2"/>
      <c r="AD383" s="2"/>
      <c r="AE383" s="2"/>
      <c r="AF383" s="2"/>
      <c r="AG383" s="2"/>
    </row>
    <row r="384" spans="1:33">
      <c r="A384" t="s">
        <v>399</v>
      </c>
      <c r="B384" t="s">
        <v>534</v>
      </c>
      <c r="C384" t="s">
        <v>623</v>
      </c>
      <c r="D384" t="s">
        <v>624</v>
      </c>
      <c r="E384" s="14" t="s">
        <v>630</v>
      </c>
      <c r="F384">
        <v>603</v>
      </c>
      <c r="G384" t="s">
        <v>43</v>
      </c>
      <c r="H384" t="s">
        <v>44</v>
      </c>
      <c r="I384" t="s">
        <v>39</v>
      </c>
      <c r="J384" t="s">
        <v>61</v>
      </c>
      <c r="K384" s="10" t="s">
        <v>631</v>
      </c>
      <c r="M384">
        <v>525</v>
      </c>
      <c r="P384" s="2"/>
      <c r="Q384" s="2"/>
      <c r="R384" s="3"/>
      <c r="T384" s="3">
        <v>1</v>
      </c>
      <c r="U384" s="3"/>
      <c r="V384" s="3"/>
      <c r="W384" s="3"/>
      <c r="X384" s="3"/>
      <c r="Y384" s="3"/>
      <c r="Z384" s="3"/>
      <c r="AA384" s="3"/>
      <c r="AB384" s="2"/>
      <c r="AC384" s="2"/>
      <c r="AD384" s="2"/>
      <c r="AE384" s="2"/>
      <c r="AF384" s="2"/>
      <c r="AG384" s="2"/>
    </row>
    <row r="385" spans="1:33" ht="32">
      <c r="A385" t="s">
        <v>399</v>
      </c>
      <c r="B385" t="s">
        <v>534</v>
      </c>
      <c r="C385" t="s">
        <v>632</v>
      </c>
      <c r="D385" t="s">
        <v>633</v>
      </c>
      <c r="E385" s="14" t="s">
        <v>634</v>
      </c>
      <c r="F385">
        <v>292</v>
      </c>
      <c r="G385" t="s">
        <v>38</v>
      </c>
      <c r="K385" s="13"/>
      <c r="P385" s="2"/>
      <c r="Q385" s="2"/>
      <c r="R385" s="3"/>
      <c r="T385" s="3">
        <v>1</v>
      </c>
      <c r="U385" s="3"/>
      <c r="V385" s="3">
        <v>1</v>
      </c>
      <c r="W385" s="3"/>
      <c r="X385" s="3"/>
      <c r="Y385" s="3"/>
      <c r="Z385" s="3"/>
      <c r="AA385" s="3"/>
      <c r="AB385" s="2"/>
      <c r="AC385" s="2"/>
      <c r="AD385" s="2"/>
      <c r="AE385" s="2"/>
      <c r="AF385" s="2"/>
      <c r="AG385" s="2"/>
    </row>
    <row r="386" spans="1:33" ht="32">
      <c r="A386" t="s">
        <v>399</v>
      </c>
      <c r="B386" t="s">
        <v>534</v>
      </c>
      <c r="C386" t="s">
        <v>632</v>
      </c>
      <c r="D386" t="s">
        <v>633</v>
      </c>
      <c r="E386" s="14" t="s">
        <v>635</v>
      </c>
      <c r="F386">
        <v>545</v>
      </c>
      <c r="G386" t="s">
        <v>43</v>
      </c>
      <c r="H386" t="s">
        <v>44</v>
      </c>
      <c r="I386" t="s">
        <v>39</v>
      </c>
      <c r="J386" t="s">
        <v>61</v>
      </c>
      <c r="K386" s="10" t="s">
        <v>636</v>
      </c>
      <c r="M386">
        <v>441</v>
      </c>
      <c r="P386" s="2"/>
      <c r="Q386" s="2"/>
      <c r="R386" s="3"/>
      <c r="T386" s="3"/>
      <c r="U386" s="3"/>
      <c r="V386" s="3">
        <v>1</v>
      </c>
      <c r="W386" s="3">
        <v>1</v>
      </c>
      <c r="X386" s="3"/>
      <c r="Y386" s="3"/>
      <c r="Z386" s="3"/>
      <c r="AA386" s="3"/>
      <c r="AB386" s="2"/>
      <c r="AC386" s="2"/>
      <c r="AD386" s="2"/>
      <c r="AE386" s="2"/>
      <c r="AF386" s="2"/>
      <c r="AG386" s="2"/>
    </row>
    <row r="387" spans="1:33">
      <c r="A387" t="s">
        <v>399</v>
      </c>
      <c r="B387" t="s">
        <v>534</v>
      </c>
      <c r="C387" t="s">
        <v>632</v>
      </c>
      <c r="D387" t="s">
        <v>633</v>
      </c>
      <c r="E387" s="14" t="s">
        <v>533</v>
      </c>
      <c r="F387">
        <v>501</v>
      </c>
      <c r="G387" t="s">
        <v>38</v>
      </c>
      <c r="K387" s="10"/>
      <c r="P387" s="2"/>
      <c r="Q387" s="2"/>
      <c r="R387" s="3"/>
      <c r="T387" s="3"/>
      <c r="U387" s="3"/>
      <c r="V387" s="3">
        <v>1</v>
      </c>
      <c r="W387" s="3"/>
      <c r="X387" s="3"/>
      <c r="Y387" s="3"/>
      <c r="Z387" s="3"/>
      <c r="AA387" s="3"/>
      <c r="AB387" s="2"/>
      <c r="AC387" s="2"/>
      <c r="AD387" s="2"/>
      <c r="AE387" s="2"/>
      <c r="AF387" s="2"/>
      <c r="AG387" s="2"/>
    </row>
    <row r="388" spans="1:33">
      <c r="A388" t="s">
        <v>399</v>
      </c>
      <c r="B388" t="s">
        <v>534</v>
      </c>
      <c r="C388" t="s">
        <v>632</v>
      </c>
      <c r="D388" t="s">
        <v>633</v>
      </c>
      <c r="E388" s="14" t="s">
        <v>533</v>
      </c>
      <c r="F388">
        <v>254</v>
      </c>
      <c r="G388" t="s">
        <v>38</v>
      </c>
      <c r="K388" s="10"/>
      <c r="P388" s="2"/>
      <c r="Q388" s="2"/>
      <c r="R388" s="3"/>
      <c r="T388" s="3"/>
      <c r="U388" s="3"/>
      <c r="V388" s="3">
        <v>1</v>
      </c>
      <c r="W388" s="3"/>
      <c r="X388" s="3"/>
      <c r="Y388" s="3"/>
      <c r="Z388" s="3"/>
      <c r="AA388" s="3"/>
      <c r="AB388" s="2"/>
      <c r="AC388" s="2"/>
      <c r="AD388" s="2"/>
      <c r="AE388" s="2"/>
      <c r="AF388" s="2"/>
      <c r="AG388" s="2"/>
    </row>
    <row r="389" spans="1:33">
      <c r="A389" t="s">
        <v>399</v>
      </c>
      <c r="B389" t="s">
        <v>534</v>
      </c>
      <c r="C389" t="s">
        <v>632</v>
      </c>
      <c r="D389" t="s">
        <v>633</v>
      </c>
      <c r="E389" s="14" t="s">
        <v>533</v>
      </c>
      <c r="F389">
        <v>262</v>
      </c>
      <c r="G389" t="s">
        <v>38</v>
      </c>
      <c r="K389" s="10"/>
      <c r="P389" s="2"/>
      <c r="Q389" s="2"/>
      <c r="R389" s="3"/>
      <c r="T389" s="3"/>
      <c r="U389" s="3"/>
      <c r="V389" s="3">
        <v>1</v>
      </c>
      <c r="W389" s="3"/>
      <c r="X389" s="3"/>
      <c r="Y389" s="3"/>
      <c r="Z389" s="3"/>
      <c r="AA389" s="3"/>
      <c r="AB389" s="2"/>
      <c r="AC389" s="2"/>
      <c r="AD389" s="2"/>
      <c r="AE389" s="2"/>
      <c r="AF389" s="2"/>
      <c r="AG389" s="2"/>
    </row>
    <row r="390" spans="1:33">
      <c r="A390" t="s">
        <v>399</v>
      </c>
      <c r="B390" t="s">
        <v>534</v>
      </c>
      <c r="C390" t="s">
        <v>637</v>
      </c>
      <c r="D390" t="s">
        <v>638</v>
      </c>
      <c r="E390" s="14" t="s">
        <v>639</v>
      </c>
      <c r="F390">
        <v>200</v>
      </c>
      <c r="G390" t="s">
        <v>38</v>
      </c>
      <c r="K390" s="10"/>
      <c r="P390" s="2"/>
      <c r="Q390" s="2"/>
      <c r="R390" s="3"/>
      <c r="T390" s="3"/>
      <c r="U390" s="3"/>
      <c r="V390" s="3"/>
      <c r="W390" s="3"/>
      <c r="X390" s="3"/>
      <c r="Y390" s="3">
        <v>1</v>
      </c>
      <c r="Z390" s="3"/>
      <c r="AA390" s="3"/>
      <c r="AB390" s="2"/>
      <c r="AC390" s="2"/>
      <c r="AD390" s="2"/>
      <c r="AE390" s="2"/>
      <c r="AF390" s="2"/>
      <c r="AG390" s="2"/>
    </row>
    <row r="391" spans="1:33">
      <c r="A391" t="s">
        <v>399</v>
      </c>
      <c r="B391" t="s">
        <v>534</v>
      </c>
      <c r="C391" t="s">
        <v>637</v>
      </c>
      <c r="D391" t="s">
        <v>638</v>
      </c>
      <c r="E391" s="14" t="s">
        <v>639</v>
      </c>
      <c r="F391">
        <v>200</v>
      </c>
      <c r="G391" t="s">
        <v>43</v>
      </c>
      <c r="H391" t="s">
        <v>170</v>
      </c>
      <c r="I391" t="s">
        <v>39</v>
      </c>
      <c r="J391" t="s">
        <v>61</v>
      </c>
      <c r="K391" s="10" t="s">
        <v>640</v>
      </c>
      <c r="P391" s="2"/>
      <c r="Q391" s="2"/>
      <c r="R391" s="3"/>
      <c r="T391" s="3"/>
      <c r="U391" s="3"/>
      <c r="V391" s="3"/>
      <c r="W391" s="3"/>
      <c r="X391" s="3"/>
      <c r="Y391" s="3">
        <v>1</v>
      </c>
      <c r="Z391" s="3"/>
      <c r="AA391" s="3"/>
      <c r="AB391" s="2"/>
      <c r="AC391" s="2"/>
      <c r="AD391" s="2"/>
      <c r="AE391" s="2"/>
      <c r="AF391" s="2"/>
      <c r="AG391" s="2"/>
    </row>
    <row r="392" spans="1:33" ht="32">
      <c r="A392" t="s">
        <v>399</v>
      </c>
      <c r="B392" t="s">
        <v>534</v>
      </c>
      <c r="C392" t="s">
        <v>637</v>
      </c>
      <c r="D392" t="s">
        <v>638</v>
      </c>
      <c r="E392" s="14" t="s">
        <v>641</v>
      </c>
      <c r="F392">
        <v>200</v>
      </c>
      <c r="G392" t="s">
        <v>38</v>
      </c>
      <c r="K392" s="10"/>
      <c r="P392" s="2"/>
      <c r="Q392" s="2"/>
      <c r="R392" s="3"/>
      <c r="T392" s="3">
        <v>1</v>
      </c>
      <c r="U392" s="3"/>
      <c r="V392" s="3"/>
      <c r="W392" s="3"/>
      <c r="X392" s="3"/>
      <c r="Y392" s="3">
        <v>1</v>
      </c>
      <c r="Z392" s="3"/>
      <c r="AA392" s="3"/>
      <c r="AB392" s="2"/>
      <c r="AC392" s="2"/>
      <c r="AD392" s="2"/>
      <c r="AE392" s="2"/>
      <c r="AF392" s="2"/>
      <c r="AG392" s="2"/>
    </row>
    <row r="393" spans="1:33">
      <c r="A393" t="s">
        <v>399</v>
      </c>
      <c r="B393" t="s">
        <v>534</v>
      </c>
      <c r="C393" t="s">
        <v>637</v>
      </c>
      <c r="D393" t="s">
        <v>638</v>
      </c>
      <c r="E393" s="14" t="s">
        <v>639</v>
      </c>
      <c r="F393">
        <v>200</v>
      </c>
      <c r="G393" t="s">
        <v>38</v>
      </c>
      <c r="K393" s="10"/>
      <c r="P393" s="2"/>
      <c r="Q393" s="2"/>
      <c r="R393" s="3"/>
      <c r="T393" s="3"/>
      <c r="U393" s="3"/>
      <c r="V393" s="3"/>
      <c r="W393" s="3"/>
      <c r="X393" s="3"/>
      <c r="Y393" s="3">
        <v>1</v>
      </c>
      <c r="Z393" s="3"/>
      <c r="AA393" s="3"/>
      <c r="AB393" s="2"/>
      <c r="AC393" s="2"/>
      <c r="AD393" s="2"/>
      <c r="AE393" s="2"/>
      <c r="AF393" s="2"/>
      <c r="AG393" s="2"/>
    </row>
    <row r="394" spans="1:33">
      <c r="A394" t="s">
        <v>399</v>
      </c>
      <c r="B394" t="s">
        <v>534</v>
      </c>
      <c r="C394" t="s">
        <v>637</v>
      </c>
      <c r="D394" t="s">
        <v>638</v>
      </c>
      <c r="E394" s="14" t="s">
        <v>639</v>
      </c>
      <c r="F394">
        <v>112</v>
      </c>
      <c r="G394" t="s">
        <v>38</v>
      </c>
      <c r="K394" s="10"/>
      <c r="P394" s="2"/>
      <c r="Q394" s="2"/>
      <c r="R394" s="3"/>
      <c r="T394" s="3"/>
      <c r="U394" s="3"/>
      <c r="V394" s="3"/>
      <c r="W394" s="3"/>
      <c r="X394" s="3"/>
      <c r="Y394" s="3">
        <v>1</v>
      </c>
      <c r="Z394" s="3"/>
      <c r="AA394" s="3"/>
      <c r="AB394" s="2"/>
      <c r="AC394" s="2"/>
      <c r="AD394" s="2"/>
      <c r="AE394" s="2"/>
      <c r="AF394" s="2"/>
      <c r="AG394" s="2"/>
    </row>
    <row r="395" spans="1:33" ht="32">
      <c r="A395" t="s">
        <v>399</v>
      </c>
      <c r="B395" t="s">
        <v>534</v>
      </c>
      <c r="C395" t="s">
        <v>637</v>
      </c>
      <c r="D395" t="s">
        <v>638</v>
      </c>
      <c r="E395" s="14" t="s">
        <v>641</v>
      </c>
      <c r="F395">
        <v>150</v>
      </c>
      <c r="G395" t="s">
        <v>43</v>
      </c>
      <c r="H395" t="s">
        <v>277</v>
      </c>
      <c r="I395" t="s">
        <v>39</v>
      </c>
      <c r="J395" t="s">
        <v>61</v>
      </c>
      <c r="K395" s="10" t="s">
        <v>642</v>
      </c>
      <c r="M395">
        <f>150-19</f>
        <v>131</v>
      </c>
      <c r="P395" s="2"/>
      <c r="Q395" s="2"/>
      <c r="R395" s="3"/>
      <c r="T395" s="3">
        <v>1</v>
      </c>
      <c r="U395" s="3"/>
      <c r="V395" s="3"/>
      <c r="W395" s="3"/>
      <c r="X395" s="3"/>
      <c r="Y395" s="3">
        <v>1</v>
      </c>
      <c r="Z395" s="3"/>
      <c r="AA395" s="3"/>
      <c r="AB395" s="2"/>
      <c r="AC395" s="2"/>
      <c r="AD395" s="2"/>
      <c r="AE395" s="2"/>
      <c r="AF395" s="2"/>
      <c r="AG395" s="2"/>
    </row>
    <row r="396" spans="1:33">
      <c r="A396" t="s">
        <v>399</v>
      </c>
      <c r="B396" t="s">
        <v>534</v>
      </c>
      <c r="C396" t="s">
        <v>637</v>
      </c>
      <c r="D396" t="s">
        <v>638</v>
      </c>
      <c r="E396" s="14" t="s">
        <v>639</v>
      </c>
      <c r="F396">
        <v>100</v>
      </c>
      <c r="G396" t="s">
        <v>43</v>
      </c>
      <c r="H396" t="s">
        <v>277</v>
      </c>
      <c r="I396" t="s">
        <v>39</v>
      </c>
      <c r="J396" t="s">
        <v>61</v>
      </c>
      <c r="K396" s="10" t="s">
        <v>642</v>
      </c>
      <c r="M396">
        <v>85</v>
      </c>
      <c r="P396" s="2"/>
      <c r="Q396" s="2"/>
      <c r="R396" s="3"/>
      <c r="T396" s="3"/>
      <c r="U396" s="3"/>
      <c r="V396" s="3"/>
      <c r="W396" s="3"/>
      <c r="X396" s="3"/>
      <c r="Y396" s="3">
        <v>1</v>
      </c>
      <c r="Z396" s="3"/>
      <c r="AA396" s="3"/>
      <c r="AB396" s="2"/>
      <c r="AC396" s="2"/>
      <c r="AD396" s="2"/>
      <c r="AE396" s="2"/>
      <c r="AF396" s="2"/>
      <c r="AG396" s="2"/>
    </row>
    <row r="397" spans="1:33" ht="32">
      <c r="A397" t="s">
        <v>399</v>
      </c>
      <c r="B397" t="s">
        <v>534</v>
      </c>
      <c r="C397" t="s">
        <v>637</v>
      </c>
      <c r="D397" t="s">
        <v>638</v>
      </c>
      <c r="E397" s="14" t="s">
        <v>641</v>
      </c>
      <c r="F397">
        <v>150</v>
      </c>
      <c r="G397" t="s">
        <v>43</v>
      </c>
      <c r="H397" t="s">
        <v>277</v>
      </c>
      <c r="I397" t="s">
        <v>39</v>
      </c>
      <c r="J397" t="s">
        <v>61</v>
      </c>
      <c r="K397" s="10" t="s">
        <v>642</v>
      </c>
      <c r="M397">
        <v>85</v>
      </c>
      <c r="P397" s="2"/>
      <c r="Q397" s="2"/>
      <c r="R397" s="3"/>
      <c r="T397" s="3">
        <v>1</v>
      </c>
      <c r="U397" s="3"/>
      <c r="V397" s="3"/>
      <c r="W397" s="3"/>
      <c r="X397" s="3"/>
      <c r="Y397" s="3">
        <v>1</v>
      </c>
      <c r="Z397" s="3"/>
      <c r="AA397" s="3"/>
      <c r="AB397" s="2"/>
      <c r="AC397" s="2"/>
      <c r="AD397" s="2"/>
      <c r="AE397" s="2"/>
      <c r="AF397" s="2"/>
      <c r="AG397" s="2"/>
    </row>
    <row r="398" spans="1:33" ht="32">
      <c r="A398" t="s">
        <v>399</v>
      </c>
      <c r="B398" t="s">
        <v>534</v>
      </c>
      <c r="C398" t="s">
        <v>637</v>
      </c>
      <c r="D398" t="s">
        <v>638</v>
      </c>
      <c r="E398" s="14" t="s">
        <v>643</v>
      </c>
      <c r="F398">
        <v>200</v>
      </c>
      <c r="G398" t="s">
        <v>43</v>
      </c>
      <c r="H398" t="s">
        <v>277</v>
      </c>
      <c r="I398" t="s">
        <v>39</v>
      </c>
      <c r="J398" t="s">
        <v>61</v>
      </c>
      <c r="K398" s="10" t="s">
        <v>642</v>
      </c>
      <c r="M398">
        <v>186</v>
      </c>
      <c r="P398" s="2"/>
      <c r="Q398" s="2"/>
      <c r="R398" s="3"/>
      <c r="T398" s="3">
        <v>1</v>
      </c>
      <c r="U398" s="3"/>
      <c r="V398" s="3">
        <v>1</v>
      </c>
      <c r="W398" s="3"/>
      <c r="X398" s="3"/>
      <c r="Y398" s="3"/>
      <c r="Z398" s="3">
        <v>1</v>
      </c>
      <c r="AA398" s="3"/>
      <c r="AB398" s="2"/>
      <c r="AC398" s="2"/>
      <c r="AD398" s="2"/>
      <c r="AE398" s="2"/>
      <c r="AF398" s="2"/>
      <c r="AG398" s="2"/>
    </row>
    <row r="399" spans="1:33">
      <c r="A399" t="s">
        <v>399</v>
      </c>
      <c r="B399" t="s">
        <v>534</v>
      </c>
      <c r="C399" t="s">
        <v>637</v>
      </c>
      <c r="D399" t="s">
        <v>638</v>
      </c>
      <c r="E399" s="14" t="s">
        <v>639</v>
      </c>
      <c r="F399">
        <v>600</v>
      </c>
      <c r="G399" t="s">
        <v>43</v>
      </c>
      <c r="H399" t="s">
        <v>170</v>
      </c>
      <c r="I399" t="s">
        <v>39</v>
      </c>
      <c r="J399" t="s">
        <v>61</v>
      </c>
      <c r="K399" s="10" t="s">
        <v>640</v>
      </c>
      <c r="P399" s="2"/>
      <c r="Q399" s="2"/>
      <c r="R399" s="3"/>
      <c r="T399" s="3"/>
      <c r="U399" s="3"/>
      <c r="V399" s="3"/>
      <c r="W399" s="3"/>
      <c r="X399" s="3"/>
      <c r="Y399" s="3">
        <v>1</v>
      </c>
      <c r="Z399" s="3"/>
      <c r="AA399" s="3"/>
      <c r="AB399" s="2"/>
      <c r="AC399" s="2"/>
      <c r="AD399" s="2"/>
      <c r="AE399" s="2"/>
      <c r="AF399" s="2"/>
      <c r="AG399" s="2"/>
    </row>
    <row r="400" spans="1:33" ht="96">
      <c r="A400" t="s">
        <v>399</v>
      </c>
      <c r="B400" t="s">
        <v>534</v>
      </c>
      <c r="C400" t="s">
        <v>644</v>
      </c>
      <c r="D400" t="s">
        <v>645</v>
      </c>
      <c r="E400" s="14" t="s">
        <v>646</v>
      </c>
      <c r="F400">
        <v>1166</v>
      </c>
      <c r="G400" t="s">
        <v>38</v>
      </c>
      <c r="K400" s="10"/>
      <c r="P400" s="2"/>
      <c r="Q400" s="2"/>
      <c r="R400" s="3"/>
      <c r="T400" s="3">
        <v>1</v>
      </c>
      <c r="U400" s="3"/>
      <c r="V400" s="3"/>
      <c r="W400" s="3"/>
      <c r="X400" s="3"/>
      <c r="Y400" s="3"/>
      <c r="Z400" s="3"/>
      <c r="AA400" s="3"/>
      <c r="AB400" s="2"/>
      <c r="AC400" s="2"/>
      <c r="AD400" s="2"/>
      <c r="AE400" s="2"/>
      <c r="AF400" s="2"/>
      <c r="AG400" s="2"/>
    </row>
    <row r="401" spans="1:33" ht="96">
      <c r="A401" t="s">
        <v>399</v>
      </c>
      <c r="B401" t="s">
        <v>534</v>
      </c>
      <c r="C401" t="s">
        <v>644</v>
      </c>
      <c r="D401" t="s">
        <v>645</v>
      </c>
      <c r="E401" s="14" t="s">
        <v>647</v>
      </c>
      <c r="F401" t="s">
        <v>648</v>
      </c>
      <c r="G401" t="s">
        <v>38</v>
      </c>
      <c r="K401" s="10"/>
      <c r="P401" s="2"/>
      <c r="Q401" s="2"/>
      <c r="R401" s="3"/>
      <c r="T401" s="3">
        <v>1</v>
      </c>
      <c r="U401" s="3"/>
      <c r="V401" s="3">
        <v>1</v>
      </c>
      <c r="W401" s="3">
        <v>1</v>
      </c>
      <c r="X401" s="3"/>
      <c r="Y401" s="3"/>
      <c r="Z401" s="3">
        <v>1</v>
      </c>
      <c r="AA401" s="3"/>
      <c r="AB401" s="2"/>
      <c r="AC401" s="2"/>
      <c r="AD401" s="2"/>
      <c r="AE401" s="2"/>
      <c r="AF401" s="2"/>
      <c r="AG401" s="2"/>
    </row>
    <row r="402" spans="1:33">
      <c r="A402" t="s">
        <v>399</v>
      </c>
      <c r="B402" t="s">
        <v>534</v>
      </c>
      <c r="C402" t="s">
        <v>649</v>
      </c>
      <c r="D402" t="s">
        <v>402</v>
      </c>
      <c r="E402" s="14" t="s">
        <v>650</v>
      </c>
      <c r="F402">
        <v>111</v>
      </c>
      <c r="G402" t="s">
        <v>38</v>
      </c>
      <c r="K402" s="10"/>
      <c r="P402" s="2"/>
      <c r="Q402" s="2"/>
      <c r="R402" s="3"/>
      <c r="T402" s="3"/>
      <c r="U402" s="3"/>
      <c r="V402" s="3"/>
      <c r="W402" s="3"/>
      <c r="X402" s="3"/>
      <c r="Y402" s="3">
        <v>1</v>
      </c>
      <c r="Z402" s="3"/>
      <c r="AA402" s="3"/>
      <c r="AB402" s="2"/>
      <c r="AC402" s="2"/>
      <c r="AD402" s="2"/>
      <c r="AE402" s="2"/>
      <c r="AF402" s="2"/>
      <c r="AG402" s="2"/>
    </row>
    <row r="403" spans="1:33">
      <c r="A403" t="s">
        <v>399</v>
      </c>
      <c r="B403" t="s">
        <v>534</v>
      </c>
      <c r="C403" t="s">
        <v>649</v>
      </c>
      <c r="D403" t="s">
        <v>402</v>
      </c>
      <c r="E403" s="14" t="s">
        <v>650</v>
      </c>
      <c r="F403">
        <v>30</v>
      </c>
      <c r="G403" t="s">
        <v>38</v>
      </c>
      <c r="K403" s="10"/>
      <c r="P403" s="2"/>
      <c r="Q403" s="2"/>
      <c r="R403" s="3"/>
      <c r="T403" s="3"/>
      <c r="U403" s="3"/>
      <c r="V403" s="3"/>
      <c r="W403" s="3"/>
      <c r="X403" s="3"/>
      <c r="Y403" s="3">
        <v>1</v>
      </c>
      <c r="Z403" s="3"/>
      <c r="AA403" s="3"/>
      <c r="AB403" s="2"/>
      <c r="AC403" s="2"/>
      <c r="AD403" s="2"/>
      <c r="AE403" s="2"/>
      <c r="AF403" s="2"/>
      <c r="AG403" s="2"/>
    </row>
    <row r="404" spans="1:33">
      <c r="A404" t="s">
        <v>399</v>
      </c>
      <c r="B404" t="s">
        <v>534</v>
      </c>
      <c r="C404" t="s">
        <v>649</v>
      </c>
      <c r="D404" t="s">
        <v>402</v>
      </c>
      <c r="E404" s="14" t="s">
        <v>650</v>
      </c>
      <c r="F404">
        <v>55</v>
      </c>
      <c r="G404" t="s">
        <v>38</v>
      </c>
      <c r="K404" s="10"/>
      <c r="P404" s="2"/>
      <c r="Q404" s="2"/>
      <c r="R404" s="3"/>
      <c r="T404" s="3"/>
      <c r="U404" s="3"/>
      <c r="V404" s="3"/>
      <c r="W404" s="3"/>
      <c r="X404" s="3"/>
      <c r="Y404" s="3">
        <v>1</v>
      </c>
      <c r="Z404" s="3"/>
      <c r="AA404" s="3"/>
      <c r="AB404" s="2"/>
      <c r="AC404" s="2"/>
      <c r="AD404" s="2"/>
      <c r="AE404" s="2"/>
      <c r="AF404" s="2"/>
      <c r="AG404" s="2"/>
    </row>
    <row r="405" spans="1:33">
      <c r="A405" t="s">
        <v>399</v>
      </c>
      <c r="B405" t="s">
        <v>534</v>
      </c>
      <c r="C405" t="s">
        <v>649</v>
      </c>
      <c r="D405" t="s">
        <v>402</v>
      </c>
      <c r="E405" s="14" t="s">
        <v>650</v>
      </c>
      <c r="F405">
        <v>58</v>
      </c>
      <c r="G405" t="s">
        <v>38</v>
      </c>
      <c r="K405" s="10"/>
      <c r="P405" s="2"/>
      <c r="Q405" s="2"/>
      <c r="R405" s="3"/>
      <c r="T405" s="3"/>
      <c r="U405" s="3"/>
      <c r="V405" s="3"/>
      <c r="W405" s="3"/>
      <c r="X405" s="3"/>
      <c r="Y405" s="3">
        <v>1</v>
      </c>
      <c r="Z405" s="3"/>
      <c r="AA405" s="3"/>
      <c r="AB405" s="2"/>
      <c r="AC405" s="2"/>
      <c r="AD405" s="2"/>
      <c r="AE405" s="2"/>
      <c r="AF405" s="2"/>
      <c r="AG405" s="2"/>
    </row>
    <row r="406" spans="1:33">
      <c r="A406" t="s">
        <v>399</v>
      </c>
      <c r="B406" t="s">
        <v>534</v>
      </c>
      <c r="C406" t="s">
        <v>649</v>
      </c>
      <c r="D406" t="s">
        <v>402</v>
      </c>
      <c r="E406" s="14" t="s">
        <v>650</v>
      </c>
      <c r="F406">
        <v>64</v>
      </c>
      <c r="G406" t="s">
        <v>38</v>
      </c>
      <c r="K406" s="10"/>
      <c r="P406" s="2"/>
      <c r="Q406" s="2"/>
      <c r="R406" s="3"/>
      <c r="T406" s="3"/>
      <c r="U406" s="3"/>
      <c r="V406" s="3"/>
      <c r="W406" s="3"/>
      <c r="X406" s="3"/>
      <c r="Y406" s="3">
        <v>1</v>
      </c>
      <c r="Z406" s="3"/>
      <c r="AA406" s="3"/>
      <c r="AB406" s="2"/>
      <c r="AC406" s="2"/>
      <c r="AD406" s="2"/>
      <c r="AE406" s="2"/>
      <c r="AF406" s="2"/>
      <c r="AG406" s="2"/>
    </row>
    <row r="407" spans="1:33">
      <c r="A407" t="s">
        <v>399</v>
      </c>
      <c r="B407" t="s">
        <v>534</v>
      </c>
      <c r="C407" t="s">
        <v>649</v>
      </c>
      <c r="D407" t="s">
        <v>402</v>
      </c>
      <c r="E407" s="14" t="s">
        <v>650</v>
      </c>
      <c r="F407">
        <v>168</v>
      </c>
      <c r="G407" t="s">
        <v>38</v>
      </c>
      <c r="K407" s="10"/>
      <c r="P407" s="2"/>
      <c r="Q407" s="2"/>
      <c r="R407" s="3"/>
      <c r="T407" s="3"/>
      <c r="U407" s="3"/>
      <c r="V407" s="3"/>
      <c r="W407" s="3"/>
      <c r="X407" s="3"/>
      <c r="Y407" s="3">
        <v>1</v>
      </c>
      <c r="Z407" s="3"/>
      <c r="AA407" s="3"/>
      <c r="AB407" s="2"/>
      <c r="AC407" s="2"/>
      <c r="AD407" s="2"/>
      <c r="AE407" s="2"/>
      <c r="AF407" s="2"/>
      <c r="AG407" s="2"/>
    </row>
    <row r="408" spans="1:33" ht="48">
      <c r="A408" t="s">
        <v>399</v>
      </c>
      <c r="B408" t="s">
        <v>534</v>
      </c>
      <c r="C408" t="s">
        <v>649</v>
      </c>
      <c r="D408" t="s">
        <v>402</v>
      </c>
      <c r="E408" s="14" t="s">
        <v>651</v>
      </c>
      <c r="F408">
        <v>110</v>
      </c>
      <c r="G408" t="s">
        <v>43</v>
      </c>
      <c r="H408" t="s">
        <v>44</v>
      </c>
      <c r="I408" t="s">
        <v>39</v>
      </c>
      <c r="J408" t="s">
        <v>61</v>
      </c>
      <c r="K408" s="10" t="s">
        <v>652</v>
      </c>
      <c r="M408">
        <v>109</v>
      </c>
      <c r="P408" s="2"/>
      <c r="Q408" s="2"/>
      <c r="R408" s="3"/>
      <c r="T408" s="3">
        <v>1</v>
      </c>
      <c r="U408" s="3"/>
      <c r="V408" s="3">
        <v>1</v>
      </c>
      <c r="W408" s="3"/>
      <c r="X408" s="3"/>
      <c r="Y408" s="3">
        <v>1</v>
      </c>
      <c r="Z408" s="3"/>
      <c r="AA408" s="3"/>
      <c r="AB408" s="2"/>
      <c r="AC408" s="2"/>
      <c r="AD408" s="2"/>
      <c r="AE408" s="2"/>
      <c r="AF408" s="2"/>
      <c r="AG408" s="2"/>
    </row>
    <row r="409" spans="1:33" ht="48">
      <c r="A409" t="s">
        <v>399</v>
      </c>
      <c r="B409" t="s">
        <v>534</v>
      </c>
      <c r="C409" t="s">
        <v>649</v>
      </c>
      <c r="D409" t="s">
        <v>402</v>
      </c>
      <c r="E409" s="14" t="s">
        <v>653</v>
      </c>
      <c r="F409">
        <v>240</v>
      </c>
      <c r="G409" t="s">
        <v>38</v>
      </c>
      <c r="K409" s="10"/>
      <c r="P409" s="2"/>
      <c r="Q409" s="2"/>
      <c r="R409" s="3"/>
      <c r="T409" s="3">
        <v>1</v>
      </c>
      <c r="U409" s="3">
        <v>1</v>
      </c>
      <c r="V409" s="3">
        <v>1</v>
      </c>
      <c r="W409" s="3"/>
      <c r="X409" s="3"/>
      <c r="Y409" s="3">
        <v>1</v>
      </c>
      <c r="Z409" s="3"/>
      <c r="AA409" s="3"/>
      <c r="AB409" s="2"/>
      <c r="AC409" s="2"/>
      <c r="AD409" s="2"/>
      <c r="AE409" s="2"/>
      <c r="AF409" s="2"/>
      <c r="AG409" s="2"/>
    </row>
    <row r="410" spans="1:33">
      <c r="A410" t="s">
        <v>399</v>
      </c>
      <c r="B410" t="s">
        <v>534</v>
      </c>
      <c r="C410" t="s">
        <v>649</v>
      </c>
      <c r="D410" t="s">
        <v>402</v>
      </c>
      <c r="E410" s="14" t="s">
        <v>654</v>
      </c>
      <c r="F410">
        <v>77</v>
      </c>
      <c r="G410" t="s">
        <v>38</v>
      </c>
      <c r="K410" s="10"/>
      <c r="P410" s="2"/>
      <c r="Q410" s="2"/>
      <c r="R410" s="3"/>
      <c r="T410" s="3"/>
      <c r="U410" s="3"/>
      <c r="V410" s="3"/>
      <c r="W410" s="3"/>
      <c r="X410" s="3"/>
      <c r="Y410" s="3"/>
      <c r="Z410" s="3">
        <v>1</v>
      </c>
      <c r="AA410" s="3"/>
      <c r="AB410" s="2"/>
      <c r="AC410" s="2"/>
      <c r="AD410" s="2"/>
      <c r="AE410" s="2"/>
      <c r="AF410" s="2"/>
      <c r="AG410" s="2"/>
    </row>
    <row r="411" spans="1:33">
      <c r="A411" t="s">
        <v>399</v>
      </c>
      <c r="B411" t="s">
        <v>534</v>
      </c>
      <c r="C411" t="s">
        <v>649</v>
      </c>
      <c r="D411" t="s">
        <v>402</v>
      </c>
      <c r="E411" s="14" t="s">
        <v>533</v>
      </c>
      <c r="F411">
        <v>180</v>
      </c>
      <c r="G411" t="s">
        <v>38</v>
      </c>
      <c r="K411" s="10"/>
      <c r="P411" s="2"/>
      <c r="Q411" s="2"/>
      <c r="R411" s="3"/>
      <c r="T411" s="3"/>
      <c r="U411" s="3"/>
      <c r="V411" s="3">
        <v>1</v>
      </c>
      <c r="W411" s="3"/>
      <c r="X411" s="3"/>
      <c r="Y411" s="3"/>
      <c r="Z411" s="3"/>
      <c r="AA411" s="3"/>
      <c r="AB411" s="2"/>
      <c r="AC411" s="2"/>
      <c r="AD411" s="2"/>
      <c r="AE411" s="2"/>
      <c r="AF411" s="2"/>
      <c r="AG411" s="2"/>
    </row>
    <row r="412" spans="1:33">
      <c r="A412" t="s">
        <v>399</v>
      </c>
      <c r="B412" t="s">
        <v>534</v>
      </c>
      <c r="C412" t="s">
        <v>649</v>
      </c>
      <c r="D412" t="s">
        <v>402</v>
      </c>
      <c r="E412" s="14" t="s">
        <v>650</v>
      </c>
      <c r="F412">
        <v>121</v>
      </c>
      <c r="G412" t="s">
        <v>38</v>
      </c>
      <c r="K412" s="10"/>
      <c r="P412" s="2"/>
      <c r="Q412" s="2"/>
      <c r="R412" s="3"/>
      <c r="T412" s="3"/>
      <c r="U412" s="3"/>
      <c r="V412" s="3"/>
      <c r="W412" s="3"/>
      <c r="X412" s="3"/>
      <c r="Y412" s="3">
        <v>1</v>
      </c>
      <c r="Z412" s="3"/>
      <c r="AA412" s="3"/>
      <c r="AB412" s="2"/>
      <c r="AC412" s="2"/>
      <c r="AD412" s="2"/>
      <c r="AE412" s="2"/>
      <c r="AF412" s="2"/>
      <c r="AG412" s="2"/>
    </row>
    <row r="413" spans="1:33" ht="32">
      <c r="A413" t="s">
        <v>399</v>
      </c>
      <c r="B413" t="s">
        <v>534</v>
      </c>
      <c r="C413" t="s">
        <v>655</v>
      </c>
      <c r="D413" t="s">
        <v>656</v>
      </c>
      <c r="E413" s="14" t="s">
        <v>657</v>
      </c>
      <c r="F413">
        <v>90</v>
      </c>
      <c r="G413" t="s">
        <v>38</v>
      </c>
      <c r="K413" s="10"/>
      <c r="P413" s="2"/>
      <c r="Q413" s="2"/>
      <c r="R413" s="3"/>
      <c r="T413" s="3"/>
      <c r="U413" s="3">
        <v>1</v>
      </c>
      <c r="V413" s="3">
        <v>1</v>
      </c>
      <c r="W413" s="3">
        <v>1</v>
      </c>
      <c r="X413" s="3"/>
      <c r="Y413" s="3"/>
      <c r="Z413" s="3"/>
      <c r="AA413" s="3"/>
      <c r="AB413" s="2"/>
      <c r="AC413" s="2"/>
      <c r="AD413" s="2"/>
      <c r="AE413" s="2"/>
      <c r="AF413" s="2"/>
      <c r="AG413" s="2"/>
    </row>
    <row r="414" spans="1:33" ht="80">
      <c r="A414" t="s">
        <v>399</v>
      </c>
      <c r="B414" t="s">
        <v>534</v>
      </c>
      <c r="C414" t="s">
        <v>655</v>
      </c>
      <c r="D414" t="s">
        <v>656</v>
      </c>
      <c r="E414" s="14" t="s">
        <v>658</v>
      </c>
      <c r="F414">
        <v>180</v>
      </c>
      <c r="G414" t="s">
        <v>38</v>
      </c>
      <c r="K414" s="10"/>
      <c r="P414" s="2"/>
      <c r="Q414" s="2"/>
      <c r="R414" s="3"/>
      <c r="T414" s="3"/>
      <c r="U414" s="3">
        <v>1</v>
      </c>
      <c r="V414" s="3"/>
      <c r="W414" s="3">
        <v>1</v>
      </c>
      <c r="X414" s="3">
        <v>1</v>
      </c>
      <c r="Y414" s="3"/>
      <c r="Z414" s="3">
        <v>1</v>
      </c>
      <c r="AA414" s="3"/>
      <c r="AB414" s="2"/>
      <c r="AC414" s="2"/>
      <c r="AD414" s="2"/>
      <c r="AE414" s="2"/>
      <c r="AF414" s="2"/>
      <c r="AG414" s="2"/>
    </row>
    <row r="415" spans="1:33" ht="45">
      <c r="A415" s="17" t="s">
        <v>687</v>
      </c>
      <c r="B415" s="17" t="s">
        <v>688</v>
      </c>
      <c r="C415" s="18" t="s">
        <v>689</v>
      </c>
      <c r="D415" s="19" t="s">
        <v>690</v>
      </c>
      <c r="E415" s="27" t="s">
        <v>691</v>
      </c>
      <c r="F415" s="17">
        <v>116</v>
      </c>
      <c r="G415" s="19" t="s">
        <v>38</v>
      </c>
      <c r="H415" s="17"/>
      <c r="I415" s="17"/>
      <c r="J415" s="17"/>
      <c r="K415" s="19"/>
      <c r="L415" s="17"/>
      <c r="M415" s="17"/>
      <c r="N415" s="17"/>
      <c r="O415" s="20"/>
      <c r="P415" s="28"/>
      <c r="Q415" s="31"/>
      <c r="R415" s="34"/>
      <c r="S415" s="17"/>
      <c r="T415" s="34">
        <v>1</v>
      </c>
      <c r="U415" s="34">
        <v>1</v>
      </c>
      <c r="V415" s="34">
        <v>0</v>
      </c>
      <c r="W415" s="34">
        <v>0</v>
      </c>
      <c r="X415" s="34">
        <v>0</v>
      </c>
      <c r="Y415" s="34">
        <v>0</v>
      </c>
      <c r="Z415" s="34">
        <v>0</v>
      </c>
      <c r="AA415" s="3"/>
      <c r="AB415" s="2"/>
      <c r="AC415" s="2"/>
      <c r="AD415" s="2"/>
      <c r="AE415" s="2"/>
      <c r="AF415" s="2"/>
      <c r="AG415" s="2"/>
    </row>
    <row r="416" spans="1:33" ht="75">
      <c r="A416" s="21" t="s">
        <v>687</v>
      </c>
      <c r="B416" s="21" t="s">
        <v>688</v>
      </c>
      <c r="C416" s="22" t="s">
        <v>692</v>
      </c>
      <c r="D416" s="22" t="s">
        <v>693</v>
      </c>
      <c r="E416" s="27" t="s">
        <v>694</v>
      </c>
      <c r="F416" s="22" t="s">
        <v>695</v>
      </c>
      <c r="G416" s="22" t="s">
        <v>38</v>
      </c>
      <c r="H416" s="21"/>
      <c r="I416" s="21"/>
      <c r="J416" s="21"/>
      <c r="K416" s="22"/>
      <c r="L416" s="21"/>
      <c r="M416" s="21"/>
      <c r="N416" s="21"/>
      <c r="O416" s="20"/>
      <c r="P416" s="29"/>
      <c r="Q416" s="32"/>
      <c r="R416" s="35"/>
      <c r="S416" s="21"/>
      <c r="T416" s="34">
        <v>0</v>
      </c>
      <c r="U416" s="34">
        <v>0</v>
      </c>
      <c r="V416" s="34">
        <v>0</v>
      </c>
      <c r="W416" s="34">
        <v>0</v>
      </c>
      <c r="X416" s="34">
        <v>0</v>
      </c>
      <c r="Y416" s="35">
        <v>1</v>
      </c>
      <c r="Z416" s="34">
        <v>0</v>
      </c>
      <c r="AA416" s="3"/>
      <c r="AB416" s="2"/>
      <c r="AC416" s="2"/>
      <c r="AD416" s="2"/>
      <c r="AE416" s="2"/>
      <c r="AF416" s="2"/>
      <c r="AG416" s="2"/>
    </row>
    <row r="417" spans="1:33" ht="45">
      <c r="A417" s="17" t="s">
        <v>687</v>
      </c>
      <c r="B417" s="17" t="s">
        <v>688</v>
      </c>
      <c r="C417" s="19" t="s">
        <v>696</v>
      </c>
      <c r="D417" s="19" t="s">
        <v>697</v>
      </c>
      <c r="E417" s="27" t="s">
        <v>698</v>
      </c>
      <c r="F417" s="17" t="s">
        <v>699</v>
      </c>
      <c r="G417" s="19" t="s">
        <v>38</v>
      </c>
      <c r="H417" s="17"/>
      <c r="I417" s="17"/>
      <c r="J417" s="17"/>
      <c r="K417" s="19"/>
      <c r="L417" s="17"/>
      <c r="M417" s="17"/>
      <c r="N417" s="17"/>
      <c r="O417" s="20"/>
      <c r="P417" s="28"/>
      <c r="Q417" s="31"/>
      <c r="R417" s="34"/>
      <c r="S417" s="17"/>
      <c r="T417" s="34">
        <v>1</v>
      </c>
      <c r="U417" s="34">
        <v>0</v>
      </c>
      <c r="V417" s="34">
        <v>0</v>
      </c>
      <c r="W417" s="34">
        <v>0</v>
      </c>
      <c r="X417" s="34">
        <v>0</v>
      </c>
      <c r="Y417" s="34">
        <v>1</v>
      </c>
      <c r="Z417" s="34">
        <v>0</v>
      </c>
      <c r="AA417" s="3"/>
      <c r="AB417" s="2"/>
      <c r="AC417" s="2"/>
      <c r="AD417" s="2"/>
      <c r="AE417" s="2"/>
      <c r="AF417" s="2"/>
      <c r="AG417" s="2"/>
    </row>
    <row r="418" spans="1:33" ht="45">
      <c r="A418" s="21" t="s">
        <v>687</v>
      </c>
      <c r="B418" s="21" t="s">
        <v>688</v>
      </c>
      <c r="C418" s="22" t="s">
        <v>700</v>
      </c>
      <c r="D418" s="22" t="s">
        <v>701</v>
      </c>
      <c r="E418" s="27" t="s">
        <v>702</v>
      </c>
      <c r="F418" s="21" t="s">
        <v>703</v>
      </c>
      <c r="G418" s="22" t="s">
        <v>704</v>
      </c>
      <c r="H418" s="21"/>
      <c r="I418" s="21"/>
      <c r="J418" s="21"/>
      <c r="K418" s="22"/>
      <c r="L418" s="21"/>
      <c r="M418" s="21"/>
      <c r="N418" s="21"/>
      <c r="O418" s="20"/>
      <c r="P418" s="29"/>
      <c r="Q418" s="32"/>
      <c r="R418" s="35"/>
      <c r="S418" s="21"/>
      <c r="T418" s="35">
        <v>1</v>
      </c>
      <c r="U418" s="34">
        <v>0</v>
      </c>
      <c r="V418" s="34">
        <v>0</v>
      </c>
      <c r="W418" s="34">
        <v>0</v>
      </c>
      <c r="X418" s="34">
        <v>0</v>
      </c>
      <c r="Y418" s="35">
        <v>1</v>
      </c>
      <c r="Z418" s="34">
        <v>0</v>
      </c>
      <c r="AA418" s="3"/>
      <c r="AB418" s="2"/>
      <c r="AC418" s="2"/>
      <c r="AD418" s="2"/>
      <c r="AE418" s="2"/>
      <c r="AF418" s="2"/>
      <c r="AG418" s="2"/>
    </row>
    <row r="419" spans="1:33" ht="30">
      <c r="A419" s="17" t="s">
        <v>687</v>
      </c>
      <c r="B419" s="17" t="s">
        <v>688</v>
      </c>
      <c r="C419" s="19" t="s">
        <v>705</v>
      </c>
      <c r="D419" s="19" t="s">
        <v>706</v>
      </c>
      <c r="E419" s="27" t="s">
        <v>707</v>
      </c>
      <c r="F419" s="17">
        <v>14</v>
      </c>
      <c r="G419" s="19" t="s">
        <v>38</v>
      </c>
      <c r="H419" s="17"/>
      <c r="I419" s="17"/>
      <c r="J419" s="17"/>
      <c r="K419" s="19"/>
      <c r="L419" s="17"/>
      <c r="M419" s="17"/>
      <c r="N419" s="17"/>
      <c r="O419" s="20"/>
      <c r="P419" s="28"/>
      <c r="Q419" s="31"/>
      <c r="R419" s="34"/>
      <c r="S419" s="17"/>
      <c r="T419" s="34">
        <v>0</v>
      </c>
      <c r="U419" s="34">
        <v>0</v>
      </c>
      <c r="V419" s="34">
        <v>0</v>
      </c>
      <c r="W419" s="34">
        <v>0</v>
      </c>
      <c r="X419" s="34">
        <v>0</v>
      </c>
      <c r="Y419" s="34">
        <v>0</v>
      </c>
      <c r="Z419" s="34">
        <v>1</v>
      </c>
      <c r="AA419" s="3"/>
      <c r="AB419" s="2"/>
      <c r="AC419" s="2"/>
      <c r="AD419" s="2"/>
      <c r="AE419" s="2"/>
      <c r="AF419" s="2"/>
      <c r="AG419" s="2"/>
    </row>
    <row r="420" spans="1:33" ht="45">
      <c r="A420" s="21" t="s">
        <v>687</v>
      </c>
      <c r="B420" s="21" t="s">
        <v>688</v>
      </c>
      <c r="C420" s="23" t="s">
        <v>708</v>
      </c>
      <c r="D420" s="23" t="s">
        <v>709</v>
      </c>
      <c r="E420" s="27" t="s">
        <v>710</v>
      </c>
      <c r="F420" s="24">
        <v>547</v>
      </c>
      <c r="G420" s="23" t="s">
        <v>38</v>
      </c>
      <c r="H420" s="24"/>
      <c r="I420" s="24"/>
      <c r="J420" s="24"/>
      <c r="K420" s="23"/>
      <c r="L420" s="24"/>
      <c r="M420" s="24"/>
      <c r="N420" s="24"/>
      <c r="O420" s="20"/>
      <c r="P420" s="30"/>
      <c r="Q420" s="33"/>
      <c r="R420" s="36"/>
      <c r="S420" s="24"/>
      <c r="T420" s="34">
        <v>0</v>
      </c>
      <c r="U420" s="34">
        <v>0</v>
      </c>
      <c r="V420" s="34">
        <v>0</v>
      </c>
      <c r="W420" s="34">
        <v>0</v>
      </c>
      <c r="X420" s="34">
        <v>0</v>
      </c>
      <c r="Y420" s="36">
        <v>1</v>
      </c>
      <c r="Z420" s="34">
        <v>0</v>
      </c>
      <c r="AA420" s="3"/>
      <c r="AB420" s="2"/>
      <c r="AC420" s="2"/>
      <c r="AD420" s="2"/>
      <c r="AE420" s="2"/>
      <c r="AF420" s="2"/>
      <c r="AG420" s="2"/>
    </row>
    <row r="421" spans="1:33" ht="45">
      <c r="A421" s="21" t="s">
        <v>687</v>
      </c>
      <c r="B421" s="21" t="s">
        <v>688</v>
      </c>
      <c r="C421" s="23" t="s">
        <v>708</v>
      </c>
      <c r="D421" s="23" t="s">
        <v>709</v>
      </c>
      <c r="E421" s="27" t="s">
        <v>710</v>
      </c>
      <c r="F421" s="24">
        <v>571</v>
      </c>
      <c r="G421" s="23" t="s">
        <v>38</v>
      </c>
      <c r="H421" s="24"/>
      <c r="I421" s="24"/>
      <c r="J421" s="24"/>
      <c r="K421" s="23"/>
      <c r="L421" s="24"/>
      <c r="M421" s="24"/>
      <c r="N421" s="24"/>
      <c r="O421" s="20"/>
      <c r="P421" s="30"/>
      <c r="Q421" s="33"/>
      <c r="R421" s="36"/>
      <c r="S421" s="24"/>
      <c r="T421" s="34">
        <v>0</v>
      </c>
      <c r="U421" s="34">
        <v>0</v>
      </c>
      <c r="V421" s="34">
        <v>0</v>
      </c>
      <c r="W421" s="34">
        <v>0</v>
      </c>
      <c r="X421" s="34">
        <v>0</v>
      </c>
      <c r="Y421" s="36">
        <v>1</v>
      </c>
      <c r="Z421" s="34">
        <v>0</v>
      </c>
      <c r="AA421" s="3"/>
      <c r="AB421" s="2"/>
      <c r="AC421" s="2"/>
      <c r="AD421" s="2"/>
      <c r="AE421" s="2"/>
      <c r="AF421" s="2"/>
      <c r="AG421" s="2"/>
    </row>
    <row r="422" spans="1:33" ht="48">
      <c r="A422" s="17" t="s">
        <v>687</v>
      </c>
      <c r="B422" s="17" t="s">
        <v>688</v>
      </c>
      <c r="C422" s="19" t="s">
        <v>711</v>
      </c>
      <c r="D422" s="19" t="s">
        <v>712</v>
      </c>
      <c r="E422" s="27" t="s">
        <v>713</v>
      </c>
      <c r="F422" s="17">
        <v>328</v>
      </c>
      <c r="G422" s="19" t="s">
        <v>43</v>
      </c>
      <c r="H422" s="17" t="s">
        <v>714</v>
      </c>
      <c r="I422" s="17" t="s">
        <v>715</v>
      </c>
      <c r="J422" s="17" t="s">
        <v>716</v>
      </c>
      <c r="K422" s="19" t="s">
        <v>717</v>
      </c>
      <c r="L422" s="17" t="s">
        <v>718</v>
      </c>
      <c r="M422" s="17" t="s">
        <v>719</v>
      </c>
      <c r="N422" s="17"/>
      <c r="O422" s="20"/>
      <c r="P422" s="28"/>
      <c r="Q422" s="31"/>
      <c r="R422" s="34"/>
      <c r="S422" s="17"/>
      <c r="T422" s="34">
        <v>0</v>
      </c>
      <c r="U422" s="34">
        <v>0</v>
      </c>
      <c r="V422" s="34">
        <v>0</v>
      </c>
      <c r="W422" s="34">
        <v>1</v>
      </c>
      <c r="X422" s="34">
        <v>0</v>
      </c>
      <c r="Y422" s="34">
        <v>0</v>
      </c>
      <c r="Z422" s="34">
        <v>0</v>
      </c>
      <c r="AA422" s="3"/>
      <c r="AB422" s="2"/>
      <c r="AC422" s="2"/>
      <c r="AD422" s="2"/>
      <c r="AE422" s="2"/>
      <c r="AF422" s="2"/>
      <c r="AG422" s="2"/>
    </row>
    <row r="423" spans="1:33" ht="45">
      <c r="A423" s="21" t="s">
        <v>687</v>
      </c>
      <c r="B423" s="21" t="s">
        <v>688</v>
      </c>
      <c r="C423" s="23" t="s">
        <v>720</v>
      </c>
      <c r="D423" s="25" t="s">
        <v>721</v>
      </c>
      <c r="E423" s="27" t="s">
        <v>722</v>
      </c>
      <c r="F423" s="24">
        <v>246</v>
      </c>
      <c r="G423" s="23" t="s">
        <v>38</v>
      </c>
      <c r="H423" s="24"/>
      <c r="I423" s="24"/>
      <c r="J423" s="24"/>
      <c r="K423" s="23"/>
      <c r="L423" s="24"/>
      <c r="M423" s="24"/>
      <c r="N423" s="24"/>
      <c r="O423" s="20"/>
      <c r="P423" s="29"/>
      <c r="Q423" s="33"/>
      <c r="R423" s="36"/>
      <c r="S423" s="24"/>
      <c r="T423" s="34">
        <v>0</v>
      </c>
      <c r="U423" s="34">
        <v>0</v>
      </c>
      <c r="V423" s="36">
        <v>1</v>
      </c>
      <c r="W423" s="34">
        <v>0</v>
      </c>
      <c r="X423" s="34">
        <v>0</v>
      </c>
      <c r="Y423" s="34">
        <v>0</v>
      </c>
      <c r="Z423" s="34">
        <v>0</v>
      </c>
      <c r="AA423" s="3"/>
      <c r="AB423" s="2"/>
      <c r="AC423" s="2"/>
      <c r="AD423" s="2"/>
      <c r="AE423" s="2"/>
      <c r="AF423" s="2"/>
      <c r="AG423" s="2"/>
    </row>
    <row r="424" spans="1:33" ht="30">
      <c r="A424" s="17" t="s">
        <v>687</v>
      </c>
      <c r="B424" s="17" t="s">
        <v>688</v>
      </c>
      <c r="C424" s="19" t="s">
        <v>723</v>
      </c>
      <c r="D424" s="19" t="s">
        <v>724</v>
      </c>
      <c r="E424" s="27" t="s">
        <v>694</v>
      </c>
      <c r="F424" s="17">
        <v>430</v>
      </c>
      <c r="G424" s="19" t="s">
        <v>38</v>
      </c>
      <c r="H424" s="17"/>
      <c r="I424" s="17"/>
      <c r="J424" s="17"/>
      <c r="K424" s="19"/>
      <c r="L424" s="17"/>
      <c r="M424" s="17"/>
      <c r="N424" s="17"/>
      <c r="O424" s="20"/>
      <c r="P424" s="28"/>
      <c r="Q424" s="31"/>
      <c r="R424" s="34"/>
      <c r="S424" s="17"/>
      <c r="T424" s="34">
        <v>0</v>
      </c>
      <c r="U424" s="34">
        <v>0</v>
      </c>
      <c r="V424" s="34">
        <v>0</v>
      </c>
      <c r="W424" s="34">
        <v>0</v>
      </c>
      <c r="X424" s="34">
        <v>0</v>
      </c>
      <c r="Y424" s="34">
        <v>1</v>
      </c>
      <c r="Z424" s="34">
        <v>0</v>
      </c>
      <c r="AA424" s="3"/>
      <c r="AB424" s="2"/>
      <c r="AC424" s="2"/>
      <c r="AD424" s="2"/>
      <c r="AE424" s="2"/>
      <c r="AF424" s="2"/>
      <c r="AG424" s="2"/>
    </row>
    <row r="425" spans="1:33" ht="30">
      <c r="A425" s="21" t="s">
        <v>687</v>
      </c>
      <c r="B425" s="21" t="s">
        <v>688</v>
      </c>
      <c r="C425" s="26" t="s">
        <v>725</v>
      </c>
      <c r="D425" s="23" t="s">
        <v>726</v>
      </c>
      <c r="E425" s="27" t="s">
        <v>20</v>
      </c>
      <c r="F425" s="24">
        <v>433</v>
      </c>
      <c r="G425" s="23" t="s">
        <v>38</v>
      </c>
      <c r="H425" s="24"/>
      <c r="I425" s="24"/>
      <c r="J425" s="24"/>
      <c r="K425" s="23"/>
      <c r="L425" s="24"/>
      <c r="M425" s="24"/>
      <c r="N425" s="24"/>
      <c r="O425" s="20"/>
      <c r="P425" s="30"/>
      <c r="Q425" s="33"/>
      <c r="R425" s="36"/>
      <c r="S425" s="24"/>
      <c r="T425" s="34">
        <v>0</v>
      </c>
      <c r="U425" s="36">
        <v>1</v>
      </c>
      <c r="V425" s="34">
        <v>0</v>
      </c>
      <c r="W425" s="34">
        <v>0</v>
      </c>
      <c r="X425" s="34">
        <v>0</v>
      </c>
      <c r="Y425" s="34">
        <v>0</v>
      </c>
      <c r="Z425" s="34">
        <v>0</v>
      </c>
      <c r="AA425" s="3"/>
      <c r="AB425" s="2"/>
      <c r="AC425" s="2"/>
      <c r="AD425" s="2"/>
      <c r="AE425" s="2"/>
      <c r="AF425" s="2"/>
      <c r="AG425" s="2"/>
    </row>
    <row r="426" spans="1:33" ht="45">
      <c r="A426" s="17" t="s">
        <v>687</v>
      </c>
      <c r="B426" s="17" t="s">
        <v>688</v>
      </c>
      <c r="C426" s="19" t="s">
        <v>727</v>
      </c>
      <c r="D426" s="19" t="s">
        <v>728</v>
      </c>
      <c r="E426" s="27" t="s">
        <v>694</v>
      </c>
      <c r="F426" s="17">
        <v>1335</v>
      </c>
      <c r="G426" s="19" t="s">
        <v>38</v>
      </c>
      <c r="H426" s="17"/>
      <c r="I426" s="17"/>
      <c r="J426" s="17"/>
      <c r="K426" s="19"/>
      <c r="L426" s="17"/>
      <c r="M426" s="17"/>
      <c r="N426" s="17"/>
      <c r="O426" s="20"/>
      <c r="P426" s="28"/>
      <c r="Q426" s="31"/>
      <c r="R426" s="34"/>
      <c r="S426" s="17"/>
      <c r="T426" s="34">
        <v>0</v>
      </c>
      <c r="U426" s="34">
        <v>0</v>
      </c>
      <c r="V426" s="34">
        <v>0</v>
      </c>
      <c r="W426" s="34">
        <v>0</v>
      </c>
      <c r="X426" s="34">
        <v>0</v>
      </c>
      <c r="Y426" s="34">
        <v>1</v>
      </c>
      <c r="Z426" s="34">
        <v>0</v>
      </c>
      <c r="AA426" s="3"/>
      <c r="AB426" s="2"/>
      <c r="AC426" s="2"/>
      <c r="AD426" s="2"/>
      <c r="AE426" s="2"/>
      <c r="AF426" s="2"/>
      <c r="AG426" s="2"/>
    </row>
    <row r="427" spans="1:33" ht="30">
      <c r="A427" s="21" t="s">
        <v>687</v>
      </c>
      <c r="B427" s="21" t="s">
        <v>688</v>
      </c>
      <c r="C427" s="23" t="s">
        <v>729</v>
      </c>
      <c r="D427" s="23" t="s">
        <v>730</v>
      </c>
      <c r="E427" s="27" t="s">
        <v>175</v>
      </c>
      <c r="F427" s="24">
        <v>25</v>
      </c>
      <c r="G427" s="23" t="s">
        <v>38</v>
      </c>
      <c r="H427" s="24"/>
      <c r="I427" s="24"/>
      <c r="J427" s="24"/>
      <c r="K427" s="23"/>
      <c r="L427" s="24"/>
      <c r="M427" s="24"/>
      <c r="N427" s="24"/>
      <c r="O427" s="20"/>
      <c r="P427" s="29"/>
      <c r="Q427" s="33"/>
      <c r="R427" s="36"/>
      <c r="S427" s="24"/>
      <c r="T427" s="34">
        <v>0</v>
      </c>
      <c r="U427" s="36">
        <v>1</v>
      </c>
      <c r="V427" s="34">
        <v>0</v>
      </c>
      <c r="W427" s="34">
        <v>0</v>
      </c>
      <c r="X427" s="34">
        <v>0</v>
      </c>
      <c r="Y427" s="34">
        <v>0</v>
      </c>
      <c r="Z427" s="34">
        <v>0</v>
      </c>
      <c r="AA427" s="3"/>
      <c r="AB427" s="2"/>
      <c r="AC427" s="2"/>
      <c r="AD427" s="2"/>
      <c r="AE427" s="2"/>
      <c r="AF427" s="2"/>
      <c r="AG427" s="2"/>
    </row>
    <row r="428" spans="1:33" ht="30">
      <c r="A428" s="21" t="s">
        <v>687</v>
      </c>
      <c r="B428" s="21" t="s">
        <v>688</v>
      </c>
      <c r="C428" s="23" t="s">
        <v>729</v>
      </c>
      <c r="D428" s="23" t="s">
        <v>730</v>
      </c>
      <c r="E428" s="27" t="s">
        <v>175</v>
      </c>
      <c r="F428" s="24">
        <v>49</v>
      </c>
      <c r="G428" s="23" t="s">
        <v>38</v>
      </c>
      <c r="H428" s="24"/>
      <c r="I428" s="24"/>
      <c r="J428" s="24"/>
      <c r="K428" s="23"/>
      <c r="L428" s="24"/>
      <c r="M428" s="24"/>
      <c r="N428" s="24"/>
      <c r="O428" s="20"/>
      <c r="P428" s="29"/>
      <c r="Q428" s="33"/>
      <c r="R428" s="36"/>
      <c r="S428" s="24"/>
      <c r="T428" s="34">
        <v>0</v>
      </c>
      <c r="U428" s="36">
        <v>1</v>
      </c>
      <c r="V428" s="34">
        <v>0</v>
      </c>
      <c r="W428" s="34">
        <v>0</v>
      </c>
      <c r="X428" s="34">
        <v>0</v>
      </c>
      <c r="Y428" s="34">
        <v>0</v>
      </c>
      <c r="Z428" s="34">
        <v>0</v>
      </c>
      <c r="AA428" s="3"/>
      <c r="AB428" s="2"/>
      <c r="AC428" s="2"/>
      <c r="AD428" s="2"/>
      <c r="AE428" s="2"/>
      <c r="AF428" s="2"/>
      <c r="AG428" s="2"/>
    </row>
    <row r="429" spans="1:33" ht="30">
      <c r="A429" s="21" t="s">
        <v>687</v>
      </c>
      <c r="B429" s="21" t="s">
        <v>688</v>
      </c>
      <c r="C429" s="23" t="s">
        <v>729</v>
      </c>
      <c r="D429" s="23" t="s">
        <v>730</v>
      </c>
      <c r="E429" s="27" t="s">
        <v>175</v>
      </c>
      <c r="F429" s="24">
        <v>89</v>
      </c>
      <c r="G429" s="23" t="s">
        <v>38</v>
      </c>
      <c r="H429" s="24"/>
      <c r="I429" s="24"/>
      <c r="J429" s="24"/>
      <c r="K429" s="23"/>
      <c r="L429" s="24"/>
      <c r="M429" s="24"/>
      <c r="N429" s="24"/>
      <c r="O429" s="20"/>
      <c r="P429" s="29"/>
      <c r="Q429" s="33"/>
      <c r="R429" s="36"/>
      <c r="S429" s="24"/>
      <c r="T429" s="34">
        <v>0</v>
      </c>
      <c r="U429" s="36">
        <v>1</v>
      </c>
      <c r="V429" s="34">
        <v>0</v>
      </c>
      <c r="W429" s="34">
        <v>0</v>
      </c>
      <c r="X429" s="34">
        <v>0</v>
      </c>
      <c r="Y429" s="34">
        <v>0</v>
      </c>
      <c r="Z429" s="34">
        <v>0</v>
      </c>
      <c r="AA429" s="3"/>
      <c r="AB429" s="2"/>
      <c r="AC429" s="2"/>
      <c r="AD429" s="2"/>
      <c r="AE429" s="2"/>
      <c r="AF429" s="2"/>
      <c r="AG429" s="2"/>
    </row>
    <row r="430" spans="1:33" ht="45">
      <c r="A430" s="17" t="s">
        <v>687</v>
      </c>
      <c r="B430" s="17" t="s">
        <v>688</v>
      </c>
      <c r="C430" s="19" t="s">
        <v>731</v>
      </c>
      <c r="D430" s="19" t="s">
        <v>732</v>
      </c>
      <c r="E430" s="27" t="s">
        <v>733</v>
      </c>
      <c r="F430" s="17">
        <v>375</v>
      </c>
      <c r="G430" s="19" t="s">
        <v>38</v>
      </c>
      <c r="H430" s="17"/>
      <c r="I430" s="17"/>
      <c r="J430" s="17"/>
      <c r="K430" s="19"/>
      <c r="L430" s="17"/>
      <c r="M430" s="17"/>
      <c r="N430" s="17"/>
      <c r="O430" s="20"/>
      <c r="P430" s="28"/>
      <c r="Q430" s="31"/>
      <c r="R430" s="34"/>
      <c r="S430" s="17"/>
      <c r="T430" s="34">
        <v>0</v>
      </c>
      <c r="U430" s="34">
        <v>0</v>
      </c>
      <c r="V430" s="34">
        <v>0</v>
      </c>
      <c r="W430" s="34">
        <v>0</v>
      </c>
      <c r="X430" s="34">
        <v>0</v>
      </c>
      <c r="Y430" s="34">
        <v>1</v>
      </c>
      <c r="Z430" s="34">
        <v>0</v>
      </c>
      <c r="AA430" s="3"/>
      <c r="AB430" s="2"/>
      <c r="AC430" s="2"/>
      <c r="AD430" s="2"/>
      <c r="AE430" s="2"/>
      <c r="AF430" s="2"/>
      <c r="AG430" s="2"/>
    </row>
    <row r="431" spans="1:33" ht="45">
      <c r="A431" s="21" t="s">
        <v>687</v>
      </c>
      <c r="B431" s="21" t="s">
        <v>688</v>
      </c>
      <c r="C431" s="23" t="s">
        <v>734</v>
      </c>
      <c r="D431" s="23" t="s">
        <v>735</v>
      </c>
      <c r="E431" s="27" t="s">
        <v>694</v>
      </c>
      <c r="F431" s="24">
        <v>746</v>
      </c>
      <c r="G431" s="23" t="s">
        <v>38</v>
      </c>
      <c r="H431" s="24"/>
      <c r="I431" s="24"/>
      <c r="J431" s="24"/>
      <c r="K431" s="23"/>
      <c r="L431" s="24"/>
      <c r="M431" s="24"/>
      <c r="N431" s="24"/>
      <c r="O431" s="20"/>
      <c r="P431" s="29"/>
      <c r="Q431" s="33"/>
      <c r="R431" s="36"/>
      <c r="S431" s="24"/>
      <c r="T431" s="34">
        <v>0</v>
      </c>
      <c r="U431" s="34">
        <v>0</v>
      </c>
      <c r="V431" s="34">
        <v>0</v>
      </c>
      <c r="W431" s="34">
        <v>0</v>
      </c>
      <c r="X431" s="34">
        <v>0</v>
      </c>
      <c r="Y431" s="36">
        <v>1</v>
      </c>
      <c r="Z431" s="34">
        <v>0</v>
      </c>
      <c r="AA431" s="3"/>
      <c r="AB431" s="2"/>
      <c r="AC431" s="2"/>
      <c r="AD431" s="2"/>
      <c r="AE431" s="2"/>
      <c r="AF431" s="2"/>
      <c r="AG431" s="2"/>
    </row>
    <row r="432" spans="1:33" ht="45">
      <c r="A432" s="17" t="s">
        <v>687</v>
      </c>
      <c r="B432" s="17" t="s">
        <v>688</v>
      </c>
      <c r="C432" s="19" t="s">
        <v>736</v>
      </c>
      <c r="D432" s="19" t="s">
        <v>737</v>
      </c>
      <c r="E432" s="27" t="s">
        <v>694</v>
      </c>
      <c r="F432" s="17">
        <v>4447</v>
      </c>
      <c r="G432" s="19" t="s">
        <v>38</v>
      </c>
      <c r="H432" s="17"/>
      <c r="I432" s="17"/>
      <c r="J432" s="17"/>
      <c r="K432" s="19"/>
      <c r="L432" s="17"/>
      <c r="M432" s="17"/>
      <c r="N432" s="17"/>
      <c r="O432" s="20"/>
      <c r="P432" s="28"/>
      <c r="Q432" s="31"/>
      <c r="R432" s="34"/>
      <c r="S432" s="17"/>
      <c r="T432" s="34">
        <v>0</v>
      </c>
      <c r="U432" s="34">
        <v>0</v>
      </c>
      <c r="V432" s="34">
        <v>0</v>
      </c>
      <c r="W432" s="34">
        <v>0</v>
      </c>
      <c r="X432" s="34">
        <v>0</v>
      </c>
      <c r="Y432" s="34">
        <v>1</v>
      </c>
      <c r="Z432" s="34">
        <v>0</v>
      </c>
      <c r="AA432" s="3"/>
      <c r="AB432" s="2"/>
      <c r="AC432" s="2"/>
      <c r="AD432" s="2"/>
      <c r="AE432" s="2"/>
      <c r="AF432" s="2"/>
      <c r="AG432" s="2"/>
    </row>
    <row r="433" spans="1:33" ht="45">
      <c r="A433" s="21" t="s">
        <v>687</v>
      </c>
      <c r="B433" s="21" t="s">
        <v>688</v>
      </c>
      <c r="C433" s="26" t="s">
        <v>738</v>
      </c>
      <c r="D433" s="23" t="s">
        <v>739</v>
      </c>
      <c r="E433" s="27" t="s">
        <v>740</v>
      </c>
      <c r="F433" s="24">
        <v>2094</v>
      </c>
      <c r="G433" s="23" t="s">
        <v>38</v>
      </c>
      <c r="H433" s="24"/>
      <c r="I433" s="24"/>
      <c r="J433" s="24"/>
      <c r="K433" s="23"/>
      <c r="L433" s="24"/>
      <c r="M433" s="24"/>
      <c r="N433" s="24"/>
      <c r="O433" s="20"/>
      <c r="P433" s="30"/>
      <c r="Q433" s="33"/>
      <c r="R433" s="36"/>
      <c r="S433" s="24"/>
      <c r="T433" s="34">
        <v>0</v>
      </c>
      <c r="U433" s="34">
        <v>0</v>
      </c>
      <c r="V433" s="34">
        <v>0</v>
      </c>
      <c r="W433" s="34">
        <v>0</v>
      </c>
      <c r="X433" s="34">
        <v>0</v>
      </c>
      <c r="Y433" s="36">
        <v>1</v>
      </c>
      <c r="Z433" s="36">
        <v>1</v>
      </c>
      <c r="AA433" s="3"/>
      <c r="AB433" s="2"/>
      <c r="AC433" s="2"/>
      <c r="AD433" s="2"/>
      <c r="AE433" s="2"/>
      <c r="AF433" s="2"/>
      <c r="AG433" s="2"/>
    </row>
    <row r="434" spans="1:33" ht="64">
      <c r="A434" s="17" t="s">
        <v>687</v>
      </c>
      <c r="B434" s="17" t="s">
        <v>688</v>
      </c>
      <c r="C434" s="19" t="s">
        <v>741</v>
      </c>
      <c r="D434" s="19" t="s">
        <v>742</v>
      </c>
      <c r="E434" s="27" t="s">
        <v>743</v>
      </c>
      <c r="F434" s="17">
        <v>278</v>
      </c>
      <c r="G434" s="19" t="s">
        <v>43</v>
      </c>
      <c r="H434" s="17" t="s">
        <v>744</v>
      </c>
      <c r="I434" s="19" t="s">
        <v>745</v>
      </c>
      <c r="J434" s="17" t="s">
        <v>746</v>
      </c>
      <c r="K434" s="19" t="s">
        <v>747</v>
      </c>
      <c r="L434" s="17" t="s">
        <v>718</v>
      </c>
      <c r="M434" s="17"/>
      <c r="N434" s="17"/>
      <c r="O434" s="20"/>
      <c r="P434" s="28"/>
      <c r="Q434" s="31"/>
      <c r="R434" s="34"/>
      <c r="S434" s="17"/>
      <c r="T434" s="34">
        <v>1</v>
      </c>
      <c r="U434" s="34">
        <v>1</v>
      </c>
      <c r="V434" s="34">
        <v>0</v>
      </c>
      <c r="W434" s="34">
        <v>1</v>
      </c>
      <c r="X434" s="34">
        <v>0</v>
      </c>
      <c r="Y434" s="34">
        <v>1</v>
      </c>
      <c r="Z434" s="34">
        <v>0</v>
      </c>
      <c r="AA434" s="3"/>
      <c r="AB434" s="2"/>
      <c r="AC434" s="2"/>
      <c r="AD434" s="2"/>
      <c r="AE434" s="2"/>
      <c r="AF434" s="2"/>
      <c r="AG434" s="2"/>
    </row>
    <row r="435" spans="1:33" ht="80">
      <c r="A435" s="21" t="s">
        <v>687</v>
      </c>
      <c r="B435" s="21" t="s">
        <v>688</v>
      </c>
      <c r="C435" s="23" t="s">
        <v>748</v>
      </c>
      <c r="D435" s="23" t="s">
        <v>749</v>
      </c>
      <c r="E435" s="27" t="s">
        <v>750</v>
      </c>
      <c r="F435" s="23" t="s">
        <v>751</v>
      </c>
      <c r="G435" s="23" t="s">
        <v>38</v>
      </c>
      <c r="H435" s="24"/>
      <c r="I435" s="24"/>
      <c r="J435" s="24"/>
      <c r="K435" s="23"/>
      <c r="L435" s="24"/>
      <c r="M435" s="24"/>
      <c r="N435" s="24"/>
      <c r="O435" s="20"/>
      <c r="P435" s="29"/>
      <c r="Q435" s="33"/>
      <c r="R435" s="36"/>
      <c r="S435" s="24"/>
      <c r="T435" s="36">
        <v>1</v>
      </c>
      <c r="U435" s="34">
        <v>0</v>
      </c>
      <c r="V435" s="34">
        <v>0</v>
      </c>
      <c r="W435" s="34">
        <v>0</v>
      </c>
      <c r="X435" s="34">
        <v>0</v>
      </c>
      <c r="Y435" s="36">
        <v>1</v>
      </c>
      <c r="Z435" s="34">
        <v>0</v>
      </c>
      <c r="AA435" s="3"/>
      <c r="AB435" s="2"/>
      <c r="AC435" s="2"/>
      <c r="AD435" s="2"/>
      <c r="AE435" s="2"/>
      <c r="AF435" s="2"/>
      <c r="AG435" s="2"/>
    </row>
    <row r="436" spans="1:33" ht="32">
      <c r="A436" s="17" t="s">
        <v>687</v>
      </c>
      <c r="B436" s="17" t="s">
        <v>688</v>
      </c>
      <c r="C436" s="19" t="s">
        <v>752</v>
      </c>
      <c r="D436" s="19" t="s">
        <v>753</v>
      </c>
      <c r="E436" s="27" t="s">
        <v>754</v>
      </c>
      <c r="F436" s="17" t="s">
        <v>755</v>
      </c>
      <c r="G436" s="19" t="s">
        <v>38</v>
      </c>
      <c r="H436" s="17"/>
      <c r="I436" s="17"/>
      <c r="J436" s="17"/>
      <c r="K436" s="19"/>
      <c r="L436" s="17"/>
      <c r="M436" s="17"/>
      <c r="N436" s="17"/>
      <c r="O436" s="20"/>
      <c r="P436" s="28"/>
      <c r="Q436" s="31"/>
      <c r="R436" s="34"/>
      <c r="S436" s="17"/>
      <c r="T436" s="34">
        <v>0</v>
      </c>
      <c r="U436" s="34">
        <v>0</v>
      </c>
      <c r="V436" s="34">
        <v>0</v>
      </c>
      <c r="W436" s="34">
        <v>0</v>
      </c>
      <c r="X436" s="34">
        <v>0</v>
      </c>
      <c r="Y436" s="34">
        <v>1</v>
      </c>
      <c r="Z436" s="34">
        <v>0</v>
      </c>
      <c r="AA436" s="3"/>
      <c r="AB436" s="2"/>
      <c r="AC436" s="2"/>
      <c r="AD436" s="2"/>
      <c r="AE436" s="2"/>
      <c r="AF436" s="2"/>
      <c r="AG436" s="2"/>
    </row>
    <row r="437" spans="1:33" ht="45">
      <c r="A437" s="21" t="s">
        <v>687</v>
      </c>
      <c r="B437" s="21" t="s">
        <v>688</v>
      </c>
      <c r="C437" s="26" t="s">
        <v>756</v>
      </c>
      <c r="D437" s="23" t="s">
        <v>757</v>
      </c>
      <c r="E437" s="27" t="s">
        <v>758</v>
      </c>
      <c r="F437" s="24">
        <v>1170</v>
      </c>
      <c r="G437" s="23" t="s">
        <v>38</v>
      </c>
      <c r="H437" s="24"/>
      <c r="I437" s="24"/>
      <c r="J437" s="24"/>
      <c r="K437" s="23"/>
      <c r="L437" s="24"/>
      <c r="M437" s="24"/>
      <c r="N437" s="24"/>
      <c r="O437" s="20"/>
      <c r="P437" s="29"/>
      <c r="Q437" s="33"/>
      <c r="R437" s="36"/>
      <c r="S437" s="24"/>
      <c r="T437" s="34">
        <v>0</v>
      </c>
      <c r="U437" s="34">
        <v>0</v>
      </c>
      <c r="V437" s="34">
        <v>0</v>
      </c>
      <c r="W437" s="34">
        <v>0</v>
      </c>
      <c r="X437" s="34">
        <v>0</v>
      </c>
      <c r="Y437" s="36">
        <v>1</v>
      </c>
      <c r="Z437" s="34">
        <v>0</v>
      </c>
      <c r="AA437" s="3"/>
      <c r="AB437" s="2"/>
      <c r="AC437" s="2"/>
      <c r="AD437" s="2"/>
      <c r="AE437" s="2"/>
      <c r="AF437" s="2"/>
      <c r="AG437" s="2"/>
    </row>
    <row r="438" spans="1:33" ht="30">
      <c r="A438" s="17" t="s">
        <v>687</v>
      </c>
      <c r="B438" s="17" t="s">
        <v>688</v>
      </c>
      <c r="C438" s="19" t="s">
        <v>759</v>
      </c>
      <c r="D438" s="19" t="s">
        <v>760</v>
      </c>
      <c r="E438" s="27" t="s">
        <v>761</v>
      </c>
      <c r="F438" s="19" t="s">
        <v>762</v>
      </c>
      <c r="G438" s="19" t="s">
        <v>38</v>
      </c>
      <c r="H438" s="17"/>
      <c r="I438" s="17"/>
      <c r="J438" s="17"/>
      <c r="K438" s="19"/>
      <c r="L438" s="17"/>
      <c r="M438" s="17"/>
      <c r="N438" s="17"/>
      <c r="O438" s="20"/>
      <c r="P438" s="28"/>
      <c r="Q438" s="31"/>
      <c r="R438" s="34"/>
      <c r="S438" s="17"/>
      <c r="T438" s="34">
        <v>0</v>
      </c>
      <c r="U438" s="34">
        <v>0</v>
      </c>
      <c r="V438" s="34">
        <v>0</v>
      </c>
      <c r="W438" s="34">
        <v>0</v>
      </c>
      <c r="X438" s="34">
        <v>0</v>
      </c>
      <c r="Y438" s="34">
        <v>1</v>
      </c>
      <c r="Z438" s="34">
        <v>0</v>
      </c>
      <c r="AA438" s="3"/>
      <c r="AB438" s="2"/>
      <c r="AC438" s="2"/>
      <c r="AD438" s="2"/>
      <c r="AE438" s="2"/>
      <c r="AF438" s="2"/>
      <c r="AG438" s="2"/>
    </row>
    <row r="439" spans="1:33" ht="45">
      <c r="A439" s="21" t="s">
        <v>687</v>
      </c>
      <c r="B439" s="21" t="s">
        <v>688</v>
      </c>
      <c r="C439" s="23" t="s">
        <v>763</v>
      </c>
      <c r="D439" s="23" t="s">
        <v>764</v>
      </c>
      <c r="E439" s="27" t="s">
        <v>765</v>
      </c>
      <c r="F439" s="24">
        <v>655</v>
      </c>
      <c r="G439" s="23" t="s">
        <v>38</v>
      </c>
      <c r="H439" s="24"/>
      <c r="I439" s="24"/>
      <c r="J439" s="24"/>
      <c r="K439" s="23"/>
      <c r="L439" s="24"/>
      <c r="M439" s="24"/>
      <c r="N439" s="24"/>
      <c r="O439" s="20"/>
      <c r="P439" s="30"/>
      <c r="Q439" s="33"/>
      <c r="R439" s="36"/>
      <c r="S439" s="24"/>
      <c r="T439" s="36">
        <v>1</v>
      </c>
      <c r="U439" s="34">
        <v>0</v>
      </c>
      <c r="V439" s="34">
        <v>0</v>
      </c>
      <c r="W439" s="34">
        <v>0</v>
      </c>
      <c r="X439" s="34">
        <v>0</v>
      </c>
      <c r="Y439" s="36">
        <v>1</v>
      </c>
      <c r="Z439" s="34">
        <v>0</v>
      </c>
      <c r="AA439" s="3"/>
      <c r="AB439" s="2"/>
      <c r="AC439" s="2"/>
      <c r="AD439" s="2"/>
      <c r="AE439" s="2"/>
      <c r="AF439" s="2"/>
      <c r="AG439" s="2"/>
    </row>
    <row r="440" spans="1:33" ht="48">
      <c r="A440" s="17" t="s">
        <v>687</v>
      </c>
      <c r="B440" s="17" t="s">
        <v>688</v>
      </c>
      <c r="C440" s="19" t="s">
        <v>766</v>
      </c>
      <c r="D440" s="19" t="s">
        <v>767</v>
      </c>
      <c r="E440" s="27" t="s">
        <v>768</v>
      </c>
      <c r="F440" s="17">
        <v>191</v>
      </c>
      <c r="G440" s="19" t="s">
        <v>38</v>
      </c>
      <c r="H440" s="17"/>
      <c r="I440" s="17"/>
      <c r="J440" s="17"/>
      <c r="K440" s="19"/>
      <c r="L440" s="17"/>
      <c r="M440" s="17"/>
      <c r="N440" s="17"/>
      <c r="O440" s="20"/>
      <c r="P440" s="28"/>
      <c r="Q440" s="31"/>
      <c r="R440" s="34"/>
      <c r="S440" s="17"/>
      <c r="T440" s="34">
        <v>0</v>
      </c>
      <c r="U440" s="34">
        <v>1</v>
      </c>
      <c r="V440" s="34">
        <v>0</v>
      </c>
      <c r="W440" s="34">
        <v>0</v>
      </c>
      <c r="X440" s="34">
        <v>1</v>
      </c>
      <c r="Y440" s="34">
        <v>0</v>
      </c>
      <c r="Z440" s="34">
        <v>0</v>
      </c>
      <c r="AA440" s="3"/>
      <c r="AB440" s="2"/>
      <c r="AC440" s="2"/>
      <c r="AD440" s="2"/>
      <c r="AE440" s="2"/>
      <c r="AF440" s="2"/>
      <c r="AG440" s="2"/>
    </row>
    <row r="441" spans="1:33" ht="45">
      <c r="A441" s="21" t="s">
        <v>687</v>
      </c>
      <c r="B441" s="21" t="s">
        <v>688</v>
      </c>
      <c r="C441" s="26" t="s">
        <v>769</v>
      </c>
      <c r="D441" s="23" t="s">
        <v>770</v>
      </c>
      <c r="E441" s="27" t="s">
        <v>694</v>
      </c>
      <c r="F441" s="24">
        <v>515</v>
      </c>
      <c r="G441" s="23" t="s">
        <v>38</v>
      </c>
      <c r="H441" s="24"/>
      <c r="I441" s="24"/>
      <c r="J441" s="24"/>
      <c r="K441" s="23"/>
      <c r="L441" s="24"/>
      <c r="M441" s="24"/>
      <c r="N441" s="24"/>
      <c r="O441" s="20"/>
      <c r="P441" s="30"/>
      <c r="Q441" s="33"/>
      <c r="R441" s="36"/>
      <c r="S441" s="24"/>
      <c r="T441" s="34">
        <v>0</v>
      </c>
      <c r="U441" s="34">
        <v>0</v>
      </c>
      <c r="V441" s="34">
        <v>0</v>
      </c>
      <c r="W441" s="34">
        <v>0</v>
      </c>
      <c r="X441" s="34">
        <v>0</v>
      </c>
      <c r="Y441" s="36">
        <v>1</v>
      </c>
      <c r="Z441" s="34">
        <v>0</v>
      </c>
      <c r="AA441" s="3"/>
      <c r="AB441" s="2"/>
      <c r="AC441" s="2"/>
      <c r="AD441" s="2"/>
      <c r="AE441" s="2"/>
      <c r="AF441" s="2"/>
      <c r="AG441" s="2"/>
    </row>
    <row r="442" spans="1:33" ht="45">
      <c r="A442" s="37" t="s">
        <v>687</v>
      </c>
      <c r="B442" s="37" t="s">
        <v>688</v>
      </c>
      <c r="C442" s="38" t="s">
        <v>771</v>
      </c>
      <c r="D442" s="38" t="s">
        <v>772</v>
      </c>
      <c r="E442" s="39" t="s">
        <v>773</v>
      </c>
      <c r="F442" s="37">
        <v>62</v>
      </c>
      <c r="G442" s="38" t="s">
        <v>38</v>
      </c>
      <c r="H442" s="37"/>
      <c r="I442" s="37"/>
      <c r="J442" s="37"/>
      <c r="K442" s="38"/>
      <c r="L442" s="37"/>
      <c r="M442" s="37"/>
      <c r="N442" s="37"/>
      <c r="O442" s="40"/>
      <c r="P442" s="41"/>
      <c r="Q442" s="42"/>
      <c r="R442" s="43"/>
      <c r="S442" s="37"/>
      <c r="T442" s="43">
        <v>1</v>
      </c>
      <c r="U442" s="43">
        <v>0</v>
      </c>
      <c r="V442" s="43">
        <v>0</v>
      </c>
      <c r="W442" s="43">
        <v>0</v>
      </c>
      <c r="X442" s="43">
        <v>0</v>
      </c>
      <c r="Y442" s="43">
        <v>1</v>
      </c>
      <c r="Z442" s="43">
        <v>0</v>
      </c>
      <c r="AA442" s="44"/>
      <c r="AB442" s="45"/>
      <c r="AC442" s="45"/>
      <c r="AD442" s="45"/>
      <c r="AE442" s="45"/>
      <c r="AF442" s="45"/>
      <c r="AG442" s="45"/>
    </row>
    <row r="443" spans="1:33" ht="45">
      <c r="A443" s="46" t="s">
        <v>855</v>
      </c>
      <c r="B443" s="46" t="s">
        <v>776</v>
      </c>
      <c r="C443" s="47" t="s">
        <v>777</v>
      </c>
      <c r="D443" s="48" t="s">
        <v>778</v>
      </c>
      <c r="E443" s="14" t="s">
        <v>20</v>
      </c>
      <c r="F443" s="49">
        <v>60</v>
      </c>
      <c r="G443" s="46" t="s">
        <v>38</v>
      </c>
      <c r="H443" s="46"/>
      <c r="I443" s="46"/>
      <c r="J443" s="46"/>
      <c r="K443" s="48"/>
      <c r="L443" s="46"/>
      <c r="M443" s="46"/>
      <c r="N443" s="46"/>
      <c r="O443" s="46"/>
      <c r="P443" s="2"/>
      <c r="Q443" s="2"/>
      <c r="R443" s="3"/>
      <c r="T443" s="3"/>
      <c r="U443" s="3"/>
      <c r="V443" s="3"/>
      <c r="W443" s="3"/>
      <c r="X443" s="3"/>
      <c r="Y443" s="3"/>
      <c r="Z443" s="3"/>
      <c r="AA443" s="3"/>
      <c r="AB443" s="2"/>
      <c r="AC443" s="2"/>
      <c r="AD443" s="2"/>
      <c r="AE443" s="2"/>
      <c r="AF443" s="2"/>
      <c r="AG443" s="2"/>
    </row>
    <row r="444" spans="1:33" ht="75">
      <c r="A444" s="46" t="s">
        <v>855</v>
      </c>
      <c r="B444" t="s">
        <v>776</v>
      </c>
      <c r="C444" s="16" t="s">
        <v>779</v>
      </c>
      <c r="D444" s="16" t="s">
        <v>780</v>
      </c>
      <c r="E444" s="14" t="s">
        <v>20</v>
      </c>
      <c r="F444" s="25">
        <v>583</v>
      </c>
      <c r="G444" t="s">
        <v>43</v>
      </c>
      <c r="H444" t="s">
        <v>44</v>
      </c>
      <c r="I444" t="s">
        <v>45</v>
      </c>
      <c r="J444" t="s">
        <v>45</v>
      </c>
      <c r="K444" s="16" t="s">
        <v>781</v>
      </c>
      <c r="L444" t="s">
        <v>718</v>
      </c>
      <c r="M444">
        <v>581</v>
      </c>
      <c r="P444" s="2"/>
      <c r="Q444" s="2"/>
      <c r="R444" s="3"/>
      <c r="T444" s="3"/>
      <c r="U444" s="3"/>
      <c r="V444" s="3"/>
      <c r="W444" s="3"/>
      <c r="X444" s="3"/>
      <c r="Y444" s="3"/>
      <c r="Z444" s="3"/>
      <c r="AA444" s="3"/>
      <c r="AB444" s="2"/>
      <c r="AC444" s="2"/>
      <c r="AD444" s="2"/>
      <c r="AE444" s="2"/>
      <c r="AF444" s="2"/>
      <c r="AG444" s="2"/>
    </row>
    <row r="445" spans="1:33" ht="64">
      <c r="A445" s="46" t="s">
        <v>855</v>
      </c>
      <c r="B445" t="s">
        <v>776</v>
      </c>
      <c r="C445" s="16" t="s">
        <v>782</v>
      </c>
      <c r="D445" s="16" t="s">
        <v>783</v>
      </c>
      <c r="E445" s="14" t="s">
        <v>784</v>
      </c>
      <c r="F445" s="25">
        <v>52</v>
      </c>
      <c r="G445" t="s">
        <v>43</v>
      </c>
      <c r="H445" t="s">
        <v>170</v>
      </c>
      <c r="I445" t="s">
        <v>785</v>
      </c>
      <c r="J445" t="s">
        <v>61</v>
      </c>
      <c r="K445" s="16" t="s">
        <v>786</v>
      </c>
      <c r="L445" t="s">
        <v>718</v>
      </c>
      <c r="M445">
        <v>46</v>
      </c>
      <c r="P445" s="2"/>
      <c r="Q445" s="2"/>
      <c r="R445" s="3"/>
      <c r="T445" s="3"/>
      <c r="U445" s="3"/>
      <c r="V445" s="3"/>
      <c r="W445" s="3"/>
      <c r="X445" s="3"/>
      <c r="Y445" s="3"/>
      <c r="Z445" s="3"/>
      <c r="AA445" s="3"/>
      <c r="AB445" s="2"/>
      <c r="AC445" s="2"/>
      <c r="AD445" s="2"/>
      <c r="AE445" s="2"/>
      <c r="AF445" s="2"/>
      <c r="AG445" s="2"/>
    </row>
    <row r="446" spans="1:33" ht="45">
      <c r="A446" s="46" t="s">
        <v>855</v>
      </c>
      <c r="B446" t="s">
        <v>776</v>
      </c>
      <c r="C446" s="16" t="s">
        <v>787</v>
      </c>
      <c r="D446" s="16" t="s">
        <v>788</v>
      </c>
      <c r="E446" s="14" t="s">
        <v>789</v>
      </c>
      <c r="F446" s="25">
        <v>94</v>
      </c>
      <c r="G446" t="s">
        <v>38</v>
      </c>
      <c r="K446" s="16"/>
      <c r="P446" s="2"/>
      <c r="Q446" s="2"/>
      <c r="R446" s="3"/>
      <c r="T446" s="3"/>
      <c r="U446" s="3"/>
      <c r="V446" s="3"/>
      <c r="W446" s="3"/>
      <c r="X446" s="3"/>
      <c r="Y446" s="3"/>
      <c r="Z446" s="3"/>
      <c r="AA446" s="3"/>
      <c r="AB446" s="2"/>
      <c r="AC446" s="2"/>
      <c r="AD446" s="2"/>
      <c r="AE446" s="2"/>
      <c r="AF446" s="2"/>
      <c r="AG446" s="2"/>
    </row>
    <row r="447" spans="1:33" ht="45">
      <c r="A447" s="46" t="s">
        <v>855</v>
      </c>
      <c r="B447" t="s">
        <v>776</v>
      </c>
      <c r="C447" s="16" t="s">
        <v>790</v>
      </c>
      <c r="D447" s="16" t="s">
        <v>791</v>
      </c>
      <c r="E447" s="14" t="s">
        <v>792</v>
      </c>
      <c r="F447" s="26" t="s">
        <v>793</v>
      </c>
      <c r="K447" s="16"/>
      <c r="P447" s="2"/>
      <c r="Q447" s="2"/>
      <c r="R447" s="3"/>
      <c r="T447" s="3"/>
      <c r="U447" s="3"/>
      <c r="V447" s="3"/>
      <c r="W447" s="3"/>
      <c r="X447" s="3"/>
      <c r="Y447" s="3"/>
      <c r="Z447" s="3"/>
      <c r="AA447" s="3"/>
      <c r="AB447" s="2"/>
      <c r="AC447" s="2"/>
      <c r="AD447" s="2"/>
      <c r="AE447" s="2"/>
      <c r="AF447" s="2"/>
      <c r="AG447" s="2"/>
    </row>
    <row r="448" spans="1:33" ht="45">
      <c r="A448" s="46" t="s">
        <v>855</v>
      </c>
      <c r="B448" t="s">
        <v>776</v>
      </c>
      <c r="C448" s="16" t="s">
        <v>790</v>
      </c>
      <c r="D448" s="16" t="s">
        <v>791</v>
      </c>
      <c r="E448" s="14" t="s">
        <v>794</v>
      </c>
      <c r="F448" s="26" t="s">
        <v>795</v>
      </c>
      <c r="K448" s="16"/>
      <c r="P448" s="2"/>
      <c r="Q448" s="2"/>
      <c r="R448" s="3"/>
      <c r="T448" s="3"/>
      <c r="U448" s="3"/>
      <c r="V448" s="3"/>
      <c r="W448" s="3"/>
      <c r="X448" s="3"/>
      <c r="Y448" s="3"/>
      <c r="Z448" s="3"/>
      <c r="AA448" s="3"/>
      <c r="AB448" s="2"/>
      <c r="AC448" s="2"/>
      <c r="AD448" s="2"/>
      <c r="AE448" s="2"/>
      <c r="AF448" s="2"/>
      <c r="AG448" s="2"/>
    </row>
    <row r="449" spans="1:33" ht="45">
      <c r="A449" s="46" t="s">
        <v>855</v>
      </c>
      <c r="B449" t="s">
        <v>776</v>
      </c>
      <c r="C449" s="16" t="s">
        <v>796</v>
      </c>
      <c r="D449" s="16" t="s">
        <v>797</v>
      </c>
      <c r="E449" s="14" t="s">
        <v>20</v>
      </c>
      <c r="F449" s="25">
        <v>23</v>
      </c>
      <c r="G449" t="s">
        <v>38</v>
      </c>
      <c r="K449" s="16"/>
      <c r="P449" s="2"/>
      <c r="Q449" s="2"/>
      <c r="R449" s="3"/>
      <c r="T449" s="3"/>
      <c r="U449" s="3"/>
      <c r="V449" s="3"/>
      <c r="W449" s="3"/>
      <c r="X449" s="3"/>
      <c r="Y449" s="3"/>
      <c r="Z449" s="3"/>
      <c r="AA449" s="3"/>
      <c r="AB449" s="2"/>
      <c r="AC449" s="2"/>
      <c r="AD449" s="2"/>
      <c r="AE449" s="2"/>
      <c r="AF449" s="2"/>
      <c r="AG449" s="2"/>
    </row>
    <row r="450" spans="1:33" ht="30">
      <c r="A450" s="46" t="s">
        <v>855</v>
      </c>
      <c r="B450" t="s">
        <v>776</v>
      </c>
      <c r="C450" s="16" t="s">
        <v>798</v>
      </c>
      <c r="D450" s="16" t="s">
        <v>799</v>
      </c>
      <c r="E450" s="14" t="s">
        <v>20</v>
      </c>
      <c r="F450" s="25">
        <v>74</v>
      </c>
      <c r="K450" s="16"/>
      <c r="P450" s="2"/>
      <c r="Q450" s="2"/>
      <c r="R450" s="3"/>
      <c r="T450" s="3"/>
      <c r="U450" s="3"/>
      <c r="V450" s="3"/>
      <c r="W450" s="3"/>
      <c r="X450" s="3"/>
      <c r="Y450" s="3"/>
      <c r="Z450" s="3"/>
      <c r="AA450" s="3"/>
      <c r="AB450" s="2"/>
      <c r="AC450" s="2"/>
      <c r="AD450" s="2"/>
      <c r="AE450" s="2"/>
      <c r="AF450" s="2"/>
      <c r="AG450" s="2"/>
    </row>
    <row r="451" spans="1:33" ht="45">
      <c r="A451" s="46" t="s">
        <v>855</v>
      </c>
      <c r="B451" t="s">
        <v>776</v>
      </c>
      <c r="C451" s="16" t="s">
        <v>800</v>
      </c>
      <c r="D451" s="16" t="s">
        <v>801</v>
      </c>
      <c r="E451" s="14" t="s">
        <v>802</v>
      </c>
      <c r="F451" s="25">
        <v>179</v>
      </c>
      <c r="G451" t="s">
        <v>38</v>
      </c>
      <c r="K451" s="16"/>
      <c r="P451" s="2"/>
      <c r="Q451" s="2"/>
      <c r="R451" s="3"/>
      <c r="T451" s="3"/>
      <c r="U451" s="3"/>
      <c r="V451" s="3"/>
      <c r="W451" s="3"/>
      <c r="X451" s="3"/>
      <c r="Y451" s="3"/>
      <c r="Z451" s="3"/>
      <c r="AA451" s="3"/>
      <c r="AB451" s="2"/>
      <c r="AC451" s="2"/>
      <c r="AD451" s="2"/>
      <c r="AE451" s="2"/>
      <c r="AF451" s="2"/>
      <c r="AG451" s="2"/>
    </row>
    <row r="452" spans="1:33" ht="30">
      <c r="A452" s="46" t="s">
        <v>855</v>
      </c>
      <c r="B452" t="s">
        <v>776</v>
      </c>
      <c r="C452" s="16" t="s">
        <v>803</v>
      </c>
      <c r="D452" s="16" t="s">
        <v>804</v>
      </c>
      <c r="E452" s="14" t="s">
        <v>805</v>
      </c>
      <c r="F452" s="26">
        <v>288</v>
      </c>
      <c r="G452" t="s">
        <v>43</v>
      </c>
      <c r="H452" t="s">
        <v>170</v>
      </c>
      <c r="I452" t="s">
        <v>806</v>
      </c>
      <c r="J452" t="s">
        <v>807</v>
      </c>
      <c r="K452" s="16" t="s">
        <v>808</v>
      </c>
      <c r="L452" t="s">
        <v>718</v>
      </c>
      <c r="M452">
        <v>288</v>
      </c>
      <c r="P452" s="2"/>
      <c r="Q452" s="2"/>
      <c r="R452" s="3"/>
      <c r="T452" s="3"/>
      <c r="U452" s="3"/>
      <c r="V452" s="3"/>
      <c r="W452" s="3"/>
      <c r="X452" s="3"/>
      <c r="Y452" s="3"/>
      <c r="Z452" s="3"/>
      <c r="AA452" s="3"/>
      <c r="AB452" s="2"/>
      <c r="AC452" s="2"/>
      <c r="AD452" s="2"/>
      <c r="AE452" s="2"/>
      <c r="AF452" s="2"/>
      <c r="AG452" s="2"/>
    </row>
    <row r="453" spans="1:33" ht="60">
      <c r="A453" s="46" t="s">
        <v>855</v>
      </c>
      <c r="B453" t="s">
        <v>776</v>
      </c>
      <c r="C453" s="16" t="s">
        <v>809</v>
      </c>
      <c r="D453" s="16" t="s">
        <v>810</v>
      </c>
      <c r="E453" s="14" t="s">
        <v>811</v>
      </c>
      <c r="F453" s="25">
        <v>40</v>
      </c>
      <c r="G453" t="s">
        <v>38</v>
      </c>
      <c r="K453" s="16"/>
      <c r="P453" s="2"/>
      <c r="Q453" s="2"/>
      <c r="R453" s="3"/>
      <c r="T453" s="3"/>
      <c r="U453" s="3"/>
      <c r="V453" s="3"/>
      <c r="W453" s="3"/>
      <c r="X453" s="3"/>
      <c r="Y453" s="3"/>
      <c r="Z453" s="3"/>
      <c r="AA453" s="3"/>
      <c r="AB453" s="2"/>
      <c r="AC453" s="2"/>
      <c r="AD453" s="2"/>
      <c r="AE453" s="2"/>
      <c r="AF453" s="2"/>
      <c r="AG453" s="2"/>
    </row>
    <row r="454" spans="1:33" ht="30">
      <c r="A454" s="46" t="s">
        <v>855</v>
      </c>
      <c r="B454" t="s">
        <v>776</v>
      </c>
      <c r="C454" s="16" t="s">
        <v>812</v>
      </c>
      <c r="D454" s="16" t="s">
        <v>813</v>
      </c>
      <c r="E454" s="14" t="s">
        <v>175</v>
      </c>
      <c r="F454" s="25">
        <v>176</v>
      </c>
      <c r="G454" t="s">
        <v>38</v>
      </c>
      <c r="K454" s="16"/>
      <c r="P454" s="2"/>
      <c r="Q454" s="2"/>
      <c r="R454" s="3"/>
      <c r="T454" s="3"/>
      <c r="U454" s="3"/>
      <c r="V454" s="3"/>
      <c r="W454" s="3"/>
      <c r="X454" s="3"/>
      <c r="Y454" s="3"/>
      <c r="Z454" s="3"/>
      <c r="AA454" s="3"/>
      <c r="AB454" s="2"/>
      <c r="AC454" s="2"/>
      <c r="AD454" s="2"/>
      <c r="AE454" s="2"/>
      <c r="AF454" s="2"/>
      <c r="AG454" s="2"/>
    </row>
    <row r="455" spans="1:33" ht="75">
      <c r="A455" s="46" t="s">
        <v>855</v>
      </c>
      <c r="B455" t="s">
        <v>776</v>
      </c>
      <c r="C455" s="16" t="s">
        <v>814</v>
      </c>
      <c r="D455" s="16" t="s">
        <v>815</v>
      </c>
      <c r="E455" s="14" t="s">
        <v>816</v>
      </c>
      <c r="F455" s="25">
        <v>39</v>
      </c>
      <c r="G455" t="s">
        <v>43</v>
      </c>
      <c r="H455" t="s">
        <v>170</v>
      </c>
      <c r="I455" t="s">
        <v>785</v>
      </c>
      <c r="J455" t="s">
        <v>61</v>
      </c>
      <c r="K455" s="16" t="s">
        <v>817</v>
      </c>
      <c r="L455" t="s">
        <v>718</v>
      </c>
      <c r="M455" s="16" t="s">
        <v>818</v>
      </c>
      <c r="P455" s="2"/>
      <c r="Q455" s="2"/>
      <c r="R455" s="3"/>
      <c r="T455" s="3"/>
      <c r="U455" s="3"/>
      <c r="V455" s="3"/>
      <c r="W455" s="3"/>
      <c r="X455" s="3"/>
      <c r="Y455" s="3"/>
      <c r="Z455" s="3"/>
      <c r="AA455" s="3"/>
      <c r="AB455" s="2"/>
      <c r="AC455" s="2"/>
      <c r="AD455" s="2"/>
      <c r="AE455" s="2"/>
      <c r="AF455" s="2"/>
      <c r="AG455" s="2"/>
    </row>
    <row r="456" spans="1:33" ht="45">
      <c r="A456" s="46" t="s">
        <v>855</v>
      </c>
      <c r="B456" t="s">
        <v>776</v>
      </c>
      <c r="C456" s="16" t="s">
        <v>819</v>
      </c>
      <c r="D456" s="16" t="s">
        <v>820</v>
      </c>
      <c r="E456" s="14" t="s">
        <v>821</v>
      </c>
      <c r="F456" s="25">
        <v>77</v>
      </c>
      <c r="G456" t="s">
        <v>38</v>
      </c>
      <c r="K456" s="16"/>
      <c r="P456" s="2"/>
      <c r="Q456" s="2"/>
      <c r="R456" s="3"/>
      <c r="T456" s="3"/>
      <c r="U456" s="3"/>
      <c r="V456" s="3"/>
      <c r="W456" s="3"/>
      <c r="X456" s="3"/>
      <c r="Y456" s="3"/>
      <c r="Z456" s="3"/>
      <c r="AA456" s="3"/>
      <c r="AB456" s="2"/>
      <c r="AC456" s="2"/>
      <c r="AD456" s="2"/>
      <c r="AE456" s="2"/>
      <c r="AF456" s="2"/>
      <c r="AG456" s="2"/>
    </row>
    <row r="457" spans="1:33" ht="45">
      <c r="A457" s="46" t="s">
        <v>855</v>
      </c>
      <c r="B457" t="s">
        <v>776</v>
      </c>
      <c r="C457" s="16" t="s">
        <v>822</v>
      </c>
      <c r="D457" s="16" t="s">
        <v>823</v>
      </c>
      <c r="E457" s="14" t="s">
        <v>20</v>
      </c>
      <c r="F457" s="25">
        <v>41</v>
      </c>
      <c r="G457" t="s">
        <v>43</v>
      </c>
      <c r="H457" t="s">
        <v>170</v>
      </c>
      <c r="I457" t="s">
        <v>785</v>
      </c>
      <c r="J457" t="s">
        <v>61</v>
      </c>
      <c r="K457" s="16" t="s">
        <v>824</v>
      </c>
      <c r="L457" t="s">
        <v>718</v>
      </c>
      <c r="M457">
        <v>40</v>
      </c>
      <c r="P457" s="2"/>
      <c r="Q457" s="2"/>
      <c r="R457" s="3"/>
      <c r="T457" s="3"/>
      <c r="U457" s="3"/>
      <c r="V457" s="3"/>
      <c r="W457" s="3"/>
      <c r="X457" s="3"/>
      <c r="Y457" s="3"/>
      <c r="Z457" s="3"/>
      <c r="AA457" s="3"/>
      <c r="AB457" s="2"/>
      <c r="AC457" s="2"/>
      <c r="AD457" s="2"/>
      <c r="AE457" s="2"/>
      <c r="AF457" s="2"/>
      <c r="AG457" s="2"/>
    </row>
    <row r="458" spans="1:33" ht="60">
      <c r="A458" s="46" t="s">
        <v>855</v>
      </c>
      <c r="B458" t="s">
        <v>776</v>
      </c>
      <c r="C458" s="16" t="s">
        <v>825</v>
      </c>
      <c r="D458" s="16" t="s">
        <v>826</v>
      </c>
      <c r="E458" s="14" t="s">
        <v>20</v>
      </c>
      <c r="F458" s="25">
        <v>32</v>
      </c>
      <c r="G458" t="s">
        <v>38</v>
      </c>
      <c r="K458" s="16"/>
      <c r="P458" s="2"/>
      <c r="Q458" s="2"/>
      <c r="R458" s="3"/>
      <c r="T458" s="3"/>
      <c r="U458" s="3"/>
      <c r="V458" s="3"/>
      <c r="W458" s="3"/>
      <c r="X458" s="3"/>
      <c r="Y458" s="3"/>
      <c r="Z458" s="3"/>
      <c r="AA458" s="3"/>
      <c r="AB458" s="2"/>
      <c r="AC458" s="2"/>
      <c r="AD458" s="2"/>
      <c r="AE458" s="2"/>
      <c r="AF458" s="2"/>
      <c r="AG458" s="2"/>
    </row>
    <row r="459" spans="1:33" ht="60">
      <c r="A459" s="46" t="s">
        <v>855</v>
      </c>
      <c r="B459" t="s">
        <v>776</v>
      </c>
      <c r="C459" s="16" t="s">
        <v>827</v>
      </c>
      <c r="D459" s="16" t="s">
        <v>828</v>
      </c>
      <c r="E459" s="14" t="s">
        <v>20</v>
      </c>
      <c r="F459" s="26">
        <v>48</v>
      </c>
      <c r="G459" t="s">
        <v>43</v>
      </c>
      <c r="H459" t="s">
        <v>170</v>
      </c>
      <c r="I459" t="s">
        <v>785</v>
      </c>
      <c r="J459" t="s">
        <v>61</v>
      </c>
      <c r="K459" s="16" t="s">
        <v>829</v>
      </c>
      <c r="L459" t="s">
        <v>718</v>
      </c>
      <c r="M459">
        <v>46</v>
      </c>
      <c r="P459" s="2"/>
      <c r="Q459" s="2"/>
      <c r="R459" s="3"/>
      <c r="T459" s="3"/>
      <c r="U459" s="3"/>
      <c r="V459" s="3"/>
      <c r="W459" s="3"/>
      <c r="X459" s="3"/>
      <c r="Y459" s="3"/>
      <c r="Z459" s="3"/>
      <c r="AA459" s="3"/>
      <c r="AB459" s="2"/>
      <c r="AC459" s="2"/>
      <c r="AD459" s="2"/>
      <c r="AE459" s="2"/>
      <c r="AF459" s="2"/>
      <c r="AG459" s="2"/>
    </row>
    <row r="460" spans="1:33" ht="45">
      <c r="A460" s="46" t="s">
        <v>855</v>
      </c>
      <c r="B460" t="s">
        <v>776</v>
      </c>
      <c r="C460" s="16" t="s">
        <v>830</v>
      </c>
      <c r="D460" s="16" t="s">
        <v>831</v>
      </c>
      <c r="E460" s="14" t="s">
        <v>832</v>
      </c>
      <c r="F460" s="25">
        <v>49</v>
      </c>
      <c r="G460" t="s">
        <v>38</v>
      </c>
      <c r="K460" s="16"/>
      <c r="P460" s="2"/>
      <c r="Q460" s="2"/>
      <c r="R460" s="3"/>
      <c r="T460" s="3"/>
      <c r="U460" s="3"/>
      <c r="V460" s="3"/>
      <c r="W460" s="3"/>
      <c r="X460" s="3"/>
      <c r="Y460" s="3"/>
      <c r="Z460" s="3"/>
      <c r="AA460" s="3"/>
      <c r="AB460" s="2"/>
      <c r="AC460" s="2"/>
      <c r="AD460" s="2"/>
      <c r="AE460" s="2"/>
      <c r="AF460" s="2"/>
      <c r="AG460" s="2"/>
    </row>
    <row r="461" spans="1:33" ht="45">
      <c r="A461" s="46" t="s">
        <v>855</v>
      </c>
      <c r="B461" t="s">
        <v>776</v>
      </c>
      <c r="C461" s="16" t="s">
        <v>833</v>
      </c>
      <c r="D461" s="16" t="s">
        <v>834</v>
      </c>
      <c r="E461" s="14" t="s">
        <v>835</v>
      </c>
      <c r="F461" s="25">
        <v>80</v>
      </c>
      <c r="G461" t="s">
        <v>38</v>
      </c>
      <c r="K461" s="16"/>
      <c r="P461" s="2"/>
      <c r="Q461" s="2"/>
      <c r="R461" s="3"/>
      <c r="T461" s="3"/>
      <c r="U461" s="3"/>
      <c r="V461" s="3"/>
      <c r="W461" s="3"/>
      <c r="X461" s="3"/>
      <c r="Y461" s="3"/>
      <c r="Z461" s="3"/>
      <c r="AA461" s="3"/>
      <c r="AB461" s="2"/>
      <c r="AC461" s="2"/>
      <c r="AD461" s="2"/>
      <c r="AE461" s="2"/>
      <c r="AF461" s="2"/>
      <c r="AG461" s="2"/>
    </row>
    <row r="462" spans="1:33" ht="90">
      <c r="A462" s="46" t="s">
        <v>855</v>
      </c>
      <c r="B462" t="s">
        <v>776</v>
      </c>
      <c r="C462" s="16" t="s">
        <v>836</v>
      </c>
      <c r="D462" s="16" t="s">
        <v>837</v>
      </c>
      <c r="E462" s="14" t="s">
        <v>838</v>
      </c>
      <c r="F462" s="25">
        <v>251</v>
      </c>
      <c r="G462" t="s">
        <v>38</v>
      </c>
      <c r="K462" s="16"/>
      <c r="P462" s="2"/>
      <c r="Q462" s="2"/>
      <c r="R462" s="3"/>
      <c r="T462" s="3"/>
      <c r="U462" s="3"/>
      <c r="V462" s="3"/>
      <c r="W462" s="3"/>
      <c r="X462" s="3"/>
      <c r="Y462" s="3"/>
      <c r="Z462" s="3"/>
      <c r="AA462" s="3"/>
      <c r="AB462" s="2"/>
      <c r="AC462" s="2"/>
      <c r="AD462" s="2"/>
      <c r="AE462" s="2"/>
      <c r="AF462" s="2"/>
      <c r="AG462" s="2"/>
    </row>
    <row r="463" spans="1:33" ht="60">
      <c r="A463" s="46" t="s">
        <v>855</v>
      </c>
      <c r="B463" t="s">
        <v>776</v>
      </c>
      <c r="C463" s="16" t="s">
        <v>839</v>
      </c>
      <c r="D463" s="16" t="s">
        <v>840</v>
      </c>
      <c r="E463" s="14" t="s">
        <v>841</v>
      </c>
      <c r="F463" s="25">
        <v>646</v>
      </c>
      <c r="G463" t="s">
        <v>38</v>
      </c>
      <c r="K463" s="16"/>
      <c r="P463" s="2"/>
      <c r="Q463" s="2"/>
      <c r="R463" s="3"/>
      <c r="T463" s="3"/>
      <c r="U463" s="3"/>
      <c r="V463" s="3"/>
      <c r="W463" s="3"/>
      <c r="X463" s="3"/>
      <c r="Y463" s="3"/>
      <c r="Z463" s="3"/>
      <c r="AA463" s="3"/>
      <c r="AB463" s="2"/>
      <c r="AC463" s="2"/>
      <c r="AD463" s="2"/>
      <c r="AE463" s="2"/>
      <c r="AF463" s="2"/>
      <c r="AG463" s="2"/>
    </row>
    <row r="464" spans="1:33" ht="60">
      <c r="A464" s="46" t="s">
        <v>855</v>
      </c>
      <c r="B464" t="s">
        <v>776</v>
      </c>
      <c r="C464" s="16" t="s">
        <v>842</v>
      </c>
      <c r="D464" s="16" t="s">
        <v>843</v>
      </c>
      <c r="E464" s="14" t="s">
        <v>175</v>
      </c>
      <c r="F464" s="25">
        <v>134</v>
      </c>
      <c r="G464" t="s">
        <v>38</v>
      </c>
      <c r="K464" s="16"/>
      <c r="P464" s="2"/>
      <c r="Q464" s="2"/>
      <c r="R464" s="3"/>
      <c r="T464" s="3"/>
      <c r="U464" s="3"/>
      <c r="V464" s="3"/>
      <c r="W464" s="3"/>
      <c r="X464" s="3"/>
      <c r="Y464" s="3"/>
      <c r="Z464" s="3"/>
      <c r="AA464" s="3"/>
      <c r="AB464" s="2"/>
      <c r="AC464" s="2"/>
      <c r="AD464" s="2"/>
      <c r="AE464" s="2"/>
      <c r="AF464" s="2"/>
      <c r="AG464" s="2"/>
    </row>
    <row r="465" spans="1:33" ht="60">
      <c r="A465" s="46" t="s">
        <v>855</v>
      </c>
      <c r="B465" t="s">
        <v>776</v>
      </c>
      <c r="C465" s="16" t="s">
        <v>844</v>
      </c>
      <c r="D465" s="16" t="s">
        <v>845</v>
      </c>
      <c r="E465" s="14" t="s">
        <v>846</v>
      </c>
      <c r="F465" s="25">
        <v>124</v>
      </c>
      <c r="G465" t="s">
        <v>38</v>
      </c>
      <c r="K465" s="16"/>
      <c r="P465" s="2"/>
      <c r="Q465" s="2"/>
      <c r="R465" s="3"/>
      <c r="T465" s="3"/>
      <c r="U465" s="3"/>
      <c r="V465" s="3"/>
      <c r="W465" s="3"/>
      <c r="X465" s="3"/>
      <c r="Y465" s="3"/>
      <c r="Z465" s="3"/>
      <c r="AA465" s="3"/>
      <c r="AB465" s="2"/>
      <c r="AC465" s="2"/>
      <c r="AD465" s="2"/>
      <c r="AE465" s="2"/>
      <c r="AF465" s="2"/>
      <c r="AG465" s="2"/>
    </row>
    <row r="466" spans="1:33" ht="90">
      <c r="A466" s="46" t="s">
        <v>855</v>
      </c>
      <c r="B466" t="s">
        <v>776</v>
      </c>
      <c r="C466" s="16" t="s">
        <v>847</v>
      </c>
      <c r="D466" s="16" t="s">
        <v>848</v>
      </c>
      <c r="E466" s="14" t="s">
        <v>849</v>
      </c>
      <c r="F466" s="25">
        <v>78</v>
      </c>
      <c r="G466" t="s">
        <v>38</v>
      </c>
      <c r="K466" s="16"/>
      <c r="P466" s="2"/>
      <c r="Q466" s="2"/>
      <c r="R466" s="3"/>
      <c r="T466" s="3"/>
      <c r="U466" s="3"/>
      <c r="V466" s="3"/>
      <c r="W466" s="3"/>
      <c r="X466" s="3"/>
      <c r="Y466" s="3"/>
      <c r="Z466" s="3"/>
      <c r="AA466" s="3"/>
      <c r="AB466" s="2"/>
      <c r="AC466" s="2"/>
      <c r="AD466" s="2"/>
      <c r="AE466" s="2"/>
      <c r="AF466" s="2"/>
      <c r="AG466" s="2"/>
    </row>
    <row r="467" spans="1:33" ht="45">
      <c r="A467" s="46" t="s">
        <v>855</v>
      </c>
      <c r="B467" t="s">
        <v>776</v>
      </c>
      <c r="C467" s="16" t="s">
        <v>850</v>
      </c>
      <c r="D467" s="16" t="s">
        <v>851</v>
      </c>
      <c r="E467" s="14" t="s">
        <v>20</v>
      </c>
      <c r="F467" s="25">
        <v>32</v>
      </c>
      <c r="G467" t="s">
        <v>38</v>
      </c>
      <c r="K467" s="16"/>
      <c r="P467" s="2"/>
      <c r="Q467" s="2"/>
      <c r="R467" s="3"/>
      <c r="T467" s="3"/>
      <c r="U467" s="3"/>
      <c r="V467" s="3"/>
      <c r="W467" s="3"/>
      <c r="X467" s="3"/>
      <c r="Y467" s="3"/>
      <c r="Z467" s="3"/>
      <c r="AA467" s="3"/>
      <c r="AB467" s="2"/>
      <c r="AC467" s="2"/>
      <c r="AD467" s="2"/>
      <c r="AE467" s="2"/>
      <c r="AF467" s="2"/>
      <c r="AG467" s="2"/>
    </row>
    <row r="468" spans="1:33" ht="45">
      <c r="A468" s="46" t="s">
        <v>855</v>
      </c>
      <c r="B468" t="s">
        <v>776</v>
      </c>
      <c r="C468" s="16" t="s">
        <v>852</v>
      </c>
      <c r="D468" s="16" t="s">
        <v>853</v>
      </c>
      <c r="E468" s="14" t="s">
        <v>854</v>
      </c>
      <c r="F468" s="25">
        <v>20</v>
      </c>
      <c r="G468" t="s">
        <v>38</v>
      </c>
      <c r="K468" s="16"/>
      <c r="P468" s="2"/>
      <c r="Q468" s="2"/>
      <c r="R468" s="3"/>
      <c r="T468" s="3"/>
      <c r="U468" s="3"/>
      <c r="V468" s="3"/>
      <c r="W468" s="3"/>
      <c r="X468" s="3"/>
      <c r="Y468" s="3"/>
      <c r="Z468" s="3"/>
      <c r="AA468" s="3"/>
      <c r="AB468" s="2"/>
      <c r="AC468" s="2"/>
      <c r="AD468" s="2"/>
      <c r="AE468" s="2"/>
      <c r="AF468" s="2"/>
      <c r="AG468" s="2"/>
    </row>
    <row r="469" spans="1:33" ht="64">
      <c r="A469" t="s">
        <v>659</v>
      </c>
      <c r="B469" t="s">
        <v>660</v>
      </c>
      <c r="C469" t="s">
        <v>661</v>
      </c>
      <c r="D469" t="s">
        <v>662</v>
      </c>
      <c r="E469" s="14" t="s">
        <v>663</v>
      </c>
      <c r="F469">
        <v>1200</v>
      </c>
      <c r="G469" t="s">
        <v>38</v>
      </c>
      <c r="P469" s="2"/>
      <c r="Q469" s="2"/>
      <c r="R469" s="3"/>
      <c r="T469" s="3"/>
      <c r="U469" s="3"/>
      <c r="V469" s="3"/>
      <c r="W469" s="3"/>
      <c r="X469" s="3"/>
      <c r="Y469" s="3"/>
      <c r="Z469" s="3"/>
      <c r="AA469" s="3"/>
      <c r="AB469" s="2"/>
      <c r="AC469" s="2"/>
      <c r="AD469" s="2"/>
      <c r="AE469" s="2"/>
      <c r="AF469" s="2"/>
      <c r="AG469" s="2"/>
    </row>
    <row r="470" spans="1:33" ht="32">
      <c r="A470" t="s">
        <v>659</v>
      </c>
      <c r="B470" t="s">
        <v>660</v>
      </c>
      <c r="C470" s="5" t="s">
        <v>664</v>
      </c>
      <c r="D470" s="5" t="s">
        <v>665</v>
      </c>
      <c r="E470" s="14" t="s">
        <v>666</v>
      </c>
      <c r="F470" s="5">
        <v>96</v>
      </c>
      <c r="G470" s="5" t="s">
        <v>38</v>
      </c>
      <c r="H470" s="5"/>
      <c r="I470" s="5"/>
      <c r="J470" s="5"/>
      <c r="K470" s="6"/>
      <c r="L470" s="5"/>
      <c r="M470" s="5"/>
      <c r="N470" s="5"/>
      <c r="O470" s="5"/>
      <c r="P470" s="2"/>
      <c r="Q470" s="2"/>
      <c r="R470" s="3"/>
      <c r="T470" s="3"/>
      <c r="U470" s="3"/>
      <c r="V470" s="3"/>
      <c r="W470" s="3"/>
      <c r="X470" s="3"/>
      <c r="Y470" s="3"/>
      <c r="Z470" s="3"/>
      <c r="AA470" s="3"/>
      <c r="AB470" s="2"/>
      <c r="AC470" s="2"/>
      <c r="AD470" s="2"/>
      <c r="AE470" s="2"/>
      <c r="AF470" s="2"/>
      <c r="AG470" s="2"/>
    </row>
    <row r="471" spans="1:33" ht="48">
      <c r="A471" t="s">
        <v>659</v>
      </c>
      <c r="B471" t="s">
        <v>660</v>
      </c>
      <c r="C471" s="5" t="s">
        <v>667</v>
      </c>
      <c r="D471" s="5" t="s">
        <v>668</v>
      </c>
      <c r="E471" s="14" t="s">
        <v>669</v>
      </c>
      <c r="F471" s="5">
        <v>165</v>
      </c>
      <c r="G471" s="5" t="s">
        <v>38</v>
      </c>
      <c r="K471" s="4"/>
      <c r="P471" s="2"/>
      <c r="Q471" s="2"/>
      <c r="R471" s="3"/>
      <c r="T471" s="3"/>
      <c r="U471" s="3"/>
      <c r="V471" s="3"/>
      <c r="W471" s="3"/>
      <c r="X471" s="3"/>
      <c r="Y471" s="3"/>
      <c r="Z471" s="3"/>
      <c r="AA471" s="3"/>
      <c r="AB471" s="2"/>
      <c r="AC471" s="2"/>
      <c r="AD471" s="2"/>
      <c r="AE471" s="2"/>
      <c r="AF471" s="2"/>
      <c r="AG471" s="2"/>
    </row>
    <row r="472" spans="1:33" ht="64">
      <c r="A472" t="s">
        <v>659</v>
      </c>
      <c r="B472" t="s">
        <v>660</v>
      </c>
      <c r="C472" t="s">
        <v>670</v>
      </c>
      <c r="D472" t="s">
        <v>671</v>
      </c>
      <c r="E472" s="14" t="s">
        <v>672</v>
      </c>
      <c r="F472">
        <f>10+188+8+194</f>
        <v>400</v>
      </c>
      <c r="G472" t="s">
        <v>673</v>
      </c>
      <c r="P472" s="2"/>
      <c r="Q472" s="2"/>
      <c r="R472" s="3"/>
      <c r="T472" s="3"/>
      <c r="U472" s="3"/>
      <c r="V472" s="3"/>
      <c r="W472" s="3"/>
      <c r="X472" s="3"/>
      <c r="Y472" s="3"/>
      <c r="Z472" s="3"/>
      <c r="AA472" s="3"/>
      <c r="AB472" s="2"/>
      <c r="AC472" s="2"/>
      <c r="AD472" s="2"/>
      <c r="AE472" s="2"/>
      <c r="AF472" s="2"/>
      <c r="AG472" s="2"/>
    </row>
    <row r="473" spans="1:33" ht="96">
      <c r="A473" t="s">
        <v>659</v>
      </c>
      <c r="B473" t="s">
        <v>660</v>
      </c>
      <c r="C473" t="s">
        <v>674</v>
      </c>
      <c r="D473" t="s">
        <v>675</v>
      </c>
      <c r="E473" s="14" t="s">
        <v>676</v>
      </c>
      <c r="F473">
        <v>108</v>
      </c>
      <c r="G473" t="s">
        <v>38</v>
      </c>
      <c r="P473" s="2"/>
      <c r="Q473" s="2"/>
      <c r="R473" s="3"/>
      <c r="T473" s="3"/>
      <c r="U473" s="3"/>
      <c r="V473" s="3"/>
      <c r="W473" s="3"/>
      <c r="X473" s="3"/>
      <c r="Y473" s="3"/>
      <c r="Z473" s="3"/>
      <c r="AA473" s="3"/>
      <c r="AB473" s="2"/>
      <c r="AC473" s="2"/>
      <c r="AD473" s="2"/>
      <c r="AE473" s="2"/>
      <c r="AF473" s="2"/>
      <c r="AG473" s="2"/>
    </row>
    <row r="474" spans="1:33" ht="96">
      <c r="A474" t="s">
        <v>659</v>
      </c>
      <c r="B474" t="s">
        <v>660</v>
      </c>
      <c r="C474" t="s">
        <v>859</v>
      </c>
      <c r="D474" t="s">
        <v>860</v>
      </c>
      <c r="E474" s="14" t="s">
        <v>861</v>
      </c>
      <c r="F474">
        <v>38</v>
      </c>
      <c r="G474" t="s">
        <v>38</v>
      </c>
      <c r="K474" s="9"/>
      <c r="P474" s="2"/>
      <c r="Q474" s="2"/>
      <c r="R474" s="3"/>
      <c r="T474" s="3"/>
      <c r="U474" s="3"/>
      <c r="V474" s="3"/>
      <c r="W474" s="3"/>
      <c r="X474" s="3"/>
      <c r="Y474" s="3"/>
      <c r="Z474" s="3"/>
      <c r="AA474" s="3"/>
      <c r="AB474" s="2"/>
      <c r="AC474" s="2"/>
      <c r="AD474" s="2"/>
      <c r="AE474" s="2"/>
      <c r="AF474" s="2"/>
      <c r="AG474" s="2"/>
    </row>
    <row r="475" spans="1:33" ht="32">
      <c r="A475" t="s">
        <v>659</v>
      </c>
      <c r="B475" t="s">
        <v>660</v>
      </c>
      <c r="C475" s="10" t="s">
        <v>862</v>
      </c>
      <c r="D475" t="s">
        <v>863</v>
      </c>
      <c r="E475" s="14" t="s">
        <v>864</v>
      </c>
      <c r="F475">
        <v>24</v>
      </c>
      <c r="G475" t="s">
        <v>38</v>
      </c>
      <c r="P475" s="2"/>
      <c r="Q475" s="2"/>
      <c r="R475" s="3"/>
      <c r="T475" s="3"/>
      <c r="U475" s="3"/>
      <c r="V475" s="3"/>
      <c r="W475" s="3"/>
      <c r="X475" s="3"/>
      <c r="Y475" s="3"/>
      <c r="Z475" s="3"/>
      <c r="AA475" s="3"/>
      <c r="AB475" s="2"/>
      <c r="AC475" s="2"/>
      <c r="AD475" s="2"/>
      <c r="AE475" s="2"/>
      <c r="AF475" s="2"/>
      <c r="AG475" s="2"/>
    </row>
    <row r="476" spans="1:33" ht="32">
      <c r="A476" t="s">
        <v>659</v>
      </c>
      <c r="B476" t="s">
        <v>660</v>
      </c>
      <c r="C476" t="s">
        <v>865</v>
      </c>
      <c r="D476" t="s">
        <v>866</v>
      </c>
      <c r="E476" s="14" t="s">
        <v>867</v>
      </c>
      <c r="F476">
        <v>197</v>
      </c>
      <c r="G476" t="s">
        <v>38</v>
      </c>
      <c r="P476" s="2"/>
      <c r="Q476" s="2"/>
      <c r="R476" s="3"/>
      <c r="T476" s="3"/>
      <c r="U476" s="3"/>
      <c r="V476" s="3"/>
      <c r="W476" s="3"/>
      <c r="X476" s="3"/>
      <c r="Y476" s="3"/>
      <c r="Z476" s="3"/>
      <c r="AA476" s="3"/>
      <c r="AB476" s="2"/>
      <c r="AC476" s="2"/>
      <c r="AD476" s="2"/>
      <c r="AE476" s="2"/>
      <c r="AF476" s="2"/>
      <c r="AG476" s="2"/>
    </row>
    <row r="477" spans="1:33" ht="32">
      <c r="A477" t="s">
        <v>659</v>
      </c>
      <c r="B477" t="s">
        <v>660</v>
      </c>
      <c r="C477" t="s">
        <v>865</v>
      </c>
      <c r="D477" t="s">
        <v>866</v>
      </c>
      <c r="E477" s="14" t="s">
        <v>868</v>
      </c>
      <c r="F477">
        <v>460</v>
      </c>
      <c r="G477" t="s">
        <v>38</v>
      </c>
      <c r="P477" s="2"/>
      <c r="Q477" s="2"/>
      <c r="R477" s="3"/>
      <c r="T477" s="3"/>
      <c r="U477" s="3"/>
      <c r="V477" s="3"/>
      <c r="W477" s="3"/>
      <c r="X477" s="3"/>
      <c r="Y477" s="3"/>
      <c r="Z477" s="3"/>
      <c r="AA477" s="3"/>
      <c r="AB477" s="2"/>
      <c r="AC477" s="2"/>
      <c r="AD477" s="2"/>
      <c r="AE477" s="2"/>
      <c r="AF477" s="2"/>
      <c r="AG477" s="2"/>
    </row>
    <row r="478" spans="1:33" ht="32">
      <c r="A478" t="s">
        <v>659</v>
      </c>
      <c r="B478" t="s">
        <v>660</v>
      </c>
      <c r="C478" t="s">
        <v>865</v>
      </c>
      <c r="D478" t="s">
        <v>866</v>
      </c>
      <c r="E478" s="14" t="s">
        <v>869</v>
      </c>
      <c r="F478">
        <v>194</v>
      </c>
      <c r="G478" t="s">
        <v>38</v>
      </c>
      <c r="P478" s="2"/>
      <c r="Q478" s="2"/>
      <c r="R478" s="3"/>
      <c r="T478" s="3"/>
      <c r="U478" s="3"/>
      <c r="V478" s="3"/>
      <c r="W478" s="3"/>
      <c r="X478" s="3"/>
      <c r="Y478" s="3"/>
      <c r="Z478" s="3"/>
      <c r="AA478" s="3"/>
      <c r="AB478" s="2"/>
      <c r="AC478" s="2"/>
      <c r="AD478" s="2"/>
      <c r="AE478" s="2"/>
      <c r="AF478" s="2"/>
      <c r="AG478" s="2"/>
    </row>
    <row r="479" spans="1:33" ht="48">
      <c r="A479" t="s">
        <v>659</v>
      </c>
      <c r="B479" t="s">
        <v>660</v>
      </c>
      <c r="C479" t="s">
        <v>870</v>
      </c>
      <c r="D479" t="s">
        <v>871</v>
      </c>
      <c r="E479" s="14" t="s">
        <v>872</v>
      </c>
      <c r="F479">
        <f>24+379</f>
        <v>403</v>
      </c>
      <c r="G479" t="s">
        <v>38</v>
      </c>
      <c r="P479" s="2"/>
      <c r="Q479" s="2"/>
      <c r="R479" s="3"/>
      <c r="T479" s="3"/>
      <c r="U479" s="3"/>
      <c r="V479" s="3"/>
      <c r="W479" s="3"/>
      <c r="X479" s="3"/>
      <c r="Y479" s="3"/>
      <c r="Z479" s="3"/>
      <c r="AA479" s="3"/>
      <c r="AB479" s="2"/>
      <c r="AC479" s="2"/>
      <c r="AD479" s="2"/>
      <c r="AE479" s="2"/>
      <c r="AF479" s="2"/>
      <c r="AG479" s="2"/>
    </row>
    <row r="480" spans="1:33" ht="32">
      <c r="A480" t="s">
        <v>659</v>
      </c>
      <c r="B480" t="s">
        <v>660</v>
      </c>
      <c r="C480" t="s">
        <v>873</v>
      </c>
      <c r="D480" t="s">
        <v>874</v>
      </c>
      <c r="E480" s="14" t="s">
        <v>875</v>
      </c>
      <c r="F480">
        <v>20</v>
      </c>
      <c r="G480" t="s">
        <v>38</v>
      </c>
      <c r="P480" s="2"/>
      <c r="Q480" s="2"/>
      <c r="R480" s="3"/>
      <c r="T480" s="3"/>
      <c r="U480" s="3"/>
      <c r="V480" s="3"/>
      <c r="W480" s="3"/>
      <c r="X480" s="3"/>
      <c r="Y480" s="3"/>
      <c r="Z480" s="3"/>
      <c r="AA480" s="3"/>
      <c r="AB480" s="2"/>
      <c r="AC480" s="2"/>
      <c r="AD480" s="2"/>
      <c r="AE480" s="2"/>
      <c r="AF480" s="2"/>
      <c r="AG480" s="2"/>
    </row>
    <row r="481" spans="1:33" ht="32">
      <c r="A481" t="s">
        <v>659</v>
      </c>
      <c r="B481" t="s">
        <v>660</v>
      </c>
      <c r="C481" t="s">
        <v>876</v>
      </c>
      <c r="D481" t="s">
        <v>877</v>
      </c>
      <c r="E481" s="14" t="s">
        <v>635</v>
      </c>
      <c r="F481">
        <v>128</v>
      </c>
      <c r="G481" t="s">
        <v>43</v>
      </c>
      <c r="H481" t="s">
        <v>44</v>
      </c>
      <c r="I481" t="s">
        <v>39</v>
      </c>
      <c r="J481" t="s">
        <v>61</v>
      </c>
      <c r="K481" t="s">
        <v>629</v>
      </c>
      <c r="M481">
        <v>117</v>
      </c>
      <c r="P481" s="2"/>
      <c r="Q481" s="2"/>
      <c r="R481" s="3"/>
      <c r="T481" s="3"/>
      <c r="U481" s="3"/>
      <c r="V481" s="3"/>
      <c r="W481" s="3"/>
      <c r="X481" s="3"/>
      <c r="Y481" s="3"/>
      <c r="Z481" s="3"/>
      <c r="AA481" s="3"/>
      <c r="AB481" s="2"/>
      <c r="AC481" s="2"/>
      <c r="AD481" s="2"/>
      <c r="AE481" s="2"/>
      <c r="AF481" s="2"/>
      <c r="AG481" s="2"/>
    </row>
    <row r="482" spans="1:33" ht="32">
      <c r="A482" t="s">
        <v>659</v>
      </c>
      <c r="B482" t="s">
        <v>660</v>
      </c>
      <c r="C482" t="s">
        <v>878</v>
      </c>
      <c r="D482" t="s">
        <v>879</v>
      </c>
      <c r="E482" s="14" t="s">
        <v>880</v>
      </c>
      <c r="F482">
        <v>120</v>
      </c>
      <c r="G482" t="s">
        <v>38</v>
      </c>
      <c r="P482" s="2"/>
      <c r="Q482" s="2"/>
      <c r="R482" s="3"/>
      <c r="T482" s="3"/>
      <c r="U482" s="3"/>
      <c r="V482" s="3"/>
      <c r="W482" s="3"/>
      <c r="X482" s="3"/>
      <c r="Y482" s="3"/>
      <c r="Z482" s="3"/>
      <c r="AA482" s="3"/>
      <c r="AB482" s="2"/>
      <c r="AC482" s="2"/>
      <c r="AD482" s="2"/>
      <c r="AE482" s="2"/>
      <c r="AF482" s="2"/>
      <c r="AG482" s="2"/>
    </row>
    <row r="483" spans="1:33">
      <c r="A483" t="s">
        <v>659</v>
      </c>
      <c r="B483" t="s">
        <v>660</v>
      </c>
      <c r="C483" t="s">
        <v>881</v>
      </c>
      <c r="D483" t="s">
        <v>882</v>
      </c>
      <c r="E483" s="14" t="s">
        <v>20</v>
      </c>
      <c r="F483">
        <v>56</v>
      </c>
      <c r="G483" t="s">
        <v>43</v>
      </c>
      <c r="H483" t="s">
        <v>44</v>
      </c>
      <c r="I483" t="s">
        <v>39</v>
      </c>
      <c r="J483" t="s">
        <v>61</v>
      </c>
      <c r="K483" t="s">
        <v>883</v>
      </c>
      <c r="M483">
        <v>45</v>
      </c>
      <c r="P483" s="2"/>
      <c r="Q483" s="2"/>
      <c r="R483" s="3"/>
      <c r="T483" s="3"/>
      <c r="U483" s="3"/>
      <c r="V483" s="3"/>
      <c r="W483" s="3"/>
      <c r="X483" s="3"/>
      <c r="Y483" s="3"/>
      <c r="Z483" s="3"/>
      <c r="AA483" s="3"/>
      <c r="AB483" s="2"/>
      <c r="AC483" s="2"/>
      <c r="AD483" s="2"/>
      <c r="AE483" s="2"/>
      <c r="AF483" s="2"/>
      <c r="AG483" s="2"/>
    </row>
    <row r="484" spans="1:33" ht="48">
      <c r="A484" t="s">
        <v>659</v>
      </c>
      <c r="B484" t="s">
        <v>660</v>
      </c>
      <c r="C484" t="s">
        <v>884</v>
      </c>
      <c r="D484" t="s">
        <v>885</v>
      </c>
      <c r="E484" s="14" t="s">
        <v>886</v>
      </c>
      <c r="F484">
        <v>451</v>
      </c>
      <c r="G484" t="s">
        <v>38</v>
      </c>
      <c r="P484" s="2"/>
      <c r="Q484" s="2"/>
      <c r="R484" s="3"/>
      <c r="T484" s="3"/>
      <c r="U484" s="3"/>
      <c r="V484" s="3"/>
      <c r="W484" s="3"/>
      <c r="X484" s="3"/>
      <c r="Y484" s="3"/>
      <c r="Z484" s="3"/>
      <c r="AA484" s="3"/>
      <c r="AB484" s="2"/>
      <c r="AC484" s="2"/>
      <c r="AD484" s="2"/>
      <c r="AE484" s="2"/>
      <c r="AF484" s="2"/>
      <c r="AG484" s="2"/>
    </row>
    <row r="485" spans="1:33" ht="64">
      <c r="A485" t="s">
        <v>659</v>
      </c>
      <c r="B485" t="s">
        <v>660</v>
      </c>
      <c r="C485" t="s">
        <v>887</v>
      </c>
      <c r="D485" t="s">
        <v>888</v>
      </c>
      <c r="E485" s="14" t="s">
        <v>889</v>
      </c>
      <c r="F485">
        <v>552</v>
      </c>
      <c r="G485" t="s">
        <v>38</v>
      </c>
      <c r="P485" s="2"/>
      <c r="Q485" s="2"/>
      <c r="R485" s="3"/>
      <c r="T485" s="3"/>
      <c r="U485" s="3"/>
      <c r="V485" s="3"/>
      <c r="W485" s="3"/>
      <c r="X485" s="3"/>
      <c r="Y485" s="3"/>
      <c r="Z485" s="3"/>
      <c r="AA485" s="3"/>
      <c r="AB485" s="2"/>
      <c r="AC485" s="2"/>
      <c r="AD485" s="2"/>
      <c r="AE485" s="2"/>
      <c r="AF485" s="2"/>
      <c r="AG485" s="2"/>
    </row>
    <row r="486" spans="1:33" ht="48">
      <c r="A486" t="s">
        <v>659</v>
      </c>
      <c r="B486" t="s">
        <v>660</v>
      </c>
      <c r="C486" t="s">
        <v>890</v>
      </c>
      <c r="D486" t="s">
        <v>891</v>
      </c>
      <c r="E486" s="14" t="s">
        <v>892</v>
      </c>
      <c r="F486">
        <v>146</v>
      </c>
      <c r="G486" t="s">
        <v>38</v>
      </c>
      <c r="P486" s="2"/>
      <c r="Q486" s="2"/>
      <c r="R486" s="3"/>
      <c r="T486" s="3"/>
      <c r="U486" s="3"/>
      <c r="V486" s="3"/>
      <c r="W486" s="3"/>
      <c r="X486" s="3"/>
      <c r="Y486" s="3"/>
      <c r="Z486" s="3"/>
      <c r="AA486" s="3"/>
      <c r="AB486" s="2"/>
      <c r="AC486" s="2"/>
      <c r="AD486" s="2"/>
      <c r="AE486" s="2"/>
      <c r="AF486" s="2"/>
      <c r="AG486" s="2"/>
    </row>
    <row r="487" spans="1:33" ht="48">
      <c r="A487" t="s">
        <v>659</v>
      </c>
      <c r="B487" t="s">
        <v>660</v>
      </c>
      <c r="C487" t="s">
        <v>893</v>
      </c>
      <c r="D487" t="s">
        <v>894</v>
      </c>
      <c r="E487" s="14" t="s">
        <v>895</v>
      </c>
      <c r="F487">
        <v>460</v>
      </c>
      <c r="G487" t="s">
        <v>43</v>
      </c>
      <c r="H487" t="s">
        <v>44</v>
      </c>
      <c r="I487" t="s">
        <v>39</v>
      </c>
      <c r="J487" t="s">
        <v>61</v>
      </c>
      <c r="K487" t="s">
        <v>896</v>
      </c>
      <c r="M487">
        <v>455</v>
      </c>
      <c r="P487" s="2"/>
      <c r="Q487" s="2"/>
      <c r="R487" s="3"/>
      <c r="T487" s="3"/>
      <c r="U487" s="3"/>
      <c r="V487" s="3"/>
      <c r="W487" s="3"/>
      <c r="X487" s="3"/>
      <c r="Y487" s="3"/>
      <c r="Z487" s="3"/>
      <c r="AA487" s="3"/>
      <c r="AB487" s="2"/>
      <c r="AC487" s="2"/>
      <c r="AD487" s="2"/>
      <c r="AE487" s="2"/>
      <c r="AF487" s="2"/>
      <c r="AG487" s="2"/>
    </row>
    <row r="488" spans="1:33">
      <c r="A488" t="s">
        <v>659</v>
      </c>
      <c r="B488" t="s">
        <v>660</v>
      </c>
      <c r="C488" t="s">
        <v>897</v>
      </c>
      <c r="D488" t="s">
        <v>898</v>
      </c>
      <c r="E488" s="14" t="s">
        <v>351</v>
      </c>
      <c r="F488">
        <v>40</v>
      </c>
      <c r="G488" t="s">
        <v>38</v>
      </c>
      <c r="P488" s="2"/>
      <c r="Q488" s="2"/>
      <c r="R488" s="3"/>
      <c r="T488" s="3"/>
      <c r="U488" s="3"/>
      <c r="V488" s="3"/>
      <c r="W488" s="3"/>
      <c r="X488" s="3"/>
      <c r="Y488" s="3"/>
      <c r="Z488" s="3"/>
      <c r="AA488" s="3"/>
      <c r="AB488" s="2"/>
      <c r="AC488" s="2"/>
      <c r="AD488" s="2"/>
      <c r="AE488" s="2"/>
      <c r="AF488" s="2"/>
      <c r="AG488" s="2"/>
    </row>
    <row r="489" spans="1:33">
      <c r="A489" t="s">
        <v>659</v>
      </c>
      <c r="B489" t="s">
        <v>660</v>
      </c>
      <c r="C489" t="s">
        <v>897</v>
      </c>
      <c r="D489" t="s">
        <v>898</v>
      </c>
      <c r="E489" s="14" t="s">
        <v>351</v>
      </c>
      <c r="F489">
        <v>60</v>
      </c>
      <c r="G489" t="s">
        <v>38</v>
      </c>
      <c r="P489" s="2"/>
      <c r="Q489" s="2"/>
      <c r="R489" s="3"/>
      <c r="T489" s="3"/>
      <c r="U489" s="3"/>
      <c r="V489" s="3"/>
      <c r="W489" s="3"/>
      <c r="X489" s="3"/>
      <c r="Y489" s="3"/>
      <c r="Z489" s="3"/>
      <c r="AA489" s="3"/>
      <c r="AB489" s="2"/>
      <c r="AC489" s="2"/>
      <c r="AD489" s="2"/>
      <c r="AE489" s="2"/>
      <c r="AF489" s="2"/>
      <c r="AG489" s="2"/>
    </row>
    <row r="490" spans="1:33">
      <c r="A490" t="s">
        <v>659</v>
      </c>
      <c r="B490" t="s">
        <v>660</v>
      </c>
      <c r="C490" t="s">
        <v>897</v>
      </c>
      <c r="D490" t="s">
        <v>898</v>
      </c>
      <c r="E490" s="14" t="s">
        <v>351</v>
      </c>
      <c r="F490">
        <v>58</v>
      </c>
      <c r="G490" t="s">
        <v>38</v>
      </c>
      <c r="P490" s="2"/>
      <c r="Q490" s="2"/>
      <c r="R490" s="3"/>
      <c r="T490" s="3"/>
      <c r="U490" s="3"/>
      <c r="V490" s="3"/>
      <c r="W490" s="3"/>
      <c r="X490" s="3"/>
      <c r="Y490" s="3"/>
      <c r="Z490" s="3"/>
      <c r="AA490" s="3"/>
      <c r="AB490" s="2"/>
      <c r="AC490" s="2"/>
      <c r="AD490" s="2"/>
      <c r="AE490" s="2"/>
      <c r="AF490" s="2"/>
      <c r="AG490" s="2"/>
    </row>
    <row r="491" spans="1:33" ht="64">
      <c r="A491" t="s">
        <v>659</v>
      </c>
      <c r="B491" t="s">
        <v>660</v>
      </c>
      <c r="C491" t="s">
        <v>899</v>
      </c>
      <c r="D491" t="s">
        <v>900</v>
      </c>
      <c r="E491" s="14" t="s">
        <v>901</v>
      </c>
      <c r="F491">
        <v>14</v>
      </c>
      <c r="G491" t="s">
        <v>38</v>
      </c>
      <c r="P491" s="2"/>
      <c r="Q491" s="2"/>
      <c r="R491" s="3"/>
      <c r="T491" s="3"/>
      <c r="U491" s="3"/>
      <c r="V491" s="3"/>
      <c r="W491" s="3"/>
      <c r="X491" s="3"/>
      <c r="Y491" s="3"/>
      <c r="Z491" s="3"/>
      <c r="AA491" s="3"/>
      <c r="AB491" s="2"/>
      <c r="AC491" s="2"/>
      <c r="AD491" s="2"/>
      <c r="AE491" s="2"/>
      <c r="AF491" s="2"/>
      <c r="AG491" s="2"/>
    </row>
    <row r="492" spans="1:33" ht="48">
      <c r="A492" t="s">
        <v>659</v>
      </c>
      <c r="B492" t="s">
        <v>660</v>
      </c>
      <c r="C492" t="s">
        <v>902</v>
      </c>
      <c r="D492" t="s">
        <v>903</v>
      </c>
      <c r="E492" s="14" t="s">
        <v>904</v>
      </c>
      <c r="F492">
        <v>3220</v>
      </c>
      <c r="G492" t="s">
        <v>38</v>
      </c>
      <c r="P492" s="2"/>
      <c r="Q492" s="2"/>
      <c r="R492" s="3"/>
      <c r="T492" s="3"/>
      <c r="U492" s="3"/>
      <c r="V492" s="3"/>
      <c r="W492" s="3"/>
      <c r="X492" s="3"/>
      <c r="Y492" s="3"/>
      <c r="Z492" s="3"/>
      <c r="AA492" s="3"/>
      <c r="AB492" s="2"/>
      <c r="AC492" s="2"/>
      <c r="AD492" s="2"/>
      <c r="AE492" s="2"/>
      <c r="AF492" s="2"/>
      <c r="AG492" s="2"/>
    </row>
    <row r="493" spans="1:33" ht="80">
      <c r="A493" t="s">
        <v>659</v>
      </c>
      <c r="B493" t="s">
        <v>660</v>
      </c>
      <c r="C493" t="s">
        <v>905</v>
      </c>
      <c r="D493" t="s">
        <v>906</v>
      </c>
      <c r="E493" s="14" t="s">
        <v>907</v>
      </c>
      <c r="F493" s="5" t="s">
        <v>908</v>
      </c>
      <c r="G493" t="s">
        <v>43</v>
      </c>
      <c r="H493" t="s">
        <v>170</v>
      </c>
      <c r="I493" t="s">
        <v>39</v>
      </c>
      <c r="J493" t="s">
        <v>45</v>
      </c>
      <c r="K493" t="s">
        <v>909</v>
      </c>
      <c r="N493" t="s">
        <v>910</v>
      </c>
      <c r="O493" t="s">
        <v>911</v>
      </c>
      <c r="P493" s="2"/>
      <c r="Q493" s="2"/>
      <c r="R493" s="3"/>
      <c r="T493" s="3"/>
      <c r="U493" s="3"/>
      <c r="V493" s="3"/>
      <c r="W493" s="3"/>
      <c r="X493" s="3"/>
      <c r="Y493" s="3"/>
      <c r="Z493" s="3"/>
      <c r="AA493" s="3"/>
      <c r="AB493" s="2"/>
      <c r="AC493" s="2"/>
      <c r="AD493" s="2"/>
      <c r="AE493" s="2"/>
      <c r="AF493" s="2"/>
      <c r="AG493" s="2"/>
    </row>
    <row r="494" spans="1:33" ht="80">
      <c r="A494" t="s">
        <v>659</v>
      </c>
      <c r="B494" t="s">
        <v>660</v>
      </c>
      <c r="C494" t="s">
        <v>905</v>
      </c>
      <c r="D494" t="s">
        <v>906</v>
      </c>
      <c r="E494" s="14" t="s">
        <v>907</v>
      </c>
      <c r="F494" t="s">
        <v>912</v>
      </c>
      <c r="G494" t="s">
        <v>38</v>
      </c>
      <c r="P494" s="2"/>
      <c r="Q494" s="2"/>
      <c r="R494" s="3"/>
      <c r="T494" s="3"/>
      <c r="U494" s="3"/>
      <c r="V494" s="3"/>
      <c r="W494" s="3"/>
      <c r="X494" s="3"/>
      <c r="Y494" s="3"/>
      <c r="Z494" s="3"/>
      <c r="AA494" s="3"/>
      <c r="AB494" s="2"/>
      <c r="AC494" s="2"/>
      <c r="AD494" s="2"/>
      <c r="AE494" s="2"/>
      <c r="AF494" s="2"/>
      <c r="AG494" s="2"/>
    </row>
    <row r="495" spans="1:33">
      <c r="A495" t="s">
        <v>659</v>
      </c>
      <c r="B495" t="s">
        <v>660</v>
      </c>
      <c r="C495" t="s">
        <v>913</v>
      </c>
      <c r="D495" t="s">
        <v>914</v>
      </c>
      <c r="E495" s="14" t="s">
        <v>20</v>
      </c>
      <c r="F495">
        <v>22</v>
      </c>
      <c r="G495" t="s">
        <v>38</v>
      </c>
      <c r="P495" s="2"/>
      <c r="Q495" s="2"/>
      <c r="R495" s="3"/>
      <c r="T495" s="3"/>
      <c r="U495" s="3"/>
      <c r="V495" s="3"/>
      <c r="W495" s="3"/>
      <c r="X495" s="3"/>
      <c r="Y495" s="3"/>
      <c r="Z495" s="3"/>
      <c r="AA495" s="3"/>
      <c r="AB495" s="2"/>
      <c r="AC495" s="2"/>
      <c r="AD495" s="2"/>
      <c r="AE495" s="2"/>
      <c r="AF495" s="2"/>
      <c r="AG495" s="2"/>
    </row>
    <row r="496" spans="1:33">
      <c r="A496" t="s">
        <v>659</v>
      </c>
      <c r="B496" t="s">
        <v>660</v>
      </c>
      <c r="C496" t="s">
        <v>913</v>
      </c>
      <c r="D496" t="s">
        <v>914</v>
      </c>
      <c r="E496" s="14" t="s">
        <v>20</v>
      </c>
      <c r="F496">
        <v>21</v>
      </c>
      <c r="G496" t="s">
        <v>38</v>
      </c>
      <c r="P496" s="2"/>
      <c r="Q496" s="2"/>
      <c r="R496" s="3"/>
      <c r="T496" s="3"/>
      <c r="U496" s="3"/>
      <c r="V496" s="3"/>
      <c r="W496" s="3"/>
      <c r="X496" s="3"/>
      <c r="Y496" s="3"/>
      <c r="Z496" s="3"/>
      <c r="AA496" s="3"/>
      <c r="AB496" s="2"/>
      <c r="AC496" s="2"/>
      <c r="AD496" s="2"/>
      <c r="AE496" s="2"/>
      <c r="AF496" s="2"/>
      <c r="AG496" s="2"/>
    </row>
    <row r="497" spans="1:33">
      <c r="A497" t="s">
        <v>659</v>
      </c>
      <c r="B497" t="s">
        <v>660</v>
      </c>
      <c r="C497" t="s">
        <v>915</v>
      </c>
      <c r="D497" t="s">
        <v>916</v>
      </c>
      <c r="E497" s="14" t="s">
        <v>917</v>
      </c>
      <c r="F497">
        <v>35</v>
      </c>
      <c r="G497" t="s">
        <v>43</v>
      </c>
      <c r="H497" t="s">
        <v>44</v>
      </c>
      <c r="I497" t="s">
        <v>39</v>
      </c>
      <c r="J497" t="s">
        <v>61</v>
      </c>
      <c r="K497" t="s">
        <v>918</v>
      </c>
      <c r="M497">
        <v>31</v>
      </c>
      <c r="P497" s="2"/>
      <c r="Q497" s="2"/>
      <c r="R497" s="3"/>
      <c r="T497" s="3"/>
      <c r="U497" s="3"/>
      <c r="V497" s="3"/>
      <c r="W497" s="3"/>
      <c r="X497" s="3"/>
      <c r="Y497" s="3"/>
      <c r="Z497" s="3"/>
      <c r="AA497" s="3"/>
      <c r="AB497" s="2"/>
      <c r="AC497" s="2"/>
      <c r="AD497" s="2"/>
      <c r="AE497" s="2"/>
      <c r="AF497" s="2"/>
      <c r="AG497" s="2"/>
    </row>
    <row r="498" spans="1:33" ht="32">
      <c r="A498" t="s">
        <v>659</v>
      </c>
      <c r="B498" t="s">
        <v>660</v>
      </c>
      <c r="C498" t="s">
        <v>915</v>
      </c>
      <c r="D498" t="s">
        <v>916</v>
      </c>
      <c r="E498" s="14" t="s">
        <v>919</v>
      </c>
      <c r="F498">
        <v>44</v>
      </c>
      <c r="G498" t="s">
        <v>43</v>
      </c>
      <c r="H498" t="s">
        <v>44</v>
      </c>
      <c r="I498" t="s">
        <v>39</v>
      </c>
      <c r="J498" t="s">
        <v>61</v>
      </c>
      <c r="K498" t="s">
        <v>920</v>
      </c>
      <c r="M498">
        <v>41</v>
      </c>
      <c r="P498" s="2"/>
      <c r="Q498" s="2"/>
      <c r="R498" s="3"/>
      <c r="T498" s="3"/>
      <c r="U498" s="3"/>
      <c r="V498" s="3"/>
      <c r="W498" s="3"/>
      <c r="X498" s="3"/>
      <c r="Y498" s="3"/>
      <c r="Z498" s="3"/>
      <c r="AA498" s="3"/>
      <c r="AB498" s="2"/>
      <c r="AC498" s="2"/>
      <c r="AD498" s="2"/>
      <c r="AE498" s="2"/>
      <c r="AF498" s="2"/>
      <c r="AG498" s="2"/>
    </row>
    <row r="499" spans="1:33" ht="32">
      <c r="A499" t="s">
        <v>659</v>
      </c>
      <c r="B499" t="s">
        <v>660</v>
      </c>
      <c r="C499" t="s">
        <v>921</v>
      </c>
      <c r="D499" t="s">
        <v>922</v>
      </c>
      <c r="E499" s="14" t="s">
        <v>923</v>
      </c>
      <c r="F499">
        <v>24</v>
      </c>
      <c r="G499" t="s">
        <v>38</v>
      </c>
      <c r="P499" s="2"/>
      <c r="Q499" s="2"/>
      <c r="R499" s="3"/>
      <c r="T499" s="3"/>
      <c r="U499" s="3"/>
      <c r="V499" s="3"/>
      <c r="W499" s="3"/>
      <c r="X499" s="3"/>
      <c r="Y499" s="3"/>
      <c r="Z499" s="3"/>
      <c r="AA499" s="3"/>
      <c r="AB499" s="2"/>
      <c r="AC499" s="2"/>
      <c r="AD499" s="2"/>
      <c r="AE499" s="2"/>
      <c r="AF499" s="2"/>
      <c r="AG499" s="2"/>
    </row>
    <row r="500" spans="1:33" ht="32">
      <c r="A500" t="s">
        <v>659</v>
      </c>
      <c r="B500" t="s">
        <v>660</v>
      </c>
      <c r="C500" t="s">
        <v>924</v>
      </c>
      <c r="D500" t="s">
        <v>925</v>
      </c>
      <c r="E500" s="14" t="s">
        <v>926</v>
      </c>
      <c r="F500">
        <v>121</v>
      </c>
      <c r="G500" t="s">
        <v>38</v>
      </c>
      <c r="P500" s="2"/>
      <c r="Q500" s="2"/>
      <c r="R500" s="3"/>
      <c r="T500" s="3"/>
      <c r="U500" s="3"/>
      <c r="V500" s="3"/>
      <c r="W500" s="3"/>
      <c r="X500" s="3"/>
      <c r="Y500" s="3"/>
      <c r="Z500" s="3"/>
      <c r="AA500" s="3"/>
      <c r="AB500" s="2"/>
      <c r="AC500" s="2"/>
      <c r="AD500" s="2"/>
      <c r="AE500" s="2"/>
      <c r="AF500" s="2"/>
      <c r="AG500" s="2"/>
    </row>
    <row r="501" spans="1:33" ht="32">
      <c r="A501" t="s">
        <v>659</v>
      </c>
      <c r="B501" t="s">
        <v>927</v>
      </c>
      <c r="C501" t="s">
        <v>928</v>
      </c>
      <c r="D501" t="s">
        <v>929</v>
      </c>
      <c r="E501" s="14" t="s">
        <v>930</v>
      </c>
      <c r="F501">
        <v>15</v>
      </c>
      <c r="G501" t="s">
        <v>38</v>
      </c>
      <c r="P501" s="2"/>
      <c r="Q501" s="2"/>
      <c r="R501" s="3"/>
      <c r="T501" s="3"/>
      <c r="U501" s="3"/>
      <c r="V501" s="3"/>
      <c r="W501" s="3"/>
      <c r="X501" s="3"/>
      <c r="Y501" s="3"/>
      <c r="Z501" s="3"/>
      <c r="AA501" s="3"/>
      <c r="AB501" s="2"/>
      <c r="AC501" s="2"/>
      <c r="AD501" s="2"/>
      <c r="AE501" s="2"/>
      <c r="AF501" s="2"/>
      <c r="AG501" s="2"/>
    </row>
    <row r="502" spans="1:33">
      <c r="A502" t="s">
        <v>659</v>
      </c>
      <c r="B502" t="s">
        <v>927</v>
      </c>
      <c r="C502" t="s">
        <v>931</v>
      </c>
      <c r="D502" t="s">
        <v>932</v>
      </c>
      <c r="E502" s="14" t="s">
        <v>933</v>
      </c>
      <c r="F502">
        <v>29</v>
      </c>
      <c r="G502" t="s">
        <v>38</v>
      </c>
      <c r="P502" s="2"/>
      <c r="Q502" s="2"/>
      <c r="R502" s="3"/>
      <c r="T502" s="3"/>
      <c r="U502" s="3"/>
      <c r="V502" s="3"/>
      <c r="W502" s="3"/>
      <c r="X502" s="3"/>
      <c r="Y502" s="3"/>
      <c r="Z502" s="3"/>
      <c r="AA502" s="3"/>
      <c r="AB502" s="2"/>
      <c r="AC502" s="2"/>
      <c r="AD502" s="2"/>
      <c r="AE502" s="2"/>
      <c r="AF502" s="2"/>
      <c r="AG502" s="2"/>
    </row>
    <row r="503" spans="1:33">
      <c r="A503" t="s">
        <v>659</v>
      </c>
      <c r="B503" t="s">
        <v>927</v>
      </c>
      <c r="C503" t="s">
        <v>934</v>
      </c>
      <c r="D503" t="s">
        <v>935</v>
      </c>
      <c r="E503" s="14" t="s">
        <v>936</v>
      </c>
      <c r="F503" t="s">
        <v>937</v>
      </c>
      <c r="G503" t="s">
        <v>38</v>
      </c>
      <c r="P503" s="2"/>
      <c r="Q503" s="2"/>
      <c r="R503" s="3"/>
      <c r="T503" s="3"/>
      <c r="U503" s="3"/>
      <c r="V503" s="3"/>
      <c r="W503" s="3"/>
      <c r="X503" s="3"/>
      <c r="Y503" s="3"/>
      <c r="Z503" s="3"/>
      <c r="AA503" s="3"/>
      <c r="AB503" s="2"/>
      <c r="AC503" s="2"/>
      <c r="AD503" s="2"/>
      <c r="AE503" s="2"/>
      <c r="AF503" s="2"/>
      <c r="AG503" s="2"/>
    </row>
    <row r="504" spans="1:33" ht="32">
      <c r="A504" t="s">
        <v>659</v>
      </c>
      <c r="B504" t="s">
        <v>927</v>
      </c>
      <c r="C504" t="s">
        <v>938</v>
      </c>
      <c r="D504" t="s">
        <v>939</v>
      </c>
      <c r="E504" s="14" t="s">
        <v>930</v>
      </c>
      <c r="F504">
        <v>40</v>
      </c>
      <c r="G504" t="s">
        <v>38</v>
      </c>
      <c r="P504" s="2"/>
      <c r="Q504" s="2"/>
      <c r="R504" s="3"/>
      <c r="T504" s="3"/>
      <c r="U504" s="3"/>
      <c r="V504" s="3"/>
      <c r="W504" s="3"/>
      <c r="X504" s="3"/>
      <c r="Y504" s="3"/>
      <c r="Z504" s="3"/>
      <c r="AA504" s="3"/>
      <c r="AB504" s="2"/>
      <c r="AC504" s="2"/>
      <c r="AD504" s="2"/>
      <c r="AE504" s="2"/>
      <c r="AF504" s="2"/>
      <c r="AG504" s="2"/>
    </row>
    <row r="505" spans="1:33" ht="32">
      <c r="A505" t="s">
        <v>659</v>
      </c>
      <c r="B505" t="s">
        <v>927</v>
      </c>
      <c r="C505" t="s">
        <v>940</v>
      </c>
      <c r="D505" t="s">
        <v>941</v>
      </c>
      <c r="E505" s="14" t="s">
        <v>942</v>
      </c>
      <c r="F505">
        <v>20</v>
      </c>
      <c r="G505" t="s">
        <v>38</v>
      </c>
      <c r="P505" s="2"/>
      <c r="Q505" s="2"/>
      <c r="R505" s="3"/>
      <c r="T505" s="3"/>
      <c r="U505" s="3"/>
      <c r="V505" s="3"/>
      <c r="W505" s="3"/>
      <c r="X505" s="3"/>
      <c r="Y505" s="3"/>
      <c r="Z505" s="3"/>
      <c r="AA505" s="3"/>
      <c r="AB505" s="2"/>
      <c r="AC505" s="2"/>
      <c r="AD505" s="2"/>
      <c r="AE505" s="2"/>
      <c r="AF505" s="2"/>
      <c r="AG505" s="2"/>
    </row>
    <row r="506" spans="1:33">
      <c r="A506" t="s">
        <v>659</v>
      </c>
      <c r="B506" t="s">
        <v>927</v>
      </c>
      <c r="C506" t="s">
        <v>943</v>
      </c>
      <c r="D506" t="s">
        <v>944</v>
      </c>
      <c r="E506" s="14" t="s">
        <v>945</v>
      </c>
      <c r="F506">
        <v>43</v>
      </c>
      <c r="G506" t="s">
        <v>38</v>
      </c>
      <c r="P506" s="2"/>
      <c r="Q506" s="2"/>
      <c r="R506" s="3"/>
      <c r="T506" s="3"/>
      <c r="U506" s="3"/>
      <c r="V506" s="3"/>
      <c r="W506" s="3"/>
      <c r="X506" s="3"/>
      <c r="Y506" s="3"/>
      <c r="Z506" s="3"/>
      <c r="AA506" s="3"/>
      <c r="AB506" s="2"/>
      <c r="AC506" s="2"/>
      <c r="AD506" s="2"/>
      <c r="AE506" s="2"/>
      <c r="AF506" s="2"/>
      <c r="AG506" s="2"/>
    </row>
    <row r="507" spans="1:33" ht="32">
      <c r="A507" t="s">
        <v>659</v>
      </c>
      <c r="B507" t="s">
        <v>927</v>
      </c>
      <c r="C507" t="s">
        <v>946</v>
      </c>
      <c r="D507" t="s">
        <v>947</v>
      </c>
      <c r="E507" s="14" t="s">
        <v>948</v>
      </c>
      <c r="F507">
        <v>13</v>
      </c>
      <c r="G507" t="s">
        <v>38</v>
      </c>
      <c r="P507" s="2"/>
      <c r="Q507" s="2"/>
      <c r="R507" s="3"/>
      <c r="T507" s="3"/>
      <c r="U507" s="3"/>
      <c r="V507" s="3"/>
      <c r="W507" s="3"/>
      <c r="X507" s="3"/>
      <c r="Y507" s="3"/>
      <c r="Z507" s="3"/>
      <c r="AA507" s="3"/>
      <c r="AB507" s="2"/>
      <c r="AC507" s="2"/>
      <c r="AD507" s="2"/>
      <c r="AE507" s="2"/>
      <c r="AF507" s="2"/>
      <c r="AG507" s="2"/>
    </row>
    <row r="508" spans="1:33" ht="48">
      <c r="A508" t="s">
        <v>659</v>
      </c>
      <c r="B508" t="s">
        <v>927</v>
      </c>
      <c r="C508" t="s">
        <v>949</v>
      </c>
      <c r="D508" t="s">
        <v>950</v>
      </c>
      <c r="E508" s="14" t="s">
        <v>951</v>
      </c>
      <c r="F508">
        <v>37</v>
      </c>
      <c r="G508" t="s">
        <v>38</v>
      </c>
      <c r="P508" s="2"/>
      <c r="Q508" s="2"/>
      <c r="R508" s="3"/>
      <c r="T508" s="3"/>
      <c r="U508" s="3"/>
      <c r="V508" s="3"/>
      <c r="W508" s="3"/>
      <c r="X508" s="3"/>
      <c r="Y508" s="3"/>
      <c r="Z508" s="3"/>
      <c r="AA508" s="3"/>
      <c r="AB508" s="2"/>
      <c r="AC508" s="2"/>
      <c r="AD508" s="2"/>
      <c r="AE508" s="2"/>
      <c r="AF508" s="2"/>
      <c r="AG508" s="2"/>
    </row>
    <row r="509" spans="1:33" ht="32">
      <c r="A509" t="s">
        <v>659</v>
      </c>
      <c r="B509" t="s">
        <v>927</v>
      </c>
      <c r="C509" t="s">
        <v>952</v>
      </c>
      <c r="D509" t="s">
        <v>953</v>
      </c>
      <c r="E509" s="14" t="s">
        <v>954</v>
      </c>
      <c r="F509" t="s">
        <v>955</v>
      </c>
      <c r="G509" t="s">
        <v>38</v>
      </c>
      <c r="P509" s="2"/>
      <c r="Q509" s="2"/>
      <c r="R509" s="3"/>
      <c r="T509" s="3"/>
      <c r="U509" s="3"/>
      <c r="V509" s="3"/>
      <c r="W509" s="3"/>
      <c r="X509" s="3"/>
      <c r="Y509" s="3"/>
      <c r="Z509" s="3"/>
      <c r="AA509" s="3"/>
      <c r="AB509" s="2"/>
      <c r="AC509" s="2"/>
      <c r="AD509" s="2"/>
      <c r="AE509" s="2"/>
      <c r="AF509" s="2"/>
      <c r="AG509" s="2"/>
    </row>
    <row r="510" spans="1:33">
      <c r="A510" t="s">
        <v>659</v>
      </c>
      <c r="B510" t="s">
        <v>927</v>
      </c>
      <c r="C510" t="s">
        <v>956</v>
      </c>
      <c r="D510" t="s">
        <v>957</v>
      </c>
      <c r="E510" s="14" t="s">
        <v>958</v>
      </c>
      <c r="F510">
        <v>19786</v>
      </c>
      <c r="G510" t="s">
        <v>38</v>
      </c>
      <c r="P510" s="2"/>
      <c r="Q510" s="2"/>
      <c r="R510" s="3"/>
      <c r="T510" s="3"/>
      <c r="U510" s="3"/>
      <c r="V510" s="3"/>
      <c r="W510" s="3"/>
      <c r="X510" s="3"/>
      <c r="Y510" s="3"/>
      <c r="Z510" s="3"/>
      <c r="AA510" s="3"/>
      <c r="AB510" s="2"/>
      <c r="AC510" s="2"/>
      <c r="AD510" s="2"/>
      <c r="AE510" s="2"/>
      <c r="AF510" s="2"/>
      <c r="AG510" s="2"/>
    </row>
    <row r="511" spans="1:33" ht="32">
      <c r="A511" t="s">
        <v>659</v>
      </c>
      <c r="B511" t="s">
        <v>927</v>
      </c>
      <c r="C511" t="s">
        <v>959</v>
      </c>
      <c r="D511" t="s">
        <v>960</v>
      </c>
      <c r="E511" s="14" t="s">
        <v>961</v>
      </c>
      <c r="F511">
        <v>12</v>
      </c>
      <c r="G511" t="s">
        <v>38</v>
      </c>
      <c r="P511" s="2"/>
      <c r="Q511" s="2"/>
      <c r="R511" s="3"/>
      <c r="T511" s="3"/>
      <c r="U511" s="3"/>
      <c r="V511" s="3"/>
      <c r="W511" s="3"/>
      <c r="X511" s="3"/>
      <c r="Y511" s="3"/>
      <c r="Z511" s="3"/>
      <c r="AA511" s="3"/>
      <c r="AB511" s="2"/>
      <c r="AC511" s="2"/>
      <c r="AD511" s="2"/>
      <c r="AE511" s="2"/>
      <c r="AF511" s="2"/>
      <c r="AG511" s="2"/>
    </row>
    <row r="512" spans="1:33" ht="32">
      <c r="A512" t="s">
        <v>659</v>
      </c>
      <c r="B512" t="s">
        <v>927</v>
      </c>
      <c r="C512" t="s">
        <v>962</v>
      </c>
      <c r="D512" t="s">
        <v>963</v>
      </c>
      <c r="E512" s="14" t="s">
        <v>964</v>
      </c>
      <c r="F512">
        <v>9</v>
      </c>
      <c r="G512" t="s">
        <v>38</v>
      </c>
      <c r="P512" s="2"/>
      <c r="Q512" s="2"/>
      <c r="R512" s="3"/>
      <c r="T512" s="3"/>
      <c r="U512" s="3"/>
      <c r="V512" s="3"/>
      <c r="W512" s="3"/>
      <c r="X512" s="3"/>
      <c r="Y512" s="3"/>
      <c r="Z512" s="3"/>
      <c r="AA512" s="3"/>
      <c r="AB512" s="2"/>
      <c r="AC512" s="2"/>
      <c r="AD512" s="2"/>
      <c r="AE512" s="2"/>
      <c r="AF512" s="2"/>
      <c r="AG512" s="2"/>
    </row>
    <row r="513" spans="1:33" ht="32">
      <c r="A513" t="s">
        <v>659</v>
      </c>
      <c r="B513" t="s">
        <v>927</v>
      </c>
      <c r="C513" t="s">
        <v>965</v>
      </c>
      <c r="D513" t="s">
        <v>966</v>
      </c>
      <c r="E513" s="14" t="s">
        <v>961</v>
      </c>
      <c r="F513">
        <v>15</v>
      </c>
      <c r="G513" t="s">
        <v>38</v>
      </c>
      <c r="P513" s="2"/>
      <c r="Q513" s="2"/>
      <c r="R513" s="3"/>
      <c r="T513" s="3"/>
      <c r="U513" s="3"/>
      <c r="V513" s="3"/>
      <c r="W513" s="3"/>
      <c r="X513" s="3"/>
      <c r="Y513" s="3"/>
      <c r="Z513" s="3"/>
      <c r="AA513" s="3"/>
      <c r="AB513" s="2"/>
      <c r="AC513" s="2"/>
      <c r="AD513" s="2"/>
      <c r="AE513" s="2"/>
      <c r="AF513" s="2"/>
      <c r="AG513" s="2"/>
    </row>
    <row r="514" spans="1:33" ht="32">
      <c r="A514" t="s">
        <v>659</v>
      </c>
      <c r="B514" t="s">
        <v>927</v>
      </c>
      <c r="C514" t="s">
        <v>967</v>
      </c>
      <c r="D514" t="s">
        <v>968</v>
      </c>
      <c r="E514" s="14" t="s">
        <v>923</v>
      </c>
      <c r="F514">
        <v>190</v>
      </c>
      <c r="G514" t="s">
        <v>38</v>
      </c>
      <c r="P514" s="2"/>
      <c r="Q514" s="2"/>
      <c r="R514" s="3"/>
      <c r="T514" s="3"/>
      <c r="U514" s="3"/>
      <c r="V514" s="3"/>
      <c r="W514" s="3"/>
      <c r="X514" s="3"/>
      <c r="Y514" s="3"/>
      <c r="Z514" s="3"/>
      <c r="AA514" s="3"/>
      <c r="AB514" s="2"/>
      <c r="AC514" s="2"/>
      <c r="AD514" s="2"/>
      <c r="AE514" s="2"/>
      <c r="AF514" s="2"/>
      <c r="AG514" s="2"/>
    </row>
    <row r="515" spans="1:33" ht="32">
      <c r="A515" t="s">
        <v>659</v>
      </c>
      <c r="B515" t="s">
        <v>927</v>
      </c>
      <c r="C515" t="s">
        <v>969</v>
      </c>
      <c r="D515" t="s">
        <v>970</v>
      </c>
      <c r="E515" s="14" t="s">
        <v>971</v>
      </c>
      <c r="F515">
        <v>30</v>
      </c>
      <c r="G515" t="s">
        <v>38</v>
      </c>
      <c r="P515" s="2"/>
      <c r="Q515" s="2"/>
      <c r="R515" s="3"/>
      <c r="T515" s="3"/>
      <c r="U515" s="3"/>
      <c r="V515" s="3"/>
      <c r="W515" s="3"/>
      <c r="X515" s="3"/>
      <c r="Y515" s="3"/>
      <c r="Z515" s="3"/>
      <c r="AA515" s="3"/>
      <c r="AB515" s="2"/>
      <c r="AC515" s="2"/>
      <c r="AD515" s="2"/>
      <c r="AE515" s="2"/>
      <c r="AF515" s="2"/>
      <c r="AG515" s="2"/>
    </row>
    <row r="516" spans="1:33" ht="32">
      <c r="A516" t="s">
        <v>659</v>
      </c>
      <c r="B516" t="s">
        <v>927</v>
      </c>
      <c r="C516" t="s">
        <v>972</v>
      </c>
      <c r="D516" t="s">
        <v>973</v>
      </c>
      <c r="E516" s="14" t="s">
        <v>974</v>
      </c>
      <c r="F516">
        <v>15</v>
      </c>
      <c r="G516" t="s">
        <v>38</v>
      </c>
      <c r="P516" s="2"/>
      <c r="Q516" s="2"/>
      <c r="R516" s="3"/>
      <c r="T516" s="3"/>
      <c r="U516" s="3"/>
      <c r="V516" s="3"/>
      <c r="W516" s="3"/>
      <c r="X516" s="3"/>
      <c r="Y516" s="3"/>
      <c r="Z516" s="3"/>
      <c r="AA516" s="3"/>
      <c r="AB516" s="2"/>
      <c r="AC516" s="2"/>
      <c r="AD516" s="2"/>
      <c r="AE516" s="2"/>
      <c r="AF516" s="2"/>
      <c r="AG516" s="2"/>
    </row>
    <row r="517" spans="1:33" ht="32">
      <c r="A517" t="s">
        <v>659</v>
      </c>
      <c r="B517" t="s">
        <v>927</v>
      </c>
      <c r="C517" t="s">
        <v>975</v>
      </c>
      <c r="D517" t="s">
        <v>976</v>
      </c>
      <c r="E517" s="14" t="s">
        <v>977</v>
      </c>
      <c r="F517" t="s">
        <v>978</v>
      </c>
      <c r="G517" t="s">
        <v>38</v>
      </c>
      <c r="P517" s="2"/>
      <c r="Q517" s="2"/>
      <c r="R517" s="3"/>
      <c r="T517" s="3"/>
      <c r="U517" s="3"/>
      <c r="V517" s="3"/>
      <c r="W517" s="3"/>
      <c r="X517" s="3"/>
      <c r="Y517" s="3"/>
      <c r="Z517" s="3"/>
      <c r="AA517" s="3"/>
      <c r="AB517" s="2"/>
      <c r="AC517" s="2"/>
      <c r="AD517" s="2"/>
      <c r="AE517" s="2"/>
      <c r="AF517" s="2"/>
      <c r="AG517" s="2"/>
    </row>
    <row r="518" spans="1:33" ht="32">
      <c r="A518" t="s">
        <v>659</v>
      </c>
      <c r="B518" t="s">
        <v>927</v>
      </c>
      <c r="C518" t="s">
        <v>979</v>
      </c>
      <c r="D518" t="s">
        <v>980</v>
      </c>
      <c r="E518" s="14" t="s">
        <v>981</v>
      </c>
      <c r="F518">
        <v>102</v>
      </c>
      <c r="G518" t="s">
        <v>38</v>
      </c>
      <c r="P518" s="2"/>
      <c r="Q518" s="2"/>
      <c r="R518" s="3"/>
      <c r="T518" s="3"/>
      <c r="U518" s="3"/>
      <c r="V518" s="3"/>
      <c r="W518" s="3"/>
      <c r="X518" s="3"/>
      <c r="Y518" s="3"/>
      <c r="Z518" s="3"/>
      <c r="AA518" s="3"/>
      <c r="AB518" s="2"/>
      <c r="AC518" s="2"/>
      <c r="AD518" s="2"/>
      <c r="AE518" s="2"/>
      <c r="AF518" s="2"/>
      <c r="AG518" s="2"/>
    </row>
    <row r="519" spans="1:33" ht="48">
      <c r="A519" t="s">
        <v>659</v>
      </c>
      <c r="B519" t="s">
        <v>927</v>
      </c>
      <c r="C519" t="s">
        <v>982</v>
      </c>
      <c r="D519" t="s">
        <v>983</v>
      </c>
      <c r="E519" s="14" t="s">
        <v>984</v>
      </c>
      <c r="F519">
        <v>15</v>
      </c>
      <c r="G519" t="s">
        <v>38</v>
      </c>
      <c r="P519" s="2"/>
      <c r="Q519" s="2"/>
      <c r="R519" s="3"/>
      <c r="T519" s="3"/>
      <c r="U519" s="3"/>
      <c r="V519" s="3"/>
      <c r="W519" s="3"/>
      <c r="X519" s="3"/>
      <c r="Y519" s="3"/>
      <c r="Z519" s="3"/>
      <c r="AA519" s="3"/>
      <c r="AB519" s="2"/>
      <c r="AC519" s="2"/>
      <c r="AD519" s="2"/>
      <c r="AE519" s="2"/>
      <c r="AF519" s="2"/>
      <c r="AG519" s="2"/>
    </row>
    <row r="520" spans="1:33" ht="32">
      <c r="A520" t="s">
        <v>659</v>
      </c>
      <c r="B520" t="s">
        <v>927</v>
      </c>
      <c r="C520" t="s">
        <v>985</v>
      </c>
      <c r="D520" t="s">
        <v>986</v>
      </c>
      <c r="E520" s="14" t="s">
        <v>987</v>
      </c>
      <c r="F520">
        <v>8</v>
      </c>
      <c r="G520" t="s">
        <v>38</v>
      </c>
      <c r="P520" s="2"/>
      <c r="Q520" s="2"/>
      <c r="R520" s="3"/>
      <c r="T520" s="3"/>
      <c r="U520" s="3"/>
      <c r="V520" s="3"/>
      <c r="W520" s="3"/>
      <c r="X520" s="3"/>
      <c r="Y520" s="3"/>
      <c r="Z520" s="3"/>
      <c r="AA520" s="3"/>
      <c r="AB520" s="2"/>
      <c r="AC520" s="2"/>
      <c r="AD520" s="2"/>
      <c r="AE520" s="2"/>
      <c r="AF520" s="2"/>
      <c r="AG520" s="2"/>
    </row>
    <row r="521" spans="1:33" ht="32">
      <c r="A521" t="s">
        <v>659</v>
      </c>
      <c r="B521" t="s">
        <v>927</v>
      </c>
      <c r="C521" t="s">
        <v>988</v>
      </c>
      <c r="D521" t="s">
        <v>989</v>
      </c>
      <c r="E521" s="14" t="s">
        <v>990</v>
      </c>
      <c r="F521" t="s">
        <v>991</v>
      </c>
      <c r="G521" t="s">
        <v>38</v>
      </c>
      <c r="P521" s="2"/>
      <c r="Q521" s="2"/>
      <c r="R521" s="3"/>
      <c r="T521" s="3"/>
      <c r="U521" s="3"/>
      <c r="V521" s="3"/>
      <c r="W521" s="3"/>
      <c r="X521" s="3"/>
      <c r="Y521" s="3"/>
      <c r="Z521" s="3"/>
      <c r="AA521" s="3"/>
      <c r="AB521" s="2"/>
      <c r="AC521" s="2"/>
      <c r="AD521" s="2"/>
      <c r="AE521" s="2"/>
      <c r="AF521" s="2"/>
      <c r="AG521" s="2"/>
    </row>
    <row r="522" spans="1:33" ht="32">
      <c r="A522" t="s">
        <v>659</v>
      </c>
      <c r="B522" t="s">
        <v>927</v>
      </c>
      <c r="C522" t="s">
        <v>992</v>
      </c>
      <c r="D522" t="s">
        <v>993</v>
      </c>
      <c r="E522" s="14" t="s">
        <v>994</v>
      </c>
      <c r="F522" t="s">
        <v>995</v>
      </c>
      <c r="G522" t="s">
        <v>38</v>
      </c>
      <c r="P522" s="2"/>
      <c r="Q522" s="2"/>
      <c r="R522" s="3"/>
      <c r="T522" s="3"/>
      <c r="U522" s="3"/>
      <c r="V522" s="3"/>
      <c r="W522" s="3"/>
      <c r="X522" s="3"/>
      <c r="Y522" s="3"/>
      <c r="Z522" s="3"/>
      <c r="AA522" s="3"/>
      <c r="AB522" s="2"/>
      <c r="AC522" s="2"/>
      <c r="AD522" s="2"/>
      <c r="AE522" s="2"/>
      <c r="AF522" s="2"/>
      <c r="AG522" s="2"/>
    </row>
    <row r="523" spans="1:33" ht="48">
      <c r="A523" t="s">
        <v>659</v>
      </c>
      <c r="B523" t="s">
        <v>927</v>
      </c>
      <c r="C523" t="s">
        <v>996</v>
      </c>
      <c r="D523" t="s">
        <v>997</v>
      </c>
      <c r="E523" s="14" t="s">
        <v>998</v>
      </c>
      <c r="F523" t="s">
        <v>999</v>
      </c>
      <c r="G523" t="s">
        <v>38</v>
      </c>
      <c r="P523" s="2"/>
      <c r="Q523" s="2"/>
      <c r="R523" s="3"/>
      <c r="T523" s="3"/>
      <c r="U523" s="3"/>
      <c r="V523" s="3"/>
      <c r="W523" s="3"/>
      <c r="X523" s="3"/>
      <c r="Y523" s="3"/>
      <c r="Z523" s="3"/>
      <c r="AA523" s="3"/>
      <c r="AB523" s="2"/>
      <c r="AC523" s="2"/>
      <c r="AD523" s="2"/>
      <c r="AE523" s="2"/>
      <c r="AF523" s="2"/>
      <c r="AG523" s="2"/>
    </row>
    <row r="524" spans="1:33" ht="32">
      <c r="A524" t="s">
        <v>659</v>
      </c>
      <c r="B524" t="s">
        <v>927</v>
      </c>
      <c r="C524" t="s">
        <v>1000</v>
      </c>
      <c r="D524" t="s">
        <v>1001</v>
      </c>
      <c r="E524" s="14" t="s">
        <v>974</v>
      </c>
      <c r="F524">
        <v>41</v>
      </c>
      <c r="G524" t="s">
        <v>38</v>
      </c>
      <c r="P524" s="2"/>
      <c r="Q524" s="2"/>
      <c r="R524" s="3"/>
      <c r="T524" s="3"/>
      <c r="U524" s="3"/>
      <c r="V524" s="3"/>
      <c r="W524" s="3"/>
      <c r="X524" s="3"/>
      <c r="Y524" s="3"/>
      <c r="Z524" s="3"/>
      <c r="AA524" s="3"/>
      <c r="AB524" s="2"/>
      <c r="AC524" s="2"/>
      <c r="AD524" s="2"/>
      <c r="AE524" s="2"/>
      <c r="AF524" s="2"/>
      <c r="AG524" s="2"/>
    </row>
    <row r="525" spans="1:33">
      <c r="A525" t="s">
        <v>659</v>
      </c>
      <c r="B525" t="s">
        <v>927</v>
      </c>
      <c r="C525" t="s">
        <v>1002</v>
      </c>
      <c r="D525" t="s">
        <v>1003</v>
      </c>
      <c r="E525" s="14" t="s">
        <v>945</v>
      </c>
      <c r="F525">
        <v>31</v>
      </c>
      <c r="G525" t="s">
        <v>38</v>
      </c>
      <c r="P525" s="2"/>
      <c r="Q525" s="2"/>
      <c r="R525" s="3"/>
      <c r="T525" s="3"/>
      <c r="U525" s="3"/>
      <c r="V525" s="3"/>
      <c r="W525" s="3"/>
      <c r="X525" s="3"/>
      <c r="Y525" s="3"/>
      <c r="Z525" s="3"/>
      <c r="AA525" s="3"/>
      <c r="AB525" s="2"/>
      <c r="AC525" s="2"/>
      <c r="AD525" s="2"/>
      <c r="AE525" s="2"/>
      <c r="AF525" s="2"/>
      <c r="AG525" s="2"/>
    </row>
    <row r="526" spans="1:33" ht="112">
      <c r="A526" s="51" t="s">
        <v>1007</v>
      </c>
      <c r="B526" s="51" t="s">
        <v>1008</v>
      </c>
      <c r="C526" s="51" t="s">
        <v>1009</v>
      </c>
      <c r="D526" s="51" t="s">
        <v>1010</v>
      </c>
      <c r="E526" s="27" t="s">
        <v>1011</v>
      </c>
      <c r="F526" s="52">
        <v>747</v>
      </c>
      <c r="G526" s="51" t="s">
        <v>1012</v>
      </c>
      <c r="H526" s="51"/>
      <c r="I526" s="51"/>
      <c r="J526" s="51"/>
      <c r="K526" s="51"/>
      <c r="L526" s="51"/>
      <c r="M526" s="51"/>
      <c r="N526" s="51"/>
      <c r="O526" s="53"/>
      <c r="P526" s="2"/>
      <c r="Q526" s="2"/>
      <c r="R526" s="3"/>
      <c r="T526" s="3"/>
      <c r="U526" s="3"/>
      <c r="V526" s="3"/>
      <c r="W526" s="3"/>
      <c r="X526" s="3"/>
      <c r="Y526" s="3"/>
      <c r="Z526" s="3"/>
      <c r="AA526" s="3"/>
      <c r="AB526" s="2"/>
      <c r="AC526" s="2"/>
      <c r="AD526" s="2"/>
      <c r="AE526" s="2"/>
      <c r="AF526" s="2"/>
      <c r="AG526" s="2"/>
    </row>
    <row r="527" spans="1:33" ht="64">
      <c r="A527" s="54" t="s">
        <v>1007</v>
      </c>
      <c r="B527" s="54" t="s">
        <v>1008</v>
      </c>
      <c r="C527" s="54" t="s">
        <v>1013</v>
      </c>
      <c r="D527" s="54" t="s">
        <v>1014</v>
      </c>
      <c r="E527" s="27" t="s">
        <v>1015</v>
      </c>
      <c r="F527" s="55">
        <v>9636</v>
      </c>
      <c r="G527" s="54" t="s">
        <v>38</v>
      </c>
      <c r="H527" s="54"/>
      <c r="I527" s="54"/>
      <c r="J527" s="54"/>
      <c r="K527" s="54"/>
      <c r="L527" s="54"/>
      <c r="M527" s="54"/>
      <c r="N527" s="54"/>
      <c r="O527" s="54"/>
      <c r="P527" s="2"/>
      <c r="Q527" s="2"/>
      <c r="R527" s="3"/>
      <c r="T527" s="3"/>
      <c r="U527" s="3"/>
      <c r="V527" s="3"/>
      <c r="W527" s="3"/>
      <c r="X527" s="3"/>
      <c r="Y527" s="3"/>
      <c r="Z527" s="3"/>
      <c r="AA527" s="3"/>
      <c r="AB527" s="2"/>
      <c r="AC527" s="2"/>
      <c r="AD527" s="2"/>
      <c r="AE527" s="2"/>
      <c r="AF527" s="2"/>
      <c r="AG527" s="2"/>
    </row>
    <row r="528" spans="1:33" ht="75">
      <c r="A528" s="51" t="s">
        <v>1007</v>
      </c>
      <c r="B528" s="51" t="s">
        <v>1008</v>
      </c>
      <c r="C528" s="51" t="s">
        <v>1016</v>
      </c>
      <c r="D528" s="51" t="s">
        <v>1017</v>
      </c>
      <c r="E528" s="27" t="s">
        <v>1018</v>
      </c>
      <c r="F528" s="52">
        <v>255</v>
      </c>
      <c r="G528" s="51" t="s">
        <v>38</v>
      </c>
      <c r="H528" s="51"/>
      <c r="I528" s="51"/>
      <c r="J528" s="51"/>
      <c r="K528" s="51"/>
      <c r="L528" s="51"/>
      <c r="M528" s="51"/>
      <c r="N528" s="51"/>
      <c r="O528" s="53"/>
      <c r="P528" s="2"/>
      <c r="Q528" s="2"/>
      <c r="R528" s="3"/>
      <c r="T528" s="3"/>
      <c r="U528" s="3"/>
      <c r="V528" s="3"/>
      <c r="W528" s="3"/>
      <c r="X528" s="3"/>
      <c r="Y528" s="3"/>
      <c r="Z528" s="3"/>
      <c r="AA528" s="3"/>
      <c r="AB528" s="2"/>
      <c r="AC528" s="2"/>
      <c r="AD528" s="2"/>
      <c r="AE528" s="2"/>
      <c r="AF528" s="2"/>
      <c r="AG528" s="2"/>
    </row>
    <row r="529" spans="1:33" ht="60">
      <c r="A529" s="54" t="s">
        <v>1007</v>
      </c>
      <c r="B529" s="54" t="s">
        <v>1008</v>
      </c>
      <c r="C529" s="54" t="s">
        <v>1019</v>
      </c>
      <c r="D529" s="54" t="s">
        <v>1020</v>
      </c>
      <c r="E529" s="27" t="s">
        <v>1021</v>
      </c>
      <c r="F529" s="55" t="s">
        <v>1022</v>
      </c>
      <c r="G529" s="54" t="s">
        <v>38</v>
      </c>
      <c r="H529" s="54"/>
      <c r="I529" s="54"/>
      <c r="J529" s="54"/>
      <c r="K529" s="54"/>
      <c r="L529" s="54"/>
      <c r="M529" s="54"/>
      <c r="N529" s="54"/>
      <c r="O529" s="54"/>
      <c r="P529" s="2"/>
      <c r="Q529" s="2"/>
      <c r="R529" s="3"/>
      <c r="T529" s="3"/>
      <c r="U529" s="3"/>
      <c r="V529" s="3"/>
      <c r="W529" s="3"/>
      <c r="X529" s="3"/>
      <c r="Y529" s="3"/>
      <c r="Z529" s="3"/>
      <c r="AA529" s="3"/>
      <c r="AB529" s="2"/>
      <c r="AC529" s="2"/>
      <c r="AD529" s="2"/>
      <c r="AE529" s="2"/>
      <c r="AF529" s="2"/>
      <c r="AG529" s="2"/>
    </row>
    <row r="530" spans="1:33" ht="48">
      <c r="A530" s="51" t="s">
        <v>1007</v>
      </c>
      <c r="B530" s="51" t="s">
        <v>1008</v>
      </c>
      <c r="C530" s="51" t="s">
        <v>1023</v>
      </c>
      <c r="D530" s="51" t="s">
        <v>1024</v>
      </c>
      <c r="E530" s="27" t="s">
        <v>1025</v>
      </c>
      <c r="F530" s="52">
        <v>44</v>
      </c>
      <c r="G530" s="51" t="s">
        <v>704</v>
      </c>
      <c r="H530" s="51"/>
      <c r="I530" s="51"/>
      <c r="J530" s="51"/>
      <c r="K530" s="51"/>
      <c r="L530" s="51"/>
      <c r="M530" s="51"/>
      <c r="N530" s="51"/>
      <c r="O530" s="53"/>
      <c r="P530" s="2"/>
      <c r="Q530" s="2"/>
      <c r="R530" s="3"/>
      <c r="T530" s="3"/>
      <c r="U530" s="3"/>
      <c r="V530" s="3"/>
      <c r="W530" s="3"/>
      <c r="X530" s="3"/>
      <c r="Y530" s="3"/>
      <c r="Z530" s="3"/>
      <c r="AA530" s="3"/>
      <c r="AB530" s="2"/>
      <c r="AC530" s="2"/>
      <c r="AD530" s="2"/>
      <c r="AE530" s="2"/>
      <c r="AF530" s="2"/>
      <c r="AG530" s="2"/>
    </row>
    <row r="531" spans="1:33" ht="48">
      <c r="A531" s="54" t="s">
        <v>1007</v>
      </c>
      <c r="B531" s="54" t="s">
        <v>1008</v>
      </c>
      <c r="C531" s="54" t="s">
        <v>1026</v>
      </c>
      <c r="D531" s="54" t="s">
        <v>1027</v>
      </c>
      <c r="E531" s="27" t="s">
        <v>1028</v>
      </c>
      <c r="F531" s="55" t="s">
        <v>1029</v>
      </c>
      <c r="G531" s="54" t="s">
        <v>38</v>
      </c>
      <c r="H531" s="54"/>
      <c r="I531" s="54"/>
      <c r="J531" s="54"/>
      <c r="K531" s="54"/>
      <c r="L531" s="54"/>
      <c r="M531" s="54"/>
      <c r="N531" s="54"/>
      <c r="O531" s="54"/>
      <c r="P531" s="2"/>
      <c r="Q531" s="2"/>
      <c r="R531" s="3"/>
      <c r="T531" s="3"/>
      <c r="U531" s="3"/>
      <c r="V531" s="3"/>
      <c r="W531" s="3"/>
      <c r="X531" s="3"/>
      <c r="Y531" s="3"/>
      <c r="Z531" s="3"/>
      <c r="AA531" s="3"/>
      <c r="AB531" s="2"/>
      <c r="AC531" s="2"/>
      <c r="AD531" s="2"/>
      <c r="AE531" s="2"/>
      <c r="AF531" s="2"/>
      <c r="AG531" s="2"/>
    </row>
    <row r="532" spans="1:33" ht="60">
      <c r="A532" s="51" t="s">
        <v>1007</v>
      </c>
      <c r="B532" s="51" t="s">
        <v>1008</v>
      </c>
      <c r="C532" s="51" t="s">
        <v>1030</v>
      </c>
      <c r="D532" s="51" t="s">
        <v>1031</v>
      </c>
      <c r="E532" s="27" t="s">
        <v>1032</v>
      </c>
      <c r="F532" s="52" t="s">
        <v>1033</v>
      </c>
      <c r="G532" s="51" t="s">
        <v>38</v>
      </c>
      <c r="H532" s="51"/>
      <c r="I532" s="51"/>
      <c r="J532" s="51"/>
      <c r="K532" s="51"/>
      <c r="L532" s="51"/>
      <c r="M532" s="51"/>
      <c r="N532" s="51"/>
      <c r="O532" s="53"/>
      <c r="P532" s="2"/>
      <c r="Q532" s="2"/>
      <c r="R532" s="3"/>
      <c r="T532" s="3"/>
      <c r="U532" s="3"/>
      <c r="V532" s="3"/>
      <c r="W532" s="3"/>
      <c r="X532" s="3"/>
      <c r="Y532" s="3"/>
      <c r="Z532" s="3"/>
      <c r="AA532" s="3"/>
      <c r="AB532" s="2"/>
      <c r="AC532" s="2"/>
      <c r="AD532" s="2"/>
      <c r="AE532" s="2"/>
      <c r="AF532" s="2"/>
      <c r="AG532" s="2"/>
    </row>
    <row r="533" spans="1:33" ht="75">
      <c r="A533" s="54" t="s">
        <v>1007</v>
      </c>
      <c r="B533" s="54" t="s">
        <v>1008</v>
      </c>
      <c r="C533" s="54" t="s">
        <v>1034</v>
      </c>
      <c r="D533" s="54" t="s">
        <v>1035</v>
      </c>
      <c r="E533" s="27" t="s">
        <v>1036</v>
      </c>
      <c r="F533" s="55" t="s">
        <v>1037</v>
      </c>
      <c r="G533" s="54" t="s">
        <v>38</v>
      </c>
      <c r="H533" s="54"/>
      <c r="I533" s="54"/>
      <c r="J533" s="54"/>
      <c r="K533" s="54"/>
      <c r="L533" s="54"/>
      <c r="M533" s="54"/>
      <c r="N533" s="54"/>
      <c r="O533" s="54"/>
      <c r="P533" s="2"/>
      <c r="Q533" s="2"/>
      <c r="R533" s="3"/>
      <c r="T533" s="3"/>
      <c r="U533" s="3"/>
      <c r="V533" s="3"/>
      <c r="W533" s="3"/>
      <c r="X533" s="3"/>
      <c r="Y533" s="3"/>
      <c r="Z533" s="3"/>
      <c r="AA533" s="3"/>
      <c r="AB533" s="2"/>
      <c r="AC533" s="2"/>
      <c r="AD533" s="2"/>
      <c r="AE533" s="2"/>
      <c r="AF533" s="2"/>
      <c r="AG533" s="2"/>
    </row>
    <row r="534" spans="1:33" ht="45">
      <c r="A534" s="51" t="s">
        <v>1007</v>
      </c>
      <c r="B534" s="51" t="s">
        <v>1008</v>
      </c>
      <c r="C534" s="51" t="s">
        <v>1038</v>
      </c>
      <c r="D534" s="51" t="s">
        <v>1039</v>
      </c>
      <c r="E534" s="27" t="s">
        <v>1040</v>
      </c>
      <c r="F534" s="52">
        <v>457</v>
      </c>
      <c r="G534" s="51" t="s">
        <v>38</v>
      </c>
      <c r="H534" s="51"/>
      <c r="I534" s="51"/>
      <c r="J534" s="51"/>
      <c r="K534" s="51"/>
      <c r="L534" s="51"/>
      <c r="M534" s="51"/>
      <c r="N534" s="51"/>
      <c r="O534" s="53"/>
      <c r="P534" s="2"/>
      <c r="Q534" s="2"/>
      <c r="R534" s="3"/>
      <c r="T534" s="3"/>
      <c r="U534" s="3"/>
      <c r="V534" s="3"/>
      <c r="W534" s="3"/>
      <c r="X534" s="3"/>
      <c r="Y534" s="3"/>
      <c r="Z534" s="3"/>
      <c r="AA534" s="3"/>
      <c r="AB534" s="2"/>
      <c r="AC534" s="2"/>
      <c r="AD534" s="2"/>
      <c r="AE534" s="2"/>
      <c r="AF534" s="2"/>
      <c r="AG534" s="2"/>
    </row>
    <row r="535" spans="1:33" ht="80">
      <c r="A535" s="54" t="s">
        <v>1007</v>
      </c>
      <c r="B535" s="54" t="s">
        <v>1008</v>
      </c>
      <c r="C535" s="54" t="s">
        <v>1041</v>
      </c>
      <c r="D535" s="54" t="s">
        <v>1042</v>
      </c>
      <c r="E535" s="27" t="s">
        <v>1043</v>
      </c>
      <c r="F535" s="55" t="s">
        <v>1044</v>
      </c>
      <c r="G535" s="54" t="s">
        <v>38</v>
      </c>
      <c r="H535" s="54"/>
      <c r="I535" s="54"/>
      <c r="J535" s="54"/>
      <c r="K535" s="54"/>
      <c r="L535" s="54"/>
      <c r="M535" s="54"/>
      <c r="N535" s="54"/>
      <c r="O535" s="54"/>
      <c r="P535" s="2"/>
      <c r="Q535" s="2"/>
      <c r="R535" s="3"/>
      <c r="T535" s="3"/>
      <c r="U535" s="3"/>
      <c r="V535" s="3"/>
      <c r="W535" s="3"/>
      <c r="X535" s="3"/>
      <c r="Y535" s="3"/>
      <c r="Z535" s="3"/>
      <c r="AA535" s="3"/>
      <c r="AB535" s="2"/>
      <c r="AC535" s="2"/>
      <c r="AD535" s="2"/>
      <c r="AE535" s="2"/>
      <c r="AF535" s="2"/>
      <c r="AG535" s="2"/>
    </row>
    <row r="536" spans="1:33" ht="48">
      <c r="A536" s="51" t="s">
        <v>1007</v>
      </c>
      <c r="B536" s="51" t="s">
        <v>1008</v>
      </c>
      <c r="C536" s="51" t="s">
        <v>1045</v>
      </c>
      <c r="D536" s="51" t="s">
        <v>1046</v>
      </c>
      <c r="E536" s="27" t="s">
        <v>1047</v>
      </c>
      <c r="F536" s="52">
        <v>170</v>
      </c>
      <c r="G536" s="51"/>
      <c r="H536" s="51"/>
      <c r="I536" s="51"/>
      <c r="J536" s="51"/>
      <c r="K536" s="51"/>
      <c r="L536" s="51"/>
      <c r="M536" s="51"/>
      <c r="N536" s="51"/>
      <c r="O536" s="53"/>
      <c r="P536" s="2"/>
      <c r="Q536" s="2"/>
      <c r="R536" s="3"/>
      <c r="T536" s="3"/>
      <c r="U536" s="3"/>
      <c r="V536" s="3"/>
      <c r="W536" s="3"/>
      <c r="X536" s="3"/>
      <c r="Y536" s="3"/>
      <c r="Z536" s="3"/>
      <c r="AA536" s="3"/>
      <c r="AB536" s="2"/>
      <c r="AC536" s="2"/>
      <c r="AD536" s="2"/>
      <c r="AE536" s="2"/>
      <c r="AF536" s="2"/>
      <c r="AG536" s="2"/>
    </row>
    <row r="537" spans="1:33" ht="96">
      <c r="A537" s="54" t="s">
        <v>1007</v>
      </c>
      <c r="B537" s="54" t="s">
        <v>1008</v>
      </c>
      <c r="C537" s="54" t="s">
        <v>1048</v>
      </c>
      <c r="D537" s="54" t="s">
        <v>1049</v>
      </c>
      <c r="E537" s="27" t="s">
        <v>1050</v>
      </c>
      <c r="F537" s="55">
        <v>535</v>
      </c>
      <c r="G537" s="54" t="s">
        <v>38</v>
      </c>
      <c r="H537" s="54"/>
      <c r="I537" s="54"/>
      <c r="J537" s="54"/>
      <c r="K537" s="54"/>
      <c r="L537" s="54"/>
      <c r="M537" s="54"/>
      <c r="N537" s="54"/>
      <c r="O537" s="54"/>
      <c r="P537" s="2"/>
      <c r="Q537" s="2"/>
      <c r="R537" s="3"/>
      <c r="T537" s="3"/>
      <c r="U537" s="3"/>
      <c r="V537" s="3"/>
      <c r="W537" s="3"/>
      <c r="X537" s="3"/>
      <c r="Y537" s="3"/>
      <c r="Z537" s="3"/>
      <c r="AA537" s="3"/>
      <c r="AB537" s="2"/>
      <c r="AC537" s="2"/>
      <c r="AD537" s="2"/>
      <c r="AE537" s="2"/>
      <c r="AF537" s="2"/>
      <c r="AG537" s="2"/>
    </row>
    <row r="538" spans="1:33" ht="80">
      <c r="A538" s="51" t="s">
        <v>1007</v>
      </c>
      <c r="B538" s="51" t="s">
        <v>1008</v>
      </c>
      <c r="C538" s="51" t="s">
        <v>1051</v>
      </c>
      <c r="D538" s="51" t="s">
        <v>1052</v>
      </c>
      <c r="E538" s="27" t="s">
        <v>1053</v>
      </c>
      <c r="F538" s="52" t="s">
        <v>1054</v>
      </c>
      <c r="G538" s="51" t="s">
        <v>43</v>
      </c>
      <c r="H538" s="51" t="s">
        <v>744</v>
      </c>
      <c r="I538" s="51" t="s">
        <v>715</v>
      </c>
      <c r="J538" s="51" t="s">
        <v>61</v>
      </c>
      <c r="K538" s="51" t="s">
        <v>1055</v>
      </c>
      <c r="L538" s="51" t="s">
        <v>1056</v>
      </c>
      <c r="M538" s="51">
        <v>161</v>
      </c>
      <c r="N538" s="51"/>
      <c r="O538" s="53"/>
      <c r="P538" s="2"/>
      <c r="Q538" s="2"/>
      <c r="R538" s="3"/>
      <c r="T538" s="3"/>
      <c r="U538" s="3"/>
      <c r="V538" s="3"/>
      <c r="W538" s="3"/>
      <c r="X538" s="3"/>
      <c r="Y538" s="3"/>
      <c r="Z538" s="3"/>
      <c r="AA538" s="3"/>
      <c r="AB538" s="2"/>
      <c r="AC538" s="2"/>
      <c r="AD538" s="2"/>
      <c r="AE538" s="2"/>
      <c r="AF538" s="2"/>
      <c r="AG538" s="2"/>
    </row>
    <row r="539" spans="1:33" ht="48">
      <c r="A539" s="54" t="s">
        <v>1007</v>
      </c>
      <c r="B539" s="54" t="s">
        <v>1008</v>
      </c>
      <c r="C539" s="54" t="s">
        <v>1057</v>
      </c>
      <c r="D539" s="54" t="s">
        <v>1058</v>
      </c>
      <c r="E539" s="27" t="s">
        <v>1059</v>
      </c>
      <c r="F539" s="55" t="s">
        <v>1060</v>
      </c>
      <c r="G539" s="54" t="s">
        <v>38</v>
      </c>
      <c r="H539" s="54"/>
      <c r="I539" s="54"/>
      <c r="J539" s="54"/>
      <c r="K539" s="54"/>
      <c r="L539" s="54"/>
      <c r="M539" s="54"/>
      <c r="N539" s="54"/>
      <c r="O539" s="54"/>
      <c r="P539" s="2"/>
      <c r="Q539" s="2"/>
      <c r="R539" s="3"/>
      <c r="T539" s="3"/>
      <c r="U539" s="3"/>
      <c r="V539" s="3"/>
      <c r="W539" s="3"/>
      <c r="X539" s="3"/>
      <c r="Y539" s="3"/>
      <c r="Z539" s="3"/>
      <c r="AA539" s="3"/>
      <c r="AB539" s="2"/>
      <c r="AC539" s="2"/>
      <c r="AD539" s="2"/>
      <c r="AE539" s="2"/>
      <c r="AF539" s="2"/>
      <c r="AG539" s="2"/>
    </row>
    <row r="540" spans="1:33" ht="48">
      <c r="A540" s="54" t="s">
        <v>1007</v>
      </c>
      <c r="B540" s="54" t="s">
        <v>1008</v>
      </c>
      <c r="C540" s="54" t="s">
        <v>1057</v>
      </c>
      <c r="D540" s="54" t="s">
        <v>1058</v>
      </c>
      <c r="E540" s="27" t="s">
        <v>1059</v>
      </c>
      <c r="F540" s="55" t="s">
        <v>1061</v>
      </c>
      <c r="G540" s="54" t="s">
        <v>38</v>
      </c>
      <c r="H540" s="54"/>
      <c r="I540" s="54"/>
      <c r="J540" s="54"/>
      <c r="K540" s="54"/>
      <c r="L540" s="54"/>
      <c r="M540" s="54"/>
      <c r="N540" s="54"/>
      <c r="O540" s="54"/>
      <c r="P540" s="2"/>
      <c r="Q540" s="2"/>
      <c r="R540" s="3"/>
      <c r="T540" s="3"/>
      <c r="U540" s="3"/>
      <c r="V540" s="3"/>
      <c r="W540" s="3"/>
      <c r="X540" s="3"/>
      <c r="Y540" s="3"/>
      <c r="Z540" s="3"/>
      <c r="AA540" s="3"/>
      <c r="AB540" s="2"/>
      <c r="AC540" s="2"/>
      <c r="AD540" s="2"/>
      <c r="AE540" s="2"/>
      <c r="AF540" s="2"/>
      <c r="AG540" s="2"/>
    </row>
    <row r="541" spans="1:33" ht="80">
      <c r="A541" s="51" t="s">
        <v>1007</v>
      </c>
      <c r="B541" s="51" t="s">
        <v>1008</v>
      </c>
      <c r="C541" s="51" t="s">
        <v>1062</v>
      </c>
      <c r="D541" s="51" t="s">
        <v>1063</v>
      </c>
      <c r="E541" s="27" t="s">
        <v>1064</v>
      </c>
      <c r="F541" s="52" t="s">
        <v>1065</v>
      </c>
      <c r="G541" s="51" t="s">
        <v>38</v>
      </c>
      <c r="H541" s="51"/>
      <c r="I541" s="51"/>
      <c r="J541" s="51"/>
      <c r="K541" s="51"/>
      <c r="L541" s="51"/>
      <c r="M541" s="51"/>
      <c r="N541" s="51"/>
      <c r="O541" s="53"/>
      <c r="P541" s="2"/>
      <c r="Q541" s="2"/>
      <c r="R541" s="3"/>
      <c r="T541" s="3"/>
      <c r="U541" s="3"/>
      <c r="V541" s="3"/>
      <c r="W541" s="3"/>
      <c r="X541" s="3"/>
      <c r="Y541" s="3"/>
      <c r="Z541" s="3"/>
      <c r="AA541" s="3"/>
      <c r="AB541" s="2"/>
      <c r="AC541" s="2"/>
      <c r="AD541" s="2"/>
      <c r="AE541" s="2"/>
      <c r="AF541" s="2"/>
      <c r="AG541" s="2"/>
    </row>
    <row r="542" spans="1:33" ht="64">
      <c r="A542" s="54" t="s">
        <v>1007</v>
      </c>
      <c r="B542" s="54" t="s">
        <v>1008</v>
      </c>
      <c r="C542" s="54" t="s">
        <v>1066</v>
      </c>
      <c r="D542" s="54" t="s">
        <v>1067</v>
      </c>
      <c r="E542" s="27" t="s">
        <v>1068</v>
      </c>
      <c r="F542" s="54" t="s">
        <v>1069</v>
      </c>
      <c r="G542" s="54" t="s">
        <v>38</v>
      </c>
      <c r="H542" s="54"/>
      <c r="I542" s="54"/>
      <c r="J542" s="54"/>
      <c r="K542" s="54"/>
      <c r="L542" s="54"/>
      <c r="M542" s="54"/>
      <c r="N542" s="54"/>
      <c r="O542" s="54"/>
      <c r="P542" s="2"/>
      <c r="Q542" s="2"/>
      <c r="R542" s="3"/>
      <c r="T542" s="3"/>
      <c r="U542" s="3"/>
      <c r="V542" s="3"/>
      <c r="W542" s="3"/>
      <c r="X542" s="3"/>
      <c r="Y542" s="3"/>
      <c r="Z542" s="3"/>
      <c r="AA542" s="3"/>
      <c r="AB542" s="2"/>
      <c r="AC542" s="2"/>
      <c r="AD542" s="2"/>
      <c r="AE542" s="2"/>
      <c r="AF542" s="2"/>
      <c r="AG542" s="2"/>
    </row>
    <row r="543" spans="1:33" ht="64">
      <c r="A543" s="51" t="s">
        <v>1007</v>
      </c>
      <c r="B543" s="51" t="s">
        <v>1008</v>
      </c>
      <c r="C543" s="56" t="s">
        <v>1070</v>
      </c>
      <c r="D543" s="51" t="s">
        <v>1071</v>
      </c>
      <c r="E543" s="27" t="s">
        <v>1072</v>
      </c>
      <c r="F543" s="52">
        <v>598</v>
      </c>
      <c r="G543" s="51" t="s">
        <v>43</v>
      </c>
      <c r="H543" s="51" t="s">
        <v>44</v>
      </c>
      <c r="I543" s="51" t="s">
        <v>1073</v>
      </c>
      <c r="J543" s="51" t="s">
        <v>807</v>
      </c>
      <c r="K543" s="51" t="s">
        <v>1074</v>
      </c>
      <c r="L543" s="51" t="s">
        <v>198</v>
      </c>
      <c r="M543" s="51" t="s">
        <v>1075</v>
      </c>
      <c r="N543" s="51" t="s">
        <v>1075</v>
      </c>
      <c r="O543" s="53"/>
      <c r="P543" s="2"/>
      <c r="Q543" s="2"/>
      <c r="R543" s="3"/>
      <c r="T543" s="3"/>
      <c r="U543" s="3"/>
      <c r="V543" s="3"/>
      <c r="W543" s="3"/>
      <c r="X543" s="3"/>
      <c r="Y543" s="3"/>
      <c r="Z543" s="3"/>
      <c r="AA543" s="3"/>
      <c r="AB543" s="2"/>
      <c r="AC543" s="2"/>
      <c r="AD543" s="2"/>
      <c r="AE543" s="2"/>
      <c r="AF543" s="2"/>
      <c r="AG543" s="2"/>
    </row>
    <row r="544" spans="1:33" ht="105">
      <c r="A544" s="54" t="s">
        <v>1007</v>
      </c>
      <c r="B544" s="54" t="s">
        <v>1008</v>
      </c>
      <c r="C544" s="54" t="s">
        <v>1076</v>
      </c>
      <c r="D544" s="54" t="s">
        <v>1077</v>
      </c>
      <c r="E544" s="58" t="s">
        <v>1078</v>
      </c>
      <c r="F544" s="55" t="s">
        <v>1079</v>
      </c>
      <c r="G544" s="54" t="s">
        <v>1080</v>
      </c>
      <c r="H544" s="54"/>
      <c r="I544" s="54"/>
      <c r="J544" s="54"/>
      <c r="K544" s="54"/>
      <c r="L544" s="54"/>
      <c r="M544" s="54"/>
      <c r="N544" s="54"/>
      <c r="O544" s="54"/>
      <c r="P544" s="2"/>
      <c r="Q544" s="2"/>
      <c r="R544" s="3"/>
      <c r="T544" s="3"/>
      <c r="U544" s="3"/>
      <c r="V544" s="3"/>
      <c r="W544" s="3"/>
      <c r="X544" s="3"/>
      <c r="Y544" s="3"/>
      <c r="Z544" s="3"/>
      <c r="AA544" s="3"/>
      <c r="AB544" s="2"/>
      <c r="AC544" s="2"/>
      <c r="AD544" s="2"/>
      <c r="AE544" s="2"/>
      <c r="AF544" s="2"/>
      <c r="AG544" s="2"/>
    </row>
    <row r="545" spans="1:33" ht="45">
      <c r="A545" s="51" t="s">
        <v>1007</v>
      </c>
      <c r="B545" s="51" t="s">
        <v>1008</v>
      </c>
      <c r="C545" s="51" t="s">
        <v>1081</v>
      </c>
      <c r="D545" s="51" t="s">
        <v>1082</v>
      </c>
      <c r="E545" s="27" t="s">
        <v>816</v>
      </c>
      <c r="F545" s="52" t="s">
        <v>1083</v>
      </c>
      <c r="G545" s="51" t="s">
        <v>38</v>
      </c>
      <c r="H545" s="51"/>
      <c r="I545" s="51"/>
      <c r="J545" s="51"/>
      <c r="K545" s="51"/>
      <c r="L545" s="51"/>
      <c r="M545" s="51"/>
      <c r="N545" s="51"/>
      <c r="O545" s="53"/>
      <c r="P545" s="2"/>
      <c r="Q545" s="2"/>
      <c r="R545" s="3"/>
      <c r="T545" s="3"/>
      <c r="U545" s="3"/>
      <c r="V545" s="3"/>
      <c r="W545" s="3"/>
      <c r="X545" s="3"/>
      <c r="Y545" s="3"/>
      <c r="Z545" s="3"/>
      <c r="AA545" s="3"/>
      <c r="AB545" s="2"/>
      <c r="AC545" s="2"/>
      <c r="AD545" s="2"/>
      <c r="AE545" s="2"/>
      <c r="AF545" s="2"/>
      <c r="AG545" s="2"/>
    </row>
    <row r="546" spans="1:33" ht="45">
      <c r="A546" s="54" t="s">
        <v>1007</v>
      </c>
      <c r="B546" s="54" t="s">
        <v>1008</v>
      </c>
      <c r="C546" s="54" t="s">
        <v>1084</v>
      </c>
      <c r="D546" s="54" t="s">
        <v>1085</v>
      </c>
      <c r="E546" s="27" t="s">
        <v>694</v>
      </c>
      <c r="F546" s="55">
        <v>615</v>
      </c>
      <c r="G546" s="54" t="s">
        <v>38</v>
      </c>
      <c r="H546" s="54"/>
      <c r="I546" s="54"/>
      <c r="J546" s="54"/>
      <c r="K546" s="54"/>
      <c r="L546" s="54"/>
      <c r="M546" s="54"/>
      <c r="N546" s="54"/>
      <c r="O546" s="54"/>
      <c r="P546" s="2"/>
      <c r="Q546" s="2"/>
      <c r="R546" s="3"/>
      <c r="T546" s="3"/>
      <c r="U546" s="3"/>
      <c r="V546" s="3"/>
      <c r="W546" s="3"/>
      <c r="X546" s="3"/>
      <c r="Y546" s="3"/>
      <c r="Z546" s="3"/>
      <c r="AA546" s="3"/>
      <c r="AB546" s="2"/>
      <c r="AC546" s="2"/>
      <c r="AD546" s="2"/>
      <c r="AE546" s="2"/>
      <c r="AF546" s="2"/>
      <c r="AG546" s="2"/>
    </row>
    <row r="547" spans="1:33" ht="75">
      <c r="A547" s="51" t="s">
        <v>1007</v>
      </c>
      <c r="B547" s="51" t="s">
        <v>1008</v>
      </c>
      <c r="C547" s="51" t="s">
        <v>1089</v>
      </c>
      <c r="D547" s="51" t="s">
        <v>1086</v>
      </c>
      <c r="E547" s="27" t="s">
        <v>1087</v>
      </c>
      <c r="F547" s="52" t="s">
        <v>1088</v>
      </c>
      <c r="G547" s="51" t="s">
        <v>38</v>
      </c>
      <c r="H547" s="51"/>
      <c r="I547" s="51"/>
      <c r="J547" s="51"/>
      <c r="K547" s="51"/>
      <c r="L547" s="51"/>
      <c r="M547" s="51"/>
      <c r="N547" s="51"/>
      <c r="O547" s="53"/>
      <c r="P547" s="2"/>
      <c r="Q547" s="2"/>
      <c r="R547" s="3"/>
      <c r="T547" s="3"/>
      <c r="U547" s="3"/>
      <c r="V547" s="3"/>
      <c r="W547" s="3"/>
      <c r="X547" s="3"/>
      <c r="Y547" s="3"/>
      <c r="Z547" s="3"/>
      <c r="AA547" s="3"/>
      <c r="AB547" s="2"/>
      <c r="AC547" s="2"/>
      <c r="AD547" s="2"/>
      <c r="AE547" s="2"/>
      <c r="AF547" s="2"/>
      <c r="AG547" s="2"/>
    </row>
    <row r="548" spans="1:33" ht="45">
      <c r="A548" s="51" t="s">
        <v>1007</v>
      </c>
      <c r="B548" s="51" t="s">
        <v>1008</v>
      </c>
      <c r="C548" s="51" t="s">
        <v>1089</v>
      </c>
      <c r="D548" s="51" t="s">
        <v>1086</v>
      </c>
      <c r="E548" s="27" t="s">
        <v>175</v>
      </c>
      <c r="F548" s="52" t="s">
        <v>1090</v>
      </c>
      <c r="G548" s="51" t="s">
        <v>38</v>
      </c>
      <c r="H548" s="51"/>
      <c r="I548" s="51"/>
      <c r="J548" s="51"/>
      <c r="K548" s="51"/>
      <c r="L548" s="51"/>
      <c r="M548" s="51"/>
      <c r="N548" s="51"/>
      <c r="O548" s="53"/>
      <c r="P548" s="2"/>
      <c r="Q548" s="2"/>
      <c r="R548" s="3"/>
      <c r="T548" s="3"/>
      <c r="U548" s="3"/>
      <c r="V548" s="3"/>
      <c r="W548" s="3"/>
      <c r="X548" s="3"/>
      <c r="Y548" s="3"/>
      <c r="Z548" s="3"/>
      <c r="AA548" s="3"/>
      <c r="AB548" s="2"/>
      <c r="AC548" s="2"/>
      <c r="AD548" s="2"/>
      <c r="AE548" s="2"/>
      <c r="AF548" s="2"/>
      <c r="AG548" s="2"/>
    </row>
    <row r="549" spans="1:33" ht="30">
      <c r="A549" s="51" t="s">
        <v>1007</v>
      </c>
      <c r="B549" s="51" t="s">
        <v>1008</v>
      </c>
      <c r="C549" s="51" t="s">
        <v>1089</v>
      </c>
      <c r="D549" s="51" t="s">
        <v>1086</v>
      </c>
      <c r="E549" s="27" t="s">
        <v>175</v>
      </c>
      <c r="F549" s="52">
        <v>31</v>
      </c>
      <c r="G549" s="51" t="s">
        <v>38</v>
      </c>
      <c r="H549" s="51"/>
      <c r="I549" s="51"/>
      <c r="J549" s="51"/>
      <c r="K549" s="51"/>
      <c r="L549" s="51"/>
      <c r="M549" s="51"/>
      <c r="N549" s="51"/>
      <c r="O549" s="53"/>
      <c r="P549" s="2"/>
      <c r="Q549" s="2"/>
      <c r="R549" s="3"/>
      <c r="T549" s="3"/>
      <c r="U549" s="3"/>
      <c r="V549" s="3"/>
      <c r="W549" s="3"/>
      <c r="X549" s="3"/>
      <c r="Y549" s="3"/>
      <c r="Z549" s="3"/>
      <c r="AA549" s="3"/>
      <c r="AB549" s="2"/>
      <c r="AC549" s="2"/>
      <c r="AD549" s="2"/>
      <c r="AE549" s="2"/>
      <c r="AF549" s="2"/>
      <c r="AG549" s="2"/>
    </row>
    <row r="550" spans="1:33" ht="32">
      <c r="A550" s="54" t="s">
        <v>1007</v>
      </c>
      <c r="B550" s="54" t="s">
        <v>1008</v>
      </c>
      <c r="C550" s="54" t="s">
        <v>1091</v>
      </c>
      <c r="D550" s="54" t="s">
        <v>1092</v>
      </c>
      <c r="E550" s="27" t="s">
        <v>1093</v>
      </c>
      <c r="F550" s="55">
        <v>133</v>
      </c>
      <c r="G550" s="54" t="s">
        <v>38</v>
      </c>
      <c r="H550" s="54"/>
      <c r="I550" s="54"/>
      <c r="J550" s="54"/>
      <c r="K550" s="54"/>
      <c r="L550" s="54"/>
      <c r="M550" s="54"/>
      <c r="N550" s="54"/>
      <c r="O550" s="54"/>
      <c r="P550" s="2"/>
      <c r="Q550" s="2"/>
      <c r="R550" s="3"/>
      <c r="T550" s="3"/>
      <c r="U550" s="3"/>
      <c r="V550" s="3"/>
      <c r="W550" s="3"/>
      <c r="X550" s="3"/>
      <c r="Y550" s="3"/>
      <c r="Z550" s="3"/>
      <c r="AA550" s="3"/>
      <c r="AB550" s="2"/>
      <c r="AC550" s="2"/>
      <c r="AD550" s="2"/>
      <c r="AE550" s="2"/>
      <c r="AF550" s="2"/>
      <c r="AG550" s="2"/>
    </row>
    <row r="551" spans="1:33" ht="112">
      <c r="A551" s="51" t="s">
        <v>1007</v>
      </c>
      <c r="B551" s="51" t="s">
        <v>1008</v>
      </c>
      <c r="C551" s="51" t="s">
        <v>1094</v>
      </c>
      <c r="D551" s="51" t="s">
        <v>1095</v>
      </c>
      <c r="E551" s="27" t="s">
        <v>1096</v>
      </c>
      <c r="F551" s="57" t="s">
        <v>1097</v>
      </c>
      <c r="G551" s="51" t="s">
        <v>38</v>
      </c>
      <c r="H551" s="51"/>
      <c r="I551" s="51"/>
      <c r="J551" s="51"/>
      <c r="K551" s="51"/>
      <c r="L551" s="51"/>
      <c r="M551" s="51"/>
      <c r="N551" s="51"/>
      <c r="O551" s="53"/>
      <c r="P551" s="2"/>
      <c r="Q551" s="2"/>
      <c r="R551" s="3"/>
      <c r="T551" s="3"/>
      <c r="U551" s="3"/>
      <c r="V551" s="3"/>
      <c r="W551" s="3"/>
      <c r="X551" s="3"/>
      <c r="Y551" s="3"/>
      <c r="Z551" s="3"/>
      <c r="AA551" s="3"/>
      <c r="AB551" s="2"/>
      <c r="AC551" s="2"/>
      <c r="AD551" s="2"/>
      <c r="AE551" s="2"/>
      <c r="AF551" s="2"/>
      <c r="AG551" s="2"/>
    </row>
    <row r="552" spans="1:33" ht="32">
      <c r="A552" s="54" t="s">
        <v>1007</v>
      </c>
      <c r="B552" s="54" t="s">
        <v>1008</v>
      </c>
      <c r="C552" s="54" t="s">
        <v>1098</v>
      </c>
      <c r="D552" s="54" t="s">
        <v>1099</v>
      </c>
      <c r="E552" s="27" t="s">
        <v>1100</v>
      </c>
      <c r="F552" s="55">
        <v>3766</v>
      </c>
      <c r="G552" s="54" t="s">
        <v>38</v>
      </c>
      <c r="H552" s="54"/>
      <c r="I552" s="54"/>
      <c r="J552" s="54"/>
      <c r="K552" s="54"/>
      <c r="L552" s="54"/>
      <c r="M552" s="54"/>
      <c r="N552" s="54"/>
      <c r="O552" s="54"/>
      <c r="P552" s="2"/>
      <c r="Q552" s="2"/>
      <c r="R552" s="3"/>
      <c r="T552" s="3"/>
      <c r="U552" s="3"/>
      <c r="V552" s="3"/>
      <c r="W552" s="3"/>
      <c r="X552" s="3"/>
      <c r="Y552" s="3"/>
      <c r="Z552" s="3"/>
      <c r="AA552" s="3"/>
      <c r="AB552" s="2"/>
      <c r="AC552" s="2"/>
      <c r="AD552" s="2"/>
      <c r="AE552" s="2"/>
      <c r="AF552" s="2"/>
      <c r="AG552" s="2"/>
    </row>
    <row r="553" spans="1:33" ht="64">
      <c r="A553" s="59" t="s">
        <v>1007</v>
      </c>
      <c r="B553" s="59" t="s">
        <v>1008</v>
      </c>
      <c r="C553" s="59" t="s">
        <v>1101</v>
      </c>
      <c r="D553" s="59" t="s">
        <v>1102</v>
      </c>
      <c r="E553" s="39" t="s">
        <v>1103</v>
      </c>
      <c r="F553" s="60">
        <v>3771</v>
      </c>
      <c r="G553" s="59" t="s">
        <v>38</v>
      </c>
      <c r="H553" s="59"/>
      <c r="I553" s="59"/>
      <c r="J553" s="59"/>
      <c r="K553" s="59"/>
      <c r="L553" s="59"/>
      <c r="M553" s="59"/>
      <c r="N553" s="59"/>
      <c r="O553" s="61"/>
      <c r="P553" s="45"/>
      <c r="Q553" s="45"/>
      <c r="R553" s="44"/>
      <c r="S553" s="62"/>
      <c r="T553" s="44"/>
      <c r="U553" s="44"/>
      <c r="V553" s="44"/>
      <c r="W553" s="44"/>
      <c r="X553" s="44"/>
      <c r="Y553" s="44"/>
      <c r="Z553" s="44"/>
      <c r="AA553" s="44"/>
      <c r="AB553" s="45"/>
      <c r="AC553" s="45"/>
      <c r="AD553" s="45"/>
      <c r="AE553" s="45"/>
      <c r="AF553" s="45"/>
      <c r="AG553" s="45"/>
    </row>
    <row r="554" spans="1:33" s="75" customFormat="1" ht="48">
      <c r="A554" s="75" t="s">
        <v>1110</v>
      </c>
      <c r="B554" s="75" t="s">
        <v>1111</v>
      </c>
      <c r="C554" s="76" t="s">
        <v>1112</v>
      </c>
      <c r="D554" s="75" t="s">
        <v>1113</v>
      </c>
      <c r="E554" s="77" t="s">
        <v>1114</v>
      </c>
      <c r="F554" s="75">
        <v>50</v>
      </c>
      <c r="G554" s="75" t="s">
        <v>43</v>
      </c>
      <c r="H554" s="75" t="s">
        <v>44</v>
      </c>
      <c r="I554" s="75" t="s">
        <v>1115</v>
      </c>
      <c r="J554" s="75" t="s">
        <v>61</v>
      </c>
      <c r="K554" s="76" t="s">
        <v>1116</v>
      </c>
      <c r="M554" s="75">
        <v>42</v>
      </c>
      <c r="P554" s="78"/>
      <c r="Q554" s="78"/>
      <c r="R554" s="79"/>
      <c r="T554" s="79"/>
      <c r="U554" s="79"/>
      <c r="V554" s="79"/>
      <c r="W554" s="79"/>
      <c r="X554" s="79"/>
      <c r="Y554" s="79"/>
      <c r="Z554" s="79"/>
      <c r="AA554" s="79"/>
      <c r="AB554" s="78"/>
      <c r="AC554" s="78"/>
      <c r="AD554" s="78"/>
      <c r="AE554" s="78"/>
      <c r="AF554" s="78"/>
      <c r="AG554" s="78"/>
    </row>
    <row r="555" spans="1:33" s="82" customFormat="1" ht="48">
      <c r="A555" s="75" t="s">
        <v>1110</v>
      </c>
      <c r="B555" s="75" t="s">
        <v>1111</v>
      </c>
      <c r="C555" s="80" t="s">
        <v>1117</v>
      </c>
      <c r="D555" s="81" t="s">
        <v>1118</v>
      </c>
      <c r="E555" s="77" t="s">
        <v>1119</v>
      </c>
      <c r="F555" s="82">
        <v>36</v>
      </c>
      <c r="G555" s="82" t="s">
        <v>43</v>
      </c>
      <c r="H555" s="82" t="s">
        <v>170</v>
      </c>
      <c r="I555" s="82" t="s">
        <v>1115</v>
      </c>
      <c r="J555" s="82" t="s">
        <v>61</v>
      </c>
      <c r="K555" s="83" t="s">
        <v>1120</v>
      </c>
      <c r="M555" s="82">
        <v>36</v>
      </c>
      <c r="P555" s="84"/>
      <c r="Q555" s="84"/>
      <c r="R555" s="85"/>
      <c r="T555" s="85"/>
      <c r="U555" s="85"/>
      <c r="V555" s="85"/>
      <c r="W555" s="85"/>
      <c r="X555" s="85"/>
      <c r="Y555" s="85"/>
      <c r="Z555" s="85"/>
      <c r="AA555" s="85"/>
      <c r="AB555" s="84"/>
      <c r="AC555" s="84"/>
      <c r="AD555" s="84"/>
      <c r="AE555" s="84"/>
      <c r="AF555" s="84"/>
      <c r="AG555" s="84"/>
    </row>
    <row r="556" spans="1:33" s="75" customFormat="1" ht="32">
      <c r="A556" s="75" t="s">
        <v>1110</v>
      </c>
      <c r="B556" s="75" t="s">
        <v>1111</v>
      </c>
      <c r="C556" s="80" t="s">
        <v>1121</v>
      </c>
      <c r="D556" s="82" t="s">
        <v>1122</v>
      </c>
      <c r="E556" s="77" t="s">
        <v>1123</v>
      </c>
      <c r="F556" s="82">
        <v>30</v>
      </c>
      <c r="G556" s="82" t="s">
        <v>38</v>
      </c>
      <c r="K556" s="86"/>
      <c r="P556" s="78"/>
      <c r="Q556" s="78"/>
      <c r="R556" s="79"/>
      <c r="T556" s="79"/>
      <c r="U556" s="79"/>
      <c r="V556" s="79"/>
      <c r="W556" s="79"/>
      <c r="X556" s="79"/>
      <c r="Y556" s="79"/>
      <c r="Z556" s="79"/>
      <c r="AA556" s="79"/>
      <c r="AB556" s="78"/>
      <c r="AC556" s="78"/>
      <c r="AD556" s="78"/>
      <c r="AE556" s="78"/>
      <c r="AF556" s="78"/>
      <c r="AG556" s="78"/>
    </row>
    <row r="557" spans="1:33" s="75" customFormat="1" ht="32">
      <c r="A557" s="75" t="s">
        <v>1110</v>
      </c>
      <c r="B557" s="75" t="s">
        <v>1111</v>
      </c>
      <c r="C557" s="80" t="s">
        <v>1121</v>
      </c>
      <c r="D557" s="82" t="s">
        <v>1122</v>
      </c>
      <c r="E557" s="77" t="s">
        <v>1124</v>
      </c>
      <c r="F557" s="75">
        <v>30</v>
      </c>
      <c r="G557" s="75" t="s">
        <v>38</v>
      </c>
      <c r="P557" s="78"/>
      <c r="Q557" s="78"/>
      <c r="R557" s="79"/>
      <c r="T557" s="79"/>
      <c r="U557" s="79"/>
      <c r="V557" s="79"/>
      <c r="W557" s="79"/>
      <c r="X557" s="79"/>
      <c r="Y557" s="79"/>
      <c r="Z557" s="79"/>
      <c r="AA557" s="79"/>
      <c r="AB557" s="78"/>
      <c r="AC557" s="78"/>
      <c r="AD557" s="78"/>
      <c r="AE557" s="78"/>
      <c r="AF557" s="78"/>
      <c r="AG557" s="78"/>
    </row>
    <row r="558" spans="1:33" s="75" customFormat="1" ht="32">
      <c r="A558" s="75" t="s">
        <v>1110</v>
      </c>
      <c r="B558" s="75" t="s">
        <v>1111</v>
      </c>
      <c r="C558" s="80" t="s">
        <v>1121</v>
      </c>
      <c r="D558" s="82" t="s">
        <v>1122</v>
      </c>
      <c r="E558" s="77" t="s">
        <v>1124</v>
      </c>
      <c r="F558" s="75">
        <v>31</v>
      </c>
      <c r="G558" s="75" t="s">
        <v>38</v>
      </c>
      <c r="P558" s="78"/>
      <c r="Q558" s="78"/>
      <c r="R558" s="79"/>
      <c r="T558" s="79"/>
      <c r="U558" s="79"/>
      <c r="V558" s="79"/>
      <c r="W558" s="79"/>
      <c r="X558" s="79"/>
      <c r="Y558" s="79"/>
      <c r="Z558" s="79"/>
      <c r="AA558" s="79"/>
      <c r="AB558" s="78"/>
      <c r="AC558" s="78"/>
      <c r="AD558" s="78"/>
      <c r="AE558" s="78"/>
      <c r="AF558" s="78"/>
      <c r="AG558" s="78"/>
    </row>
    <row r="559" spans="1:33" s="75" customFormat="1" ht="48">
      <c r="A559" s="75" t="s">
        <v>1110</v>
      </c>
      <c r="B559" s="75" t="s">
        <v>1111</v>
      </c>
      <c r="C559" s="76" t="s">
        <v>1125</v>
      </c>
      <c r="D559" s="75" t="s">
        <v>1126</v>
      </c>
      <c r="E559" s="77" t="s">
        <v>1127</v>
      </c>
      <c r="F559" s="75">
        <v>59</v>
      </c>
      <c r="G559" s="75" t="s">
        <v>38</v>
      </c>
      <c r="K559" s="75" t="s">
        <v>1128</v>
      </c>
      <c r="P559" s="78"/>
      <c r="Q559" s="78"/>
      <c r="R559" s="79"/>
      <c r="T559" s="79"/>
      <c r="U559" s="79"/>
      <c r="V559" s="79"/>
      <c r="W559" s="79"/>
      <c r="X559" s="79"/>
      <c r="Y559" s="79"/>
      <c r="Z559" s="79"/>
      <c r="AA559" s="79"/>
      <c r="AB559" s="78"/>
      <c r="AC559" s="78"/>
      <c r="AD559" s="78"/>
      <c r="AE559" s="78"/>
      <c r="AF559" s="78"/>
      <c r="AG559" s="78"/>
    </row>
    <row r="560" spans="1:33" s="75" customFormat="1" ht="48">
      <c r="A560" s="75" t="s">
        <v>1110</v>
      </c>
      <c r="B560" s="75" t="s">
        <v>1111</v>
      </c>
      <c r="C560" s="75" t="s">
        <v>1129</v>
      </c>
      <c r="D560" s="76" t="s">
        <v>1130</v>
      </c>
      <c r="E560" s="77" t="s">
        <v>1131</v>
      </c>
      <c r="F560" s="75">
        <v>10</v>
      </c>
      <c r="G560" s="75" t="s">
        <v>38</v>
      </c>
      <c r="P560" s="78"/>
      <c r="Q560" s="78"/>
      <c r="R560" s="79"/>
      <c r="T560" s="79"/>
      <c r="U560" s="79"/>
      <c r="V560" s="79"/>
      <c r="W560" s="79"/>
      <c r="X560" s="79"/>
      <c r="Y560" s="79"/>
      <c r="Z560" s="79"/>
      <c r="AA560" s="79"/>
      <c r="AB560" s="78"/>
      <c r="AC560" s="78"/>
      <c r="AD560" s="78"/>
      <c r="AE560" s="78"/>
      <c r="AF560" s="78"/>
      <c r="AG560" s="78"/>
    </row>
    <row r="561" spans="1:33" s="75" customFormat="1" ht="48">
      <c r="A561" s="75" t="s">
        <v>1110</v>
      </c>
      <c r="B561" s="75" t="s">
        <v>1111</v>
      </c>
      <c r="C561" s="75" t="s">
        <v>1129</v>
      </c>
      <c r="D561" s="76" t="s">
        <v>1130</v>
      </c>
      <c r="E561" s="77" t="s">
        <v>1131</v>
      </c>
      <c r="F561" s="75">
        <v>10</v>
      </c>
      <c r="G561" s="75" t="s">
        <v>38</v>
      </c>
      <c r="P561" s="78"/>
      <c r="Q561" s="78"/>
      <c r="R561" s="79"/>
      <c r="T561" s="79"/>
      <c r="U561" s="79"/>
      <c r="V561" s="79"/>
      <c r="W561" s="79"/>
      <c r="X561" s="79"/>
      <c r="Y561" s="79"/>
      <c r="Z561" s="79"/>
      <c r="AA561" s="79"/>
      <c r="AB561" s="87"/>
      <c r="AC561" s="78"/>
      <c r="AD561" s="87"/>
      <c r="AE561" s="87"/>
      <c r="AF561" s="87"/>
      <c r="AG561" s="87"/>
    </row>
    <row r="562" spans="1:33" s="75" customFormat="1" ht="48">
      <c r="A562" s="75" t="s">
        <v>1110</v>
      </c>
      <c r="B562" s="75" t="s">
        <v>1111</v>
      </c>
      <c r="C562" s="75" t="s">
        <v>1129</v>
      </c>
      <c r="D562" s="76" t="s">
        <v>1130</v>
      </c>
      <c r="E562" s="77" t="s">
        <v>1132</v>
      </c>
      <c r="F562" s="75">
        <v>12</v>
      </c>
      <c r="G562" s="75" t="s">
        <v>38</v>
      </c>
      <c r="P562" s="78"/>
      <c r="Q562" s="78"/>
      <c r="R562" s="79"/>
      <c r="T562" s="79"/>
      <c r="U562" s="79"/>
      <c r="V562" s="79"/>
      <c r="W562" s="79"/>
      <c r="X562" s="79"/>
      <c r="Y562" s="79"/>
      <c r="Z562" s="79"/>
      <c r="AA562" s="79"/>
      <c r="AB562" s="87"/>
      <c r="AC562" s="78"/>
      <c r="AD562" s="87"/>
      <c r="AE562" s="87"/>
      <c r="AF562" s="87"/>
      <c r="AG562" s="87"/>
    </row>
    <row r="563" spans="1:33" s="75" customFormat="1">
      <c r="A563" s="75" t="s">
        <v>1110</v>
      </c>
      <c r="B563" s="75" t="s">
        <v>1111</v>
      </c>
      <c r="C563" s="75" t="s">
        <v>1133</v>
      </c>
      <c r="D563" s="75" t="s">
        <v>1134</v>
      </c>
      <c r="E563" s="77" t="s">
        <v>1135</v>
      </c>
      <c r="F563" s="75">
        <v>119</v>
      </c>
      <c r="G563" s="75" t="s">
        <v>43</v>
      </c>
      <c r="H563" s="75" t="s">
        <v>44</v>
      </c>
      <c r="I563" s="75" t="s">
        <v>1115</v>
      </c>
      <c r="J563" s="75" t="s">
        <v>61</v>
      </c>
      <c r="K563" s="88" t="s">
        <v>1136</v>
      </c>
      <c r="M563" s="75">
        <v>100</v>
      </c>
      <c r="P563" s="78"/>
      <c r="Q563" s="78"/>
      <c r="R563" s="79"/>
      <c r="T563" s="79"/>
      <c r="U563" s="79"/>
      <c r="V563" s="79"/>
      <c r="W563" s="79"/>
      <c r="X563" s="79"/>
      <c r="Y563" s="79"/>
      <c r="Z563" s="79"/>
      <c r="AA563" s="79"/>
      <c r="AB563" s="87"/>
      <c r="AC563" s="78"/>
      <c r="AD563" s="87"/>
      <c r="AE563" s="87"/>
      <c r="AF563" s="87"/>
      <c r="AG563" s="87"/>
    </row>
    <row r="564" spans="1:33" s="75" customFormat="1" ht="48">
      <c r="A564" s="75" t="s">
        <v>1110</v>
      </c>
      <c r="B564" s="75" t="s">
        <v>1111</v>
      </c>
      <c r="C564" s="76" t="s">
        <v>1137</v>
      </c>
      <c r="D564" s="75" t="s">
        <v>1138</v>
      </c>
      <c r="E564" s="77" t="s">
        <v>1139</v>
      </c>
      <c r="F564" s="75">
        <v>30</v>
      </c>
      <c r="G564" s="75" t="s">
        <v>38</v>
      </c>
      <c r="P564" s="78"/>
      <c r="Q564" s="78"/>
      <c r="R564" s="79"/>
      <c r="T564" s="79"/>
      <c r="U564" s="79"/>
      <c r="V564" s="79"/>
      <c r="W564" s="79"/>
      <c r="X564" s="79"/>
      <c r="Y564" s="79"/>
      <c r="Z564" s="79"/>
      <c r="AA564" s="79"/>
      <c r="AB564" s="78"/>
      <c r="AC564" s="78"/>
      <c r="AD564" s="87"/>
      <c r="AE564" s="87"/>
      <c r="AF564" s="87"/>
      <c r="AG564" s="87"/>
    </row>
    <row r="565" spans="1:33" s="75" customFormat="1" ht="32">
      <c r="A565" s="75" t="s">
        <v>1110</v>
      </c>
      <c r="B565" s="75" t="s">
        <v>1111</v>
      </c>
      <c r="C565" s="75" t="s">
        <v>1140</v>
      </c>
      <c r="D565" s="75" t="s">
        <v>1141</v>
      </c>
      <c r="E565" s="77" t="s">
        <v>1142</v>
      </c>
      <c r="F565" s="75">
        <v>50</v>
      </c>
      <c r="G565" s="75" t="s">
        <v>43</v>
      </c>
      <c r="H565" s="75" t="s">
        <v>170</v>
      </c>
      <c r="I565" s="75" t="s">
        <v>1115</v>
      </c>
      <c r="J565" s="75" t="s">
        <v>61</v>
      </c>
      <c r="K565" s="88" t="s">
        <v>1143</v>
      </c>
      <c r="P565" s="78"/>
      <c r="Q565" s="78"/>
      <c r="R565" s="79"/>
      <c r="T565" s="79"/>
      <c r="U565" s="79"/>
      <c r="V565" s="79"/>
      <c r="W565" s="79"/>
      <c r="X565" s="79"/>
      <c r="Y565" s="79"/>
      <c r="Z565" s="79"/>
      <c r="AA565" s="79"/>
      <c r="AB565" s="78"/>
      <c r="AC565" s="78"/>
      <c r="AD565" s="87"/>
      <c r="AE565" s="87"/>
      <c r="AF565" s="87"/>
      <c r="AG565" s="87"/>
    </row>
    <row r="566" spans="1:33" s="75" customFormat="1" ht="32">
      <c r="A566" s="75" t="s">
        <v>1110</v>
      </c>
      <c r="B566" s="75" t="s">
        <v>1111</v>
      </c>
      <c r="C566" s="75" t="s">
        <v>1140</v>
      </c>
      <c r="D566" s="75" t="s">
        <v>1141</v>
      </c>
      <c r="E566" s="77" t="s">
        <v>1142</v>
      </c>
      <c r="F566" s="75">
        <v>50</v>
      </c>
      <c r="G566" s="75" t="s">
        <v>38</v>
      </c>
      <c r="P566" s="78"/>
      <c r="Q566" s="78"/>
      <c r="R566" s="79"/>
      <c r="T566" s="79"/>
      <c r="U566" s="79"/>
      <c r="V566" s="79"/>
      <c r="W566" s="79"/>
      <c r="X566" s="79"/>
      <c r="Y566" s="79"/>
      <c r="Z566" s="79"/>
      <c r="AA566" s="79"/>
      <c r="AB566" s="78"/>
      <c r="AC566" s="78"/>
      <c r="AD566" s="87"/>
      <c r="AE566" s="87"/>
      <c r="AF566" s="87"/>
      <c r="AG566" s="87"/>
    </row>
    <row r="567" spans="1:33" s="75" customFormat="1" ht="48">
      <c r="A567" s="75" t="s">
        <v>1110</v>
      </c>
      <c r="B567" s="75" t="s">
        <v>1111</v>
      </c>
      <c r="C567" s="76" t="s">
        <v>1144</v>
      </c>
      <c r="D567" s="75" t="s">
        <v>1145</v>
      </c>
      <c r="E567" s="77" t="s">
        <v>1146</v>
      </c>
      <c r="F567" s="75">
        <v>24</v>
      </c>
      <c r="G567" s="75" t="s">
        <v>43</v>
      </c>
      <c r="H567" s="75" t="s">
        <v>44</v>
      </c>
      <c r="I567" s="75" t="s">
        <v>1115</v>
      </c>
      <c r="J567" s="75" t="s">
        <v>61</v>
      </c>
      <c r="K567" s="88" t="s">
        <v>1147</v>
      </c>
      <c r="M567" s="75">
        <v>20</v>
      </c>
      <c r="P567" s="78"/>
      <c r="Q567" s="78"/>
      <c r="R567" s="79"/>
      <c r="T567" s="79"/>
      <c r="U567" s="79"/>
      <c r="V567" s="79"/>
      <c r="W567" s="79"/>
      <c r="X567" s="79"/>
      <c r="Y567" s="79"/>
      <c r="Z567" s="79"/>
      <c r="AA567" s="79"/>
      <c r="AB567" s="78"/>
      <c r="AC567" s="78"/>
      <c r="AD567" s="87"/>
      <c r="AE567" s="87"/>
      <c r="AF567" s="87"/>
      <c r="AG567" s="87"/>
    </row>
    <row r="568" spans="1:33" s="75" customFormat="1" ht="48">
      <c r="A568" s="75" t="s">
        <v>1110</v>
      </c>
      <c r="B568" s="75" t="s">
        <v>1111</v>
      </c>
      <c r="C568" s="76" t="s">
        <v>1144</v>
      </c>
      <c r="D568" s="75" t="s">
        <v>1145</v>
      </c>
      <c r="E568" s="77" t="s">
        <v>1146</v>
      </c>
      <c r="F568" s="75">
        <v>25</v>
      </c>
      <c r="G568" s="75" t="s">
        <v>43</v>
      </c>
      <c r="H568" s="75" t="s">
        <v>44</v>
      </c>
      <c r="I568" s="75" t="s">
        <v>1115</v>
      </c>
      <c r="J568" s="75" t="s">
        <v>61</v>
      </c>
      <c r="K568" s="88" t="s">
        <v>1147</v>
      </c>
      <c r="M568" s="75">
        <v>21</v>
      </c>
      <c r="P568" s="78"/>
      <c r="Q568" s="78"/>
      <c r="R568" s="79"/>
      <c r="T568" s="79"/>
      <c r="U568" s="79"/>
      <c r="V568" s="79"/>
      <c r="W568" s="79"/>
      <c r="X568" s="79"/>
      <c r="Y568" s="79"/>
      <c r="Z568" s="79"/>
      <c r="AA568" s="79"/>
      <c r="AB568" s="78"/>
      <c r="AC568" s="78"/>
      <c r="AD568" s="87"/>
      <c r="AE568" s="87"/>
      <c r="AF568" s="87"/>
      <c r="AG568" s="87"/>
    </row>
    <row r="569" spans="1:33" s="75" customFormat="1" ht="32">
      <c r="A569" s="75" t="s">
        <v>1110</v>
      </c>
      <c r="B569" s="75" t="s">
        <v>1111</v>
      </c>
      <c r="C569" s="76" t="s">
        <v>1148</v>
      </c>
      <c r="D569" s="75" t="s">
        <v>1149</v>
      </c>
      <c r="E569" s="77" t="s">
        <v>1150</v>
      </c>
      <c r="F569" s="75">
        <v>113</v>
      </c>
      <c r="G569" s="75" t="s">
        <v>38</v>
      </c>
      <c r="P569" s="78"/>
      <c r="Q569" s="78"/>
      <c r="R569" s="79"/>
      <c r="T569" s="79"/>
      <c r="U569" s="79"/>
      <c r="V569" s="79"/>
      <c r="W569" s="79"/>
      <c r="X569" s="79"/>
      <c r="Y569" s="79"/>
      <c r="Z569" s="79"/>
      <c r="AA569" s="79"/>
      <c r="AB569" s="78"/>
      <c r="AC569" s="78"/>
      <c r="AD569" s="87"/>
      <c r="AE569" s="87"/>
      <c r="AF569" s="87"/>
      <c r="AG569" s="87"/>
    </row>
    <row r="570" spans="1:33" s="75" customFormat="1" ht="48">
      <c r="A570" s="75" t="s">
        <v>1110</v>
      </c>
      <c r="B570" s="75" t="s">
        <v>1111</v>
      </c>
      <c r="C570" s="76" t="s">
        <v>1151</v>
      </c>
      <c r="D570" s="75" t="s">
        <v>1152</v>
      </c>
      <c r="E570" s="77" t="s">
        <v>1142</v>
      </c>
      <c r="F570" s="75">
        <v>27</v>
      </c>
      <c r="G570" s="75" t="s">
        <v>43</v>
      </c>
      <c r="H570" s="75" t="s">
        <v>170</v>
      </c>
      <c r="I570" s="75" t="s">
        <v>1115</v>
      </c>
      <c r="J570" s="75" t="s">
        <v>61</v>
      </c>
      <c r="K570" s="88" t="s">
        <v>1153</v>
      </c>
      <c r="M570" s="75">
        <v>27</v>
      </c>
      <c r="P570" s="78"/>
      <c r="Q570" s="78"/>
      <c r="R570" s="79"/>
      <c r="T570" s="79"/>
      <c r="U570" s="79"/>
      <c r="V570" s="79"/>
      <c r="W570" s="79"/>
      <c r="X570" s="79"/>
      <c r="Y570" s="79"/>
      <c r="Z570" s="79"/>
      <c r="AA570" s="79"/>
      <c r="AB570" s="78"/>
      <c r="AC570" s="78"/>
      <c r="AD570" s="87"/>
      <c r="AE570" s="87"/>
      <c r="AF570" s="87"/>
      <c r="AG570" s="87"/>
    </row>
    <row r="571" spans="1:33" s="75" customFormat="1" ht="48">
      <c r="A571" s="75" t="s">
        <v>1110</v>
      </c>
      <c r="B571" s="75" t="s">
        <v>1111</v>
      </c>
      <c r="C571" s="76" t="s">
        <v>1151</v>
      </c>
      <c r="D571" s="75" t="s">
        <v>1152</v>
      </c>
      <c r="E571" s="77" t="s">
        <v>1124</v>
      </c>
      <c r="F571" s="75">
        <v>27</v>
      </c>
      <c r="G571" s="75" t="s">
        <v>43</v>
      </c>
      <c r="H571" s="75" t="s">
        <v>170</v>
      </c>
      <c r="I571" s="75" t="s">
        <v>1115</v>
      </c>
      <c r="J571" s="75" t="s">
        <v>61</v>
      </c>
      <c r="K571" s="88" t="s">
        <v>1154</v>
      </c>
      <c r="M571" s="75">
        <v>27</v>
      </c>
      <c r="P571" s="78"/>
      <c r="Q571" s="78"/>
      <c r="R571" s="79"/>
      <c r="T571" s="79"/>
      <c r="U571" s="79"/>
      <c r="V571" s="79"/>
      <c r="W571" s="79"/>
      <c r="X571" s="79"/>
      <c r="Y571" s="79"/>
      <c r="Z571" s="79"/>
      <c r="AA571" s="79"/>
      <c r="AB571" s="78"/>
      <c r="AC571" s="78"/>
      <c r="AD571" s="87"/>
      <c r="AE571" s="87"/>
      <c r="AF571" s="87"/>
      <c r="AG571" s="87"/>
    </row>
    <row r="572" spans="1:33" s="75" customFormat="1">
      <c r="A572" s="75" t="s">
        <v>1110</v>
      </c>
      <c r="B572" s="75" t="s">
        <v>1111</v>
      </c>
      <c r="C572" s="75" t="s">
        <v>1155</v>
      </c>
      <c r="D572" s="75" t="s">
        <v>1156</v>
      </c>
      <c r="E572" s="77" t="s">
        <v>1146</v>
      </c>
      <c r="F572" s="75">
        <v>90</v>
      </c>
      <c r="G572" s="75" t="s">
        <v>38</v>
      </c>
      <c r="P572" s="78"/>
      <c r="Q572" s="78"/>
      <c r="R572" s="79"/>
      <c r="T572" s="79"/>
      <c r="U572" s="79"/>
      <c r="V572" s="79"/>
      <c r="W572" s="79"/>
      <c r="X572" s="79"/>
      <c r="Y572" s="79"/>
      <c r="Z572" s="79"/>
      <c r="AA572" s="79"/>
      <c r="AB572" s="78"/>
      <c r="AC572" s="78"/>
      <c r="AD572" s="87"/>
      <c r="AE572" s="87"/>
      <c r="AF572" s="87"/>
      <c r="AG572" s="87"/>
    </row>
    <row r="573" spans="1:33" s="75" customFormat="1">
      <c r="A573" s="75" t="s">
        <v>1110</v>
      </c>
      <c r="B573" s="75" t="s">
        <v>1111</v>
      </c>
      <c r="C573" s="75" t="s">
        <v>1155</v>
      </c>
      <c r="D573" s="75" t="s">
        <v>1156</v>
      </c>
      <c r="E573" s="77" t="s">
        <v>1146</v>
      </c>
      <c r="F573" s="75">
        <v>90</v>
      </c>
      <c r="G573" s="75" t="s">
        <v>38</v>
      </c>
      <c r="P573" s="78"/>
      <c r="Q573" s="78"/>
      <c r="R573" s="79"/>
      <c r="T573" s="79"/>
      <c r="U573" s="79"/>
      <c r="V573" s="79"/>
      <c r="W573" s="79"/>
      <c r="X573" s="79"/>
      <c r="Y573" s="79"/>
      <c r="Z573" s="79"/>
      <c r="AA573" s="79"/>
      <c r="AB573" s="78"/>
      <c r="AC573" s="78"/>
      <c r="AD573" s="87"/>
      <c r="AE573" s="87"/>
      <c r="AF573" s="87"/>
      <c r="AG573" s="87"/>
    </row>
    <row r="574" spans="1:33" s="75" customFormat="1" ht="48">
      <c r="A574" s="75" t="s">
        <v>1110</v>
      </c>
      <c r="B574" s="75" t="s">
        <v>1111</v>
      </c>
      <c r="C574" s="76" t="s">
        <v>1157</v>
      </c>
      <c r="D574" s="75" t="s">
        <v>1158</v>
      </c>
      <c r="E574" s="77" t="s">
        <v>1159</v>
      </c>
      <c r="F574" s="75">
        <v>18</v>
      </c>
      <c r="G574" s="75" t="s">
        <v>38</v>
      </c>
      <c r="P574" s="78"/>
      <c r="Q574" s="78"/>
      <c r="R574" s="79"/>
      <c r="T574" s="79"/>
      <c r="U574" s="79"/>
      <c r="V574" s="79"/>
      <c r="W574" s="79"/>
      <c r="X574" s="79"/>
      <c r="Y574" s="79"/>
      <c r="Z574" s="79"/>
      <c r="AA574" s="79"/>
      <c r="AB574" s="78"/>
      <c r="AC574" s="78"/>
      <c r="AD574" s="87"/>
      <c r="AE574" s="87"/>
      <c r="AF574" s="87"/>
      <c r="AG574" s="87"/>
    </row>
    <row r="575" spans="1:33" s="75" customFormat="1" ht="32">
      <c r="A575" s="75" t="s">
        <v>1110</v>
      </c>
      <c r="B575" s="75" t="s">
        <v>1111</v>
      </c>
      <c r="C575" s="76" t="s">
        <v>1160</v>
      </c>
      <c r="D575" s="75" t="s">
        <v>1161</v>
      </c>
      <c r="E575" s="77" t="s">
        <v>1162</v>
      </c>
      <c r="F575" s="75">
        <v>42</v>
      </c>
      <c r="G575" s="75" t="s">
        <v>38</v>
      </c>
      <c r="P575" s="78"/>
      <c r="Q575" s="78"/>
      <c r="R575" s="79"/>
      <c r="T575" s="79"/>
      <c r="U575" s="79"/>
      <c r="V575" s="79"/>
      <c r="W575" s="79"/>
      <c r="X575" s="79"/>
      <c r="Y575" s="79"/>
      <c r="Z575" s="79"/>
      <c r="AA575" s="79"/>
      <c r="AB575" s="78"/>
      <c r="AC575" s="78"/>
      <c r="AD575" s="87"/>
      <c r="AE575" s="87"/>
      <c r="AF575" s="87"/>
      <c r="AG575" s="87"/>
    </row>
    <row r="576" spans="1:33" s="75" customFormat="1" ht="32">
      <c r="A576" s="75" t="s">
        <v>1110</v>
      </c>
      <c r="B576" s="75" t="s">
        <v>1111</v>
      </c>
      <c r="C576" s="76" t="s">
        <v>1163</v>
      </c>
      <c r="D576" s="75" t="s">
        <v>1164</v>
      </c>
      <c r="E576" s="77" t="s">
        <v>1124</v>
      </c>
      <c r="F576" s="75">
        <v>46</v>
      </c>
      <c r="G576" s="75" t="s">
        <v>38</v>
      </c>
      <c r="P576" s="78"/>
      <c r="Q576" s="78"/>
      <c r="R576" s="79"/>
      <c r="T576" s="79"/>
      <c r="U576" s="79"/>
      <c r="V576" s="79"/>
      <c r="W576" s="79"/>
      <c r="X576" s="79"/>
      <c r="Y576" s="79"/>
      <c r="Z576" s="79"/>
      <c r="AA576" s="79"/>
      <c r="AB576" s="78"/>
      <c r="AC576" s="78"/>
      <c r="AD576" s="87"/>
      <c r="AE576" s="87"/>
      <c r="AF576" s="87"/>
      <c r="AG576" s="87"/>
    </row>
    <row r="577" spans="1:33" s="75" customFormat="1" ht="32">
      <c r="A577" s="75" t="s">
        <v>1110</v>
      </c>
      <c r="B577" s="75" t="s">
        <v>1111</v>
      </c>
      <c r="C577" s="76" t="s">
        <v>1165</v>
      </c>
      <c r="D577" s="75" t="s">
        <v>1166</v>
      </c>
      <c r="E577" s="77" t="s">
        <v>1167</v>
      </c>
      <c r="F577" s="75">
        <v>25</v>
      </c>
      <c r="G577" s="75" t="s">
        <v>38</v>
      </c>
      <c r="P577" s="78"/>
      <c r="Q577" s="78"/>
      <c r="R577" s="79"/>
      <c r="T577" s="79"/>
      <c r="U577" s="79"/>
      <c r="V577" s="79"/>
      <c r="W577" s="79"/>
      <c r="X577" s="79"/>
      <c r="Y577" s="79"/>
      <c r="Z577" s="79"/>
      <c r="AA577" s="79"/>
      <c r="AB577" s="78"/>
      <c r="AC577" s="78"/>
      <c r="AD577" s="87"/>
      <c r="AE577" s="87"/>
      <c r="AF577" s="87"/>
      <c r="AG577" s="87"/>
    </row>
    <row r="578" spans="1:33" s="75" customFormat="1" ht="32">
      <c r="A578" s="75" t="s">
        <v>1110</v>
      </c>
      <c r="B578" s="75" t="s">
        <v>1111</v>
      </c>
      <c r="C578" s="76" t="s">
        <v>1165</v>
      </c>
      <c r="D578" s="75" t="s">
        <v>1166</v>
      </c>
      <c r="E578" s="77" t="s">
        <v>1167</v>
      </c>
      <c r="F578" s="75">
        <v>38</v>
      </c>
      <c r="G578" s="75" t="s">
        <v>38</v>
      </c>
      <c r="P578" s="78"/>
      <c r="Q578" s="78"/>
      <c r="R578" s="79"/>
      <c r="T578" s="79"/>
      <c r="U578" s="79"/>
      <c r="V578" s="79"/>
      <c r="W578" s="79"/>
      <c r="X578" s="79"/>
      <c r="Y578" s="79"/>
      <c r="Z578" s="79"/>
      <c r="AA578" s="79"/>
      <c r="AB578" s="78"/>
      <c r="AC578" s="78"/>
      <c r="AD578" s="87"/>
      <c r="AE578" s="87"/>
      <c r="AF578" s="87"/>
      <c r="AG578" s="87"/>
    </row>
    <row r="579" spans="1:33" s="75" customFormat="1" ht="48">
      <c r="A579" s="75" t="s">
        <v>1110</v>
      </c>
      <c r="B579" s="75" t="s">
        <v>1111</v>
      </c>
      <c r="C579" s="76" t="s">
        <v>1168</v>
      </c>
      <c r="D579" s="75" t="s">
        <v>1169</v>
      </c>
      <c r="E579" s="77" t="s">
        <v>1167</v>
      </c>
      <c r="F579" s="75">
        <v>45</v>
      </c>
      <c r="G579" s="75" t="s">
        <v>38</v>
      </c>
      <c r="P579" s="78"/>
      <c r="Q579" s="78"/>
      <c r="R579" s="79"/>
      <c r="T579" s="79"/>
      <c r="U579" s="79"/>
      <c r="V579" s="79"/>
      <c r="W579" s="79"/>
      <c r="X579" s="79"/>
      <c r="Y579" s="79"/>
      <c r="Z579" s="79"/>
      <c r="AA579" s="79"/>
      <c r="AB579" s="78"/>
      <c r="AC579" s="78"/>
      <c r="AD579" s="87"/>
      <c r="AE579" s="87"/>
      <c r="AF579" s="87"/>
      <c r="AG579" s="87"/>
    </row>
    <row r="580" spans="1:33" s="75" customFormat="1" ht="48">
      <c r="A580" s="75" t="s">
        <v>1110</v>
      </c>
      <c r="B580" s="75" t="s">
        <v>1111</v>
      </c>
      <c r="C580" s="76" t="s">
        <v>1168</v>
      </c>
      <c r="D580" s="75" t="s">
        <v>1169</v>
      </c>
      <c r="E580" s="77" t="s">
        <v>1167</v>
      </c>
      <c r="F580" s="75">
        <v>43</v>
      </c>
      <c r="G580" s="75" t="s">
        <v>43</v>
      </c>
      <c r="H580" s="75" t="s">
        <v>170</v>
      </c>
      <c r="I580" s="75" t="s">
        <v>1115</v>
      </c>
      <c r="J580" s="75" t="s">
        <v>61</v>
      </c>
      <c r="K580" s="76" t="s">
        <v>1170</v>
      </c>
      <c r="M580" s="75">
        <v>43</v>
      </c>
      <c r="P580" s="78"/>
      <c r="Q580" s="78"/>
      <c r="R580" s="79"/>
      <c r="T580" s="79"/>
      <c r="U580" s="79"/>
      <c r="V580" s="79"/>
      <c r="W580" s="79"/>
      <c r="X580" s="79"/>
      <c r="Y580" s="79"/>
      <c r="Z580" s="79"/>
      <c r="AA580" s="79"/>
      <c r="AB580" s="78"/>
      <c r="AC580" s="78"/>
      <c r="AD580" s="87"/>
      <c r="AE580" s="87"/>
      <c r="AF580" s="87"/>
      <c r="AG580" s="87"/>
    </row>
    <row r="581" spans="1:33" s="75" customFormat="1" ht="48">
      <c r="A581" s="75" t="s">
        <v>1110</v>
      </c>
      <c r="B581" s="75" t="s">
        <v>1111</v>
      </c>
      <c r="C581" s="76" t="s">
        <v>1168</v>
      </c>
      <c r="D581" s="75" t="s">
        <v>1169</v>
      </c>
      <c r="E581" s="77" t="s">
        <v>1167</v>
      </c>
      <c r="F581" s="75">
        <v>110</v>
      </c>
      <c r="G581" s="75" t="s">
        <v>43</v>
      </c>
      <c r="H581" s="75" t="s">
        <v>1171</v>
      </c>
      <c r="I581" s="75" t="s">
        <v>1115</v>
      </c>
      <c r="J581" s="75" t="s">
        <v>61</v>
      </c>
      <c r="K581" s="88" t="s">
        <v>1172</v>
      </c>
      <c r="M581" s="75">
        <v>108</v>
      </c>
      <c r="P581" s="78"/>
      <c r="Q581" s="78"/>
      <c r="R581" s="79"/>
      <c r="T581" s="79"/>
      <c r="U581" s="79"/>
      <c r="V581" s="79"/>
      <c r="W581" s="79"/>
      <c r="X581" s="79"/>
      <c r="Y581" s="79"/>
      <c r="Z581" s="79"/>
      <c r="AA581" s="79"/>
      <c r="AB581" s="78"/>
      <c r="AC581" s="78"/>
      <c r="AD581" s="87"/>
      <c r="AE581" s="87"/>
      <c r="AF581" s="87"/>
      <c r="AG581" s="87"/>
    </row>
    <row r="582" spans="1:33" s="75" customFormat="1" ht="48">
      <c r="A582" s="75" t="s">
        <v>1110</v>
      </c>
      <c r="B582" s="75" t="s">
        <v>1111</v>
      </c>
      <c r="C582" s="76" t="s">
        <v>1168</v>
      </c>
      <c r="D582" s="75" t="s">
        <v>1169</v>
      </c>
      <c r="E582" s="77" t="s">
        <v>1167</v>
      </c>
      <c r="F582" s="75">
        <v>52</v>
      </c>
      <c r="G582" s="75" t="s">
        <v>43</v>
      </c>
      <c r="H582" s="75" t="s">
        <v>1171</v>
      </c>
      <c r="I582" s="75" t="s">
        <v>1115</v>
      </c>
      <c r="J582" s="75" t="s">
        <v>61</v>
      </c>
      <c r="K582" s="88" t="s">
        <v>1173</v>
      </c>
      <c r="M582" s="75">
        <v>51</v>
      </c>
      <c r="P582" s="78"/>
      <c r="Q582" s="78"/>
      <c r="R582" s="79"/>
      <c r="T582" s="79"/>
      <c r="U582" s="79"/>
      <c r="V582" s="79"/>
      <c r="W582" s="79"/>
      <c r="X582" s="79"/>
      <c r="Y582" s="79"/>
      <c r="Z582" s="79"/>
      <c r="AA582" s="79"/>
      <c r="AB582" s="78"/>
      <c r="AC582" s="78"/>
      <c r="AD582" s="87"/>
      <c r="AE582" s="87"/>
      <c r="AF582" s="87"/>
      <c r="AG582" s="87"/>
    </row>
    <row r="583" spans="1:33" s="75" customFormat="1" ht="64">
      <c r="A583" s="75" t="s">
        <v>1110</v>
      </c>
      <c r="B583" s="75" t="s">
        <v>1111</v>
      </c>
      <c r="C583" s="76" t="s">
        <v>1174</v>
      </c>
      <c r="D583" s="76" t="s">
        <v>1175</v>
      </c>
      <c r="E583" s="77" t="s">
        <v>1176</v>
      </c>
      <c r="F583" s="75">
        <v>16</v>
      </c>
      <c r="G583" s="75" t="s">
        <v>38</v>
      </c>
      <c r="P583" s="78"/>
      <c r="Q583" s="78"/>
      <c r="R583" s="79"/>
      <c r="T583" s="79"/>
      <c r="U583" s="79"/>
      <c r="V583" s="79"/>
      <c r="W583" s="79"/>
      <c r="X583" s="79"/>
      <c r="Y583" s="79"/>
      <c r="Z583" s="79"/>
      <c r="AA583" s="79"/>
      <c r="AB583" s="78"/>
      <c r="AC583" s="78"/>
      <c r="AD583" s="87"/>
      <c r="AE583" s="87"/>
      <c r="AF583" s="87"/>
      <c r="AG583" s="87"/>
    </row>
    <row r="584" spans="1:33" s="75" customFormat="1" ht="64">
      <c r="A584" s="75" t="s">
        <v>1110</v>
      </c>
      <c r="B584" s="75" t="s">
        <v>1111</v>
      </c>
      <c r="C584" s="76" t="s">
        <v>1174</v>
      </c>
      <c r="D584" s="76" t="s">
        <v>1175</v>
      </c>
      <c r="E584" s="77" t="s">
        <v>1176</v>
      </c>
      <c r="F584" s="75">
        <v>31</v>
      </c>
      <c r="G584" s="75" t="s">
        <v>38</v>
      </c>
      <c r="P584" s="78"/>
      <c r="Q584" s="78"/>
      <c r="R584" s="79"/>
      <c r="T584" s="79"/>
      <c r="U584" s="79"/>
      <c r="V584" s="79"/>
      <c r="W584" s="79"/>
      <c r="X584" s="79"/>
      <c r="Y584" s="79"/>
      <c r="Z584" s="79"/>
      <c r="AA584" s="79"/>
      <c r="AB584" s="78"/>
      <c r="AC584" s="78"/>
      <c r="AD584" s="87"/>
      <c r="AE584" s="87"/>
      <c r="AF584" s="87"/>
      <c r="AG584" s="87"/>
    </row>
    <row r="585" spans="1:33" s="75" customFormat="1" ht="64">
      <c r="A585" s="75" t="s">
        <v>1110</v>
      </c>
      <c r="B585" s="75" t="s">
        <v>1111</v>
      </c>
      <c r="C585" s="76" t="s">
        <v>1177</v>
      </c>
      <c r="D585" s="76" t="s">
        <v>1178</v>
      </c>
      <c r="E585" s="77" t="s">
        <v>1146</v>
      </c>
      <c r="F585" s="75">
        <v>65</v>
      </c>
      <c r="G585" s="75" t="s">
        <v>43</v>
      </c>
      <c r="H585" s="75" t="s">
        <v>1171</v>
      </c>
      <c r="I585" s="75" t="s">
        <v>1115</v>
      </c>
      <c r="J585" s="75" t="s">
        <v>61</v>
      </c>
      <c r="K585" s="88" t="s">
        <v>1179</v>
      </c>
      <c r="M585" s="75">
        <f>65-8</f>
        <v>57</v>
      </c>
      <c r="P585" s="78"/>
      <c r="Q585" s="78"/>
      <c r="R585" s="79"/>
      <c r="T585" s="79"/>
      <c r="U585" s="79"/>
      <c r="V585" s="79"/>
      <c r="W585" s="79"/>
      <c r="X585" s="79"/>
      <c r="Y585" s="79"/>
      <c r="Z585" s="79"/>
      <c r="AA585" s="79"/>
      <c r="AB585" s="78"/>
      <c r="AC585" s="78"/>
      <c r="AD585" s="87"/>
      <c r="AE585" s="87"/>
      <c r="AF585" s="87"/>
      <c r="AG585" s="87"/>
    </row>
    <row r="586" spans="1:33" s="75" customFormat="1" ht="48">
      <c r="A586" s="75" t="s">
        <v>1110</v>
      </c>
      <c r="B586" s="75" t="s">
        <v>1111</v>
      </c>
      <c r="C586" s="76" t="s">
        <v>1180</v>
      </c>
      <c r="D586" s="75" t="s">
        <v>1181</v>
      </c>
      <c r="E586" s="77" t="s">
        <v>1146</v>
      </c>
      <c r="F586" s="75">
        <v>96</v>
      </c>
      <c r="G586" s="75" t="s">
        <v>38</v>
      </c>
      <c r="P586" s="78"/>
      <c r="Q586" s="78"/>
      <c r="R586" s="79"/>
      <c r="T586" s="79"/>
      <c r="U586" s="79"/>
      <c r="V586" s="79"/>
      <c r="W586" s="79"/>
      <c r="X586" s="79"/>
      <c r="Y586" s="79"/>
      <c r="Z586" s="79"/>
      <c r="AA586" s="79"/>
      <c r="AB586" s="78"/>
      <c r="AC586" s="78"/>
      <c r="AD586" s="87"/>
      <c r="AE586" s="87"/>
      <c r="AF586" s="87"/>
      <c r="AG586" s="87"/>
    </row>
    <row r="587" spans="1:33" s="75" customFormat="1" ht="48">
      <c r="A587" s="75" t="s">
        <v>1110</v>
      </c>
      <c r="B587" s="75" t="s">
        <v>1111</v>
      </c>
      <c r="C587" s="76" t="s">
        <v>1182</v>
      </c>
      <c r="D587" s="75" t="s">
        <v>1183</v>
      </c>
      <c r="E587" s="77" t="s">
        <v>1146</v>
      </c>
      <c r="F587" s="75">
        <v>58</v>
      </c>
      <c r="G587" s="75" t="s">
        <v>38</v>
      </c>
      <c r="P587" s="78"/>
      <c r="Q587" s="78"/>
      <c r="R587" s="79"/>
      <c r="T587" s="79"/>
      <c r="U587" s="79"/>
      <c r="V587" s="79"/>
      <c r="W587" s="79"/>
      <c r="X587" s="79"/>
      <c r="Y587" s="79"/>
      <c r="Z587" s="79"/>
      <c r="AA587" s="79"/>
      <c r="AB587" s="78"/>
      <c r="AC587" s="78"/>
      <c r="AD587" s="87"/>
      <c r="AE587" s="87"/>
      <c r="AF587" s="87"/>
      <c r="AG587" s="87"/>
    </row>
    <row r="588" spans="1:33" s="75" customFormat="1" ht="48">
      <c r="A588" s="75" t="s">
        <v>1110</v>
      </c>
      <c r="B588" s="75" t="s">
        <v>1111</v>
      </c>
      <c r="C588" s="76" t="s">
        <v>1184</v>
      </c>
      <c r="D588" s="75" t="s">
        <v>1185</v>
      </c>
      <c r="E588" s="77" t="s">
        <v>1146</v>
      </c>
      <c r="F588" s="75">
        <v>281</v>
      </c>
      <c r="G588" s="75" t="s">
        <v>38</v>
      </c>
      <c r="P588" s="78"/>
      <c r="Q588" s="78"/>
      <c r="R588" s="79"/>
      <c r="T588" s="79"/>
      <c r="U588" s="79"/>
      <c r="V588" s="79"/>
      <c r="W588" s="79"/>
      <c r="X588" s="79"/>
      <c r="Y588" s="79"/>
      <c r="Z588" s="79"/>
      <c r="AA588" s="79"/>
      <c r="AB588" s="78"/>
      <c r="AC588" s="78"/>
      <c r="AD588" s="87"/>
      <c r="AE588" s="87"/>
      <c r="AF588" s="87"/>
      <c r="AG588" s="87"/>
    </row>
    <row r="589" spans="1:33" s="75" customFormat="1" ht="48">
      <c r="A589" s="75" t="s">
        <v>1110</v>
      </c>
      <c r="B589" s="75" t="s">
        <v>1111</v>
      </c>
      <c r="C589" s="76" t="s">
        <v>1184</v>
      </c>
      <c r="D589" s="75" t="s">
        <v>1185</v>
      </c>
      <c r="E589" s="77" t="s">
        <v>1146</v>
      </c>
      <c r="F589" s="75">
        <v>319</v>
      </c>
      <c r="G589" s="75" t="s">
        <v>38</v>
      </c>
      <c r="P589" s="78"/>
      <c r="Q589" s="78"/>
      <c r="R589" s="79"/>
      <c r="T589" s="79"/>
      <c r="U589" s="79"/>
      <c r="V589" s="79"/>
      <c r="W589" s="79"/>
      <c r="X589" s="79"/>
      <c r="Y589" s="79"/>
      <c r="Z589" s="79"/>
      <c r="AA589" s="79"/>
      <c r="AB589" s="78"/>
      <c r="AC589" s="78"/>
      <c r="AD589" s="87"/>
      <c r="AE589" s="87"/>
      <c r="AF589" s="87"/>
      <c r="AG589" s="87"/>
    </row>
    <row r="590" spans="1:33" s="75" customFormat="1" ht="48">
      <c r="A590" s="75" t="s">
        <v>1110</v>
      </c>
      <c r="B590" s="75" t="s">
        <v>1111</v>
      </c>
      <c r="C590" s="76" t="s">
        <v>1184</v>
      </c>
      <c r="D590" s="75" t="s">
        <v>1185</v>
      </c>
      <c r="E590" s="77" t="s">
        <v>1146</v>
      </c>
      <c r="F590" s="75">
        <v>787</v>
      </c>
      <c r="G590" s="75" t="s">
        <v>38</v>
      </c>
      <c r="P590" s="78"/>
      <c r="Q590" s="78"/>
      <c r="R590" s="79"/>
      <c r="T590" s="79"/>
      <c r="U590" s="79"/>
      <c r="V590" s="79"/>
      <c r="W590" s="79"/>
      <c r="X590" s="79"/>
      <c r="Y590" s="79"/>
      <c r="Z590" s="79"/>
      <c r="AA590" s="79"/>
      <c r="AB590" s="78"/>
      <c r="AC590" s="78"/>
      <c r="AD590" s="87"/>
      <c r="AE590" s="87"/>
      <c r="AF590" s="87"/>
      <c r="AG590" s="87"/>
    </row>
    <row r="591" spans="1:33" s="75" customFormat="1" ht="48">
      <c r="A591" s="75" t="s">
        <v>1110</v>
      </c>
      <c r="B591" s="75" t="s">
        <v>1111</v>
      </c>
      <c r="C591" s="76" t="s">
        <v>1186</v>
      </c>
      <c r="D591" s="75" t="s">
        <v>1187</v>
      </c>
      <c r="E591" s="77" t="s">
        <v>1188</v>
      </c>
      <c r="F591" s="75">
        <v>32</v>
      </c>
      <c r="G591" s="75" t="s">
        <v>38</v>
      </c>
      <c r="P591" s="78"/>
      <c r="Q591" s="78"/>
      <c r="R591" s="79"/>
      <c r="T591" s="79"/>
      <c r="U591" s="79"/>
      <c r="V591" s="79"/>
      <c r="W591" s="79"/>
      <c r="X591" s="79"/>
      <c r="Y591" s="79"/>
      <c r="Z591" s="79"/>
      <c r="AA591" s="79"/>
      <c r="AB591" s="78"/>
      <c r="AC591" s="78"/>
      <c r="AD591" s="87"/>
      <c r="AE591" s="87"/>
      <c r="AF591" s="87"/>
      <c r="AG591" s="87"/>
    </row>
    <row r="592" spans="1:33" s="75" customFormat="1" ht="48">
      <c r="A592" s="75" t="s">
        <v>1110</v>
      </c>
      <c r="B592" s="75" t="s">
        <v>1111</v>
      </c>
      <c r="C592" s="76" t="s">
        <v>1189</v>
      </c>
      <c r="D592" s="75" t="s">
        <v>1190</v>
      </c>
      <c r="E592" s="77" t="s">
        <v>394</v>
      </c>
      <c r="F592" s="75">
        <v>92</v>
      </c>
      <c r="G592" s="75" t="s">
        <v>38</v>
      </c>
      <c r="P592" s="78"/>
      <c r="Q592" s="78"/>
      <c r="R592" s="79"/>
      <c r="T592" s="79"/>
      <c r="U592" s="79"/>
      <c r="V592" s="79"/>
      <c r="W592" s="79"/>
      <c r="X592" s="79"/>
      <c r="Y592" s="79"/>
      <c r="Z592" s="79"/>
      <c r="AA592" s="79"/>
      <c r="AB592" s="78"/>
      <c r="AC592" s="78"/>
      <c r="AD592" s="87"/>
      <c r="AE592" s="87"/>
      <c r="AF592" s="87"/>
      <c r="AG592" s="87"/>
    </row>
    <row r="593" spans="1:33" s="75" customFormat="1" ht="48">
      <c r="A593" s="75" t="s">
        <v>1110</v>
      </c>
      <c r="B593" s="75" t="s">
        <v>1111</v>
      </c>
      <c r="C593" s="76" t="s">
        <v>1189</v>
      </c>
      <c r="D593" s="75" t="s">
        <v>1190</v>
      </c>
      <c r="E593" s="77" t="s">
        <v>394</v>
      </c>
      <c r="F593" s="75">
        <v>84</v>
      </c>
      <c r="G593" s="75" t="s">
        <v>38</v>
      </c>
      <c r="P593" s="78"/>
      <c r="Q593" s="78"/>
      <c r="R593" s="79"/>
      <c r="T593" s="79"/>
      <c r="U593" s="79"/>
      <c r="V593" s="79"/>
      <c r="W593" s="79"/>
      <c r="X593" s="79"/>
      <c r="Y593" s="79"/>
      <c r="Z593" s="79"/>
      <c r="AA593" s="79"/>
      <c r="AB593" s="78"/>
      <c r="AC593" s="78"/>
      <c r="AD593" s="87"/>
      <c r="AE593" s="87"/>
      <c r="AF593" s="87"/>
      <c r="AG593" s="87"/>
    </row>
    <row r="594" spans="1:33" s="75" customFormat="1" ht="48">
      <c r="A594" s="75" t="s">
        <v>1110</v>
      </c>
      <c r="B594" s="75" t="s">
        <v>1111</v>
      </c>
      <c r="C594" s="76" t="s">
        <v>1189</v>
      </c>
      <c r="D594" s="75" t="s">
        <v>1190</v>
      </c>
      <c r="E594" s="77" t="s">
        <v>394</v>
      </c>
      <c r="F594" s="75">
        <v>140</v>
      </c>
      <c r="G594" s="75" t="s">
        <v>38</v>
      </c>
      <c r="P594" s="78"/>
      <c r="Q594" s="78"/>
      <c r="R594" s="79"/>
      <c r="T594" s="79"/>
      <c r="U594" s="79"/>
      <c r="V594" s="79"/>
      <c r="W594" s="79"/>
      <c r="X594" s="79"/>
      <c r="Y594" s="79"/>
      <c r="Z594" s="79"/>
      <c r="AA594" s="79"/>
      <c r="AB594" s="78"/>
      <c r="AC594" s="78"/>
      <c r="AD594" s="87"/>
      <c r="AE594" s="87"/>
      <c r="AF594" s="87"/>
      <c r="AG594" s="87"/>
    </row>
    <row r="595" spans="1:33" s="75" customFormat="1">
      <c r="A595" s="75" t="s">
        <v>1110</v>
      </c>
      <c r="B595" s="75" t="s">
        <v>1111</v>
      </c>
      <c r="C595" s="75" t="s">
        <v>1191</v>
      </c>
      <c r="D595" s="75" t="s">
        <v>1192</v>
      </c>
      <c r="E595" s="77" t="s">
        <v>394</v>
      </c>
      <c r="F595" s="75">
        <v>72</v>
      </c>
      <c r="G595" s="75" t="s">
        <v>38</v>
      </c>
      <c r="P595" s="78"/>
      <c r="Q595" s="78"/>
      <c r="R595" s="79"/>
      <c r="T595" s="79"/>
      <c r="U595" s="79"/>
      <c r="V595" s="79"/>
      <c r="W595" s="79"/>
      <c r="X595" s="79"/>
      <c r="Y595" s="79"/>
      <c r="Z595" s="79"/>
      <c r="AA595" s="79"/>
      <c r="AB595" s="78"/>
      <c r="AC595" s="78"/>
      <c r="AD595" s="78"/>
      <c r="AE595" s="78"/>
      <c r="AF595" s="78"/>
      <c r="AG595" s="78"/>
    </row>
    <row r="596" spans="1:33" s="91" customFormat="1" ht="22" customHeight="1">
      <c r="A596" s="89" t="s">
        <v>1196</v>
      </c>
      <c r="B596" s="89" t="s">
        <v>1197</v>
      </c>
      <c r="C596" s="90" t="s">
        <v>1198</v>
      </c>
      <c r="D596" s="90" t="s">
        <v>1199</v>
      </c>
      <c r="E596" s="90" t="s">
        <v>1200</v>
      </c>
      <c r="F596" s="91">
        <v>163</v>
      </c>
      <c r="G596" s="89" t="s">
        <v>38</v>
      </c>
      <c r="H596" s="92"/>
      <c r="K596" s="92"/>
      <c r="P596" s="93"/>
      <c r="Q596" s="93"/>
      <c r="R596" s="94"/>
      <c r="T596" s="94">
        <v>0</v>
      </c>
      <c r="U596" s="94">
        <v>1</v>
      </c>
      <c r="V596" s="94">
        <v>0</v>
      </c>
      <c r="W596" s="94">
        <v>0</v>
      </c>
      <c r="X596" s="94">
        <v>0</v>
      </c>
      <c r="Y596" s="94">
        <v>0</v>
      </c>
      <c r="Z596" s="94">
        <v>0</v>
      </c>
      <c r="AA596" s="94">
        <v>1</v>
      </c>
      <c r="AB596" s="93"/>
      <c r="AC596" s="93"/>
      <c r="AD596" s="93"/>
      <c r="AE596" s="93"/>
      <c r="AF596" s="93"/>
      <c r="AG596" s="93"/>
    </row>
    <row r="597" spans="1:33" s="91" customFormat="1" ht="45" customHeight="1">
      <c r="A597" s="89" t="s">
        <v>1196</v>
      </c>
      <c r="B597" s="89" t="s">
        <v>1197</v>
      </c>
      <c r="C597" s="90" t="s">
        <v>1198</v>
      </c>
      <c r="D597" s="90" t="s">
        <v>1199</v>
      </c>
      <c r="E597" s="90" t="s">
        <v>1200</v>
      </c>
      <c r="F597" s="91">
        <v>161</v>
      </c>
      <c r="G597" s="89" t="s">
        <v>38</v>
      </c>
      <c r="H597" s="92"/>
      <c r="K597" s="92"/>
      <c r="P597" s="93"/>
      <c r="Q597" s="93"/>
      <c r="R597" s="94"/>
      <c r="T597" s="94">
        <v>0</v>
      </c>
      <c r="U597" s="94">
        <v>1</v>
      </c>
      <c r="V597" s="94">
        <v>0</v>
      </c>
      <c r="W597" s="94"/>
      <c r="X597" s="94">
        <v>0</v>
      </c>
      <c r="Y597" s="94">
        <v>0</v>
      </c>
      <c r="Z597" s="94">
        <v>0</v>
      </c>
      <c r="AA597" s="94">
        <v>2</v>
      </c>
      <c r="AB597" s="93"/>
      <c r="AC597" s="93"/>
      <c r="AD597" s="93"/>
      <c r="AE597" s="93"/>
      <c r="AF597" s="93"/>
      <c r="AG597" s="93"/>
    </row>
    <row r="598" spans="1:33" s="13" customFormat="1" ht="30">
      <c r="A598" s="13" t="s">
        <v>1196</v>
      </c>
      <c r="B598" s="13" t="s">
        <v>1197</v>
      </c>
      <c r="C598" s="16" t="s">
        <v>1201</v>
      </c>
      <c r="D598" s="16" t="s">
        <v>1202</v>
      </c>
      <c r="E598" s="95" t="s">
        <v>1200</v>
      </c>
      <c r="F598" s="13">
        <v>249</v>
      </c>
      <c r="G598" s="10" t="s">
        <v>43</v>
      </c>
      <c r="H598" s="96" t="s">
        <v>44</v>
      </c>
      <c r="I598" s="10" t="s">
        <v>39</v>
      </c>
      <c r="J598" s="10" t="s">
        <v>61</v>
      </c>
      <c r="K598" s="96" t="s">
        <v>1203</v>
      </c>
      <c r="L598" s="10" t="s">
        <v>1204</v>
      </c>
      <c r="M598" s="10" t="s">
        <v>1205</v>
      </c>
      <c r="P598" s="97"/>
      <c r="Q598" s="97"/>
      <c r="R598" s="98"/>
      <c r="T598" s="98">
        <v>0</v>
      </c>
      <c r="U598" s="98">
        <v>1</v>
      </c>
      <c r="V598" s="98">
        <v>0</v>
      </c>
      <c r="W598" s="98">
        <v>0</v>
      </c>
      <c r="X598" s="98">
        <v>0</v>
      </c>
      <c r="Y598" s="98">
        <v>0</v>
      </c>
      <c r="Z598" s="98">
        <v>0</v>
      </c>
      <c r="AA598" s="98">
        <v>1</v>
      </c>
      <c r="AB598" s="97"/>
      <c r="AC598" s="97"/>
      <c r="AD598" s="97"/>
      <c r="AE598" s="97"/>
      <c r="AF598" s="97"/>
      <c r="AG598" s="97"/>
    </row>
    <row r="599" spans="1:33" s="13" customFormat="1" ht="45">
      <c r="A599" s="13" t="s">
        <v>1196</v>
      </c>
      <c r="B599" s="13" t="s">
        <v>1197</v>
      </c>
      <c r="C599" s="16" t="s">
        <v>1206</v>
      </c>
      <c r="D599" s="16" t="s">
        <v>1207</v>
      </c>
      <c r="E599" s="96" t="s">
        <v>1208</v>
      </c>
      <c r="F599" s="10">
        <v>127</v>
      </c>
      <c r="G599" s="10" t="s">
        <v>43</v>
      </c>
      <c r="H599" s="96" t="s">
        <v>44</v>
      </c>
      <c r="I599" s="10" t="s">
        <v>39</v>
      </c>
      <c r="J599" s="10" t="s">
        <v>61</v>
      </c>
      <c r="K599" s="96" t="s">
        <v>1209</v>
      </c>
      <c r="L599" s="10" t="s">
        <v>718</v>
      </c>
      <c r="M599" s="13">
        <v>124</v>
      </c>
      <c r="N599" s="13">
        <v>3</v>
      </c>
      <c r="P599" s="97"/>
      <c r="Q599" s="97"/>
      <c r="R599" s="98"/>
      <c r="T599" s="98"/>
      <c r="U599" s="98"/>
      <c r="V599" s="98"/>
      <c r="W599" s="98"/>
      <c r="X599" s="98"/>
      <c r="Y599" s="98"/>
      <c r="Z599" s="98"/>
      <c r="AA599" s="98">
        <v>1</v>
      </c>
      <c r="AB599" s="97"/>
      <c r="AC599" s="97"/>
      <c r="AD599" s="97"/>
      <c r="AE599" s="97"/>
      <c r="AF599" s="97"/>
      <c r="AG599" s="97"/>
    </row>
    <row r="600" spans="1:33" s="13" customFormat="1" ht="30">
      <c r="A600" s="13" t="s">
        <v>1196</v>
      </c>
      <c r="B600" s="13" t="s">
        <v>1197</v>
      </c>
      <c r="C600" s="95" t="s">
        <v>1210</v>
      </c>
      <c r="D600" s="16" t="s">
        <v>1211</v>
      </c>
      <c r="E600" s="96" t="s">
        <v>1212</v>
      </c>
      <c r="F600" s="10">
        <v>112</v>
      </c>
      <c r="G600" s="10" t="s">
        <v>38</v>
      </c>
      <c r="H600" s="95"/>
      <c r="K600" s="95"/>
      <c r="P600" s="97"/>
      <c r="Q600" s="97"/>
      <c r="R600" s="98"/>
      <c r="T600" s="98"/>
      <c r="U600" s="98"/>
      <c r="V600" s="98"/>
      <c r="W600" s="98"/>
      <c r="X600" s="98"/>
      <c r="Y600" s="98"/>
      <c r="Z600" s="98"/>
      <c r="AA600" s="98">
        <v>1</v>
      </c>
      <c r="AB600" s="97"/>
      <c r="AC600" s="97"/>
      <c r="AD600" s="97"/>
      <c r="AE600" s="97"/>
      <c r="AF600" s="97"/>
      <c r="AG600" s="97"/>
    </row>
    <row r="601" spans="1:33" s="13" customFormat="1" ht="30">
      <c r="A601" s="13" t="s">
        <v>1196</v>
      </c>
      <c r="B601" s="13" t="s">
        <v>1197</v>
      </c>
      <c r="C601" s="95" t="s">
        <v>1210</v>
      </c>
      <c r="D601" s="16" t="s">
        <v>1211</v>
      </c>
      <c r="E601" s="96" t="s">
        <v>1213</v>
      </c>
      <c r="F601" s="10">
        <v>151</v>
      </c>
      <c r="G601" s="10" t="s">
        <v>38</v>
      </c>
      <c r="H601" s="95"/>
      <c r="K601" s="95"/>
      <c r="P601" s="97"/>
      <c r="Q601" s="97"/>
      <c r="R601" s="98"/>
      <c r="T601" s="98"/>
      <c r="U601" s="98"/>
      <c r="V601" s="98"/>
      <c r="W601" s="98"/>
      <c r="X601" s="98"/>
      <c r="Y601" s="98"/>
      <c r="Z601" s="98"/>
      <c r="AA601" s="98">
        <v>2</v>
      </c>
      <c r="AB601" s="97"/>
      <c r="AC601" s="97"/>
      <c r="AD601" s="97"/>
      <c r="AE601" s="97"/>
      <c r="AF601" s="97"/>
      <c r="AG601" s="97"/>
    </row>
    <row r="602" spans="1:33" s="13" customFormat="1" ht="45">
      <c r="A602" s="13" t="s">
        <v>1196</v>
      </c>
      <c r="B602" s="13" t="s">
        <v>1197</v>
      </c>
      <c r="C602" s="95" t="s">
        <v>1214</v>
      </c>
      <c r="D602" s="96" t="s">
        <v>1215</v>
      </c>
      <c r="E602" s="96" t="s">
        <v>1216</v>
      </c>
      <c r="F602" s="10">
        <v>1216</v>
      </c>
      <c r="G602" s="10" t="s">
        <v>38</v>
      </c>
      <c r="H602" s="95"/>
      <c r="K602" s="95"/>
      <c r="P602" s="97"/>
      <c r="Q602" s="97"/>
      <c r="R602" s="98"/>
      <c r="T602" s="98"/>
      <c r="U602" s="98"/>
      <c r="V602" s="98"/>
      <c r="W602" s="98"/>
      <c r="X602" s="98"/>
      <c r="Y602" s="98"/>
      <c r="Z602" s="98"/>
      <c r="AA602" s="98">
        <v>1</v>
      </c>
      <c r="AB602" s="97"/>
      <c r="AC602" s="97"/>
      <c r="AD602" s="97"/>
      <c r="AE602" s="97"/>
      <c r="AF602" s="97"/>
      <c r="AG602" s="97"/>
    </row>
    <row r="603" spans="1:33" s="13" customFormat="1" ht="30">
      <c r="A603" s="13" t="s">
        <v>1196</v>
      </c>
      <c r="B603" s="13" t="s">
        <v>1197</v>
      </c>
      <c r="C603" s="95" t="s">
        <v>1217</v>
      </c>
      <c r="D603" s="96" t="s">
        <v>1218</v>
      </c>
      <c r="E603" s="96" t="s">
        <v>1219</v>
      </c>
      <c r="F603" s="10">
        <v>225</v>
      </c>
      <c r="G603" s="10" t="s">
        <v>43</v>
      </c>
      <c r="H603" s="96" t="s">
        <v>44</v>
      </c>
      <c r="I603" s="10" t="s">
        <v>1220</v>
      </c>
      <c r="J603" s="10" t="s">
        <v>61</v>
      </c>
      <c r="K603" s="95" t="s">
        <v>1221</v>
      </c>
      <c r="L603" s="10" t="s">
        <v>248</v>
      </c>
      <c r="M603" s="13">
        <v>223</v>
      </c>
      <c r="N603" s="13">
        <v>2</v>
      </c>
      <c r="P603" s="97"/>
      <c r="Q603" s="97"/>
      <c r="R603" s="98"/>
      <c r="T603" s="98"/>
      <c r="U603" s="98"/>
      <c r="V603" s="98"/>
      <c r="W603" s="98"/>
      <c r="X603" s="98"/>
      <c r="Y603" s="98"/>
      <c r="Z603" s="98"/>
      <c r="AA603" s="98">
        <v>1</v>
      </c>
      <c r="AB603" s="97"/>
      <c r="AC603" s="97"/>
      <c r="AD603" s="97"/>
      <c r="AE603" s="97"/>
      <c r="AF603" s="97"/>
      <c r="AG603" s="97"/>
    </row>
    <row r="604" spans="1:33" s="13" customFormat="1" ht="45">
      <c r="A604" s="13" t="s">
        <v>1196</v>
      </c>
      <c r="B604" s="13" t="s">
        <v>1197</v>
      </c>
      <c r="C604" s="95" t="s">
        <v>1222</v>
      </c>
      <c r="D604" s="96" t="s">
        <v>1223</v>
      </c>
      <c r="E604" s="96" t="s">
        <v>21</v>
      </c>
      <c r="F604" s="99">
        <v>58678</v>
      </c>
      <c r="G604" s="10" t="s">
        <v>38</v>
      </c>
      <c r="H604" s="95"/>
      <c r="K604" s="95"/>
      <c r="P604" s="97"/>
      <c r="Q604" s="97"/>
      <c r="R604" s="98"/>
      <c r="T604" s="98"/>
      <c r="U604" s="98"/>
      <c r="V604" s="98"/>
      <c r="W604" s="98"/>
      <c r="X604" s="98"/>
      <c r="Y604" s="98"/>
      <c r="Z604" s="98"/>
      <c r="AA604" s="98"/>
      <c r="AB604" s="97"/>
      <c r="AC604" s="97"/>
      <c r="AD604" s="97"/>
      <c r="AE604" s="97"/>
      <c r="AF604" s="97"/>
      <c r="AG604" s="97"/>
    </row>
    <row r="605" spans="1:33" s="13" customFormat="1" ht="30">
      <c r="A605" s="13" t="s">
        <v>1196</v>
      </c>
      <c r="B605" s="13" t="s">
        <v>1197</v>
      </c>
      <c r="C605" s="95" t="s">
        <v>1224</v>
      </c>
      <c r="D605" s="95" t="s">
        <v>1225</v>
      </c>
      <c r="E605" s="96" t="s">
        <v>1226</v>
      </c>
      <c r="F605" s="10">
        <v>306</v>
      </c>
      <c r="G605" s="10" t="s">
        <v>43</v>
      </c>
      <c r="H605" s="96" t="s">
        <v>44</v>
      </c>
      <c r="I605" s="10" t="s">
        <v>39</v>
      </c>
      <c r="J605" s="10" t="s">
        <v>61</v>
      </c>
      <c r="K605" s="96" t="s">
        <v>1227</v>
      </c>
      <c r="L605" s="10" t="s">
        <v>248</v>
      </c>
      <c r="M605" s="13">
        <v>305</v>
      </c>
      <c r="N605" s="13">
        <v>1</v>
      </c>
      <c r="P605" s="97"/>
      <c r="Q605" s="97"/>
      <c r="R605" s="98"/>
      <c r="T605" s="98"/>
      <c r="U605" s="98"/>
      <c r="V605" s="98"/>
      <c r="W605" s="98"/>
      <c r="X605" s="98"/>
      <c r="Y605" s="98"/>
      <c r="Z605" s="98"/>
      <c r="AA605" s="98"/>
      <c r="AB605" s="100"/>
      <c r="AC605" s="97"/>
      <c r="AD605" s="100"/>
      <c r="AE605" s="100"/>
      <c r="AF605" s="100"/>
      <c r="AG605" s="100"/>
    </row>
    <row r="606" spans="1:33" s="13" customFormat="1" ht="30">
      <c r="A606" s="13" t="s">
        <v>1196</v>
      </c>
      <c r="B606" s="13" t="s">
        <v>1197</v>
      </c>
      <c r="C606" s="95" t="s">
        <v>1228</v>
      </c>
      <c r="D606" s="96" t="s">
        <v>1229</v>
      </c>
      <c r="E606" s="96" t="s">
        <v>1230</v>
      </c>
      <c r="F606" s="10">
        <v>18</v>
      </c>
      <c r="G606" s="10" t="s">
        <v>43</v>
      </c>
      <c r="H606" s="96" t="s">
        <v>44</v>
      </c>
      <c r="I606" s="10" t="s">
        <v>39</v>
      </c>
      <c r="J606" s="10" t="s">
        <v>61</v>
      </c>
      <c r="K606" s="96" t="s">
        <v>1231</v>
      </c>
      <c r="L606" s="10" t="s">
        <v>248</v>
      </c>
      <c r="M606" s="13">
        <v>16</v>
      </c>
      <c r="N606" s="13">
        <v>2</v>
      </c>
      <c r="P606" s="97"/>
      <c r="Q606" s="97"/>
      <c r="R606" s="98"/>
      <c r="T606" s="98"/>
      <c r="U606" s="98"/>
      <c r="V606" s="98"/>
      <c r="W606" s="98"/>
      <c r="X606" s="98"/>
      <c r="Y606" s="98"/>
      <c r="Z606" s="98"/>
      <c r="AA606" s="98"/>
      <c r="AB606" s="100"/>
      <c r="AC606" s="97"/>
      <c r="AD606" s="100"/>
      <c r="AE606" s="100"/>
      <c r="AF606" s="100"/>
      <c r="AG606" s="100"/>
    </row>
    <row r="607" spans="1:33" s="13" customFormat="1" ht="30">
      <c r="A607" s="13" t="s">
        <v>1196</v>
      </c>
      <c r="B607" s="13" t="s">
        <v>1197</v>
      </c>
      <c r="C607" s="95" t="s">
        <v>1228</v>
      </c>
      <c r="D607" s="96" t="s">
        <v>1229</v>
      </c>
      <c r="E607" s="96" t="s">
        <v>1232</v>
      </c>
      <c r="F607" s="10">
        <v>96</v>
      </c>
      <c r="G607" s="10" t="s">
        <v>38</v>
      </c>
      <c r="H607" s="95"/>
      <c r="K607" s="95"/>
      <c r="P607" s="97"/>
      <c r="Q607" s="97"/>
      <c r="R607" s="98"/>
      <c r="T607" s="98"/>
      <c r="U607" s="98"/>
      <c r="V607" s="98"/>
      <c r="W607" s="98"/>
      <c r="X607" s="98"/>
      <c r="Y607" s="98"/>
      <c r="Z607" s="98"/>
      <c r="AA607" s="98"/>
      <c r="AB607" s="100"/>
      <c r="AC607" s="97"/>
      <c r="AD607" s="100"/>
      <c r="AE607" s="100"/>
      <c r="AF607" s="100"/>
      <c r="AG607" s="100"/>
    </row>
    <row r="608" spans="1:33" s="13" customFormat="1" ht="45">
      <c r="A608" s="13" t="s">
        <v>1196</v>
      </c>
      <c r="B608" s="13" t="s">
        <v>1197</v>
      </c>
      <c r="C608" s="95" t="s">
        <v>1233</v>
      </c>
      <c r="D608" s="96" t="s">
        <v>1234</v>
      </c>
      <c r="E608" s="96" t="s">
        <v>1235</v>
      </c>
      <c r="F608" s="10">
        <v>212</v>
      </c>
      <c r="H608" s="95"/>
      <c r="K608" s="95"/>
      <c r="P608" s="97"/>
      <c r="Q608" s="97"/>
      <c r="R608" s="98"/>
      <c r="T608" s="98"/>
      <c r="U608" s="98"/>
      <c r="V608" s="98"/>
      <c r="W608" s="98"/>
      <c r="X608" s="98"/>
      <c r="Y608" s="98"/>
      <c r="Z608" s="98"/>
      <c r="AA608" s="98"/>
      <c r="AB608" s="97"/>
      <c r="AC608" s="97"/>
      <c r="AD608" s="100"/>
      <c r="AE608" s="100"/>
      <c r="AF608" s="100"/>
      <c r="AG608" s="100"/>
    </row>
    <row r="609" spans="1:33" s="101" customFormat="1" ht="60">
      <c r="A609" s="101" t="s">
        <v>1196</v>
      </c>
      <c r="B609" s="101" t="s">
        <v>1197</v>
      </c>
      <c r="C609" s="102" t="s">
        <v>1236</v>
      </c>
      <c r="D609" s="103" t="s">
        <v>1237</v>
      </c>
      <c r="E609" s="103" t="s">
        <v>1238</v>
      </c>
      <c r="F609" s="104">
        <v>5998</v>
      </c>
      <c r="G609" s="105" t="s">
        <v>43</v>
      </c>
      <c r="H609" s="103" t="s">
        <v>1171</v>
      </c>
      <c r="K609" s="103" t="s">
        <v>1239</v>
      </c>
      <c r="M609" s="101">
        <v>3371</v>
      </c>
      <c r="N609" s="101">
        <v>2627</v>
      </c>
      <c r="P609" s="106"/>
      <c r="Q609" s="106"/>
      <c r="R609" s="107"/>
      <c r="T609" s="107"/>
      <c r="U609" s="107"/>
      <c r="V609" s="107"/>
      <c r="W609" s="107"/>
      <c r="X609" s="107"/>
      <c r="Y609" s="107"/>
      <c r="Z609" s="107"/>
      <c r="AA609" s="107"/>
      <c r="AB609" s="106"/>
      <c r="AC609" s="106"/>
      <c r="AD609" s="108"/>
      <c r="AE609" s="108"/>
      <c r="AF609" s="108"/>
      <c r="AG609" s="108"/>
    </row>
    <row r="610" spans="1:33" s="13" customFormat="1" ht="45">
      <c r="A610" s="13" t="s">
        <v>1196</v>
      </c>
      <c r="B610" s="13" t="s">
        <v>1197</v>
      </c>
      <c r="C610" s="95" t="s">
        <v>1240</v>
      </c>
      <c r="D610" s="96" t="s">
        <v>1241</v>
      </c>
      <c r="E610" s="96" t="s">
        <v>1242</v>
      </c>
      <c r="F610" s="10">
        <v>191</v>
      </c>
      <c r="G610" s="10" t="s">
        <v>43</v>
      </c>
      <c r="H610" s="96" t="s">
        <v>44</v>
      </c>
      <c r="I610" s="10" t="s">
        <v>39</v>
      </c>
      <c r="J610" s="10" t="s">
        <v>61</v>
      </c>
      <c r="K610" s="96" t="s">
        <v>1243</v>
      </c>
      <c r="M610" s="13">
        <v>179</v>
      </c>
      <c r="N610" s="13">
        <v>12</v>
      </c>
      <c r="P610" s="97"/>
      <c r="Q610" s="97"/>
      <c r="R610" s="98"/>
      <c r="T610" s="98"/>
      <c r="U610" s="98"/>
      <c r="V610" s="98"/>
      <c r="W610" s="98"/>
      <c r="X610" s="98"/>
      <c r="Y610" s="98"/>
      <c r="Z610" s="98"/>
      <c r="AA610" s="98"/>
      <c r="AB610" s="97"/>
      <c r="AC610" s="97"/>
      <c r="AD610" s="100"/>
      <c r="AE610" s="100"/>
      <c r="AF610" s="100"/>
      <c r="AG610" s="100"/>
    </row>
    <row r="611" spans="1:33" s="13" customFormat="1" ht="30">
      <c r="A611" s="13" t="s">
        <v>1196</v>
      </c>
      <c r="B611" s="13" t="s">
        <v>1197</v>
      </c>
      <c r="C611" s="96" t="s">
        <v>1244</v>
      </c>
      <c r="D611" s="96" t="s">
        <v>1245</v>
      </c>
      <c r="E611" s="96" t="s">
        <v>1246</v>
      </c>
      <c r="F611" s="10">
        <v>120</v>
      </c>
      <c r="G611" s="10" t="s">
        <v>38</v>
      </c>
      <c r="H611" s="95"/>
      <c r="K611" s="95"/>
      <c r="P611" s="97"/>
      <c r="Q611" s="97"/>
      <c r="R611" s="98"/>
      <c r="T611" s="98"/>
      <c r="U611" s="98"/>
      <c r="V611" s="98"/>
      <c r="W611" s="98"/>
      <c r="X611" s="98"/>
      <c r="Y611" s="98"/>
      <c r="Z611" s="98"/>
      <c r="AA611" s="98"/>
      <c r="AB611" s="97"/>
      <c r="AC611" s="97"/>
      <c r="AD611" s="100"/>
      <c r="AE611" s="100"/>
      <c r="AF611" s="100"/>
      <c r="AG611" s="100"/>
    </row>
    <row r="612" spans="1:33" s="13" customFormat="1" ht="30">
      <c r="A612" s="13" t="s">
        <v>1196</v>
      </c>
      <c r="B612" s="13" t="s">
        <v>1197</v>
      </c>
      <c r="C612" s="96" t="s">
        <v>1244</v>
      </c>
      <c r="D612" s="96" t="s">
        <v>1245</v>
      </c>
      <c r="E612" s="96" t="s">
        <v>1247</v>
      </c>
      <c r="F612" s="10">
        <v>375</v>
      </c>
      <c r="G612" s="10" t="s">
        <v>38</v>
      </c>
      <c r="H612" s="95"/>
      <c r="K612" s="95"/>
      <c r="P612" s="97"/>
      <c r="Q612" s="97"/>
      <c r="R612" s="98"/>
      <c r="T612" s="98"/>
      <c r="U612" s="98"/>
      <c r="V612" s="98"/>
      <c r="W612" s="98"/>
      <c r="X612" s="98"/>
      <c r="Y612" s="98"/>
      <c r="Z612" s="98"/>
      <c r="AA612" s="98"/>
      <c r="AB612" s="97"/>
      <c r="AC612" s="97"/>
      <c r="AD612" s="100"/>
      <c r="AE612" s="100"/>
      <c r="AF612" s="100"/>
      <c r="AG612" s="100"/>
    </row>
    <row r="613" spans="1:33" s="13" customFormat="1" ht="30">
      <c r="A613" s="13" t="s">
        <v>1196</v>
      </c>
      <c r="B613" s="13" t="s">
        <v>1197</v>
      </c>
      <c r="C613" s="95" t="s">
        <v>1248</v>
      </c>
      <c r="D613" s="96" t="s">
        <v>1249</v>
      </c>
      <c r="E613" s="96" t="s">
        <v>1250</v>
      </c>
      <c r="F613" s="10">
        <v>355</v>
      </c>
      <c r="G613" s="10" t="s">
        <v>43</v>
      </c>
      <c r="H613" s="96" t="s">
        <v>44</v>
      </c>
      <c r="I613" s="10" t="s">
        <v>39</v>
      </c>
      <c r="J613" s="10" t="s">
        <v>61</v>
      </c>
      <c r="K613" s="96" t="s">
        <v>1251</v>
      </c>
      <c r="L613" s="10" t="s">
        <v>1252</v>
      </c>
      <c r="M613" s="13">
        <v>316</v>
      </c>
      <c r="N613" s="13">
        <v>39</v>
      </c>
      <c r="P613" s="97"/>
      <c r="Q613" s="97"/>
      <c r="R613" s="98"/>
      <c r="T613" s="98"/>
      <c r="U613" s="98"/>
      <c r="V613" s="98"/>
      <c r="W613" s="98"/>
      <c r="X613" s="98"/>
      <c r="Y613" s="98"/>
      <c r="Z613" s="98"/>
      <c r="AA613" s="98"/>
      <c r="AB613" s="97"/>
      <c r="AC613" s="97"/>
      <c r="AD613" s="100"/>
      <c r="AE613" s="100"/>
      <c r="AF613" s="100"/>
      <c r="AG613" s="100"/>
    </row>
    <row r="614" spans="1:33" s="13" customFormat="1" ht="30">
      <c r="A614" s="13" t="s">
        <v>1196</v>
      </c>
      <c r="B614" s="13" t="s">
        <v>1197</v>
      </c>
      <c r="C614" s="95" t="s">
        <v>1248</v>
      </c>
      <c r="D614" s="96" t="s">
        <v>1249</v>
      </c>
      <c r="E614" s="96" t="s">
        <v>1250</v>
      </c>
      <c r="F614" s="10">
        <v>165</v>
      </c>
      <c r="G614" s="10" t="s">
        <v>43</v>
      </c>
      <c r="H614" s="96" t="s">
        <v>44</v>
      </c>
      <c r="I614" s="10" t="s">
        <v>39</v>
      </c>
      <c r="J614" s="10" t="s">
        <v>61</v>
      </c>
      <c r="K614" s="96" t="s">
        <v>507</v>
      </c>
      <c r="L614" s="10" t="s">
        <v>1253</v>
      </c>
      <c r="M614" s="13">
        <v>165</v>
      </c>
      <c r="N614" s="13">
        <v>5</v>
      </c>
      <c r="P614" s="97"/>
      <c r="Q614" s="97"/>
      <c r="R614" s="98"/>
      <c r="T614" s="98"/>
      <c r="U614" s="98"/>
      <c r="V614" s="98"/>
      <c r="W614" s="98"/>
      <c r="X614" s="98"/>
      <c r="Y614" s="98"/>
      <c r="Z614" s="98"/>
      <c r="AA614" s="98"/>
      <c r="AB614" s="97"/>
      <c r="AC614" s="97"/>
      <c r="AD614" s="100"/>
      <c r="AE614" s="100"/>
      <c r="AF614" s="100"/>
      <c r="AG614" s="100"/>
    </row>
    <row r="615" spans="1:33" s="13" customFormat="1" ht="45">
      <c r="A615" s="13" t="s">
        <v>1196</v>
      </c>
      <c r="B615" s="13" t="s">
        <v>1197</v>
      </c>
      <c r="C615" s="95" t="s">
        <v>1254</v>
      </c>
      <c r="D615" s="96" t="s">
        <v>1255</v>
      </c>
      <c r="E615" s="96" t="s">
        <v>1256</v>
      </c>
      <c r="F615" s="99">
        <v>3590</v>
      </c>
      <c r="G615" s="10" t="s">
        <v>38</v>
      </c>
      <c r="H615" s="95"/>
      <c r="K615" s="95"/>
      <c r="P615" s="97"/>
      <c r="Q615" s="97"/>
      <c r="R615" s="98"/>
      <c r="T615" s="98"/>
      <c r="U615" s="98"/>
      <c r="V615" s="98"/>
      <c r="W615" s="98"/>
      <c r="X615" s="98"/>
      <c r="Y615" s="98"/>
      <c r="Z615" s="98"/>
      <c r="AA615" s="98"/>
      <c r="AB615" s="97"/>
      <c r="AC615" s="97"/>
      <c r="AD615" s="100"/>
      <c r="AE615" s="100"/>
      <c r="AF615" s="100"/>
      <c r="AG615" s="100"/>
    </row>
    <row r="616" spans="1:33" s="13" customFormat="1" ht="45">
      <c r="A616" s="13" t="s">
        <v>1196</v>
      </c>
      <c r="B616" s="13" t="s">
        <v>1197</v>
      </c>
      <c r="C616" s="95" t="s">
        <v>1257</v>
      </c>
      <c r="D616" s="96" t="s">
        <v>1258</v>
      </c>
      <c r="E616" s="90" t="s">
        <v>1259</v>
      </c>
      <c r="F616" s="10">
        <v>210</v>
      </c>
      <c r="G616" s="10" t="s">
        <v>38</v>
      </c>
      <c r="H616" s="95"/>
      <c r="K616" s="95"/>
      <c r="P616" s="97"/>
      <c r="Q616" s="97"/>
      <c r="R616" s="98"/>
      <c r="T616" s="98"/>
      <c r="U616" s="98"/>
      <c r="V616" s="98"/>
      <c r="W616" s="98"/>
      <c r="X616" s="98"/>
      <c r="Y616" s="98"/>
      <c r="Z616" s="98"/>
      <c r="AA616" s="98"/>
      <c r="AB616" s="97"/>
      <c r="AC616" s="97"/>
      <c r="AD616" s="100"/>
      <c r="AE616" s="100"/>
      <c r="AF616" s="100"/>
      <c r="AG616" s="100"/>
    </row>
    <row r="617" spans="1:33" s="13" customFormat="1" ht="60">
      <c r="A617" s="13" t="s">
        <v>1196</v>
      </c>
      <c r="B617" s="13" t="s">
        <v>1197</v>
      </c>
      <c r="C617" s="95" t="s">
        <v>1260</v>
      </c>
      <c r="D617" s="96" t="s">
        <v>1261</v>
      </c>
      <c r="E617" s="90" t="s">
        <v>1262</v>
      </c>
      <c r="F617" s="10">
        <v>802</v>
      </c>
      <c r="G617" s="10" t="s">
        <v>43</v>
      </c>
      <c r="H617" s="96" t="s">
        <v>44</v>
      </c>
      <c r="I617" s="10" t="s">
        <v>1115</v>
      </c>
      <c r="J617" s="10" t="s">
        <v>1263</v>
      </c>
      <c r="K617" s="96" t="s">
        <v>1264</v>
      </c>
      <c r="M617" s="13">
        <v>648</v>
      </c>
      <c r="P617" s="97"/>
      <c r="Q617" s="97"/>
      <c r="R617" s="98"/>
      <c r="T617" s="98"/>
      <c r="U617" s="98"/>
      <c r="V617" s="98"/>
      <c r="W617" s="98"/>
      <c r="X617" s="98"/>
      <c r="Y617" s="98"/>
      <c r="Z617" s="98"/>
      <c r="AA617" s="98"/>
      <c r="AB617" s="97"/>
      <c r="AC617" s="97"/>
      <c r="AD617" s="100"/>
      <c r="AE617" s="100"/>
      <c r="AF617" s="100"/>
      <c r="AG617" s="100"/>
    </row>
    <row r="618" spans="1:33" s="13" customFormat="1" ht="30">
      <c r="A618" s="13" t="s">
        <v>1196</v>
      </c>
      <c r="B618" s="13" t="s">
        <v>1197</v>
      </c>
      <c r="C618" s="95" t="s">
        <v>1265</v>
      </c>
      <c r="D618" s="96" t="s">
        <v>1266</v>
      </c>
      <c r="E618" s="90" t="s">
        <v>1267</v>
      </c>
      <c r="F618" s="10">
        <v>133</v>
      </c>
      <c r="G618" s="10" t="s">
        <v>38</v>
      </c>
      <c r="H618" s="95"/>
      <c r="K618" s="95"/>
      <c r="P618" s="97"/>
      <c r="Q618" s="97"/>
      <c r="R618" s="98"/>
      <c r="T618" s="98"/>
      <c r="U618" s="98"/>
      <c r="V618" s="98"/>
      <c r="W618" s="98"/>
      <c r="X618" s="98"/>
      <c r="Y618" s="98"/>
      <c r="Z618" s="98"/>
      <c r="AA618" s="98"/>
      <c r="AB618" s="97"/>
      <c r="AC618" s="97"/>
      <c r="AD618" s="100"/>
      <c r="AE618" s="100"/>
      <c r="AF618" s="100"/>
      <c r="AG618" s="100"/>
    </row>
    <row r="619" spans="1:33" s="13" customFormat="1" ht="30">
      <c r="A619" s="13" t="s">
        <v>1196</v>
      </c>
      <c r="B619" s="13" t="s">
        <v>1197</v>
      </c>
      <c r="C619" s="95" t="s">
        <v>1265</v>
      </c>
      <c r="D619" s="96" t="s">
        <v>1266</v>
      </c>
      <c r="E619" s="90" t="s">
        <v>1267</v>
      </c>
      <c r="F619" s="10">
        <v>142</v>
      </c>
      <c r="G619" s="10" t="s">
        <v>38</v>
      </c>
      <c r="H619" s="95"/>
      <c r="K619" s="95"/>
      <c r="P619" s="97"/>
      <c r="Q619" s="97"/>
      <c r="R619" s="98"/>
      <c r="T619" s="98"/>
      <c r="U619" s="98"/>
      <c r="V619" s="98"/>
      <c r="W619" s="98"/>
      <c r="X619" s="98"/>
      <c r="Y619" s="98"/>
      <c r="Z619" s="98"/>
      <c r="AA619" s="98"/>
      <c r="AB619" s="97"/>
      <c r="AC619" s="97"/>
      <c r="AD619" s="100"/>
      <c r="AE619" s="100"/>
      <c r="AF619" s="100"/>
      <c r="AG619" s="100"/>
    </row>
    <row r="620" spans="1:33" s="13" customFormat="1" ht="30">
      <c r="A620" s="13" t="s">
        <v>1196</v>
      </c>
      <c r="B620" s="13" t="s">
        <v>1197</v>
      </c>
      <c r="C620" s="95" t="s">
        <v>1265</v>
      </c>
      <c r="D620" s="96" t="s">
        <v>1266</v>
      </c>
      <c r="E620" s="90" t="s">
        <v>1268</v>
      </c>
      <c r="F620" s="10">
        <v>71</v>
      </c>
      <c r="G620" s="10" t="s">
        <v>38</v>
      </c>
      <c r="H620" s="95"/>
      <c r="K620" s="95"/>
      <c r="P620" s="97"/>
      <c r="Q620" s="97"/>
      <c r="R620" s="98"/>
      <c r="T620" s="98"/>
      <c r="U620" s="98"/>
      <c r="V620" s="98"/>
      <c r="W620" s="98"/>
      <c r="X620" s="98"/>
      <c r="Y620" s="98"/>
      <c r="Z620" s="98"/>
      <c r="AA620" s="98"/>
      <c r="AB620" s="97"/>
      <c r="AC620" s="97"/>
      <c r="AD620" s="100"/>
      <c r="AE620" s="100"/>
      <c r="AF620" s="100"/>
      <c r="AG620" s="100"/>
    </row>
    <row r="621" spans="1:33" s="13" customFormat="1" ht="30">
      <c r="A621" s="13" t="s">
        <v>1196</v>
      </c>
      <c r="B621" s="13" t="s">
        <v>1197</v>
      </c>
      <c r="C621" s="95" t="s">
        <v>1265</v>
      </c>
      <c r="D621" s="96" t="s">
        <v>1266</v>
      </c>
      <c r="E621" s="90" t="s">
        <v>1269</v>
      </c>
      <c r="F621" s="10">
        <v>69</v>
      </c>
      <c r="G621" s="10" t="s">
        <v>38</v>
      </c>
      <c r="H621" s="95"/>
      <c r="K621" s="95"/>
      <c r="P621" s="97"/>
      <c r="Q621" s="97"/>
      <c r="R621" s="98"/>
      <c r="T621" s="98"/>
      <c r="U621" s="98"/>
      <c r="V621" s="98"/>
      <c r="W621" s="98"/>
      <c r="X621" s="98"/>
      <c r="Y621" s="98"/>
      <c r="Z621" s="98"/>
      <c r="AA621" s="98"/>
      <c r="AB621" s="97"/>
      <c r="AC621" s="97"/>
      <c r="AD621" s="100"/>
      <c r="AE621" s="100"/>
      <c r="AF621" s="100"/>
      <c r="AG621" s="100"/>
    </row>
    <row r="622" spans="1:33" s="13" customFormat="1" ht="30">
      <c r="A622" s="13" t="s">
        <v>1196</v>
      </c>
      <c r="B622" s="13" t="s">
        <v>1197</v>
      </c>
      <c r="C622" s="95" t="s">
        <v>1270</v>
      </c>
      <c r="D622" s="96" t="s">
        <v>1271</v>
      </c>
      <c r="E622" s="90" t="s">
        <v>1259</v>
      </c>
      <c r="F622" s="10">
        <v>286</v>
      </c>
      <c r="G622" s="10" t="s">
        <v>43</v>
      </c>
      <c r="H622" s="96" t="s">
        <v>1272</v>
      </c>
      <c r="I622" s="10" t="s">
        <v>1273</v>
      </c>
      <c r="J622" s="10" t="s">
        <v>807</v>
      </c>
      <c r="K622" s="96" t="s">
        <v>1274</v>
      </c>
      <c r="L622" s="10" t="s">
        <v>718</v>
      </c>
      <c r="M622" s="13">
        <v>286</v>
      </c>
      <c r="P622" s="97"/>
      <c r="Q622" s="97"/>
      <c r="R622" s="98"/>
      <c r="T622" s="98"/>
      <c r="U622" s="98"/>
      <c r="V622" s="98"/>
      <c r="W622" s="98"/>
      <c r="X622" s="98"/>
      <c r="Y622" s="98"/>
      <c r="Z622" s="98"/>
      <c r="AA622" s="98"/>
      <c r="AB622" s="97"/>
      <c r="AC622" s="97"/>
      <c r="AD622" s="100"/>
      <c r="AE622" s="100"/>
      <c r="AF622" s="100"/>
      <c r="AG622" s="100"/>
    </row>
    <row r="623" spans="1:33" s="13" customFormat="1" ht="30">
      <c r="A623" s="13" t="s">
        <v>1196</v>
      </c>
      <c r="B623" s="13" t="s">
        <v>1197</v>
      </c>
      <c r="C623" s="95" t="s">
        <v>1275</v>
      </c>
      <c r="D623" s="96" t="s">
        <v>1276</v>
      </c>
      <c r="E623" s="90" t="s">
        <v>1277</v>
      </c>
      <c r="F623" s="10">
        <v>1464</v>
      </c>
      <c r="G623" s="10" t="s">
        <v>1278</v>
      </c>
      <c r="H623" s="96" t="s">
        <v>44</v>
      </c>
      <c r="I623" s="10" t="s">
        <v>39</v>
      </c>
      <c r="J623" s="10" t="s">
        <v>61</v>
      </c>
      <c r="K623" s="96" t="s">
        <v>1279</v>
      </c>
      <c r="L623" s="10" t="s">
        <v>1253</v>
      </c>
      <c r="M623" s="13">
        <v>1287</v>
      </c>
      <c r="N623" s="13">
        <v>177</v>
      </c>
      <c r="P623" s="97"/>
      <c r="Q623" s="97"/>
      <c r="R623" s="98"/>
      <c r="T623" s="98"/>
      <c r="U623" s="98"/>
      <c r="V623" s="98"/>
      <c r="W623" s="98"/>
      <c r="X623" s="98"/>
      <c r="Y623" s="98"/>
      <c r="Z623" s="98"/>
      <c r="AA623" s="98"/>
      <c r="AB623" s="97"/>
      <c r="AC623" s="97"/>
      <c r="AD623" s="100"/>
      <c r="AE623" s="100"/>
      <c r="AF623" s="100"/>
      <c r="AG623" s="100"/>
    </row>
    <row r="624" spans="1:33" s="13" customFormat="1" ht="30">
      <c r="A624" s="13" t="s">
        <v>1196</v>
      </c>
      <c r="B624" s="13" t="s">
        <v>1197</v>
      </c>
      <c r="C624" s="95" t="s">
        <v>1275</v>
      </c>
      <c r="D624" s="96" t="s">
        <v>1276</v>
      </c>
      <c r="E624" s="90" t="s">
        <v>1277</v>
      </c>
      <c r="F624" s="10">
        <v>1025</v>
      </c>
      <c r="G624" s="10" t="s">
        <v>43</v>
      </c>
      <c r="H624" s="96" t="s">
        <v>44</v>
      </c>
      <c r="I624" s="10" t="s">
        <v>39</v>
      </c>
      <c r="J624" s="10" t="s">
        <v>61</v>
      </c>
      <c r="K624" s="96" t="s">
        <v>1279</v>
      </c>
      <c r="L624" s="10" t="s">
        <v>1253</v>
      </c>
      <c r="M624" s="13">
        <v>910</v>
      </c>
      <c r="N624" s="13">
        <v>115</v>
      </c>
      <c r="P624" s="97"/>
      <c r="Q624" s="97"/>
      <c r="R624" s="98"/>
      <c r="T624" s="98"/>
      <c r="U624" s="98"/>
      <c r="V624" s="98"/>
      <c r="W624" s="98"/>
      <c r="X624" s="98"/>
      <c r="Y624" s="98"/>
      <c r="Z624" s="98"/>
      <c r="AA624" s="98"/>
      <c r="AB624" s="97"/>
      <c r="AC624" s="97"/>
      <c r="AD624" s="100"/>
      <c r="AE624" s="100"/>
      <c r="AF624" s="100"/>
      <c r="AG624" s="100"/>
    </row>
    <row r="625" spans="1:33" s="13" customFormat="1" ht="45">
      <c r="A625" s="13" t="s">
        <v>1196</v>
      </c>
      <c r="B625" s="13" t="s">
        <v>1197</v>
      </c>
      <c r="C625" s="95" t="s">
        <v>1280</v>
      </c>
      <c r="D625" s="96" t="s">
        <v>1281</v>
      </c>
      <c r="E625" s="90" t="s">
        <v>175</v>
      </c>
      <c r="F625" s="10">
        <v>97</v>
      </c>
      <c r="G625" s="10" t="s">
        <v>43</v>
      </c>
      <c r="H625" s="96" t="s">
        <v>44</v>
      </c>
      <c r="I625" s="10" t="s">
        <v>39</v>
      </c>
      <c r="J625" s="10" t="s">
        <v>61</v>
      </c>
      <c r="K625" s="96" t="s">
        <v>1282</v>
      </c>
      <c r="L625" s="10" t="s">
        <v>248</v>
      </c>
      <c r="M625" s="10">
        <v>91</v>
      </c>
      <c r="N625" s="13">
        <v>6</v>
      </c>
      <c r="P625" s="97"/>
      <c r="Q625" s="97"/>
      <c r="R625" s="98"/>
      <c r="T625" s="98"/>
      <c r="U625" s="98"/>
      <c r="V625" s="98"/>
      <c r="W625" s="98"/>
      <c r="X625" s="98"/>
      <c r="Y625" s="98"/>
      <c r="Z625" s="98"/>
      <c r="AA625" s="98"/>
      <c r="AB625" s="97"/>
      <c r="AC625" s="97"/>
      <c r="AD625" s="100"/>
      <c r="AE625" s="100"/>
      <c r="AF625" s="100"/>
      <c r="AG625" s="100"/>
    </row>
    <row r="626" spans="1:33" s="13" customFormat="1" ht="45">
      <c r="A626" s="13" t="s">
        <v>1196</v>
      </c>
      <c r="B626" s="13" t="s">
        <v>1197</v>
      </c>
      <c r="C626" s="95" t="s">
        <v>1283</v>
      </c>
      <c r="D626" s="96" t="s">
        <v>1284</v>
      </c>
      <c r="E626" s="90" t="s">
        <v>1285</v>
      </c>
      <c r="F626" s="10">
        <v>107</v>
      </c>
      <c r="G626" s="10" t="s">
        <v>38</v>
      </c>
      <c r="H626" s="95"/>
      <c r="K626" s="95"/>
      <c r="P626" s="97"/>
      <c r="Q626" s="97"/>
      <c r="R626" s="98"/>
      <c r="T626" s="98"/>
      <c r="U626" s="98"/>
      <c r="V626" s="98"/>
      <c r="W626" s="98"/>
      <c r="X626" s="98"/>
      <c r="Y626" s="98"/>
      <c r="Z626" s="98"/>
      <c r="AA626" s="98"/>
      <c r="AB626" s="97"/>
      <c r="AC626" s="97"/>
      <c r="AD626" s="100"/>
      <c r="AE626" s="100"/>
      <c r="AF626" s="100"/>
      <c r="AG626" s="100"/>
    </row>
    <row r="627" spans="1:33" s="13" customFormat="1" ht="45">
      <c r="A627" s="13" t="s">
        <v>1196</v>
      </c>
      <c r="B627" s="13" t="s">
        <v>1197</v>
      </c>
      <c r="C627" s="95" t="s">
        <v>1283</v>
      </c>
      <c r="D627" s="96" t="s">
        <v>1284</v>
      </c>
      <c r="E627" s="90" t="s">
        <v>1285</v>
      </c>
      <c r="F627" s="10">
        <v>104</v>
      </c>
      <c r="G627" s="10" t="s">
        <v>38</v>
      </c>
      <c r="H627" s="95"/>
      <c r="K627" s="95"/>
      <c r="P627" s="97"/>
      <c r="Q627" s="97"/>
      <c r="R627" s="98"/>
      <c r="T627" s="98"/>
      <c r="U627" s="98"/>
      <c r="V627" s="98"/>
      <c r="W627" s="98"/>
      <c r="X627" s="98"/>
      <c r="Y627" s="98"/>
      <c r="Z627" s="98"/>
      <c r="AA627" s="98"/>
      <c r="AB627" s="97"/>
      <c r="AC627" s="97"/>
      <c r="AD627" s="100"/>
      <c r="AE627" s="100"/>
      <c r="AF627" s="100"/>
      <c r="AG627" s="100"/>
    </row>
    <row r="628" spans="1:33" s="13" customFormat="1" ht="45">
      <c r="A628" s="13" t="s">
        <v>1196</v>
      </c>
      <c r="B628" s="13" t="s">
        <v>1197</v>
      </c>
      <c r="C628" s="95" t="s">
        <v>1283</v>
      </c>
      <c r="D628" s="96" t="s">
        <v>1284</v>
      </c>
      <c r="E628" s="90" t="s">
        <v>1285</v>
      </c>
      <c r="F628" s="10">
        <v>104</v>
      </c>
      <c r="G628" s="10" t="s">
        <v>38</v>
      </c>
      <c r="H628" s="95"/>
      <c r="K628" s="95"/>
      <c r="P628" s="97"/>
      <c r="Q628" s="97"/>
      <c r="R628" s="98"/>
      <c r="T628" s="98"/>
      <c r="U628" s="98"/>
      <c r="V628" s="98"/>
      <c r="W628" s="98"/>
      <c r="X628" s="98"/>
      <c r="Y628" s="98"/>
      <c r="Z628" s="98"/>
      <c r="AA628" s="98"/>
      <c r="AB628" s="97"/>
      <c r="AC628" s="97"/>
      <c r="AD628" s="100"/>
      <c r="AE628" s="100"/>
      <c r="AF628" s="100"/>
      <c r="AG628" s="100"/>
    </row>
    <row r="629" spans="1:33" s="13" customFormat="1" ht="75">
      <c r="A629" s="13" t="s">
        <v>1196</v>
      </c>
      <c r="B629" s="13" t="s">
        <v>1197</v>
      </c>
      <c r="C629" s="95" t="s">
        <v>1286</v>
      </c>
      <c r="D629" s="95" t="s">
        <v>1287</v>
      </c>
      <c r="E629" s="90" t="s">
        <v>1288</v>
      </c>
      <c r="F629" s="10">
        <v>163</v>
      </c>
      <c r="G629" s="10" t="s">
        <v>43</v>
      </c>
      <c r="H629" s="96" t="s">
        <v>44</v>
      </c>
      <c r="I629" s="10" t="s">
        <v>39</v>
      </c>
      <c r="J629" s="10" t="s">
        <v>61</v>
      </c>
      <c r="K629" s="96" t="s">
        <v>1289</v>
      </c>
      <c r="L629" s="10" t="s">
        <v>248</v>
      </c>
      <c r="M629" s="13">
        <v>146</v>
      </c>
      <c r="N629" s="13">
        <v>17</v>
      </c>
      <c r="P629" s="97"/>
      <c r="Q629" s="97"/>
      <c r="R629" s="98"/>
      <c r="T629" s="98"/>
      <c r="U629" s="98"/>
      <c r="V629" s="98"/>
      <c r="W629" s="98"/>
      <c r="X629" s="98"/>
      <c r="Y629" s="98"/>
      <c r="Z629" s="98"/>
      <c r="AA629" s="98"/>
      <c r="AB629" s="97"/>
      <c r="AC629" s="97"/>
      <c r="AD629" s="100"/>
      <c r="AE629" s="100"/>
      <c r="AF629" s="100"/>
      <c r="AG629" s="100"/>
    </row>
    <row r="630" spans="1:33" s="13" customFormat="1" ht="45">
      <c r="A630" s="13" t="s">
        <v>1196</v>
      </c>
      <c r="B630" s="13" t="s">
        <v>1197</v>
      </c>
      <c r="C630" s="95" t="s">
        <v>1290</v>
      </c>
      <c r="D630" s="96" t="s">
        <v>1291</v>
      </c>
      <c r="E630" s="90" t="s">
        <v>533</v>
      </c>
      <c r="F630" s="10">
        <v>2520</v>
      </c>
      <c r="G630" s="10" t="s">
        <v>38</v>
      </c>
      <c r="H630" s="95"/>
      <c r="K630" s="95"/>
      <c r="P630" s="97"/>
      <c r="Q630" s="97"/>
      <c r="R630" s="98"/>
      <c r="T630" s="98"/>
      <c r="U630" s="98"/>
      <c r="V630" s="98"/>
      <c r="W630" s="98"/>
      <c r="X630" s="98"/>
      <c r="Y630" s="98"/>
      <c r="Z630" s="98"/>
      <c r="AA630" s="98"/>
      <c r="AB630" s="97"/>
      <c r="AC630" s="97"/>
      <c r="AD630" s="100"/>
      <c r="AE630" s="100"/>
      <c r="AF630" s="100"/>
      <c r="AG630" s="100"/>
    </row>
    <row r="631" spans="1:33" s="13" customFormat="1" ht="58.25" customHeight="1">
      <c r="A631" s="13" t="s">
        <v>1196</v>
      </c>
      <c r="B631" s="13" t="s">
        <v>1197</v>
      </c>
      <c r="C631" s="95" t="s">
        <v>1292</v>
      </c>
      <c r="D631" s="95" t="s">
        <v>1293</v>
      </c>
      <c r="E631" s="95"/>
      <c r="F631" s="13">
        <v>200</v>
      </c>
      <c r="G631" s="10" t="s">
        <v>43</v>
      </c>
      <c r="H631" s="96" t="s">
        <v>1294</v>
      </c>
      <c r="I631" s="10" t="s">
        <v>39</v>
      </c>
      <c r="J631" s="10" t="s">
        <v>61</v>
      </c>
      <c r="K631" s="96" t="s">
        <v>1295</v>
      </c>
      <c r="M631" s="13">
        <v>199</v>
      </c>
      <c r="P631" s="97"/>
      <c r="Q631" s="97"/>
      <c r="R631" s="98"/>
      <c r="T631" s="98"/>
      <c r="U631" s="98"/>
      <c r="V631" s="98"/>
      <c r="W631" s="98"/>
      <c r="X631" s="98"/>
      <c r="Y631" s="98"/>
      <c r="Z631" s="98"/>
      <c r="AA631" s="98"/>
      <c r="AB631" s="97"/>
      <c r="AC631" s="97"/>
      <c r="AD631" s="100"/>
      <c r="AE631" s="100"/>
      <c r="AF631" s="100"/>
      <c r="AG631" s="100"/>
    </row>
    <row r="632" spans="1:33">
      <c r="P632" s="2"/>
      <c r="Q632" s="2"/>
      <c r="R632" s="3"/>
      <c r="T632" s="3"/>
      <c r="U632" s="3"/>
      <c r="V632" s="3"/>
      <c r="W632" s="3"/>
      <c r="X632" s="3"/>
      <c r="Y632" s="3"/>
      <c r="Z632" s="3"/>
      <c r="AA632" s="3"/>
      <c r="AB632" s="2"/>
      <c r="AC632" s="2"/>
      <c r="AD632" s="1"/>
      <c r="AE632" s="1"/>
      <c r="AF632" s="1"/>
      <c r="AG632" s="1"/>
    </row>
    <row r="633" spans="1:33">
      <c r="P633" s="2"/>
      <c r="Q633" s="2"/>
      <c r="R633" s="3"/>
      <c r="T633" s="3"/>
      <c r="U633" s="3"/>
      <c r="V633" s="3"/>
      <c r="W633" s="3"/>
      <c r="X633" s="3"/>
      <c r="Y633" s="3"/>
      <c r="Z633" s="3"/>
      <c r="AA633" s="3"/>
      <c r="AB633" s="2"/>
      <c r="AC633" s="2"/>
      <c r="AD633" s="1"/>
      <c r="AE633" s="1"/>
      <c r="AF633" s="1"/>
      <c r="AG633" s="1"/>
    </row>
    <row r="634" spans="1:33">
      <c r="P634" s="2"/>
      <c r="Q634" s="2"/>
      <c r="R634" s="3"/>
      <c r="T634" s="3"/>
      <c r="U634" s="3"/>
      <c r="V634" s="3"/>
      <c r="W634" s="3"/>
      <c r="X634" s="3"/>
      <c r="Y634" s="3"/>
      <c r="Z634" s="3"/>
      <c r="AA634" s="3"/>
      <c r="AB634" s="2"/>
      <c r="AC634" s="2"/>
      <c r="AD634" s="1"/>
      <c r="AE634" s="1"/>
      <c r="AF634" s="1"/>
      <c r="AG634" s="1"/>
    </row>
    <row r="635" spans="1:33">
      <c r="P635" s="2"/>
      <c r="Q635" s="2"/>
      <c r="R635" s="3"/>
      <c r="T635" s="3"/>
      <c r="U635" s="3"/>
      <c r="V635" s="3"/>
      <c r="W635" s="3"/>
      <c r="X635" s="3"/>
      <c r="Y635" s="3"/>
      <c r="Z635" s="3"/>
      <c r="AA635" s="3"/>
      <c r="AB635" s="2"/>
      <c r="AC635" s="2"/>
      <c r="AD635" s="1"/>
      <c r="AE635" s="1"/>
      <c r="AF635" s="1"/>
      <c r="AG635" s="1"/>
    </row>
    <row r="636" spans="1:33">
      <c r="P636" s="2"/>
      <c r="Q636" s="2"/>
      <c r="R636" s="3"/>
      <c r="T636" s="3"/>
      <c r="U636" s="3"/>
      <c r="V636" s="3"/>
      <c r="W636" s="3"/>
      <c r="X636" s="3"/>
      <c r="Y636" s="3"/>
      <c r="Z636" s="3"/>
      <c r="AA636" s="3"/>
      <c r="AB636" s="2"/>
      <c r="AC636" s="2"/>
      <c r="AD636" s="1"/>
      <c r="AE636" s="1"/>
      <c r="AF636" s="1"/>
      <c r="AG636" s="1"/>
    </row>
    <row r="637" spans="1:33">
      <c r="P637" s="2"/>
      <c r="Q637" s="2"/>
      <c r="R637" s="3"/>
      <c r="T637" s="3"/>
      <c r="U637" s="3"/>
      <c r="V637" s="3"/>
      <c r="W637" s="3"/>
      <c r="X637" s="3"/>
      <c r="Y637" s="3"/>
      <c r="Z637" s="3"/>
      <c r="AA637" s="3"/>
      <c r="AB637" s="2"/>
      <c r="AC637" s="2"/>
      <c r="AD637" s="1"/>
      <c r="AE637" s="1"/>
      <c r="AF637" s="1"/>
      <c r="AG637" s="1"/>
    </row>
    <row r="638" spans="1:33">
      <c r="P638" s="2"/>
      <c r="Q638" s="2"/>
      <c r="R638" s="3"/>
      <c r="T638" s="3"/>
      <c r="U638" s="3"/>
      <c r="V638" s="3"/>
      <c r="W638" s="3"/>
      <c r="X638" s="3"/>
      <c r="Y638" s="3"/>
      <c r="Z638" s="3"/>
      <c r="AA638" s="3"/>
      <c r="AB638" s="2"/>
      <c r="AC638" s="2"/>
      <c r="AD638" s="1"/>
      <c r="AE638" s="1"/>
      <c r="AF638" s="1"/>
      <c r="AG638" s="1"/>
    </row>
    <row r="639" spans="1:33">
      <c r="P639" s="2"/>
      <c r="Q639" s="2"/>
      <c r="R639" s="3"/>
      <c r="T639" s="3"/>
      <c r="U639" s="3"/>
      <c r="V639" s="3"/>
      <c r="W639" s="3"/>
      <c r="X639" s="3"/>
      <c r="Y639" s="3"/>
      <c r="Z639" s="3"/>
      <c r="AA639" s="3"/>
      <c r="AB639" s="2"/>
      <c r="AC639" s="2"/>
      <c r="AD639" s="1"/>
      <c r="AE639" s="1"/>
      <c r="AF639" s="1"/>
      <c r="AG639" s="1"/>
    </row>
    <row r="640" spans="1: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2"/>
      <c r="AE645" s="2"/>
      <c r="AF645" s="2"/>
      <c r="AG645" s="2"/>
    </row>
    <row r="646" spans="16:33">
      <c r="P646" s="2"/>
      <c r="Q646" s="2"/>
      <c r="R646" s="3"/>
      <c r="T646" s="3"/>
      <c r="U646" s="3"/>
      <c r="V646" s="3"/>
      <c r="W646" s="3"/>
      <c r="X646" s="3"/>
      <c r="Y646" s="3"/>
      <c r="Z646" s="3"/>
      <c r="AA646" s="3"/>
      <c r="AB646" s="2"/>
      <c r="AC646" s="2"/>
      <c r="AD646" s="2"/>
      <c r="AE646" s="2"/>
      <c r="AF646" s="2"/>
      <c r="AG646" s="1"/>
    </row>
    <row r="647" spans="16:33">
      <c r="P647" s="2"/>
      <c r="Q647" s="2"/>
      <c r="R647" s="3"/>
      <c r="T647" s="3"/>
      <c r="U647" s="3"/>
      <c r="V647" s="3"/>
      <c r="W647" s="3"/>
      <c r="X647" s="3"/>
      <c r="Y647" s="3"/>
      <c r="Z647" s="3"/>
      <c r="AA647" s="3"/>
      <c r="AB647" s="2"/>
      <c r="AC647" s="2"/>
      <c r="AD647" s="2"/>
      <c r="AE647" s="2"/>
      <c r="AF647" s="2"/>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1"/>
      <c r="AE650" s="1"/>
      <c r="AF650" s="1"/>
      <c r="AG650" s="1"/>
    </row>
    <row r="651" spans="16:33">
      <c r="P651" s="2"/>
      <c r="Q651" s="2"/>
      <c r="R651" s="3"/>
      <c r="T651" s="3"/>
      <c r="U651" s="3"/>
      <c r="V651" s="3"/>
      <c r="W651" s="3"/>
      <c r="X651" s="3"/>
      <c r="Y651" s="3"/>
      <c r="Z651" s="3"/>
      <c r="AA651" s="3"/>
      <c r="AB651" s="2"/>
      <c r="AC651" s="2"/>
      <c r="AD651" s="1"/>
      <c r="AE651" s="1"/>
      <c r="AF651" s="1"/>
      <c r="AG651" s="1"/>
    </row>
    <row r="652" spans="16:33">
      <c r="P652" s="2"/>
      <c r="Q652" s="2"/>
      <c r="R652" s="3"/>
      <c r="T652" s="3"/>
      <c r="U652" s="3"/>
      <c r="V652" s="3"/>
      <c r="W652" s="3"/>
      <c r="X652" s="3"/>
      <c r="Y652" s="3"/>
      <c r="Z652" s="3"/>
      <c r="AA652" s="3"/>
      <c r="AB652" s="2"/>
      <c r="AC652" s="2"/>
      <c r="AD652" s="1"/>
      <c r="AE652" s="1"/>
      <c r="AF652" s="1"/>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2"/>
      <c r="AE678" s="2"/>
      <c r="AF678" s="2"/>
      <c r="AG678" s="2"/>
    </row>
    <row r="679" spans="16:33">
      <c r="P679" s="2"/>
      <c r="Q679" s="2"/>
      <c r="R679" s="3"/>
      <c r="T679" s="3"/>
      <c r="U679" s="3"/>
      <c r="V679" s="3"/>
      <c r="W679" s="3"/>
      <c r="X679" s="3"/>
      <c r="Y679" s="3"/>
      <c r="Z679" s="3"/>
      <c r="AA679" s="3"/>
      <c r="AB679" s="2"/>
      <c r="AC679" s="2"/>
      <c r="AD679" s="2"/>
      <c r="AE679" s="2"/>
      <c r="AF679" s="2"/>
      <c r="AG679" s="2"/>
    </row>
    <row r="680" spans="16:33">
      <c r="P680" s="2"/>
      <c r="Q680" s="2"/>
      <c r="R680" s="3"/>
      <c r="T680" s="3"/>
      <c r="U680" s="3"/>
      <c r="V680" s="3"/>
      <c r="W680" s="3"/>
      <c r="X680" s="3"/>
      <c r="Y680" s="3"/>
      <c r="Z680" s="3"/>
      <c r="AA680" s="3"/>
      <c r="AB680" s="2"/>
      <c r="AC680" s="2"/>
      <c r="AD680" s="2"/>
      <c r="AE680" s="2"/>
      <c r="AF680" s="2"/>
      <c r="AG680" s="2"/>
    </row>
    <row r="681" spans="16:33">
      <c r="P681" s="2"/>
      <c r="Q681" s="2"/>
      <c r="R681" s="3"/>
      <c r="T681" s="3"/>
      <c r="U681" s="3"/>
      <c r="V681" s="3"/>
      <c r="W681" s="3"/>
      <c r="X681" s="3"/>
      <c r="Y681" s="3"/>
      <c r="Z681" s="3"/>
      <c r="AA681" s="3"/>
      <c r="AB681" s="2"/>
      <c r="AC681" s="2"/>
      <c r="AD681" s="2"/>
      <c r="AE681" s="2"/>
      <c r="AF681" s="2"/>
      <c r="AG681" s="2"/>
    </row>
    <row r="682" spans="16:33">
      <c r="P682" s="2"/>
      <c r="Q682" s="2"/>
      <c r="R682" s="3"/>
      <c r="T682" s="3"/>
      <c r="U682" s="3"/>
      <c r="V682" s="3"/>
      <c r="W682" s="3"/>
      <c r="X682" s="3"/>
      <c r="Y682" s="3"/>
      <c r="Z682" s="3"/>
      <c r="AA682" s="3"/>
      <c r="AB682" s="2"/>
      <c r="AC682" s="2"/>
      <c r="AD682" s="2"/>
      <c r="AE682" s="2"/>
      <c r="AF682" s="2"/>
      <c r="AG682" s="2"/>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1"/>
      <c r="AE686" s="1"/>
      <c r="AF686" s="1"/>
      <c r="AG686" s="1"/>
    </row>
    <row r="687" spans="16:33">
      <c r="P687" s="2"/>
      <c r="Q687" s="2"/>
      <c r="R687" s="3"/>
      <c r="T687" s="3"/>
      <c r="U687" s="3"/>
      <c r="V687" s="3"/>
      <c r="W687" s="3"/>
      <c r="X687" s="3"/>
      <c r="Y687" s="3"/>
      <c r="Z687" s="3"/>
      <c r="AA687" s="3"/>
      <c r="AB687" s="2"/>
      <c r="AC687" s="2"/>
      <c r="AD687" s="1"/>
      <c r="AE687" s="1"/>
      <c r="AF687" s="1"/>
      <c r="AG687" s="1"/>
    </row>
    <row r="688" spans="16:33">
      <c r="P688" s="2"/>
      <c r="Q688" s="2"/>
      <c r="R688" s="3"/>
      <c r="T688" s="3"/>
      <c r="U688" s="3"/>
      <c r="V688" s="3"/>
      <c r="W688" s="3"/>
      <c r="X688" s="3"/>
      <c r="Y688" s="3"/>
      <c r="Z688" s="3"/>
      <c r="AA688" s="3"/>
      <c r="AB688" s="2"/>
      <c r="AC688" s="2"/>
      <c r="AD688" s="1"/>
      <c r="AE688" s="1"/>
      <c r="AF688" s="1"/>
      <c r="AG688" s="1"/>
    </row>
    <row r="689" spans="16:33">
      <c r="P689" s="2"/>
      <c r="Q689" s="2"/>
      <c r="R689" s="3"/>
      <c r="T689" s="3"/>
      <c r="U689" s="3"/>
      <c r="V689" s="3"/>
      <c r="W689" s="3"/>
      <c r="X689" s="3"/>
      <c r="Y689" s="3"/>
      <c r="Z689" s="3"/>
      <c r="AA689" s="3"/>
      <c r="AB689" s="2"/>
      <c r="AC689" s="2"/>
      <c r="AD689" s="1"/>
      <c r="AE689" s="1"/>
      <c r="AF689" s="1"/>
      <c r="AG689" s="1"/>
    </row>
    <row r="690" spans="16:33">
      <c r="P690" s="2"/>
      <c r="Q690" s="2"/>
      <c r="R690" s="3"/>
      <c r="T690" s="3"/>
      <c r="U690" s="3"/>
      <c r="V690" s="3"/>
      <c r="W690" s="3"/>
      <c r="X690" s="3"/>
      <c r="Y690" s="3"/>
      <c r="Z690" s="3"/>
      <c r="AA690" s="3"/>
      <c r="AB690" s="2"/>
      <c r="AC690" s="2"/>
      <c r="AD690" s="1"/>
      <c r="AE690" s="1"/>
      <c r="AF690" s="1"/>
      <c r="AG690" s="1"/>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2"/>
      <c r="AE703" s="2"/>
      <c r="AF703" s="2"/>
      <c r="AG703" s="2"/>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1"/>
      <c r="AE708" s="1"/>
      <c r="AF708" s="1"/>
      <c r="AG708" s="1"/>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2"/>
      <c r="AE733" s="2"/>
      <c r="AF733" s="2"/>
      <c r="AG733" s="2"/>
    </row>
    <row r="734" spans="16:33">
      <c r="P734" s="2"/>
      <c r="Q734" s="2"/>
      <c r="R734" s="3"/>
      <c r="T734" s="3"/>
      <c r="U734" s="3"/>
      <c r="V734" s="3"/>
      <c r="W734" s="3"/>
      <c r="X734" s="3"/>
      <c r="Y734" s="3"/>
      <c r="Z734" s="3"/>
      <c r="AA734" s="3"/>
      <c r="AB734" s="2"/>
      <c r="AC734" s="2"/>
      <c r="AD734" s="2"/>
      <c r="AE734" s="2"/>
      <c r="AF734" s="2"/>
      <c r="AG734" s="1"/>
    </row>
    <row r="735" spans="16:33">
      <c r="P735" s="2"/>
      <c r="Q735" s="2"/>
      <c r="R735" s="3"/>
      <c r="T735" s="3"/>
      <c r="U735" s="3"/>
      <c r="V735" s="3"/>
      <c r="W735" s="3"/>
      <c r="X735" s="3"/>
      <c r="Y735" s="3"/>
      <c r="Z735" s="3"/>
      <c r="AA735" s="3"/>
      <c r="AB735" s="2"/>
      <c r="AC735" s="2"/>
      <c r="AD735" s="2"/>
      <c r="AE735" s="2"/>
      <c r="AF735" s="2"/>
      <c r="AG735" s="1"/>
    </row>
    <row r="736" spans="16:33">
      <c r="P736" s="2"/>
      <c r="Q736" s="2"/>
      <c r="R736" s="3"/>
      <c r="T736" s="3"/>
      <c r="U736" s="3"/>
      <c r="V736" s="3"/>
      <c r="W736" s="3"/>
      <c r="X736" s="3"/>
      <c r="Y736" s="3"/>
      <c r="Z736" s="3"/>
      <c r="AA736" s="3"/>
      <c r="AB736" s="2"/>
      <c r="AC736" s="2"/>
      <c r="AD736" s="2"/>
      <c r="AE736" s="2"/>
      <c r="AF736" s="2"/>
      <c r="AG736" s="1"/>
    </row>
    <row r="737" spans="16:33">
      <c r="P737" s="2"/>
      <c r="Q737" s="2"/>
      <c r="R737" s="3"/>
      <c r="T737" s="3"/>
      <c r="U737" s="3"/>
      <c r="V737" s="3"/>
      <c r="W737" s="3"/>
      <c r="X737" s="3"/>
      <c r="Y737" s="3"/>
      <c r="Z737" s="3"/>
      <c r="AA737" s="3"/>
      <c r="AB737" s="2"/>
      <c r="AC737" s="2"/>
      <c r="AD737" s="2"/>
      <c r="AE737" s="2"/>
      <c r="AF737" s="2"/>
      <c r="AG737" s="1"/>
    </row>
    <row r="738" spans="16:33">
      <c r="P738" s="2"/>
      <c r="Q738" s="2"/>
      <c r="R738" s="3"/>
      <c r="T738" s="3"/>
      <c r="U738" s="3"/>
      <c r="V738" s="3"/>
      <c r="W738" s="3"/>
      <c r="X738" s="3"/>
      <c r="Y738" s="3"/>
      <c r="Z738" s="3"/>
      <c r="AA738" s="3"/>
      <c r="AB738" s="2"/>
      <c r="AC738" s="2"/>
      <c r="AD738" s="2"/>
      <c r="AE738" s="2"/>
      <c r="AF738" s="2"/>
      <c r="AG738" s="1"/>
    </row>
    <row r="739" spans="16:33">
      <c r="P739" s="2"/>
      <c r="Q739" s="2"/>
      <c r="R739" s="3"/>
      <c r="T739" s="3"/>
      <c r="U739" s="3"/>
      <c r="V739" s="3"/>
      <c r="W739" s="3"/>
      <c r="X739" s="3"/>
      <c r="Y739" s="3"/>
      <c r="Z739" s="3"/>
      <c r="AA739" s="3"/>
      <c r="AB739" s="2"/>
      <c r="AC739" s="2"/>
      <c r="AD739" s="1"/>
      <c r="AE739" s="1"/>
      <c r="AF739" s="1"/>
      <c r="AG739" s="1"/>
    </row>
    <row r="740" spans="16:33">
      <c r="P740" s="2"/>
      <c r="Q740" s="2"/>
      <c r="R740" s="3"/>
      <c r="T740" s="3"/>
      <c r="U740" s="3"/>
      <c r="V740" s="3"/>
      <c r="W740" s="3"/>
      <c r="X740" s="3"/>
      <c r="Y740" s="3"/>
      <c r="Z740" s="3"/>
      <c r="AA740" s="3"/>
      <c r="AB740" s="2"/>
      <c r="AC740" s="2"/>
      <c r="AD740" s="1"/>
      <c r="AE740" s="1"/>
      <c r="AF740" s="1"/>
      <c r="AG740" s="1"/>
    </row>
    <row r="741" spans="16:33">
      <c r="P741" s="2"/>
      <c r="Q741" s="2"/>
      <c r="R741" s="3"/>
      <c r="T741" s="3"/>
      <c r="U741" s="3"/>
      <c r="V741" s="3"/>
      <c r="W741" s="3"/>
      <c r="X741" s="3"/>
      <c r="Y741" s="3"/>
      <c r="Z741" s="3"/>
      <c r="AA741" s="3"/>
      <c r="AB741" s="2"/>
      <c r="AC741" s="2"/>
      <c r="AD741" s="1"/>
      <c r="AE741" s="1"/>
      <c r="AF741" s="1"/>
      <c r="AG741" s="1"/>
    </row>
    <row r="742" spans="16:33">
      <c r="P742" s="2"/>
      <c r="Q742" s="2"/>
      <c r="R742" s="3"/>
      <c r="T742" s="3"/>
      <c r="U742" s="3"/>
      <c r="V742" s="3"/>
      <c r="W742" s="3"/>
      <c r="X742" s="3"/>
      <c r="Y742" s="3"/>
      <c r="Z742" s="3"/>
      <c r="AA742" s="3"/>
      <c r="AB742" s="2"/>
      <c r="AC742" s="2"/>
      <c r="AD742" s="1"/>
      <c r="AE742" s="1"/>
      <c r="AF742" s="1"/>
      <c r="AG742" s="1"/>
    </row>
    <row r="743" spans="16:33">
      <c r="P743" s="2"/>
      <c r="Q743" s="2"/>
      <c r="R743" s="3"/>
      <c r="T743" s="3"/>
      <c r="U743" s="3"/>
      <c r="V743" s="3"/>
      <c r="W743" s="3"/>
      <c r="X743" s="3"/>
      <c r="Y743" s="3"/>
      <c r="Z743" s="3"/>
      <c r="AA743" s="3"/>
      <c r="AB743" s="2"/>
      <c r="AC743" s="2"/>
      <c r="AD743" s="1"/>
      <c r="AE743" s="1"/>
      <c r="AF743" s="1"/>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2"/>
      <c r="AE758" s="1"/>
      <c r="AF758" s="1"/>
      <c r="AG758" s="1"/>
    </row>
    <row r="759" spans="16:33">
      <c r="P759" s="2"/>
      <c r="Q759" s="2"/>
      <c r="R759" s="3"/>
      <c r="T759" s="3"/>
      <c r="U759" s="3"/>
      <c r="V759" s="3"/>
      <c r="W759" s="3"/>
      <c r="X759" s="3"/>
      <c r="Y759" s="3"/>
      <c r="Z759" s="3"/>
      <c r="AA759" s="3"/>
      <c r="AB759" s="2"/>
      <c r="AC759" s="2"/>
      <c r="AD759" s="2"/>
      <c r="AE759" s="1"/>
      <c r="AF759" s="1"/>
      <c r="AG759" s="1"/>
    </row>
    <row r="760" spans="16:33">
      <c r="P760" s="2"/>
      <c r="Q760" s="2"/>
      <c r="R760" s="3"/>
      <c r="T760" s="3"/>
      <c r="U760" s="3"/>
      <c r="V760" s="3"/>
      <c r="W760" s="3"/>
      <c r="X760" s="3"/>
      <c r="Y760" s="3"/>
      <c r="Z760" s="3"/>
      <c r="AA760" s="3"/>
      <c r="AB760" s="2"/>
      <c r="AC760" s="2"/>
      <c r="AD760" s="2"/>
      <c r="AE760" s="1"/>
      <c r="AF760" s="1"/>
      <c r="AG760" s="1"/>
    </row>
    <row r="761" spans="16:33">
      <c r="P761" s="2"/>
      <c r="Q761" s="2"/>
      <c r="R761" s="3"/>
      <c r="T761" s="3"/>
      <c r="U761" s="3"/>
      <c r="V761" s="3"/>
      <c r="W761" s="3"/>
      <c r="X761" s="3"/>
      <c r="Y761" s="3"/>
      <c r="Z761" s="3"/>
      <c r="AA761" s="3"/>
      <c r="AB761" s="2"/>
      <c r="AC761" s="2"/>
      <c r="AD761" s="2"/>
      <c r="AE761" s="2"/>
      <c r="AF761" s="2"/>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1"/>
      <c r="AE763" s="1"/>
      <c r="AF763" s="1"/>
      <c r="AG763" s="1"/>
    </row>
    <row r="764" spans="16:33">
      <c r="P764" s="2"/>
      <c r="Q764" s="2"/>
      <c r="R764" s="3"/>
      <c r="T764" s="3"/>
      <c r="U764" s="3"/>
      <c r="V764" s="3"/>
      <c r="W764" s="3"/>
      <c r="X764" s="3"/>
      <c r="Y764" s="3"/>
      <c r="Z764" s="3"/>
      <c r="AA764" s="3"/>
      <c r="AB764" s="2"/>
      <c r="AC764" s="2"/>
      <c r="AD764" s="1"/>
      <c r="AE764" s="1"/>
      <c r="AF764" s="1"/>
      <c r="AG764" s="1"/>
    </row>
    <row r="765" spans="16:33">
      <c r="P765" s="2"/>
      <c r="Q765" s="2"/>
      <c r="R765" s="3"/>
      <c r="T765" s="3"/>
      <c r="U765" s="3"/>
      <c r="V765" s="3"/>
      <c r="W765" s="3"/>
      <c r="X765" s="3"/>
      <c r="Y765" s="3"/>
      <c r="Z765" s="3"/>
      <c r="AA765" s="3"/>
      <c r="AB765" s="2"/>
      <c r="AC765" s="2"/>
      <c r="AD765" s="1"/>
      <c r="AE765" s="1"/>
      <c r="AF765" s="1"/>
      <c r="AG765" s="1"/>
    </row>
    <row r="766" spans="16:33">
      <c r="P766" s="2"/>
      <c r="Q766" s="2"/>
      <c r="R766" s="3"/>
      <c r="T766" s="3"/>
      <c r="U766" s="3"/>
      <c r="V766" s="3"/>
      <c r="W766" s="3"/>
      <c r="X766" s="3"/>
      <c r="Y766" s="3"/>
      <c r="Z766" s="3"/>
      <c r="AA766" s="3"/>
      <c r="AB766" s="2"/>
      <c r="AC766" s="2"/>
      <c r="AD766" s="1"/>
      <c r="AE766" s="1"/>
      <c r="AF766" s="1"/>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2"/>
      <c r="AE828" s="2"/>
      <c r="AF828" s="2"/>
      <c r="AG828" s="1"/>
    </row>
    <row r="829" spans="16:33">
      <c r="P829" s="2"/>
      <c r="Q829" s="2"/>
      <c r="R829" s="3"/>
      <c r="T829" s="3"/>
      <c r="U829" s="3"/>
      <c r="V829" s="3"/>
      <c r="W829" s="3"/>
      <c r="X829" s="3"/>
      <c r="Y829" s="3"/>
      <c r="Z829" s="3"/>
      <c r="AA829" s="3"/>
      <c r="AB829" s="2"/>
      <c r="AC829" s="2"/>
      <c r="AD829" s="2"/>
      <c r="AE829" s="2"/>
      <c r="AF829" s="2"/>
      <c r="AG829" s="1"/>
    </row>
    <row r="830" spans="16:33">
      <c r="P830" s="2"/>
      <c r="Q830" s="2"/>
      <c r="R830" s="3"/>
      <c r="T830" s="3"/>
      <c r="U830" s="3"/>
      <c r="V830" s="3"/>
      <c r="W830" s="3"/>
      <c r="X830" s="3"/>
      <c r="Y830" s="3"/>
      <c r="Z830" s="3"/>
      <c r="AA830" s="3"/>
      <c r="AB830" s="2"/>
      <c r="AC830" s="2"/>
      <c r="AD830" s="2"/>
      <c r="AE830" s="1"/>
      <c r="AF830" s="1"/>
      <c r="AG830" s="1"/>
    </row>
    <row r="831" spans="16:33">
      <c r="P831" s="2"/>
      <c r="Q831" s="2"/>
      <c r="R831" s="3"/>
      <c r="T831" s="3"/>
      <c r="U831" s="3"/>
      <c r="V831" s="3"/>
      <c r="W831" s="3"/>
      <c r="X831" s="3"/>
      <c r="Y831" s="3"/>
      <c r="Z831" s="3"/>
      <c r="AA831" s="3"/>
      <c r="AB831" s="2"/>
      <c r="AC831" s="2"/>
      <c r="AD831" s="2"/>
      <c r="AE831" s="1"/>
      <c r="AF831" s="1"/>
      <c r="AG831" s="1"/>
    </row>
    <row r="832" spans="16:33">
      <c r="P832" s="2"/>
      <c r="Q832" s="2"/>
      <c r="R832" s="3"/>
      <c r="T832" s="3"/>
      <c r="U832" s="3"/>
      <c r="V832" s="3"/>
      <c r="W832" s="3"/>
      <c r="X832" s="3"/>
      <c r="Y832" s="3"/>
      <c r="Z832" s="3"/>
      <c r="AA832" s="3"/>
      <c r="AB832" s="2"/>
      <c r="AC832" s="2"/>
      <c r="AD832" s="2"/>
      <c r="AE832" s="1"/>
      <c r="AF832" s="1"/>
      <c r="AG832" s="1"/>
    </row>
    <row r="833" spans="16:33">
      <c r="P833" s="2"/>
      <c r="Q833" s="2"/>
      <c r="R833" s="3"/>
      <c r="T833" s="3"/>
      <c r="U833" s="3"/>
      <c r="V833" s="3"/>
      <c r="W833" s="3"/>
      <c r="X833" s="3"/>
      <c r="Y833" s="3"/>
      <c r="Z833" s="3"/>
      <c r="AA833" s="3"/>
      <c r="AB833" s="2"/>
      <c r="AC833" s="2"/>
      <c r="AD833" s="2"/>
      <c r="AE833" s="1"/>
      <c r="AF833" s="1"/>
      <c r="AG833" s="1"/>
    </row>
    <row r="834" spans="16:33">
      <c r="P834" s="2"/>
      <c r="Q834" s="2"/>
      <c r="R834" s="3"/>
      <c r="T834" s="3"/>
      <c r="U834" s="3"/>
      <c r="V834" s="3"/>
      <c r="W834" s="3"/>
      <c r="X834" s="3"/>
      <c r="Y834" s="3"/>
      <c r="Z834" s="3"/>
      <c r="AA834" s="3"/>
      <c r="AB834" s="2"/>
      <c r="AC834" s="2"/>
      <c r="AD834" s="1"/>
      <c r="AE834" s="1"/>
      <c r="AF834" s="1"/>
      <c r="AG834" s="1"/>
    </row>
    <row r="835" spans="16:33">
      <c r="P835" s="2"/>
      <c r="Q835" s="2"/>
      <c r="R835" s="3"/>
      <c r="T835" s="3"/>
      <c r="U835" s="3"/>
      <c r="V835" s="3"/>
      <c r="W835" s="3"/>
      <c r="X835" s="3"/>
      <c r="Y835" s="3"/>
      <c r="Z835" s="3"/>
      <c r="AA835" s="3"/>
      <c r="AB835" s="2"/>
      <c r="AC835" s="2"/>
      <c r="AD835" s="1"/>
      <c r="AE835" s="1"/>
      <c r="AF835" s="1"/>
      <c r="AG835" s="1"/>
    </row>
    <row r="836" spans="16:33">
      <c r="P836" s="2"/>
      <c r="Q836" s="2"/>
      <c r="R836" s="3"/>
      <c r="T836" s="3"/>
      <c r="U836" s="3"/>
      <c r="V836" s="3"/>
      <c r="W836" s="3"/>
      <c r="X836" s="3"/>
      <c r="Y836" s="3"/>
      <c r="Z836" s="3"/>
      <c r="AA836" s="3"/>
      <c r="AB836" s="2"/>
      <c r="AC836" s="2"/>
      <c r="AD836" s="1"/>
      <c r="AE836" s="1"/>
      <c r="AF836" s="1"/>
      <c r="AG836" s="1"/>
    </row>
    <row r="837" spans="16:33">
      <c r="P837" s="2"/>
      <c r="Q837" s="2"/>
      <c r="R837" s="3"/>
      <c r="T837" s="3"/>
      <c r="U837" s="3"/>
      <c r="V837" s="3"/>
      <c r="W837" s="3"/>
      <c r="X837" s="3"/>
      <c r="Y837" s="3"/>
      <c r="Z837" s="3"/>
      <c r="AA837" s="3"/>
      <c r="AB837" s="2"/>
      <c r="AC837" s="2"/>
      <c r="AD837" s="1"/>
      <c r="AE837" s="1"/>
      <c r="AF837" s="1"/>
      <c r="AG837" s="1"/>
    </row>
    <row r="838" spans="16:33">
      <c r="P838" s="2"/>
      <c r="Q838" s="2"/>
      <c r="R838" s="3"/>
      <c r="T838" s="3"/>
      <c r="U838" s="3"/>
      <c r="V838" s="3"/>
      <c r="W838" s="3"/>
      <c r="X838" s="3"/>
      <c r="Y838" s="3"/>
      <c r="Z838" s="3"/>
      <c r="AA838" s="3"/>
      <c r="AB838" s="2"/>
      <c r="AC838" s="2"/>
      <c r="AD838" s="1"/>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2"/>
      <c r="AE862" s="2"/>
      <c r="AF862" s="2"/>
      <c r="AG862" s="2"/>
    </row>
    <row r="863" spans="16:33">
      <c r="P863" s="2"/>
      <c r="Q863" s="2"/>
      <c r="R863" s="3"/>
      <c r="T863" s="3"/>
      <c r="U863" s="3"/>
      <c r="V863" s="3"/>
      <c r="W863" s="3"/>
      <c r="X863" s="3"/>
      <c r="Y863" s="3"/>
      <c r="Z863" s="3"/>
      <c r="AA863" s="3"/>
      <c r="AB863" s="2"/>
      <c r="AC863" s="2"/>
      <c r="AD863" s="2"/>
      <c r="AE863" s="2"/>
      <c r="AF863" s="2"/>
      <c r="AG863" s="2"/>
    </row>
    <row r="864" spans="16:33">
      <c r="P864" s="2"/>
      <c r="Q864" s="2"/>
      <c r="R864" s="3"/>
      <c r="T864" s="3"/>
      <c r="U864" s="3"/>
      <c r="V864" s="3"/>
      <c r="W864" s="3"/>
      <c r="X864" s="3"/>
      <c r="Y864" s="3"/>
      <c r="Z864" s="3"/>
      <c r="AA864" s="3"/>
      <c r="AB864" s="2"/>
      <c r="AC864" s="2"/>
      <c r="AD864" s="2"/>
      <c r="AE864" s="2"/>
      <c r="AF864" s="2"/>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1"/>
      <c r="AE867" s="1"/>
      <c r="AF867" s="1"/>
      <c r="AG867" s="1"/>
    </row>
    <row r="868" spans="16:33">
      <c r="P868" s="2"/>
      <c r="Q868" s="2"/>
      <c r="R868" s="3"/>
      <c r="T868" s="3"/>
      <c r="U868" s="3"/>
      <c r="V868" s="3"/>
      <c r="W868" s="3"/>
      <c r="X868" s="3"/>
      <c r="Y868" s="3"/>
      <c r="Z868" s="3"/>
      <c r="AA868" s="3"/>
      <c r="AB868" s="2"/>
      <c r="AC868" s="2"/>
      <c r="AD868" s="1"/>
      <c r="AE868" s="1"/>
      <c r="AF868" s="1"/>
      <c r="AG868" s="1"/>
    </row>
    <row r="869" spans="16:33">
      <c r="P869" s="2"/>
      <c r="Q869" s="2"/>
      <c r="R869" s="3"/>
      <c r="T869" s="3"/>
      <c r="U869" s="3"/>
      <c r="V869" s="3"/>
      <c r="W869" s="3"/>
      <c r="X869" s="3"/>
      <c r="Y869" s="3"/>
      <c r="Z869" s="3"/>
      <c r="AA869" s="3"/>
      <c r="AB869" s="2"/>
      <c r="AC869" s="2"/>
      <c r="AD869" s="1"/>
      <c r="AE869" s="1"/>
      <c r="AF869" s="1"/>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2"/>
      <c r="AE901" s="2"/>
      <c r="AF901" s="2"/>
      <c r="AG901" s="2"/>
    </row>
    <row r="902" spans="16:33">
      <c r="P902" s="2"/>
      <c r="Q902" s="2"/>
      <c r="R902" s="3"/>
      <c r="T902" s="3"/>
      <c r="U902" s="3"/>
      <c r="V902" s="3"/>
      <c r="W902" s="3"/>
      <c r="X902" s="3"/>
      <c r="Y902" s="3"/>
      <c r="Z902" s="3"/>
      <c r="AA902" s="3"/>
      <c r="AB902" s="2"/>
      <c r="AC902" s="2"/>
      <c r="AD902" s="2"/>
      <c r="AE902" s="2"/>
      <c r="AF902" s="2"/>
      <c r="AG902" s="2"/>
    </row>
    <row r="903" spans="16:33">
      <c r="P903" s="2"/>
      <c r="Q903" s="2"/>
      <c r="R903" s="3"/>
      <c r="T903" s="3"/>
      <c r="U903" s="3"/>
      <c r="V903" s="3"/>
      <c r="W903" s="3"/>
      <c r="X903" s="3"/>
      <c r="Y903" s="3"/>
      <c r="Z903" s="3"/>
      <c r="AA903" s="3"/>
      <c r="AB903" s="2"/>
      <c r="AC903" s="2"/>
      <c r="AD903" s="2"/>
      <c r="AE903" s="2"/>
      <c r="AF903" s="2"/>
      <c r="AG903" s="2"/>
    </row>
    <row r="904" spans="16:33">
      <c r="P904" s="2"/>
      <c r="Q904" s="2"/>
      <c r="R904" s="3"/>
      <c r="T904" s="3"/>
      <c r="U904" s="3"/>
      <c r="V904" s="3"/>
      <c r="W904" s="3"/>
      <c r="X904" s="3"/>
      <c r="Y904" s="3"/>
      <c r="Z904" s="3"/>
      <c r="AA904" s="3"/>
      <c r="AB904" s="2"/>
      <c r="AC904" s="2"/>
      <c r="AD904" s="2"/>
      <c r="AE904" s="2"/>
      <c r="AF904" s="2"/>
      <c r="AG904" s="2"/>
    </row>
    <row r="905" spans="16:33">
      <c r="P905" s="2"/>
      <c r="Q905" s="2"/>
      <c r="R905" s="3"/>
      <c r="T905" s="3"/>
      <c r="U905" s="3"/>
      <c r="V905" s="3"/>
      <c r="W905" s="3"/>
      <c r="X905" s="3"/>
      <c r="Y905" s="3"/>
      <c r="Z905" s="3"/>
      <c r="AA905" s="3"/>
      <c r="AB905" s="2"/>
      <c r="AC905" s="2"/>
      <c r="AD905" s="2"/>
      <c r="AE905" s="2"/>
      <c r="AF905" s="2"/>
      <c r="AG905" s="2"/>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1"/>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1"/>
      <c r="AE918" s="1"/>
      <c r="AF918" s="1"/>
      <c r="AG918" s="1"/>
    </row>
    <row r="919" spans="16:33">
      <c r="P919" s="2"/>
      <c r="Q919" s="2"/>
      <c r="R919" s="3"/>
      <c r="T919" s="3"/>
      <c r="U919" s="3"/>
      <c r="V919" s="3"/>
      <c r="W919" s="3"/>
      <c r="X919" s="3"/>
      <c r="Y919" s="3"/>
      <c r="Z919" s="3"/>
      <c r="AA919" s="3"/>
      <c r="AB919" s="2"/>
      <c r="AC919" s="2"/>
      <c r="AD919" s="1"/>
      <c r="AE919" s="1"/>
      <c r="AF919" s="1"/>
      <c r="AG919" s="1"/>
    </row>
    <row r="920" spans="16:33">
      <c r="P920" s="2"/>
      <c r="Q920" s="2"/>
      <c r="R920" s="3"/>
      <c r="T920" s="3"/>
      <c r="U920" s="3"/>
      <c r="V920" s="3"/>
      <c r="W920" s="3"/>
      <c r="X920" s="3"/>
      <c r="Y920" s="3"/>
      <c r="Z920" s="3"/>
      <c r="AA920" s="3"/>
      <c r="AB920" s="2"/>
      <c r="AC920" s="2"/>
      <c r="AD920" s="1"/>
      <c r="AE920" s="1"/>
      <c r="AF920" s="1"/>
      <c r="AG920" s="1"/>
    </row>
    <row r="921" spans="16:33">
      <c r="P921" s="2"/>
      <c r="Q921" s="2"/>
      <c r="R921" s="3"/>
      <c r="T921" s="3"/>
      <c r="U921" s="3"/>
      <c r="V921" s="3"/>
      <c r="W921" s="3"/>
      <c r="X921" s="3"/>
      <c r="Y921" s="3"/>
      <c r="Z921" s="3"/>
      <c r="AA921" s="3"/>
      <c r="AB921" s="2"/>
      <c r="AC921" s="2"/>
      <c r="AD921" s="1"/>
      <c r="AE921" s="1"/>
      <c r="AF921" s="1"/>
      <c r="AG921" s="1"/>
    </row>
    <row r="922" spans="16:33">
      <c r="P922" s="2"/>
      <c r="Q922" s="2"/>
      <c r="R922" s="3"/>
      <c r="T922" s="3"/>
      <c r="U922" s="3"/>
      <c r="V922" s="3"/>
      <c r="W922" s="3"/>
      <c r="X922" s="3"/>
      <c r="Y922" s="3"/>
      <c r="Z922" s="3"/>
      <c r="AA922" s="3"/>
      <c r="AB922" s="2"/>
      <c r="AC922" s="2"/>
      <c r="AD922" s="1"/>
      <c r="AE922" s="1"/>
      <c r="AF922" s="1"/>
      <c r="AG922" s="1"/>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2"/>
      <c r="AE940" s="2"/>
      <c r="AF940" s="2"/>
      <c r="AG940" s="2"/>
    </row>
    <row r="941" spans="16:33">
      <c r="P941" s="2"/>
      <c r="Q941" s="2"/>
      <c r="R941" s="3"/>
      <c r="T941" s="3"/>
      <c r="U941" s="3"/>
      <c r="V941" s="3"/>
      <c r="W941" s="3"/>
      <c r="X941" s="3"/>
      <c r="Y941" s="3"/>
      <c r="Z941" s="3"/>
      <c r="AA941" s="3"/>
      <c r="AB941" s="2"/>
      <c r="AC941" s="2"/>
      <c r="AD941" s="2"/>
      <c r="AE941" s="2"/>
      <c r="AF941" s="2"/>
      <c r="AG941" s="2"/>
    </row>
    <row r="942" spans="16:33">
      <c r="P942" s="2"/>
      <c r="Q942" s="2"/>
      <c r="R942" s="3"/>
      <c r="T942" s="3"/>
      <c r="U942" s="3"/>
      <c r="V942" s="3"/>
      <c r="W942" s="3"/>
      <c r="X942" s="3"/>
      <c r="Y942" s="3"/>
      <c r="Z942" s="3"/>
      <c r="AA942" s="3"/>
      <c r="AB942" s="2"/>
      <c r="AC942" s="2"/>
      <c r="AD942" s="2"/>
      <c r="AE942" s="2"/>
      <c r="AF942" s="2"/>
      <c r="AG942" s="2"/>
    </row>
    <row r="943" spans="16:33">
      <c r="P943" s="2"/>
      <c r="Q943" s="2"/>
      <c r="R943" s="3"/>
      <c r="T943" s="3"/>
      <c r="U943" s="3"/>
      <c r="V943" s="3"/>
      <c r="W943" s="3"/>
      <c r="X943" s="3"/>
      <c r="Y943" s="3"/>
      <c r="Z943" s="3"/>
      <c r="AA943" s="3"/>
      <c r="AB943" s="2"/>
      <c r="AC943" s="2"/>
      <c r="AD943" s="2"/>
      <c r="AE943" s="2"/>
      <c r="AF943" s="2"/>
      <c r="AG943" s="2"/>
    </row>
    <row r="944" spans="16:33">
      <c r="P944" s="2"/>
      <c r="Q944" s="2"/>
      <c r="R944" s="3"/>
      <c r="T944" s="3"/>
      <c r="U944" s="3"/>
      <c r="V944" s="3"/>
      <c r="W944" s="3"/>
      <c r="X944" s="3"/>
      <c r="Y944" s="3"/>
      <c r="Z944" s="3"/>
      <c r="AA944" s="3"/>
      <c r="AB944" s="2"/>
      <c r="AC944" s="2"/>
      <c r="AD944" s="2"/>
      <c r="AE944" s="2"/>
      <c r="AF944" s="2"/>
      <c r="AG944" s="2"/>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1"/>
    </row>
    <row r="950" spans="16:33">
      <c r="P950" s="2"/>
      <c r="Q950" s="2"/>
      <c r="R950" s="3"/>
      <c r="T950" s="3"/>
      <c r="U950" s="3"/>
      <c r="V950" s="3"/>
      <c r="W950" s="3"/>
      <c r="X950" s="3"/>
      <c r="Y950" s="3"/>
      <c r="Z950" s="3"/>
      <c r="AA950" s="3"/>
      <c r="AB950" s="2"/>
      <c r="AC950" s="2"/>
      <c r="AD950" s="1"/>
      <c r="AE950" s="1"/>
      <c r="AF950" s="1"/>
      <c r="AG950" s="1"/>
    </row>
    <row r="951" spans="16:33">
      <c r="P951" s="2"/>
      <c r="Q951" s="2"/>
      <c r="R951" s="3"/>
      <c r="T951" s="3"/>
      <c r="U951" s="3"/>
      <c r="V951" s="3"/>
      <c r="W951" s="3"/>
      <c r="X951" s="3"/>
      <c r="Y951" s="3"/>
      <c r="Z951" s="3"/>
      <c r="AA951" s="3"/>
      <c r="AB951" s="2"/>
      <c r="AC951" s="2"/>
      <c r="AD951" s="1"/>
      <c r="AE951" s="1"/>
      <c r="AF951" s="1"/>
      <c r="AG951" s="1"/>
    </row>
    <row r="952" spans="16:33">
      <c r="P952" s="2"/>
      <c r="Q952" s="2"/>
      <c r="R952" s="3"/>
      <c r="T952" s="3"/>
      <c r="U952" s="3"/>
      <c r="V952" s="3"/>
      <c r="W952" s="3"/>
      <c r="X952" s="3"/>
      <c r="Y952" s="3"/>
      <c r="Z952" s="3"/>
      <c r="AA952" s="3"/>
      <c r="AB952" s="2"/>
      <c r="AC952" s="2"/>
      <c r="AD952" s="1"/>
      <c r="AE952" s="1"/>
      <c r="AF952" s="1"/>
      <c r="AG952" s="1"/>
    </row>
    <row r="953" spans="16:33">
      <c r="P953" s="2"/>
      <c r="Q953" s="2"/>
      <c r="R953" s="3"/>
      <c r="T953" s="3"/>
      <c r="U953" s="3"/>
      <c r="V953" s="3"/>
      <c r="W953" s="3"/>
      <c r="X953" s="3"/>
      <c r="Y953" s="3"/>
      <c r="Z953" s="3"/>
      <c r="AA953" s="3"/>
      <c r="AB953" s="2"/>
      <c r="AC953" s="2"/>
      <c r="AD953" s="1"/>
      <c r="AE953" s="1"/>
      <c r="AF953" s="1"/>
      <c r="AG953" s="1"/>
    </row>
    <row r="954" spans="16:33">
      <c r="P954" s="2"/>
      <c r="Q954" s="2"/>
      <c r="R954" s="3"/>
      <c r="T954" s="3"/>
      <c r="U954" s="3"/>
      <c r="V954" s="3"/>
      <c r="W954" s="3"/>
      <c r="X954" s="3"/>
      <c r="Y954" s="3"/>
      <c r="Z954" s="3"/>
      <c r="AA954" s="3"/>
      <c r="AB954" s="2"/>
      <c r="AC954" s="2"/>
      <c r="AD954" s="1"/>
      <c r="AE954" s="1"/>
      <c r="AF954" s="1"/>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2"/>
      <c r="AE968" s="2"/>
      <c r="AF968" s="2"/>
      <c r="AG968" s="2"/>
    </row>
    <row r="969" spans="16:33">
      <c r="P969" s="2"/>
      <c r="Q969" s="2"/>
      <c r="R969" s="3"/>
      <c r="T969" s="3"/>
      <c r="U969" s="3"/>
      <c r="V969" s="3"/>
      <c r="W969" s="3"/>
      <c r="X969" s="3"/>
      <c r="Y969" s="3"/>
      <c r="Z969" s="3"/>
      <c r="AA969" s="3"/>
      <c r="AB969" s="2"/>
      <c r="AC969" s="2"/>
      <c r="AD969" s="2"/>
      <c r="AE969" s="2"/>
      <c r="AF969" s="2"/>
      <c r="AG969" s="2"/>
    </row>
    <row r="970" spans="16:33">
      <c r="P970" s="2"/>
      <c r="Q970" s="2"/>
      <c r="R970" s="3"/>
      <c r="T970" s="3"/>
      <c r="U970" s="3"/>
      <c r="V970" s="3"/>
      <c r="W970" s="3"/>
      <c r="X970" s="3"/>
      <c r="Y970" s="3"/>
      <c r="Z970" s="3"/>
      <c r="AA970" s="3"/>
      <c r="AB970" s="2"/>
      <c r="AC970" s="2"/>
      <c r="AD970" s="2"/>
      <c r="AE970" s="2"/>
      <c r="AF970" s="2"/>
      <c r="AG970" s="2"/>
    </row>
    <row r="971" spans="16:33">
      <c r="P971" s="2"/>
      <c r="Q971" s="2"/>
      <c r="R971" s="3"/>
      <c r="T971" s="3"/>
      <c r="U971" s="3"/>
      <c r="V971" s="3"/>
      <c r="W971" s="3"/>
      <c r="X971" s="3"/>
      <c r="Y971" s="3"/>
      <c r="Z971" s="3"/>
      <c r="AA971" s="3"/>
      <c r="AB971" s="2"/>
      <c r="AC971" s="2"/>
      <c r="AD971" s="2"/>
      <c r="AE971" s="2"/>
      <c r="AF971" s="2"/>
      <c r="AG971" s="2"/>
    </row>
    <row r="972" spans="16:33">
      <c r="P972" s="2"/>
      <c r="Q972" s="2"/>
      <c r="R972" s="3"/>
      <c r="T972" s="3"/>
      <c r="U972" s="3"/>
      <c r="V972" s="3"/>
      <c r="W972" s="3"/>
      <c r="X972" s="3"/>
      <c r="Y972" s="3"/>
      <c r="Z972" s="3"/>
      <c r="AA972" s="3"/>
      <c r="AB972" s="2"/>
      <c r="AC972" s="2"/>
      <c r="AD972" s="2"/>
      <c r="AE972" s="2"/>
      <c r="AF972" s="2"/>
      <c r="AG972" s="2"/>
    </row>
    <row r="973" spans="16:33">
      <c r="P973" s="2"/>
      <c r="Q973" s="2"/>
      <c r="R973" s="3"/>
      <c r="T973" s="3"/>
      <c r="U973" s="3"/>
      <c r="V973" s="3"/>
      <c r="W973" s="3"/>
      <c r="X973" s="3"/>
      <c r="Y973" s="3"/>
      <c r="Z973" s="3"/>
      <c r="AA973" s="3"/>
      <c r="AB973" s="2"/>
      <c r="AC973" s="2"/>
      <c r="AD973" s="1"/>
      <c r="AE973" s="1"/>
      <c r="AF973" s="1"/>
      <c r="AG973" s="1"/>
    </row>
    <row r="974" spans="16:33">
      <c r="P974" s="2"/>
      <c r="Q974" s="2"/>
      <c r="R974" s="3"/>
      <c r="T974" s="3"/>
      <c r="U974" s="3"/>
      <c r="V974" s="3"/>
      <c r="W974" s="3"/>
      <c r="X974" s="3"/>
      <c r="Y974" s="3"/>
      <c r="Z974" s="3"/>
      <c r="AA974" s="3"/>
      <c r="AB974" s="2"/>
      <c r="AC974" s="2"/>
      <c r="AD974" s="1"/>
      <c r="AE974" s="1"/>
      <c r="AF974" s="1"/>
      <c r="AG974" s="1"/>
    </row>
    <row r="975" spans="16:33">
      <c r="P975" s="2"/>
      <c r="Q975" s="2"/>
      <c r="R975" s="3"/>
      <c r="T975" s="3"/>
      <c r="U975" s="3"/>
      <c r="V975" s="3"/>
      <c r="W975" s="3"/>
      <c r="X975" s="3"/>
      <c r="Y975" s="3"/>
      <c r="Z975" s="3"/>
      <c r="AA975" s="3"/>
      <c r="AB975" s="2"/>
      <c r="AC975" s="2"/>
      <c r="AD975" s="1"/>
      <c r="AE975" s="1"/>
      <c r="AF975" s="1"/>
      <c r="AG975" s="1"/>
    </row>
    <row r="976" spans="16:33">
      <c r="P976" s="2"/>
      <c r="Q976" s="2"/>
      <c r="R976" s="3"/>
      <c r="T976" s="3"/>
      <c r="U976" s="3"/>
      <c r="V976" s="3"/>
      <c r="W976" s="3"/>
      <c r="X976" s="3"/>
      <c r="Y976" s="3"/>
      <c r="Z976" s="3"/>
      <c r="AA976" s="3"/>
      <c r="AB976" s="2"/>
      <c r="AC976" s="2"/>
      <c r="AD976" s="1"/>
      <c r="AE976" s="1"/>
      <c r="AF976" s="1"/>
      <c r="AG976" s="1"/>
    </row>
    <row r="977" spans="16:33">
      <c r="P977" s="2"/>
      <c r="Q977" s="2"/>
      <c r="R977" s="3"/>
      <c r="T977" s="3"/>
      <c r="U977" s="3"/>
      <c r="V977" s="3"/>
      <c r="W977" s="3"/>
      <c r="X977" s="3"/>
      <c r="Y977" s="3"/>
      <c r="Z977" s="3"/>
      <c r="AA977" s="3"/>
      <c r="AB977" s="2"/>
      <c r="AC977" s="2"/>
      <c r="AD977" s="1"/>
      <c r="AE977" s="1"/>
      <c r="AF977" s="1"/>
      <c r="AG977" s="1"/>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2"/>
      <c r="AE1036" s="2"/>
      <c r="AF1036" s="2"/>
      <c r="AG1036" s="2"/>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1"/>
      <c r="AE1041" s="1"/>
      <c r="AF1041" s="1"/>
      <c r="AG1041" s="1"/>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2"/>
      <c r="AE1061" s="2"/>
      <c r="AF1061" s="2"/>
      <c r="AG1061" s="2"/>
    </row>
    <row r="1062" spans="16:33">
      <c r="P1062" s="2"/>
      <c r="Q1062" s="2"/>
      <c r="R1062" s="3"/>
      <c r="T1062" s="3"/>
      <c r="U1062" s="3"/>
      <c r="V1062" s="3"/>
      <c r="W1062" s="3"/>
      <c r="X1062" s="3"/>
      <c r="Y1062" s="3"/>
      <c r="Z1062" s="3"/>
      <c r="AA1062" s="3"/>
      <c r="AB1062" s="2"/>
      <c r="AC1062" s="2"/>
      <c r="AD1062" s="2"/>
      <c r="AE1062" s="2"/>
      <c r="AF1062" s="2"/>
      <c r="AG1062" s="2"/>
    </row>
    <row r="1063" spans="16:33">
      <c r="P1063" s="2"/>
      <c r="Q1063" s="2"/>
      <c r="R1063" s="3"/>
      <c r="T1063" s="3"/>
      <c r="U1063" s="3"/>
      <c r="V1063" s="3"/>
      <c r="W1063" s="3"/>
      <c r="X1063" s="3"/>
      <c r="Y1063" s="3"/>
      <c r="Z1063" s="3"/>
      <c r="AA1063" s="3"/>
      <c r="AB1063" s="2"/>
      <c r="AC1063" s="2"/>
      <c r="AD1063" s="2"/>
      <c r="AE1063" s="1"/>
      <c r="AF1063" s="2"/>
      <c r="AG1063" s="1"/>
    </row>
    <row r="1064" spans="16:33">
      <c r="P1064" s="2"/>
      <c r="Q1064" s="2"/>
      <c r="R1064" s="3"/>
      <c r="T1064" s="3"/>
      <c r="U1064" s="3"/>
      <c r="V1064" s="3"/>
      <c r="W1064" s="3"/>
      <c r="X1064" s="3"/>
      <c r="Y1064" s="3"/>
      <c r="Z1064" s="3"/>
      <c r="AA1064" s="3"/>
      <c r="AB1064" s="2"/>
      <c r="AC1064" s="2"/>
      <c r="AD1064" s="2"/>
      <c r="AE1064" s="1"/>
      <c r="AF1064" s="2"/>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1"/>
      <c r="AE1066" s="1"/>
      <c r="AF1066" s="1"/>
      <c r="AG1066" s="1"/>
    </row>
    <row r="1067" spans="16:33">
      <c r="P1067" s="2"/>
      <c r="Q1067" s="2"/>
      <c r="R1067" s="3"/>
      <c r="T1067" s="3"/>
      <c r="U1067" s="3"/>
      <c r="V1067" s="3"/>
      <c r="W1067" s="3"/>
      <c r="X1067" s="3"/>
      <c r="Y1067" s="3"/>
      <c r="Z1067" s="3"/>
      <c r="AA1067" s="3"/>
      <c r="AB1067" s="2"/>
      <c r="AC1067" s="2"/>
      <c r="AD1067" s="1"/>
      <c r="AE1067" s="1"/>
      <c r="AF1067" s="1"/>
      <c r="AG1067" s="1"/>
    </row>
    <row r="1068" spans="16:33">
      <c r="P1068" s="2"/>
      <c r="Q1068" s="2"/>
      <c r="R1068" s="3"/>
      <c r="T1068" s="3"/>
      <c r="U1068" s="3"/>
      <c r="V1068" s="3"/>
      <c r="W1068" s="3"/>
      <c r="X1068" s="3"/>
      <c r="Y1068" s="3"/>
      <c r="Z1068" s="3"/>
      <c r="AA1068" s="3"/>
      <c r="AB1068" s="2"/>
      <c r="AC1068" s="2"/>
      <c r="AD1068" s="1"/>
      <c r="AE1068" s="1"/>
      <c r="AF1068" s="1"/>
      <c r="AG1068" s="1"/>
    </row>
    <row r="1069" spans="16:33">
      <c r="P1069" s="2"/>
      <c r="Q1069" s="2"/>
      <c r="R1069" s="3"/>
      <c r="T1069" s="3"/>
      <c r="U1069" s="3"/>
      <c r="V1069" s="3"/>
      <c r="W1069" s="3"/>
      <c r="X1069" s="3"/>
      <c r="Y1069" s="3"/>
      <c r="Z1069" s="3"/>
      <c r="AA1069" s="3"/>
      <c r="AB1069" s="2"/>
      <c r="AC1069" s="2"/>
      <c r="AD1069" s="1"/>
      <c r="AE1069" s="1"/>
      <c r="AF1069" s="1"/>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
    </sheetView>
  </sheetViews>
  <sheetFormatPr baseColWidth="10" defaultRowHeight="15"/>
  <cols>
    <col min="1" max="1" width="35.83203125" bestFit="1" customWidth="1"/>
    <col min="2" max="2" width="51.6640625" bestFit="1" customWidth="1"/>
  </cols>
  <sheetData>
    <row r="1" spans="1:3">
      <c r="A1" t="s">
        <v>684</v>
      </c>
      <c r="B1" t="s">
        <v>686</v>
      </c>
      <c r="C1" t="s">
        <v>1005</v>
      </c>
    </row>
    <row r="2" spans="1:3">
      <c r="A2" t="s">
        <v>677</v>
      </c>
      <c r="B2" t="s">
        <v>774</v>
      </c>
      <c r="C2" s="50">
        <v>43077</v>
      </c>
    </row>
    <row r="3" spans="1:3">
      <c r="A3" t="s">
        <v>1006</v>
      </c>
      <c r="B3" t="s">
        <v>774</v>
      </c>
      <c r="C3" s="50">
        <v>43125</v>
      </c>
    </row>
    <row r="4" spans="1:3">
      <c r="A4" t="s">
        <v>678</v>
      </c>
      <c r="B4" t="s">
        <v>856</v>
      </c>
      <c r="C4" s="50">
        <v>43125</v>
      </c>
    </row>
    <row r="5" spans="1:3">
      <c r="A5" t="s">
        <v>679</v>
      </c>
      <c r="B5" t="s">
        <v>775</v>
      </c>
      <c r="C5" s="50">
        <v>43071</v>
      </c>
    </row>
    <row r="6" spans="1:3">
      <c r="A6" t="s">
        <v>1193</v>
      </c>
      <c r="B6" t="s">
        <v>1194</v>
      </c>
      <c r="C6" s="50">
        <v>43132</v>
      </c>
    </row>
    <row r="7" spans="1:3">
      <c r="A7" t="s">
        <v>680</v>
      </c>
      <c r="B7" t="s">
        <v>857</v>
      </c>
      <c r="C7" t="s">
        <v>1075</v>
      </c>
    </row>
    <row r="8" spans="1:3">
      <c r="A8" t="s">
        <v>681</v>
      </c>
      <c r="B8" t="s">
        <v>858</v>
      </c>
      <c r="C8" s="50">
        <v>43125</v>
      </c>
    </row>
    <row r="9" spans="1:3">
      <c r="A9" t="s">
        <v>682</v>
      </c>
      <c r="B9" t="s">
        <v>685</v>
      </c>
      <c r="C9" s="50">
        <v>43077</v>
      </c>
    </row>
    <row r="10" spans="1:3">
      <c r="A10" t="s">
        <v>683</v>
      </c>
      <c r="B10" t="s">
        <v>1004</v>
      </c>
      <c r="C10" s="50">
        <v>43077</v>
      </c>
    </row>
    <row r="11" spans="1:3">
      <c r="A11" t="s">
        <v>1195</v>
      </c>
    </row>
  </sheetData>
  <sortState ref="A2:C9">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topLeftCell="A324" workbookViewId="0">
      <selection sqref="A1:C1048576"/>
    </sheetView>
  </sheetViews>
  <sheetFormatPr baseColWidth="10" defaultRowHeight="15"/>
  <cols>
    <col min="1" max="1" width="10.1640625" bestFit="1" customWidth="1"/>
    <col min="2" max="2" width="22" bestFit="1" customWidth="1"/>
    <col min="3" max="3" width="45.33203125" customWidth="1"/>
  </cols>
  <sheetData>
    <row r="1" spans="1:3">
      <c r="A1" t="s">
        <v>0</v>
      </c>
      <c r="B1" t="s">
        <v>1</v>
      </c>
      <c r="C1" t="s">
        <v>2</v>
      </c>
    </row>
    <row r="2" spans="1:3">
      <c r="A2" t="s">
        <v>33</v>
      </c>
      <c r="B2" t="s">
        <v>34</v>
      </c>
      <c r="C2" t="s">
        <v>35</v>
      </c>
    </row>
    <row r="3" spans="1:3">
      <c r="A3" t="s">
        <v>33</v>
      </c>
      <c r="B3" t="s">
        <v>34</v>
      </c>
      <c r="C3" s="5" t="s">
        <v>40</v>
      </c>
    </row>
    <row r="4" spans="1:3">
      <c r="A4" t="s">
        <v>33</v>
      </c>
      <c r="B4" t="s">
        <v>34</v>
      </c>
      <c r="C4" s="5" t="s">
        <v>49</v>
      </c>
    </row>
    <row r="5" spans="1:3">
      <c r="A5" t="s">
        <v>33</v>
      </c>
      <c r="B5" t="s">
        <v>34</v>
      </c>
      <c r="C5" t="s">
        <v>52</v>
      </c>
    </row>
    <row r="6" spans="1:3">
      <c r="A6" t="s">
        <v>33</v>
      </c>
      <c r="B6" t="s">
        <v>34</v>
      </c>
      <c r="C6" t="s">
        <v>55</v>
      </c>
    </row>
    <row r="7" spans="1:3">
      <c r="A7" t="s">
        <v>33</v>
      </c>
      <c r="B7" t="s">
        <v>34</v>
      </c>
      <c r="C7" t="s">
        <v>58</v>
      </c>
    </row>
    <row r="8" spans="1:3">
      <c r="A8" t="s">
        <v>33</v>
      </c>
      <c r="B8" t="s">
        <v>34</v>
      </c>
      <c r="C8" s="10" t="s">
        <v>63</v>
      </c>
    </row>
    <row r="9" spans="1:3">
      <c r="A9" t="s">
        <v>33</v>
      </c>
      <c r="B9" t="s">
        <v>34</v>
      </c>
      <c r="C9" t="s">
        <v>66</v>
      </c>
    </row>
    <row r="10" spans="1:3">
      <c r="A10" t="s">
        <v>33</v>
      </c>
      <c r="B10" t="s">
        <v>34</v>
      </c>
      <c r="C10" t="s">
        <v>69</v>
      </c>
    </row>
    <row r="11" spans="1:3">
      <c r="A11" t="s">
        <v>33</v>
      </c>
      <c r="B11" t="s">
        <v>34</v>
      </c>
      <c r="C11" t="s">
        <v>72</v>
      </c>
    </row>
    <row r="12" spans="1:3">
      <c r="A12" t="s">
        <v>33</v>
      </c>
      <c r="B12" t="s">
        <v>34</v>
      </c>
      <c r="C12" t="s">
        <v>75</v>
      </c>
    </row>
    <row r="13" spans="1:3">
      <c r="A13" t="s">
        <v>33</v>
      </c>
      <c r="B13" t="s">
        <v>34</v>
      </c>
      <c r="C13" t="s">
        <v>78</v>
      </c>
    </row>
    <row r="14" spans="1:3">
      <c r="A14" t="s">
        <v>33</v>
      </c>
      <c r="B14" t="s">
        <v>34</v>
      </c>
      <c r="C14" t="s">
        <v>82</v>
      </c>
    </row>
    <row r="15" spans="1:3">
      <c r="A15" t="s">
        <v>33</v>
      </c>
      <c r="B15" t="s">
        <v>34</v>
      </c>
      <c r="C15" t="s">
        <v>85</v>
      </c>
    </row>
    <row r="16" spans="1:3">
      <c r="A16" t="s">
        <v>33</v>
      </c>
      <c r="B16" t="s">
        <v>34</v>
      </c>
      <c r="C16" t="s">
        <v>88</v>
      </c>
    </row>
    <row r="17" spans="1:3">
      <c r="A17" t="s">
        <v>33</v>
      </c>
      <c r="B17" t="s">
        <v>34</v>
      </c>
      <c r="C17" t="s">
        <v>91</v>
      </c>
    </row>
    <row r="18" spans="1:3">
      <c r="A18" t="s">
        <v>33</v>
      </c>
      <c r="B18" t="s">
        <v>34</v>
      </c>
      <c r="C18" t="s">
        <v>94</v>
      </c>
    </row>
    <row r="19" spans="1:3">
      <c r="A19" t="s">
        <v>33</v>
      </c>
      <c r="B19" t="s">
        <v>34</v>
      </c>
      <c r="C19" t="s">
        <v>97</v>
      </c>
    </row>
    <row r="20" spans="1:3">
      <c r="A20" t="s">
        <v>33</v>
      </c>
      <c r="B20" t="s">
        <v>34</v>
      </c>
      <c r="C20" t="s">
        <v>100</v>
      </c>
    </row>
    <row r="21" spans="1:3">
      <c r="A21" t="s">
        <v>33</v>
      </c>
      <c r="B21" t="s">
        <v>34</v>
      </c>
      <c r="C21" t="s">
        <v>103</v>
      </c>
    </row>
    <row r="22" spans="1:3">
      <c r="A22" t="s">
        <v>33</v>
      </c>
      <c r="B22" t="s">
        <v>34</v>
      </c>
      <c r="C22" t="s">
        <v>106</v>
      </c>
    </row>
    <row r="23" spans="1:3">
      <c r="A23" t="s">
        <v>33</v>
      </c>
      <c r="B23" t="s">
        <v>34</v>
      </c>
      <c r="C23" t="s">
        <v>109</v>
      </c>
    </row>
    <row r="24" spans="1:3">
      <c r="A24" t="s">
        <v>33</v>
      </c>
      <c r="B24" t="s">
        <v>34</v>
      </c>
      <c r="C24" t="s">
        <v>112</v>
      </c>
    </row>
    <row r="25" spans="1:3">
      <c r="A25" t="s">
        <v>33</v>
      </c>
      <c r="B25" t="s">
        <v>34</v>
      </c>
      <c r="C25" t="s">
        <v>115</v>
      </c>
    </row>
    <row r="26" spans="1:3">
      <c r="A26" t="s">
        <v>33</v>
      </c>
      <c r="B26" t="s">
        <v>34</v>
      </c>
      <c r="C26" t="s">
        <v>117</v>
      </c>
    </row>
    <row r="27" spans="1:3">
      <c r="A27" t="s">
        <v>33</v>
      </c>
      <c r="B27" t="s">
        <v>120</v>
      </c>
      <c r="C27" t="s">
        <v>121</v>
      </c>
    </row>
    <row r="28" spans="1:3">
      <c r="A28" t="s">
        <v>33</v>
      </c>
      <c r="B28" t="s">
        <v>120</v>
      </c>
      <c r="C28" t="s">
        <v>124</v>
      </c>
    </row>
    <row r="29" spans="1:3">
      <c r="A29" t="s">
        <v>33</v>
      </c>
      <c r="B29" t="s">
        <v>120</v>
      </c>
      <c r="C29" t="s">
        <v>127</v>
      </c>
    </row>
    <row r="30" spans="1:3">
      <c r="A30" t="s">
        <v>33</v>
      </c>
      <c r="B30" t="s">
        <v>120</v>
      </c>
      <c r="C30" t="s">
        <v>130</v>
      </c>
    </row>
    <row r="31" spans="1:3">
      <c r="A31" t="s">
        <v>33</v>
      </c>
      <c r="B31" t="s">
        <v>120</v>
      </c>
      <c r="C31" t="s">
        <v>133</v>
      </c>
    </row>
    <row r="32" spans="1:3">
      <c r="A32" t="s">
        <v>33</v>
      </c>
      <c r="B32" t="s">
        <v>120</v>
      </c>
      <c r="C32" t="s">
        <v>136</v>
      </c>
    </row>
    <row r="33" spans="1:3">
      <c r="A33" t="s">
        <v>33</v>
      </c>
      <c r="B33" t="s">
        <v>120</v>
      </c>
      <c r="C33" t="s">
        <v>139</v>
      </c>
    </row>
    <row r="34" spans="1:3">
      <c r="A34" t="s">
        <v>33</v>
      </c>
      <c r="B34" t="s">
        <v>120</v>
      </c>
      <c r="C34" t="s">
        <v>142</v>
      </c>
    </row>
    <row r="35" spans="1:3">
      <c r="A35" t="s">
        <v>33</v>
      </c>
      <c r="B35" t="s">
        <v>120</v>
      </c>
      <c r="C35" t="s">
        <v>145</v>
      </c>
    </row>
    <row r="36" spans="1:3">
      <c r="A36" t="s">
        <v>33</v>
      </c>
      <c r="B36" t="s">
        <v>120</v>
      </c>
      <c r="C36" t="s">
        <v>148</v>
      </c>
    </row>
    <row r="37" spans="1:3">
      <c r="A37" t="s">
        <v>33</v>
      </c>
      <c r="B37" t="s">
        <v>120</v>
      </c>
      <c r="C37" t="s">
        <v>151</v>
      </c>
    </row>
    <row r="38" spans="1:3">
      <c r="A38" t="s">
        <v>33</v>
      </c>
      <c r="B38" t="s">
        <v>120</v>
      </c>
      <c r="C38" t="s">
        <v>154</v>
      </c>
    </row>
    <row r="39" spans="1:3">
      <c r="A39" t="s">
        <v>33</v>
      </c>
      <c r="B39" t="s">
        <v>120</v>
      </c>
      <c r="C39" t="s">
        <v>158</v>
      </c>
    </row>
    <row r="40" spans="1:3">
      <c r="A40" t="s">
        <v>33</v>
      </c>
      <c r="B40" t="s">
        <v>120</v>
      </c>
      <c r="C40" t="s">
        <v>161</v>
      </c>
    </row>
    <row r="41" spans="1:3">
      <c r="A41" t="s">
        <v>33</v>
      </c>
      <c r="B41" t="s">
        <v>120</v>
      </c>
      <c r="C41" t="s">
        <v>164</v>
      </c>
    </row>
    <row r="42" spans="1:3">
      <c r="A42" t="s">
        <v>33</v>
      </c>
      <c r="B42" t="s">
        <v>120</v>
      </c>
      <c r="C42" t="s">
        <v>167</v>
      </c>
    </row>
    <row r="43" spans="1:3">
      <c r="A43" t="s">
        <v>33</v>
      </c>
      <c r="B43" t="s">
        <v>120</v>
      </c>
      <c r="C43" t="s">
        <v>173</v>
      </c>
    </row>
    <row r="44" spans="1:3">
      <c r="A44" t="s">
        <v>33</v>
      </c>
      <c r="B44" t="s">
        <v>120</v>
      </c>
      <c r="C44" t="s">
        <v>176</v>
      </c>
    </row>
    <row r="45" spans="1:3">
      <c r="A45" t="s">
        <v>33</v>
      </c>
      <c r="B45" t="s">
        <v>120</v>
      </c>
      <c r="C45" t="s">
        <v>179</v>
      </c>
    </row>
    <row r="46" spans="1:3">
      <c r="A46" t="s">
        <v>33</v>
      </c>
      <c r="B46" t="s">
        <v>120</v>
      </c>
      <c r="C46" t="s">
        <v>183</v>
      </c>
    </row>
    <row r="47" spans="1:3">
      <c r="A47" t="s">
        <v>33</v>
      </c>
      <c r="B47" t="s">
        <v>120</v>
      </c>
      <c r="C47" t="s">
        <v>186</v>
      </c>
    </row>
    <row r="48" spans="1:3">
      <c r="A48" t="s">
        <v>33</v>
      </c>
      <c r="B48" t="s">
        <v>120</v>
      </c>
      <c r="C48" t="s">
        <v>189</v>
      </c>
    </row>
    <row r="49" spans="1:3">
      <c r="A49" t="s">
        <v>33</v>
      </c>
      <c r="B49" t="s">
        <v>120</v>
      </c>
      <c r="C49" t="s">
        <v>192</v>
      </c>
    </row>
    <row r="50" spans="1:3">
      <c r="A50" t="s">
        <v>33</v>
      </c>
      <c r="B50" t="s">
        <v>120</v>
      </c>
      <c r="C50" t="s">
        <v>195</v>
      </c>
    </row>
    <row r="51" spans="1:3">
      <c r="A51" t="s">
        <v>33</v>
      </c>
      <c r="B51" t="s">
        <v>120</v>
      </c>
      <c r="C51" t="s">
        <v>199</v>
      </c>
    </row>
    <row r="52" spans="1:3">
      <c r="A52" t="s">
        <v>202</v>
      </c>
      <c r="B52" t="s">
        <v>203</v>
      </c>
      <c r="C52" t="s">
        <v>204</v>
      </c>
    </row>
    <row r="53" spans="1:3">
      <c r="A53" t="s">
        <v>202</v>
      </c>
      <c r="B53" t="s">
        <v>203</v>
      </c>
      <c r="C53" s="5" t="s">
        <v>207</v>
      </c>
    </row>
    <row r="54" spans="1:3">
      <c r="A54" t="s">
        <v>202</v>
      </c>
      <c r="B54" t="s">
        <v>203</v>
      </c>
      <c r="C54" s="5" t="s">
        <v>211</v>
      </c>
    </row>
    <row r="55" spans="1:3">
      <c r="A55" t="s">
        <v>202</v>
      </c>
      <c r="B55" t="s">
        <v>203</v>
      </c>
      <c r="C55" t="s">
        <v>215</v>
      </c>
    </row>
    <row r="56" spans="1:3">
      <c r="A56" t="s">
        <v>202</v>
      </c>
      <c r="B56" t="s">
        <v>203</v>
      </c>
      <c r="C56" t="s">
        <v>218</v>
      </c>
    </row>
    <row r="57" spans="1:3">
      <c r="A57" t="s">
        <v>202</v>
      </c>
      <c r="B57" t="s">
        <v>203</v>
      </c>
      <c r="C57" t="s">
        <v>223</v>
      </c>
    </row>
    <row r="58" spans="1:3">
      <c r="A58" t="s">
        <v>202</v>
      </c>
      <c r="B58" t="s">
        <v>203</v>
      </c>
      <c r="C58" s="10" t="s">
        <v>226</v>
      </c>
    </row>
    <row r="59" spans="1:3">
      <c r="A59" t="s">
        <v>202</v>
      </c>
      <c r="B59" t="s">
        <v>203</v>
      </c>
      <c r="C59" t="s">
        <v>229</v>
      </c>
    </row>
    <row r="60" spans="1:3">
      <c r="A60" t="s">
        <v>202</v>
      </c>
      <c r="B60" t="s">
        <v>203</v>
      </c>
      <c r="C60" t="s">
        <v>232</v>
      </c>
    </row>
    <row r="61" spans="1:3">
      <c r="A61" t="s">
        <v>202</v>
      </c>
      <c r="B61" t="s">
        <v>203</v>
      </c>
      <c r="C61" t="s">
        <v>235</v>
      </c>
    </row>
    <row r="62" spans="1:3">
      <c r="A62" t="s">
        <v>202</v>
      </c>
      <c r="B62" t="s">
        <v>203</v>
      </c>
      <c r="C62" t="s">
        <v>238</v>
      </c>
    </row>
    <row r="63" spans="1:3">
      <c r="A63" t="s">
        <v>202</v>
      </c>
      <c r="B63" t="s">
        <v>203</v>
      </c>
      <c r="C63" t="s">
        <v>242</v>
      </c>
    </row>
    <row r="64" spans="1:3">
      <c r="A64" t="s">
        <v>202</v>
      </c>
      <c r="B64" t="s">
        <v>203</v>
      </c>
      <c r="C64" t="s">
        <v>245</v>
      </c>
    </row>
    <row r="65" spans="1:3">
      <c r="A65" t="s">
        <v>202</v>
      </c>
      <c r="B65" t="s">
        <v>203</v>
      </c>
      <c r="C65" t="s">
        <v>249</v>
      </c>
    </row>
    <row r="66" spans="1:3">
      <c r="A66" t="s">
        <v>202</v>
      </c>
      <c r="B66" t="s">
        <v>203</v>
      </c>
      <c r="C66" t="s">
        <v>252</v>
      </c>
    </row>
    <row r="67" spans="1:3">
      <c r="A67" t="s">
        <v>202</v>
      </c>
      <c r="B67" t="s">
        <v>203</v>
      </c>
      <c r="C67" t="s">
        <v>255</v>
      </c>
    </row>
    <row r="68" spans="1:3">
      <c r="A68" t="s">
        <v>202</v>
      </c>
      <c r="B68" t="s">
        <v>203</v>
      </c>
      <c r="C68" t="s">
        <v>259</v>
      </c>
    </row>
    <row r="69" spans="1:3">
      <c r="A69" t="s">
        <v>202</v>
      </c>
      <c r="B69" t="s">
        <v>203</v>
      </c>
      <c r="C69" t="s">
        <v>262</v>
      </c>
    </row>
    <row r="70" spans="1:3">
      <c r="A70" t="s">
        <v>202</v>
      </c>
      <c r="B70" t="s">
        <v>203</v>
      </c>
      <c r="C70" t="s">
        <v>265</v>
      </c>
    </row>
    <row r="71" spans="1:3">
      <c r="A71" t="s">
        <v>202</v>
      </c>
      <c r="B71" t="s">
        <v>203</v>
      </c>
      <c r="C71" t="s">
        <v>268</v>
      </c>
    </row>
    <row r="72" spans="1:3">
      <c r="A72" t="s">
        <v>202</v>
      </c>
      <c r="B72" t="s">
        <v>203</v>
      </c>
      <c r="C72" t="s">
        <v>271</v>
      </c>
    </row>
    <row r="73" spans="1:3">
      <c r="A73" t="s">
        <v>202</v>
      </c>
      <c r="B73" t="s">
        <v>203</v>
      </c>
      <c r="C73" t="s">
        <v>274</v>
      </c>
    </row>
    <row r="74" spans="1:3">
      <c r="A74" t="s">
        <v>202</v>
      </c>
      <c r="B74" t="s">
        <v>203</v>
      </c>
      <c r="C74" t="s">
        <v>280</v>
      </c>
    </row>
    <row r="75" spans="1:3">
      <c r="A75" t="s">
        <v>202</v>
      </c>
      <c r="B75" t="s">
        <v>203</v>
      </c>
      <c r="C75" t="s">
        <v>283</v>
      </c>
    </row>
    <row r="76" spans="1:3">
      <c r="A76" t="s">
        <v>202</v>
      </c>
      <c r="B76" t="s">
        <v>203</v>
      </c>
      <c r="C76" t="s">
        <v>286</v>
      </c>
    </row>
    <row r="77" spans="1:3">
      <c r="A77" t="s">
        <v>202</v>
      </c>
      <c r="B77" t="s">
        <v>289</v>
      </c>
      <c r="C77" t="s">
        <v>290</v>
      </c>
    </row>
    <row r="78" spans="1:3">
      <c r="A78" t="s">
        <v>202</v>
      </c>
      <c r="B78" t="s">
        <v>289</v>
      </c>
      <c r="C78" t="s">
        <v>293</v>
      </c>
    </row>
    <row r="79" spans="1:3">
      <c r="A79" t="s">
        <v>202</v>
      </c>
      <c r="B79" t="s">
        <v>289</v>
      </c>
      <c r="C79" t="s">
        <v>298</v>
      </c>
    </row>
    <row r="80" spans="1:3">
      <c r="A80" t="s">
        <v>202</v>
      </c>
      <c r="B80" t="s">
        <v>289</v>
      </c>
      <c r="C80" t="s">
        <v>304</v>
      </c>
    </row>
    <row r="81" spans="1:3">
      <c r="A81" t="s">
        <v>202</v>
      </c>
      <c r="B81" t="s">
        <v>289</v>
      </c>
      <c r="C81" t="s">
        <v>308</v>
      </c>
    </row>
    <row r="82" spans="1:3">
      <c r="A82" t="s">
        <v>202</v>
      </c>
      <c r="B82" t="s">
        <v>289</v>
      </c>
      <c r="C82" t="s">
        <v>312</v>
      </c>
    </row>
    <row r="83" spans="1:3">
      <c r="A83" t="s">
        <v>202</v>
      </c>
      <c r="B83" t="s">
        <v>289</v>
      </c>
      <c r="C83" t="s">
        <v>316</v>
      </c>
    </row>
    <row r="84" spans="1:3">
      <c r="A84" t="s">
        <v>202</v>
      </c>
      <c r="B84" t="s">
        <v>289</v>
      </c>
      <c r="C84" t="s">
        <v>321</v>
      </c>
    </row>
    <row r="85" spans="1:3">
      <c r="A85" t="s">
        <v>202</v>
      </c>
      <c r="B85" t="s">
        <v>289</v>
      </c>
      <c r="C85" t="s">
        <v>328</v>
      </c>
    </row>
    <row r="86" spans="1:3">
      <c r="A86" t="s">
        <v>202</v>
      </c>
      <c r="B86" t="s">
        <v>289</v>
      </c>
      <c r="C86" t="s">
        <v>334</v>
      </c>
    </row>
    <row r="87" spans="1:3">
      <c r="A87" t="s">
        <v>202</v>
      </c>
      <c r="B87" t="s">
        <v>289</v>
      </c>
      <c r="C87" t="s">
        <v>341</v>
      </c>
    </row>
    <row r="88" spans="1:3">
      <c r="A88" t="s">
        <v>202</v>
      </c>
      <c r="B88" t="s">
        <v>289</v>
      </c>
      <c r="C88" t="s">
        <v>345</v>
      </c>
    </row>
    <row r="89" spans="1:3">
      <c r="A89" t="s">
        <v>202</v>
      </c>
      <c r="B89" t="s">
        <v>289</v>
      </c>
      <c r="C89" t="s">
        <v>348</v>
      </c>
    </row>
    <row r="90" spans="1:3">
      <c r="A90" t="s">
        <v>202</v>
      </c>
      <c r="B90" t="s">
        <v>289</v>
      </c>
      <c r="C90" t="s">
        <v>353</v>
      </c>
    </row>
    <row r="91" spans="1:3">
      <c r="A91" t="s">
        <v>202</v>
      </c>
      <c r="B91" t="s">
        <v>289</v>
      </c>
      <c r="C91" t="s">
        <v>355</v>
      </c>
    </row>
    <row r="92" spans="1:3">
      <c r="A92" t="s">
        <v>202</v>
      </c>
      <c r="B92" t="s">
        <v>289</v>
      </c>
      <c r="C92" t="s">
        <v>357</v>
      </c>
    </row>
    <row r="93" spans="1:3">
      <c r="A93" t="s">
        <v>202</v>
      </c>
      <c r="B93" t="s">
        <v>289</v>
      </c>
      <c r="C93" t="s">
        <v>360</v>
      </c>
    </row>
    <row r="94" spans="1:3">
      <c r="A94" t="s">
        <v>202</v>
      </c>
      <c r="B94" t="s">
        <v>289</v>
      </c>
      <c r="C94" t="s">
        <v>365</v>
      </c>
    </row>
    <row r="95" spans="1:3">
      <c r="A95" t="s">
        <v>202</v>
      </c>
      <c r="B95" t="s">
        <v>289</v>
      </c>
      <c r="C95" t="s">
        <v>372</v>
      </c>
    </row>
    <row r="96" spans="1:3">
      <c r="A96" t="s">
        <v>202</v>
      </c>
      <c r="B96" t="s">
        <v>289</v>
      </c>
      <c r="C96" t="s">
        <v>376</v>
      </c>
    </row>
    <row r="97" spans="1:3">
      <c r="A97" t="s">
        <v>202</v>
      </c>
      <c r="B97" t="s">
        <v>289</v>
      </c>
      <c r="C97" t="s">
        <v>378</v>
      </c>
    </row>
    <row r="98" spans="1:3">
      <c r="A98" t="s">
        <v>202</v>
      </c>
      <c r="B98" t="s">
        <v>289</v>
      </c>
      <c r="C98" t="s">
        <v>382</v>
      </c>
    </row>
    <row r="99" spans="1:3">
      <c r="A99" t="s">
        <v>202</v>
      </c>
      <c r="B99" t="s">
        <v>289</v>
      </c>
      <c r="C99" t="s">
        <v>386</v>
      </c>
    </row>
    <row r="100" spans="1:3">
      <c r="A100" t="s">
        <v>202</v>
      </c>
      <c r="B100" t="s">
        <v>289</v>
      </c>
      <c r="C100" t="s">
        <v>391</v>
      </c>
    </row>
    <row r="101" spans="1:3">
      <c r="A101" t="s">
        <v>202</v>
      </c>
      <c r="B101" t="s">
        <v>289</v>
      </c>
      <c r="C101" t="s">
        <v>395</v>
      </c>
    </row>
    <row r="102" spans="1:3">
      <c r="A102" t="s">
        <v>399</v>
      </c>
      <c r="B102" t="s">
        <v>400</v>
      </c>
      <c r="C102" t="s">
        <v>401</v>
      </c>
    </row>
    <row r="103" spans="1:3">
      <c r="A103" t="s">
        <v>399</v>
      </c>
      <c r="B103" t="s">
        <v>400</v>
      </c>
      <c r="C103" s="5" t="s">
        <v>405</v>
      </c>
    </row>
    <row r="104" spans="1:3">
      <c r="A104" t="s">
        <v>399</v>
      </c>
      <c r="B104" t="s">
        <v>400</v>
      </c>
      <c r="C104" t="s">
        <v>412</v>
      </c>
    </row>
    <row r="105" spans="1:3">
      <c r="A105" t="s">
        <v>399</v>
      </c>
      <c r="B105" t="s">
        <v>400</v>
      </c>
      <c r="C105" t="s">
        <v>417</v>
      </c>
    </row>
    <row r="106" spans="1:3">
      <c r="A106" t="s">
        <v>399</v>
      </c>
      <c r="B106" t="s">
        <v>400</v>
      </c>
      <c r="C106" t="s">
        <v>421</v>
      </c>
    </row>
    <row r="107" spans="1:3">
      <c r="A107" t="s">
        <v>399</v>
      </c>
      <c r="B107" t="s">
        <v>400</v>
      </c>
      <c r="C107" t="s">
        <v>425</v>
      </c>
    </row>
    <row r="108" spans="1:3">
      <c r="A108" t="s">
        <v>399</v>
      </c>
      <c r="B108" t="s">
        <v>400</v>
      </c>
      <c r="C108" t="s">
        <v>429</v>
      </c>
    </row>
    <row r="109" spans="1:3">
      <c r="A109" t="s">
        <v>399</v>
      </c>
      <c r="B109" t="s">
        <v>400</v>
      </c>
      <c r="C109" t="s">
        <v>433</v>
      </c>
    </row>
    <row r="110" spans="1:3">
      <c r="A110" t="s">
        <v>399</v>
      </c>
      <c r="B110" t="s">
        <v>400</v>
      </c>
      <c r="C110" t="s">
        <v>438</v>
      </c>
    </row>
    <row r="111" spans="1:3">
      <c r="A111" t="s">
        <v>399</v>
      </c>
      <c r="B111" t="s">
        <v>400</v>
      </c>
      <c r="C111" t="s">
        <v>444</v>
      </c>
    </row>
    <row r="112" spans="1:3">
      <c r="A112" t="s">
        <v>399</v>
      </c>
      <c r="B112" t="s">
        <v>400</v>
      </c>
      <c r="C112" t="s">
        <v>451</v>
      </c>
    </row>
    <row r="113" spans="1:3">
      <c r="A113" t="s">
        <v>399</v>
      </c>
      <c r="B113" t="s">
        <v>400</v>
      </c>
      <c r="C113" t="s">
        <v>455</v>
      </c>
    </row>
    <row r="114" spans="1:3">
      <c r="A114" t="s">
        <v>399</v>
      </c>
      <c r="B114" t="s">
        <v>400</v>
      </c>
      <c r="C114" t="s">
        <v>460</v>
      </c>
    </row>
    <row r="115" spans="1:3">
      <c r="A115" t="s">
        <v>399</v>
      </c>
      <c r="B115" t="s">
        <v>400</v>
      </c>
      <c r="C115" t="s">
        <v>465</v>
      </c>
    </row>
    <row r="116" spans="1:3">
      <c r="A116" t="s">
        <v>399</v>
      </c>
      <c r="B116" t="s">
        <v>400</v>
      </c>
      <c r="C116" t="s">
        <v>473</v>
      </c>
    </row>
    <row r="117" spans="1:3">
      <c r="A117" t="s">
        <v>399</v>
      </c>
      <c r="B117" t="s">
        <v>400</v>
      </c>
      <c r="C117" t="s">
        <v>480</v>
      </c>
    </row>
    <row r="118" spans="1:3">
      <c r="A118" t="s">
        <v>399</v>
      </c>
      <c r="B118" t="s">
        <v>400</v>
      </c>
      <c r="C118" t="s">
        <v>488</v>
      </c>
    </row>
    <row r="119" spans="1:3">
      <c r="A119" t="s">
        <v>399</v>
      </c>
      <c r="B119" t="s">
        <v>400</v>
      </c>
      <c r="C119" t="s">
        <v>491</v>
      </c>
    </row>
    <row r="120" spans="1:3">
      <c r="A120" t="s">
        <v>399</v>
      </c>
      <c r="B120" t="s">
        <v>400</v>
      </c>
      <c r="C120" t="s">
        <v>498</v>
      </c>
    </row>
    <row r="121" spans="1:3">
      <c r="A121" t="s">
        <v>399</v>
      </c>
      <c r="B121" t="s">
        <v>400</v>
      </c>
      <c r="C121" t="s">
        <v>504</v>
      </c>
    </row>
    <row r="122" spans="1:3">
      <c r="A122" t="s">
        <v>399</v>
      </c>
      <c r="B122" t="s">
        <v>400</v>
      </c>
      <c r="C122" t="s">
        <v>508</v>
      </c>
    </row>
    <row r="123" spans="1:3">
      <c r="A123" t="s">
        <v>399</v>
      </c>
      <c r="B123" t="s">
        <v>400</v>
      </c>
      <c r="C123" t="s">
        <v>516</v>
      </c>
    </row>
    <row r="124" spans="1:3">
      <c r="A124" t="s">
        <v>399</v>
      </c>
      <c r="B124" t="s">
        <v>400</v>
      </c>
      <c r="C124" t="s">
        <v>519</v>
      </c>
    </row>
    <row r="125" spans="1:3">
      <c r="A125" t="s">
        <v>399</v>
      </c>
      <c r="B125" t="s">
        <v>400</v>
      </c>
      <c r="C125" t="s">
        <v>523</v>
      </c>
    </row>
    <row r="126" spans="1:3">
      <c r="A126" t="s">
        <v>399</v>
      </c>
      <c r="B126" t="s">
        <v>400</v>
      </c>
      <c r="C126" t="s">
        <v>530</v>
      </c>
    </row>
    <row r="127" spans="1:3">
      <c r="A127" t="s">
        <v>399</v>
      </c>
      <c r="B127" t="s">
        <v>534</v>
      </c>
      <c r="C127" t="s">
        <v>535</v>
      </c>
    </row>
    <row r="128" spans="1:3">
      <c r="A128" t="s">
        <v>399</v>
      </c>
      <c r="B128" t="s">
        <v>534</v>
      </c>
      <c r="C128" t="s">
        <v>538</v>
      </c>
    </row>
    <row r="129" spans="1:3">
      <c r="A129" t="s">
        <v>399</v>
      </c>
      <c r="B129" t="s">
        <v>534</v>
      </c>
      <c r="C129" t="s">
        <v>546</v>
      </c>
    </row>
    <row r="130" spans="1:3">
      <c r="A130" t="s">
        <v>399</v>
      </c>
      <c r="B130" t="s">
        <v>534</v>
      </c>
      <c r="C130" t="s">
        <v>552</v>
      </c>
    </row>
    <row r="131" spans="1:3">
      <c r="A131" t="s">
        <v>399</v>
      </c>
      <c r="B131" t="s">
        <v>534</v>
      </c>
      <c r="C131" t="s">
        <v>555</v>
      </c>
    </row>
    <row r="132" spans="1:3">
      <c r="A132" t="s">
        <v>399</v>
      </c>
      <c r="B132" t="s">
        <v>534</v>
      </c>
      <c r="C132" t="s">
        <v>565</v>
      </c>
    </row>
    <row r="133" spans="1:3">
      <c r="A133" t="s">
        <v>399</v>
      </c>
      <c r="B133" t="s">
        <v>534</v>
      </c>
      <c r="C133" t="s">
        <v>568</v>
      </c>
    </row>
    <row r="134" spans="1:3">
      <c r="A134" t="s">
        <v>399</v>
      </c>
      <c r="B134" t="s">
        <v>534</v>
      </c>
      <c r="C134" t="s">
        <v>571</v>
      </c>
    </row>
    <row r="135" spans="1:3">
      <c r="A135" t="s">
        <v>399</v>
      </c>
      <c r="B135" t="s">
        <v>534</v>
      </c>
      <c r="C135" t="s">
        <v>574</v>
      </c>
    </row>
    <row r="136" spans="1:3">
      <c r="A136" t="s">
        <v>399</v>
      </c>
      <c r="B136" t="s">
        <v>534</v>
      </c>
      <c r="C136" t="s">
        <v>579</v>
      </c>
    </row>
    <row r="137" spans="1:3">
      <c r="A137" t="s">
        <v>399</v>
      </c>
      <c r="B137" t="s">
        <v>534</v>
      </c>
      <c r="C137" t="s">
        <v>582</v>
      </c>
    </row>
    <row r="138" spans="1:3">
      <c r="A138" t="s">
        <v>399</v>
      </c>
      <c r="B138" t="s">
        <v>534</v>
      </c>
      <c r="C138" t="s">
        <v>586</v>
      </c>
    </row>
    <row r="139" spans="1:3">
      <c r="A139" t="s">
        <v>399</v>
      </c>
      <c r="B139" t="s">
        <v>534</v>
      </c>
      <c r="C139" t="s">
        <v>589</v>
      </c>
    </row>
    <row r="140" spans="1:3">
      <c r="A140" t="s">
        <v>399</v>
      </c>
      <c r="B140" t="s">
        <v>534</v>
      </c>
      <c r="C140" t="s">
        <v>593</v>
      </c>
    </row>
    <row r="141" spans="1:3">
      <c r="A141" t="s">
        <v>399</v>
      </c>
      <c r="B141" t="s">
        <v>534</v>
      </c>
      <c r="C141" t="s">
        <v>598</v>
      </c>
    </row>
    <row r="142" spans="1:3">
      <c r="A142" t="s">
        <v>399</v>
      </c>
      <c r="B142" t="s">
        <v>534</v>
      </c>
      <c r="C142" t="s">
        <v>601</v>
      </c>
    </row>
    <row r="143" spans="1:3">
      <c r="A143" t="s">
        <v>399</v>
      </c>
      <c r="B143" t="s">
        <v>534</v>
      </c>
      <c r="C143" t="s">
        <v>604</v>
      </c>
    </row>
    <row r="144" spans="1:3">
      <c r="A144" t="s">
        <v>399</v>
      </c>
      <c r="B144" t="s">
        <v>534</v>
      </c>
      <c r="C144" t="s">
        <v>612</v>
      </c>
    </row>
    <row r="145" spans="1:3">
      <c r="A145" t="s">
        <v>399</v>
      </c>
      <c r="B145" t="s">
        <v>534</v>
      </c>
      <c r="C145" t="s">
        <v>616</v>
      </c>
    </row>
    <row r="146" spans="1:3">
      <c r="A146" t="s">
        <v>399</v>
      </c>
      <c r="B146" t="s">
        <v>534</v>
      </c>
      <c r="C146" t="s">
        <v>623</v>
      </c>
    </row>
    <row r="147" spans="1:3">
      <c r="A147" t="s">
        <v>399</v>
      </c>
      <c r="B147" t="s">
        <v>534</v>
      </c>
      <c r="C147" t="s">
        <v>632</v>
      </c>
    </row>
    <row r="148" spans="1:3">
      <c r="A148" t="s">
        <v>399</v>
      </c>
      <c r="B148" t="s">
        <v>534</v>
      </c>
      <c r="C148" t="s">
        <v>637</v>
      </c>
    </row>
    <row r="149" spans="1:3">
      <c r="A149" t="s">
        <v>399</v>
      </c>
      <c r="B149" t="s">
        <v>534</v>
      </c>
      <c r="C149" t="s">
        <v>644</v>
      </c>
    </row>
    <row r="150" spans="1:3">
      <c r="A150" t="s">
        <v>399</v>
      </c>
      <c r="B150" t="s">
        <v>534</v>
      </c>
      <c r="C150" t="s">
        <v>649</v>
      </c>
    </row>
    <row r="151" spans="1:3">
      <c r="A151" t="s">
        <v>399</v>
      </c>
      <c r="B151" t="s">
        <v>534</v>
      </c>
      <c r="C151" t="s">
        <v>655</v>
      </c>
    </row>
    <row r="152" spans="1:3" ht="45">
      <c r="A152" s="70" t="s">
        <v>687</v>
      </c>
      <c r="B152" s="70" t="s">
        <v>688</v>
      </c>
      <c r="C152" s="18" t="s">
        <v>689</v>
      </c>
    </row>
    <row r="153" spans="1:3" ht="45">
      <c r="A153" s="69" t="s">
        <v>687</v>
      </c>
      <c r="B153" s="69" t="s">
        <v>688</v>
      </c>
      <c r="C153" s="73" t="s">
        <v>692</v>
      </c>
    </row>
    <row r="154" spans="1:3" ht="45">
      <c r="A154" s="70" t="s">
        <v>687</v>
      </c>
      <c r="B154" s="70" t="s">
        <v>688</v>
      </c>
      <c r="C154" s="71" t="s">
        <v>696</v>
      </c>
    </row>
    <row r="155" spans="1:3" ht="45">
      <c r="A155" s="69" t="s">
        <v>687</v>
      </c>
      <c r="B155" s="69" t="s">
        <v>688</v>
      </c>
      <c r="C155" s="73" t="s">
        <v>700</v>
      </c>
    </row>
    <row r="156" spans="1:3" ht="30">
      <c r="A156" s="70" t="s">
        <v>687</v>
      </c>
      <c r="B156" s="70" t="s">
        <v>688</v>
      </c>
      <c r="C156" s="71" t="s">
        <v>705</v>
      </c>
    </row>
    <row r="157" spans="1:3" ht="45">
      <c r="A157" s="69" t="s">
        <v>687</v>
      </c>
      <c r="B157" s="69" t="s">
        <v>688</v>
      </c>
      <c r="C157" s="72" t="s">
        <v>708</v>
      </c>
    </row>
    <row r="158" spans="1:3" ht="30">
      <c r="A158" s="70" t="s">
        <v>687</v>
      </c>
      <c r="B158" s="70" t="s">
        <v>688</v>
      </c>
      <c r="C158" s="71" t="s">
        <v>711</v>
      </c>
    </row>
    <row r="159" spans="1:3" ht="45">
      <c r="A159" s="69" t="s">
        <v>687</v>
      </c>
      <c r="B159" s="69" t="s">
        <v>688</v>
      </c>
      <c r="C159" s="72" t="s">
        <v>720</v>
      </c>
    </row>
    <row r="160" spans="1:3" ht="30">
      <c r="A160" s="70" t="s">
        <v>687</v>
      </c>
      <c r="B160" s="70" t="s">
        <v>688</v>
      </c>
      <c r="C160" s="71" t="s">
        <v>723</v>
      </c>
    </row>
    <row r="161" spans="1:3" ht="30">
      <c r="A161" s="69" t="s">
        <v>687</v>
      </c>
      <c r="B161" s="69" t="s">
        <v>688</v>
      </c>
      <c r="C161" s="26" t="s">
        <v>725</v>
      </c>
    </row>
    <row r="162" spans="1:3" ht="30">
      <c r="A162" s="70" t="s">
        <v>687</v>
      </c>
      <c r="B162" s="70" t="s">
        <v>688</v>
      </c>
      <c r="C162" s="71" t="s">
        <v>727</v>
      </c>
    </row>
    <row r="163" spans="1:3" ht="30">
      <c r="A163" s="69" t="s">
        <v>687</v>
      </c>
      <c r="B163" s="69" t="s">
        <v>688</v>
      </c>
      <c r="C163" s="72" t="s">
        <v>729</v>
      </c>
    </row>
    <row r="164" spans="1:3" ht="45">
      <c r="A164" s="70" t="s">
        <v>687</v>
      </c>
      <c r="B164" s="70" t="s">
        <v>688</v>
      </c>
      <c r="C164" s="71" t="s">
        <v>731</v>
      </c>
    </row>
    <row r="165" spans="1:3" ht="45">
      <c r="A165" s="69" t="s">
        <v>687</v>
      </c>
      <c r="B165" s="69" t="s">
        <v>688</v>
      </c>
      <c r="C165" s="72" t="s">
        <v>734</v>
      </c>
    </row>
    <row r="166" spans="1:3" ht="45">
      <c r="A166" s="70" t="s">
        <v>687</v>
      </c>
      <c r="B166" s="70" t="s">
        <v>688</v>
      </c>
      <c r="C166" s="71" t="s">
        <v>736</v>
      </c>
    </row>
    <row r="167" spans="1:3" ht="45">
      <c r="A167" s="69" t="s">
        <v>687</v>
      </c>
      <c r="B167" s="69" t="s">
        <v>688</v>
      </c>
      <c r="C167" s="26" t="s">
        <v>738</v>
      </c>
    </row>
    <row r="168" spans="1:3" ht="30">
      <c r="A168" s="70" t="s">
        <v>687</v>
      </c>
      <c r="B168" s="70" t="s">
        <v>688</v>
      </c>
      <c r="C168" s="71" t="s">
        <v>741</v>
      </c>
    </row>
    <row r="169" spans="1:3" ht="30">
      <c r="A169" s="69" t="s">
        <v>687</v>
      </c>
      <c r="B169" s="69" t="s">
        <v>688</v>
      </c>
      <c r="C169" s="72" t="s">
        <v>748</v>
      </c>
    </row>
    <row r="170" spans="1:3" ht="30">
      <c r="A170" s="70" t="s">
        <v>687</v>
      </c>
      <c r="B170" s="70" t="s">
        <v>688</v>
      </c>
      <c r="C170" s="71" t="s">
        <v>752</v>
      </c>
    </row>
    <row r="171" spans="1:3" ht="45">
      <c r="A171" s="69" t="s">
        <v>687</v>
      </c>
      <c r="B171" s="69" t="s">
        <v>688</v>
      </c>
      <c r="C171" s="26" t="s">
        <v>756</v>
      </c>
    </row>
    <row r="172" spans="1:3" ht="30">
      <c r="A172" s="70" t="s">
        <v>687</v>
      </c>
      <c r="B172" s="70" t="s">
        <v>688</v>
      </c>
      <c r="C172" s="71" t="s">
        <v>759</v>
      </c>
    </row>
    <row r="173" spans="1:3" ht="45">
      <c r="A173" s="69" t="s">
        <v>687</v>
      </c>
      <c r="B173" s="69" t="s">
        <v>688</v>
      </c>
      <c r="C173" s="72" t="s">
        <v>763</v>
      </c>
    </row>
    <row r="174" spans="1:3" ht="30">
      <c r="A174" s="70" t="s">
        <v>687</v>
      </c>
      <c r="B174" s="70" t="s">
        <v>688</v>
      </c>
      <c r="C174" s="71" t="s">
        <v>766</v>
      </c>
    </row>
    <row r="175" spans="1:3" ht="45">
      <c r="A175" s="69" t="s">
        <v>687</v>
      </c>
      <c r="B175" s="69" t="s">
        <v>688</v>
      </c>
      <c r="C175" s="26" t="s">
        <v>769</v>
      </c>
    </row>
    <row r="176" spans="1:3" ht="45">
      <c r="A176" s="70" t="s">
        <v>687</v>
      </c>
      <c r="B176" s="70" t="s">
        <v>688</v>
      </c>
      <c r="C176" s="71" t="s">
        <v>771</v>
      </c>
    </row>
    <row r="177" spans="1:3" ht="45">
      <c r="A177" s="46" t="s">
        <v>855</v>
      </c>
      <c r="B177" s="46" t="s">
        <v>776</v>
      </c>
      <c r="C177" s="47" t="s">
        <v>777</v>
      </c>
    </row>
    <row r="178" spans="1:3" ht="45">
      <c r="A178" s="46" t="s">
        <v>855</v>
      </c>
      <c r="B178" t="s">
        <v>776</v>
      </c>
      <c r="C178" s="16" t="s">
        <v>779</v>
      </c>
    </row>
    <row r="179" spans="1:3" ht="45">
      <c r="A179" s="46" t="s">
        <v>855</v>
      </c>
      <c r="B179" t="s">
        <v>776</v>
      </c>
      <c r="C179" s="16" t="s">
        <v>782</v>
      </c>
    </row>
    <row r="180" spans="1:3" ht="45">
      <c r="A180" s="46" t="s">
        <v>855</v>
      </c>
      <c r="B180" t="s">
        <v>776</v>
      </c>
      <c r="C180" s="16" t="s">
        <v>787</v>
      </c>
    </row>
    <row r="181" spans="1:3" ht="45">
      <c r="A181" s="46" t="s">
        <v>855</v>
      </c>
      <c r="B181" t="s">
        <v>776</v>
      </c>
      <c r="C181" s="16" t="s">
        <v>790</v>
      </c>
    </row>
    <row r="182" spans="1:3" ht="45">
      <c r="A182" s="46" t="s">
        <v>855</v>
      </c>
      <c r="B182" t="s">
        <v>776</v>
      </c>
      <c r="C182" s="16" t="s">
        <v>796</v>
      </c>
    </row>
    <row r="183" spans="1:3" ht="30">
      <c r="A183" s="46" t="s">
        <v>855</v>
      </c>
      <c r="B183" t="s">
        <v>776</v>
      </c>
      <c r="C183" s="16" t="s">
        <v>798</v>
      </c>
    </row>
    <row r="184" spans="1:3" ht="45">
      <c r="A184" s="46" t="s">
        <v>855</v>
      </c>
      <c r="B184" t="s">
        <v>776</v>
      </c>
      <c r="C184" s="16" t="s">
        <v>800</v>
      </c>
    </row>
    <row r="185" spans="1:3" ht="30">
      <c r="A185" s="46" t="s">
        <v>855</v>
      </c>
      <c r="B185" t="s">
        <v>776</v>
      </c>
      <c r="C185" s="16" t="s">
        <v>803</v>
      </c>
    </row>
    <row r="186" spans="1:3" ht="30">
      <c r="A186" s="46" t="s">
        <v>855</v>
      </c>
      <c r="B186" t="s">
        <v>776</v>
      </c>
      <c r="C186" s="16" t="s">
        <v>809</v>
      </c>
    </row>
    <row r="187" spans="1:3" ht="30">
      <c r="A187" s="46" t="s">
        <v>855</v>
      </c>
      <c r="B187" t="s">
        <v>776</v>
      </c>
      <c r="C187" s="16" t="s">
        <v>812</v>
      </c>
    </row>
    <row r="188" spans="1:3" ht="30">
      <c r="A188" s="46" t="s">
        <v>855</v>
      </c>
      <c r="B188" t="s">
        <v>776</v>
      </c>
      <c r="C188" s="16" t="s">
        <v>814</v>
      </c>
    </row>
    <row r="189" spans="1:3" ht="30">
      <c r="A189" s="46" t="s">
        <v>855</v>
      </c>
      <c r="B189" t="s">
        <v>776</v>
      </c>
      <c r="C189" s="16" t="s">
        <v>819</v>
      </c>
    </row>
    <row r="190" spans="1:3" ht="45">
      <c r="A190" s="46" t="s">
        <v>855</v>
      </c>
      <c r="B190" t="s">
        <v>776</v>
      </c>
      <c r="C190" s="16" t="s">
        <v>822</v>
      </c>
    </row>
    <row r="191" spans="1:3" ht="30">
      <c r="A191" s="46" t="s">
        <v>855</v>
      </c>
      <c r="B191" t="s">
        <v>776</v>
      </c>
      <c r="C191" s="16" t="s">
        <v>825</v>
      </c>
    </row>
    <row r="192" spans="1:3" ht="30">
      <c r="A192" s="46" t="s">
        <v>855</v>
      </c>
      <c r="B192" t="s">
        <v>776</v>
      </c>
      <c r="C192" s="16" t="s">
        <v>827</v>
      </c>
    </row>
    <row r="193" spans="1:3" ht="30">
      <c r="A193" s="46" t="s">
        <v>855</v>
      </c>
      <c r="B193" t="s">
        <v>776</v>
      </c>
      <c r="C193" s="16" t="s">
        <v>830</v>
      </c>
    </row>
    <row r="194" spans="1:3" ht="30">
      <c r="A194" s="46" t="s">
        <v>855</v>
      </c>
      <c r="B194" t="s">
        <v>776</v>
      </c>
      <c r="C194" s="16" t="s">
        <v>833</v>
      </c>
    </row>
    <row r="195" spans="1:3" ht="30">
      <c r="A195" s="46" t="s">
        <v>855</v>
      </c>
      <c r="B195" t="s">
        <v>776</v>
      </c>
      <c r="C195" s="16" t="s">
        <v>836</v>
      </c>
    </row>
    <row r="196" spans="1:3" ht="30">
      <c r="A196" s="46" t="s">
        <v>855</v>
      </c>
      <c r="B196" t="s">
        <v>776</v>
      </c>
      <c r="C196" s="16" t="s">
        <v>839</v>
      </c>
    </row>
    <row r="197" spans="1:3" ht="45">
      <c r="A197" s="46" t="s">
        <v>855</v>
      </c>
      <c r="B197" t="s">
        <v>776</v>
      </c>
      <c r="C197" s="16" t="s">
        <v>842</v>
      </c>
    </row>
    <row r="198" spans="1:3" ht="45">
      <c r="A198" s="46" t="s">
        <v>855</v>
      </c>
      <c r="B198" t="s">
        <v>776</v>
      </c>
      <c r="C198" s="16" t="s">
        <v>844</v>
      </c>
    </row>
    <row r="199" spans="1:3" ht="30">
      <c r="A199" s="46" t="s">
        <v>855</v>
      </c>
      <c r="B199" t="s">
        <v>776</v>
      </c>
      <c r="C199" s="16" t="s">
        <v>847</v>
      </c>
    </row>
    <row r="200" spans="1:3">
      <c r="A200" s="46" t="s">
        <v>855</v>
      </c>
      <c r="B200" t="s">
        <v>776</v>
      </c>
      <c r="C200" s="16" t="s">
        <v>850</v>
      </c>
    </row>
    <row r="201" spans="1:3" ht="30">
      <c r="A201" s="46" t="s">
        <v>855</v>
      </c>
      <c r="B201" t="s">
        <v>776</v>
      </c>
      <c r="C201" s="16" t="s">
        <v>852</v>
      </c>
    </row>
    <row r="202" spans="1:3">
      <c r="A202" t="s">
        <v>659</v>
      </c>
      <c r="B202" t="s">
        <v>660</v>
      </c>
      <c r="C202" t="s">
        <v>661</v>
      </c>
    </row>
    <row r="203" spans="1:3">
      <c r="A203" t="s">
        <v>659</v>
      </c>
      <c r="B203" t="s">
        <v>660</v>
      </c>
      <c r="C203" s="5" t="s">
        <v>664</v>
      </c>
    </row>
    <row r="204" spans="1:3">
      <c r="A204" t="s">
        <v>659</v>
      </c>
      <c r="B204" t="s">
        <v>660</v>
      </c>
      <c r="C204" s="5" t="s">
        <v>667</v>
      </c>
    </row>
    <row r="205" spans="1:3">
      <c r="A205" t="s">
        <v>659</v>
      </c>
      <c r="B205" t="s">
        <v>660</v>
      </c>
      <c r="C205" t="s">
        <v>670</v>
      </c>
    </row>
    <row r="206" spans="1:3">
      <c r="A206" t="s">
        <v>659</v>
      </c>
      <c r="B206" t="s">
        <v>660</v>
      </c>
      <c r="C206" t="s">
        <v>674</v>
      </c>
    </row>
    <row r="207" spans="1:3">
      <c r="A207" t="s">
        <v>659</v>
      </c>
      <c r="B207" t="s">
        <v>660</v>
      </c>
      <c r="C207" t="s">
        <v>859</v>
      </c>
    </row>
    <row r="208" spans="1:3">
      <c r="A208" t="s">
        <v>659</v>
      </c>
      <c r="B208" t="s">
        <v>660</v>
      </c>
      <c r="C208" s="10" t="s">
        <v>862</v>
      </c>
    </row>
    <row r="209" spans="1:3">
      <c r="A209" t="s">
        <v>659</v>
      </c>
      <c r="B209" t="s">
        <v>660</v>
      </c>
      <c r="C209" t="s">
        <v>865</v>
      </c>
    </row>
    <row r="210" spans="1:3">
      <c r="A210" t="s">
        <v>659</v>
      </c>
      <c r="B210" t="s">
        <v>660</v>
      </c>
      <c r="C210" t="s">
        <v>870</v>
      </c>
    </row>
    <row r="211" spans="1:3">
      <c r="A211" t="s">
        <v>659</v>
      </c>
      <c r="B211" t="s">
        <v>660</v>
      </c>
      <c r="C211" t="s">
        <v>873</v>
      </c>
    </row>
    <row r="212" spans="1:3">
      <c r="A212" t="s">
        <v>659</v>
      </c>
      <c r="B212" t="s">
        <v>660</v>
      </c>
      <c r="C212" t="s">
        <v>876</v>
      </c>
    </row>
    <row r="213" spans="1:3">
      <c r="A213" t="s">
        <v>659</v>
      </c>
      <c r="B213" t="s">
        <v>660</v>
      </c>
      <c r="C213" t="s">
        <v>878</v>
      </c>
    </row>
    <row r="214" spans="1:3">
      <c r="A214" t="s">
        <v>659</v>
      </c>
      <c r="B214" t="s">
        <v>660</v>
      </c>
      <c r="C214" t="s">
        <v>881</v>
      </c>
    </row>
    <row r="215" spans="1:3">
      <c r="A215" t="s">
        <v>659</v>
      </c>
      <c r="B215" t="s">
        <v>660</v>
      </c>
      <c r="C215" t="s">
        <v>884</v>
      </c>
    </row>
    <row r="216" spans="1:3">
      <c r="A216" t="s">
        <v>659</v>
      </c>
      <c r="B216" t="s">
        <v>660</v>
      </c>
      <c r="C216" t="s">
        <v>887</v>
      </c>
    </row>
    <row r="217" spans="1:3">
      <c r="A217" t="s">
        <v>659</v>
      </c>
      <c r="B217" t="s">
        <v>660</v>
      </c>
      <c r="C217" t="s">
        <v>890</v>
      </c>
    </row>
    <row r="218" spans="1:3">
      <c r="A218" t="s">
        <v>659</v>
      </c>
      <c r="B218" t="s">
        <v>660</v>
      </c>
      <c r="C218" t="s">
        <v>893</v>
      </c>
    </row>
    <row r="219" spans="1:3">
      <c r="A219" t="s">
        <v>659</v>
      </c>
      <c r="B219" t="s">
        <v>660</v>
      </c>
      <c r="C219" t="s">
        <v>897</v>
      </c>
    </row>
    <row r="220" spans="1:3">
      <c r="A220" t="s">
        <v>659</v>
      </c>
      <c r="B220" t="s">
        <v>660</v>
      </c>
      <c r="C220" t="s">
        <v>899</v>
      </c>
    </row>
    <row r="221" spans="1:3">
      <c r="A221" t="s">
        <v>659</v>
      </c>
      <c r="B221" t="s">
        <v>660</v>
      </c>
      <c r="C221" t="s">
        <v>902</v>
      </c>
    </row>
    <row r="222" spans="1:3">
      <c r="A222" t="s">
        <v>659</v>
      </c>
      <c r="B222" t="s">
        <v>660</v>
      </c>
      <c r="C222" t="s">
        <v>905</v>
      </c>
    </row>
    <row r="223" spans="1:3">
      <c r="A223" t="s">
        <v>659</v>
      </c>
      <c r="B223" t="s">
        <v>660</v>
      </c>
      <c r="C223" t="s">
        <v>913</v>
      </c>
    </row>
    <row r="224" spans="1:3">
      <c r="A224" t="s">
        <v>659</v>
      </c>
      <c r="B224" t="s">
        <v>660</v>
      </c>
      <c r="C224" t="s">
        <v>915</v>
      </c>
    </row>
    <row r="225" spans="1:3">
      <c r="A225" t="s">
        <v>659</v>
      </c>
      <c r="B225" t="s">
        <v>660</v>
      </c>
      <c r="C225" t="s">
        <v>921</v>
      </c>
    </row>
    <row r="226" spans="1:3">
      <c r="A226" t="s">
        <v>659</v>
      </c>
      <c r="B226" t="s">
        <v>660</v>
      </c>
      <c r="C226" t="s">
        <v>924</v>
      </c>
    </row>
    <row r="227" spans="1:3">
      <c r="A227" t="s">
        <v>659</v>
      </c>
      <c r="B227" t="s">
        <v>927</v>
      </c>
      <c r="C227" t="s">
        <v>928</v>
      </c>
    </row>
    <row r="228" spans="1:3">
      <c r="A228" t="s">
        <v>659</v>
      </c>
      <c r="B228" t="s">
        <v>927</v>
      </c>
      <c r="C228" t="s">
        <v>931</v>
      </c>
    </row>
    <row r="229" spans="1:3">
      <c r="A229" t="s">
        <v>659</v>
      </c>
      <c r="B229" t="s">
        <v>927</v>
      </c>
      <c r="C229" t="s">
        <v>934</v>
      </c>
    </row>
    <row r="230" spans="1:3">
      <c r="A230" t="s">
        <v>659</v>
      </c>
      <c r="B230" t="s">
        <v>927</v>
      </c>
      <c r="C230" t="s">
        <v>938</v>
      </c>
    </row>
    <row r="231" spans="1:3">
      <c r="A231" t="s">
        <v>659</v>
      </c>
      <c r="B231" t="s">
        <v>927</v>
      </c>
      <c r="C231" t="s">
        <v>940</v>
      </c>
    </row>
    <row r="232" spans="1:3">
      <c r="A232" t="s">
        <v>659</v>
      </c>
      <c r="B232" t="s">
        <v>927</v>
      </c>
      <c r="C232" t="s">
        <v>943</v>
      </c>
    </row>
    <row r="233" spans="1:3">
      <c r="A233" t="s">
        <v>659</v>
      </c>
      <c r="B233" t="s">
        <v>927</v>
      </c>
      <c r="C233" t="s">
        <v>946</v>
      </c>
    </row>
    <row r="234" spans="1:3">
      <c r="A234" t="s">
        <v>659</v>
      </c>
      <c r="B234" t="s">
        <v>927</v>
      </c>
      <c r="C234" t="s">
        <v>949</v>
      </c>
    </row>
    <row r="235" spans="1:3">
      <c r="A235" t="s">
        <v>659</v>
      </c>
      <c r="B235" t="s">
        <v>927</v>
      </c>
      <c r="C235" t="s">
        <v>952</v>
      </c>
    </row>
    <row r="236" spans="1:3">
      <c r="A236" t="s">
        <v>659</v>
      </c>
      <c r="B236" t="s">
        <v>927</v>
      </c>
      <c r="C236" t="s">
        <v>956</v>
      </c>
    </row>
    <row r="237" spans="1:3">
      <c r="A237" t="s">
        <v>659</v>
      </c>
      <c r="B237" t="s">
        <v>927</v>
      </c>
      <c r="C237" t="s">
        <v>959</v>
      </c>
    </row>
    <row r="238" spans="1:3">
      <c r="A238" t="s">
        <v>659</v>
      </c>
      <c r="B238" t="s">
        <v>927</v>
      </c>
      <c r="C238" t="s">
        <v>962</v>
      </c>
    </row>
    <row r="239" spans="1:3">
      <c r="A239" t="s">
        <v>659</v>
      </c>
      <c r="B239" t="s">
        <v>927</v>
      </c>
      <c r="C239" t="s">
        <v>965</v>
      </c>
    </row>
    <row r="240" spans="1:3">
      <c r="A240" t="s">
        <v>659</v>
      </c>
      <c r="B240" t="s">
        <v>927</v>
      </c>
      <c r="C240" t="s">
        <v>967</v>
      </c>
    </row>
    <row r="241" spans="1:3">
      <c r="A241" t="s">
        <v>659</v>
      </c>
      <c r="B241" t="s">
        <v>927</v>
      </c>
      <c r="C241" t="s">
        <v>969</v>
      </c>
    </row>
    <row r="242" spans="1:3">
      <c r="A242" t="s">
        <v>659</v>
      </c>
      <c r="B242" t="s">
        <v>927</v>
      </c>
      <c r="C242" t="s">
        <v>972</v>
      </c>
    </row>
    <row r="243" spans="1:3">
      <c r="A243" t="s">
        <v>659</v>
      </c>
      <c r="B243" t="s">
        <v>927</v>
      </c>
      <c r="C243" t="s">
        <v>975</v>
      </c>
    </row>
    <row r="244" spans="1:3">
      <c r="A244" t="s">
        <v>659</v>
      </c>
      <c r="B244" t="s">
        <v>927</v>
      </c>
      <c r="C244" t="s">
        <v>979</v>
      </c>
    </row>
    <row r="245" spans="1:3">
      <c r="A245" t="s">
        <v>659</v>
      </c>
      <c r="B245" t="s">
        <v>927</v>
      </c>
      <c r="C245" t="s">
        <v>982</v>
      </c>
    </row>
    <row r="246" spans="1:3">
      <c r="A246" t="s">
        <v>659</v>
      </c>
      <c r="B246" t="s">
        <v>927</v>
      </c>
      <c r="C246" t="s">
        <v>985</v>
      </c>
    </row>
    <row r="247" spans="1:3">
      <c r="A247" t="s">
        <v>659</v>
      </c>
      <c r="B247" t="s">
        <v>927</v>
      </c>
      <c r="C247" t="s">
        <v>988</v>
      </c>
    </row>
    <row r="248" spans="1:3">
      <c r="A248" t="s">
        <v>659</v>
      </c>
      <c r="B248" t="s">
        <v>927</v>
      </c>
      <c r="C248" t="s">
        <v>992</v>
      </c>
    </row>
    <row r="249" spans="1:3">
      <c r="A249" t="s">
        <v>659</v>
      </c>
      <c r="B249" t="s">
        <v>927</v>
      </c>
      <c r="C249" t="s">
        <v>996</v>
      </c>
    </row>
    <row r="250" spans="1:3">
      <c r="A250" t="s">
        <v>659</v>
      </c>
      <c r="B250" t="s">
        <v>927</v>
      </c>
      <c r="C250" t="s">
        <v>1000</v>
      </c>
    </row>
    <row r="251" spans="1:3">
      <c r="A251" t="s">
        <v>659</v>
      </c>
      <c r="B251" t="s">
        <v>927</v>
      </c>
      <c r="C251" t="s">
        <v>1002</v>
      </c>
    </row>
    <row r="252" spans="1:3" ht="30">
      <c r="A252" s="67" t="s">
        <v>1007</v>
      </c>
      <c r="B252" s="67" t="s">
        <v>1008</v>
      </c>
      <c r="C252" s="67" t="s">
        <v>1009</v>
      </c>
    </row>
    <row r="253" spans="1:3" ht="30">
      <c r="A253" s="68" t="s">
        <v>1007</v>
      </c>
      <c r="B253" s="68" t="s">
        <v>1008</v>
      </c>
      <c r="C253" s="68" t="s">
        <v>1013</v>
      </c>
    </row>
    <row r="254" spans="1:3" ht="30">
      <c r="A254" s="67" t="s">
        <v>1007</v>
      </c>
      <c r="B254" s="67" t="s">
        <v>1008</v>
      </c>
      <c r="C254" s="67" t="s">
        <v>1016</v>
      </c>
    </row>
    <row r="255" spans="1:3" ht="30">
      <c r="A255" s="68" t="s">
        <v>1007</v>
      </c>
      <c r="B255" s="68" t="s">
        <v>1008</v>
      </c>
      <c r="C255" s="68" t="s">
        <v>1019</v>
      </c>
    </row>
    <row r="256" spans="1:3" ht="30">
      <c r="A256" s="67" t="s">
        <v>1007</v>
      </c>
      <c r="B256" s="67" t="s">
        <v>1008</v>
      </c>
      <c r="C256" s="67" t="s">
        <v>1023</v>
      </c>
    </row>
    <row r="257" spans="1:3" ht="45">
      <c r="A257" s="68" t="s">
        <v>1007</v>
      </c>
      <c r="B257" s="68" t="s">
        <v>1008</v>
      </c>
      <c r="C257" s="68" t="s">
        <v>1026</v>
      </c>
    </row>
    <row r="258" spans="1:3" ht="30">
      <c r="A258" s="67" t="s">
        <v>1007</v>
      </c>
      <c r="B258" s="67" t="s">
        <v>1008</v>
      </c>
      <c r="C258" s="67" t="s">
        <v>1030</v>
      </c>
    </row>
    <row r="259" spans="1:3" ht="30">
      <c r="A259" s="68" t="s">
        <v>1007</v>
      </c>
      <c r="B259" s="68" t="s">
        <v>1008</v>
      </c>
      <c r="C259" s="68" t="s">
        <v>1034</v>
      </c>
    </row>
    <row r="260" spans="1:3" ht="45">
      <c r="A260" s="67" t="s">
        <v>1007</v>
      </c>
      <c r="B260" s="67" t="s">
        <v>1008</v>
      </c>
      <c r="C260" s="67" t="s">
        <v>1038</v>
      </c>
    </row>
    <row r="261" spans="1:3" ht="45">
      <c r="A261" s="68" t="s">
        <v>1007</v>
      </c>
      <c r="B261" s="68" t="s">
        <v>1008</v>
      </c>
      <c r="C261" s="68" t="s">
        <v>1041</v>
      </c>
    </row>
    <row r="262" spans="1:3" ht="30">
      <c r="A262" s="67" t="s">
        <v>1007</v>
      </c>
      <c r="B262" s="67" t="s">
        <v>1008</v>
      </c>
      <c r="C262" s="67" t="s">
        <v>1045</v>
      </c>
    </row>
    <row r="263" spans="1:3" ht="30">
      <c r="A263" s="68" t="s">
        <v>1007</v>
      </c>
      <c r="B263" s="68" t="s">
        <v>1008</v>
      </c>
      <c r="C263" s="68" t="s">
        <v>1048</v>
      </c>
    </row>
    <row r="264" spans="1:3" ht="45">
      <c r="A264" s="67" t="s">
        <v>1007</v>
      </c>
      <c r="B264" s="67" t="s">
        <v>1008</v>
      </c>
      <c r="C264" s="67" t="s">
        <v>1051</v>
      </c>
    </row>
    <row r="265" spans="1:3" ht="45">
      <c r="A265" s="68" t="s">
        <v>1007</v>
      </c>
      <c r="B265" s="68" t="s">
        <v>1008</v>
      </c>
      <c r="C265" s="68" t="s">
        <v>1057</v>
      </c>
    </row>
    <row r="266" spans="1:3" ht="30">
      <c r="A266" s="67" t="s">
        <v>1007</v>
      </c>
      <c r="B266" s="67" t="s">
        <v>1008</v>
      </c>
      <c r="C266" s="67" t="s">
        <v>1062</v>
      </c>
    </row>
    <row r="267" spans="1:3" ht="60">
      <c r="A267" s="68" t="s">
        <v>1007</v>
      </c>
      <c r="B267" s="68" t="s">
        <v>1008</v>
      </c>
      <c r="C267" s="68" t="s">
        <v>1066</v>
      </c>
    </row>
    <row r="268" spans="1:3" ht="45">
      <c r="A268" s="67" t="s">
        <v>1007</v>
      </c>
      <c r="B268" s="67" t="s">
        <v>1008</v>
      </c>
      <c r="C268" s="74" t="s">
        <v>1070</v>
      </c>
    </row>
    <row r="269" spans="1:3" ht="30">
      <c r="A269" s="68" t="s">
        <v>1007</v>
      </c>
      <c r="B269" s="68" t="s">
        <v>1008</v>
      </c>
      <c r="C269" s="68" t="s">
        <v>1076</v>
      </c>
    </row>
    <row r="270" spans="1:3" ht="45">
      <c r="A270" s="67" t="s">
        <v>1007</v>
      </c>
      <c r="B270" s="67" t="s">
        <v>1008</v>
      </c>
      <c r="C270" s="67" t="s">
        <v>1081</v>
      </c>
    </row>
    <row r="271" spans="1:3" ht="45">
      <c r="A271" s="68" t="s">
        <v>1007</v>
      </c>
      <c r="B271" s="68" t="s">
        <v>1008</v>
      </c>
      <c r="C271" s="68" t="s">
        <v>1084</v>
      </c>
    </row>
    <row r="272" spans="1:3" ht="30">
      <c r="A272" s="67" t="s">
        <v>1007</v>
      </c>
      <c r="B272" s="67" t="s">
        <v>1008</v>
      </c>
      <c r="C272" s="67" t="s">
        <v>1089</v>
      </c>
    </row>
    <row r="273" spans="1:3" ht="30">
      <c r="A273" s="68" t="s">
        <v>1007</v>
      </c>
      <c r="B273" s="68" t="s">
        <v>1008</v>
      </c>
      <c r="C273" s="68" t="s">
        <v>1091</v>
      </c>
    </row>
    <row r="274" spans="1:3" ht="45">
      <c r="A274" s="67" t="s">
        <v>1007</v>
      </c>
      <c r="B274" s="67" t="s">
        <v>1008</v>
      </c>
      <c r="C274" s="67" t="s">
        <v>1094</v>
      </c>
    </row>
    <row r="275" spans="1:3" ht="30">
      <c r="A275" s="68" t="s">
        <v>1007</v>
      </c>
      <c r="B275" s="68" t="s">
        <v>1008</v>
      </c>
      <c r="C275" s="68" t="s">
        <v>1098</v>
      </c>
    </row>
    <row r="276" spans="1:3" ht="45">
      <c r="A276" s="67" t="s">
        <v>1007</v>
      </c>
      <c r="B276" s="67" t="s">
        <v>1008</v>
      </c>
      <c r="C276" s="67" t="s">
        <v>1101</v>
      </c>
    </row>
    <row r="277" spans="1:3" ht="32">
      <c r="A277" s="75" t="s">
        <v>1110</v>
      </c>
      <c r="B277" s="75" t="s">
        <v>1111</v>
      </c>
      <c r="C277" s="76" t="s">
        <v>1112</v>
      </c>
    </row>
    <row r="278" spans="1:3" ht="32">
      <c r="A278" s="75" t="s">
        <v>1110</v>
      </c>
      <c r="B278" s="75" t="s">
        <v>1111</v>
      </c>
      <c r="C278" s="80" t="s">
        <v>1117</v>
      </c>
    </row>
    <row r="279" spans="1:3" ht="32">
      <c r="A279" s="75" t="s">
        <v>1110</v>
      </c>
      <c r="B279" s="75" t="s">
        <v>1111</v>
      </c>
      <c r="C279" s="80" t="s">
        <v>1121</v>
      </c>
    </row>
    <row r="280" spans="1:3" ht="48">
      <c r="A280" s="75" t="s">
        <v>1110</v>
      </c>
      <c r="B280" s="75" t="s">
        <v>1111</v>
      </c>
      <c r="C280" s="76" t="s">
        <v>1125</v>
      </c>
    </row>
    <row r="281" spans="1:3" ht="16">
      <c r="A281" s="75" t="s">
        <v>1110</v>
      </c>
      <c r="B281" s="75" t="s">
        <v>1111</v>
      </c>
      <c r="C281" s="75" t="s">
        <v>1129</v>
      </c>
    </row>
    <row r="282" spans="1:3" ht="16">
      <c r="A282" s="75" t="s">
        <v>1110</v>
      </c>
      <c r="B282" s="75" t="s">
        <v>1111</v>
      </c>
      <c r="C282" s="75" t="s">
        <v>1133</v>
      </c>
    </row>
    <row r="283" spans="1:3" ht="48">
      <c r="A283" s="75" t="s">
        <v>1110</v>
      </c>
      <c r="B283" s="75" t="s">
        <v>1111</v>
      </c>
      <c r="C283" s="76" t="s">
        <v>1137</v>
      </c>
    </row>
    <row r="284" spans="1:3" ht="16">
      <c r="A284" s="75" t="s">
        <v>1110</v>
      </c>
      <c r="B284" s="75" t="s">
        <v>1111</v>
      </c>
      <c r="C284" s="75" t="s">
        <v>1140</v>
      </c>
    </row>
    <row r="285" spans="1:3" ht="48">
      <c r="A285" s="75" t="s">
        <v>1110</v>
      </c>
      <c r="B285" s="75" t="s">
        <v>1111</v>
      </c>
      <c r="C285" s="76" t="s">
        <v>1144</v>
      </c>
    </row>
    <row r="286" spans="1:3" ht="32">
      <c r="A286" s="75" t="s">
        <v>1110</v>
      </c>
      <c r="B286" s="75" t="s">
        <v>1111</v>
      </c>
      <c r="C286" s="76" t="s">
        <v>1148</v>
      </c>
    </row>
    <row r="287" spans="1:3" ht="48">
      <c r="A287" s="75" t="s">
        <v>1110</v>
      </c>
      <c r="B287" s="75" t="s">
        <v>1111</v>
      </c>
      <c r="C287" s="76" t="s">
        <v>1151</v>
      </c>
    </row>
    <row r="288" spans="1:3" ht="16">
      <c r="A288" s="75" t="s">
        <v>1110</v>
      </c>
      <c r="B288" s="75" t="s">
        <v>1111</v>
      </c>
      <c r="C288" s="75" t="s">
        <v>1155</v>
      </c>
    </row>
    <row r="289" spans="1:3" ht="48">
      <c r="A289" s="75" t="s">
        <v>1110</v>
      </c>
      <c r="B289" s="75" t="s">
        <v>1111</v>
      </c>
      <c r="C289" s="76" t="s">
        <v>1157</v>
      </c>
    </row>
    <row r="290" spans="1:3" ht="32">
      <c r="A290" s="75" t="s">
        <v>1110</v>
      </c>
      <c r="B290" s="75" t="s">
        <v>1111</v>
      </c>
      <c r="C290" s="76" t="s">
        <v>1160</v>
      </c>
    </row>
    <row r="291" spans="1:3" ht="32">
      <c r="A291" s="75" t="s">
        <v>1110</v>
      </c>
      <c r="B291" s="75" t="s">
        <v>1111</v>
      </c>
      <c r="C291" s="76" t="s">
        <v>1163</v>
      </c>
    </row>
    <row r="292" spans="1:3" ht="32">
      <c r="A292" s="75" t="s">
        <v>1110</v>
      </c>
      <c r="B292" s="75" t="s">
        <v>1111</v>
      </c>
      <c r="C292" s="76" t="s">
        <v>1165</v>
      </c>
    </row>
    <row r="293" spans="1:3" ht="48">
      <c r="A293" s="75" t="s">
        <v>1110</v>
      </c>
      <c r="B293" s="75" t="s">
        <v>1111</v>
      </c>
      <c r="C293" s="76" t="s">
        <v>1168</v>
      </c>
    </row>
    <row r="294" spans="1:3" ht="32">
      <c r="A294" s="75" t="s">
        <v>1110</v>
      </c>
      <c r="B294" s="75" t="s">
        <v>1111</v>
      </c>
      <c r="C294" s="76" t="s">
        <v>1174</v>
      </c>
    </row>
    <row r="295" spans="1:3" ht="48">
      <c r="A295" s="75" t="s">
        <v>1110</v>
      </c>
      <c r="B295" s="75" t="s">
        <v>1111</v>
      </c>
      <c r="C295" s="76" t="s">
        <v>1177</v>
      </c>
    </row>
    <row r="296" spans="1:3" ht="48">
      <c r="A296" s="75" t="s">
        <v>1110</v>
      </c>
      <c r="B296" s="75" t="s">
        <v>1111</v>
      </c>
      <c r="C296" s="76" t="s">
        <v>1180</v>
      </c>
    </row>
    <row r="297" spans="1:3" ht="48">
      <c r="A297" s="75" t="s">
        <v>1110</v>
      </c>
      <c r="B297" s="75" t="s">
        <v>1111</v>
      </c>
      <c r="C297" s="76" t="s">
        <v>1182</v>
      </c>
    </row>
    <row r="298" spans="1:3" ht="48">
      <c r="A298" s="75" t="s">
        <v>1110</v>
      </c>
      <c r="B298" s="75" t="s">
        <v>1111</v>
      </c>
      <c r="C298" s="76" t="s">
        <v>1184</v>
      </c>
    </row>
    <row r="299" spans="1:3" ht="48">
      <c r="A299" s="75" t="s">
        <v>1110</v>
      </c>
      <c r="B299" s="75" t="s">
        <v>1111</v>
      </c>
      <c r="C299" s="76" t="s">
        <v>1186</v>
      </c>
    </row>
    <row r="300" spans="1:3" ht="48">
      <c r="A300" s="75" t="s">
        <v>1110</v>
      </c>
      <c r="B300" s="75" t="s">
        <v>1111</v>
      </c>
      <c r="C300" s="76" t="s">
        <v>1189</v>
      </c>
    </row>
    <row r="301" spans="1:3" ht="16">
      <c r="A301" s="75" t="s">
        <v>1110</v>
      </c>
      <c r="B301" s="75" t="s">
        <v>1111</v>
      </c>
      <c r="C301" s="75" t="s">
        <v>1191</v>
      </c>
    </row>
    <row r="302" spans="1:3" ht="30">
      <c r="A302" s="89" t="s">
        <v>1196</v>
      </c>
      <c r="B302" s="89" t="s">
        <v>1197</v>
      </c>
      <c r="C302" s="90" t="s">
        <v>1198</v>
      </c>
    </row>
    <row r="303" spans="1:3" ht="30">
      <c r="A303" s="13" t="s">
        <v>1196</v>
      </c>
      <c r="B303" s="13" t="s">
        <v>1197</v>
      </c>
      <c r="C303" s="16" t="s">
        <v>1201</v>
      </c>
    </row>
    <row r="304" spans="1:3" ht="45">
      <c r="A304" s="13" t="s">
        <v>1196</v>
      </c>
      <c r="B304" s="13" t="s">
        <v>1197</v>
      </c>
      <c r="C304" s="16" t="s">
        <v>1206</v>
      </c>
    </row>
    <row r="305" spans="1:3" ht="30">
      <c r="A305" s="13" t="s">
        <v>1196</v>
      </c>
      <c r="B305" s="13" t="s">
        <v>1197</v>
      </c>
      <c r="C305" s="95" t="s">
        <v>1210</v>
      </c>
    </row>
    <row r="306" spans="1:3" ht="45">
      <c r="A306" s="13" t="s">
        <v>1196</v>
      </c>
      <c r="B306" s="13" t="s">
        <v>1197</v>
      </c>
      <c r="C306" s="95" t="s">
        <v>1214</v>
      </c>
    </row>
    <row r="307" spans="1:3" ht="30">
      <c r="A307" s="13" t="s">
        <v>1196</v>
      </c>
      <c r="B307" s="13" t="s">
        <v>1197</v>
      </c>
      <c r="C307" s="95" t="s">
        <v>1217</v>
      </c>
    </row>
    <row r="308" spans="1:3" ht="45">
      <c r="A308" s="13" t="s">
        <v>1196</v>
      </c>
      <c r="B308" s="13" t="s">
        <v>1197</v>
      </c>
      <c r="C308" s="95" t="s">
        <v>1222</v>
      </c>
    </row>
    <row r="309" spans="1:3" ht="30">
      <c r="A309" s="13" t="s">
        <v>1196</v>
      </c>
      <c r="B309" s="13" t="s">
        <v>1197</v>
      </c>
      <c r="C309" s="95" t="s">
        <v>1224</v>
      </c>
    </row>
    <row r="310" spans="1:3" ht="30">
      <c r="A310" s="13" t="s">
        <v>1196</v>
      </c>
      <c r="B310" s="13" t="s">
        <v>1197</v>
      </c>
      <c r="C310" s="95" t="s">
        <v>1228</v>
      </c>
    </row>
    <row r="311" spans="1:3" ht="45">
      <c r="A311" s="13" t="s">
        <v>1196</v>
      </c>
      <c r="B311" s="13" t="s">
        <v>1197</v>
      </c>
      <c r="C311" s="95" t="s">
        <v>1233</v>
      </c>
    </row>
    <row r="312" spans="1:3" ht="45">
      <c r="A312" s="101" t="s">
        <v>1196</v>
      </c>
      <c r="B312" s="101" t="s">
        <v>1197</v>
      </c>
      <c r="C312" s="102" t="s">
        <v>1236</v>
      </c>
    </row>
    <row r="313" spans="1:3" ht="45">
      <c r="A313" s="13" t="s">
        <v>1196</v>
      </c>
      <c r="B313" s="13" t="s">
        <v>1197</v>
      </c>
      <c r="C313" s="95" t="s">
        <v>1240</v>
      </c>
    </row>
    <row r="314" spans="1:3" ht="30">
      <c r="A314" s="13" t="s">
        <v>1196</v>
      </c>
      <c r="B314" s="13" t="s">
        <v>1197</v>
      </c>
      <c r="C314" s="96" t="s">
        <v>1244</v>
      </c>
    </row>
    <row r="315" spans="1:3" ht="30">
      <c r="A315" s="13" t="s">
        <v>1196</v>
      </c>
      <c r="B315" s="13" t="s">
        <v>1197</v>
      </c>
      <c r="C315" s="95" t="s">
        <v>1248</v>
      </c>
    </row>
    <row r="316" spans="1:3" ht="45">
      <c r="A316" s="13" t="s">
        <v>1196</v>
      </c>
      <c r="B316" s="13" t="s">
        <v>1197</v>
      </c>
      <c r="C316" s="95" t="s">
        <v>1254</v>
      </c>
    </row>
    <row r="317" spans="1:3" ht="45">
      <c r="A317" s="13" t="s">
        <v>1196</v>
      </c>
      <c r="B317" s="13" t="s">
        <v>1197</v>
      </c>
      <c r="C317" s="95" t="s">
        <v>1257</v>
      </c>
    </row>
    <row r="318" spans="1:3" ht="60">
      <c r="A318" s="13" t="s">
        <v>1196</v>
      </c>
      <c r="B318" s="13" t="s">
        <v>1197</v>
      </c>
      <c r="C318" s="95" t="s">
        <v>1260</v>
      </c>
    </row>
    <row r="319" spans="1:3" ht="30">
      <c r="A319" s="13" t="s">
        <v>1196</v>
      </c>
      <c r="B319" s="13" t="s">
        <v>1197</v>
      </c>
      <c r="C319" s="95" t="s">
        <v>1265</v>
      </c>
    </row>
    <row r="320" spans="1:3" ht="30">
      <c r="A320" s="13" t="s">
        <v>1196</v>
      </c>
      <c r="B320" s="13" t="s">
        <v>1197</v>
      </c>
      <c r="C320" s="95" t="s">
        <v>1270</v>
      </c>
    </row>
    <row r="321" spans="1:3" ht="30">
      <c r="A321" s="13" t="s">
        <v>1196</v>
      </c>
      <c r="B321" s="13" t="s">
        <v>1197</v>
      </c>
      <c r="C321" s="95" t="s">
        <v>1275</v>
      </c>
    </row>
    <row r="322" spans="1:3" ht="45">
      <c r="A322" s="13" t="s">
        <v>1196</v>
      </c>
      <c r="B322" s="13" t="s">
        <v>1197</v>
      </c>
      <c r="C322" s="95" t="s">
        <v>1280</v>
      </c>
    </row>
    <row r="323" spans="1:3" ht="45">
      <c r="A323" s="13" t="s">
        <v>1196</v>
      </c>
      <c r="B323" s="13" t="s">
        <v>1197</v>
      </c>
      <c r="C323" s="95" t="s">
        <v>1283</v>
      </c>
    </row>
    <row r="324" spans="1:3" ht="45">
      <c r="A324" s="13" t="s">
        <v>1196</v>
      </c>
      <c r="B324" s="13" t="s">
        <v>1197</v>
      </c>
      <c r="C324" s="95" t="s">
        <v>1286</v>
      </c>
    </row>
    <row r="325" spans="1:3" ht="45">
      <c r="A325" s="13" t="s">
        <v>1196</v>
      </c>
      <c r="B325" s="13" t="s">
        <v>1197</v>
      </c>
      <c r="C325" s="95" t="s">
        <v>1290</v>
      </c>
    </row>
    <row r="326" spans="1:3" ht="30">
      <c r="A326" s="13" t="s">
        <v>1196</v>
      </c>
      <c r="B326" s="13" t="s">
        <v>1197</v>
      </c>
      <c r="C326" s="95" t="s">
        <v>1292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19" activeCellId="6" sqref="D4 D7 D10 D12 D14 D16 D19 D22 D24 D26"/>
      <pivotSelection pane="bottomRight" showHeader="1" axis="axisRow" activeRow="18" activeCol="3" previousRow="18" previousCol="3" click="1" r:id="rId2">
        <pivotArea dataOnly="0" labelOnly="1" fieldPosition="0">
          <references count="1">
            <reference field="0" count="0"/>
          </references>
        </pivotArea>
      </pivotSelection>
    </sheetView>
  </sheetViews>
  <sheetFormatPr baseColWidth="10" defaultRowHeight="15"/>
  <cols>
    <col min="1" max="1" width="39.1640625" bestFit="1" customWidth="1"/>
    <col min="2" max="2" width="13.6640625" bestFit="1" customWidth="1"/>
    <col min="4" max="4" width="39.1640625" bestFit="1" customWidth="1"/>
    <col min="5" max="5" width="13.6640625" bestFit="1" customWidth="1"/>
  </cols>
  <sheetData>
    <row r="1" spans="1:5">
      <c r="A1" t="s">
        <v>1108</v>
      </c>
      <c r="D1" t="s">
        <v>1109</v>
      </c>
    </row>
    <row r="3" spans="1:5">
      <c r="A3" s="63" t="s">
        <v>1104</v>
      </c>
      <c r="B3" t="s">
        <v>1107</v>
      </c>
      <c r="D3" s="63" t="s">
        <v>1104</v>
      </c>
      <c r="E3" t="s">
        <v>1107</v>
      </c>
    </row>
    <row r="4" spans="1:5">
      <c r="A4" s="64" t="s">
        <v>33</v>
      </c>
      <c r="B4" s="66">
        <v>50</v>
      </c>
      <c r="D4" s="64" t="s">
        <v>33</v>
      </c>
      <c r="E4" s="66">
        <v>50</v>
      </c>
    </row>
    <row r="5" spans="1:5">
      <c r="A5" s="65" t="s">
        <v>34</v>
      </c>
      <c r="B5" s="66">
        <v>25</v>
      </c>
      <c r="D5" s="65" t="s">
        <v>34</v>
      </c>
      <c r="E5" s="66">
        <v>25</v>
      </c>
    </row>
    <row r="6" spans="1:5">
      <c r="A6" s="65" t="s">
        <v>120</v>
      </c>
      <c r="B6" s="66">
        <v>25</v>
      </c>
      <c r="D6" s="65" t="s">
        <v>120</v>
      </c>
      <c r="E6" s="66">
        <v>25</v>
      </c>
    </row>
    <row r="7" spans="1:5">
      <c r="A7" s="64" t="s">
        <v>202</v>
      </c>
      <c r="B7" s="66">
        <v>132</v>
      </c>
      <c r="D7" s="64" t="s">
        <v>202</v>
      </c>
      <c r="E7" s="66">
        <v>50</v>
      </c>
    </row>
    <row r="8" spans="1:5">
      <c r="A8" s="65" t="s">
        <v>203</v>
      </c>
      <c r="B8" s="66">
        <v>53</v>
      </c>
      <c r="D8" s="65" t="s">
        <v>203</v>
      </c>
      <c r="E8" s="66">
        <v>25</v>
      </c>
    </row>
    <row r="9" spans="1:5">
      <c r="A9" s="65" t="s">
        <v>289</v>
      </c>
      <c r="B9" s="66">
        <v>79</v>
      </c>
      <c r="D9" s="65" t="s">
        <v>289</v>
      </c>
      <c r="E9" s="66">
        <v>25</v>
      </c>
    </row>
    <row r="10" spans="1:5">
      <c r="A10" s="64" t="s">
        <v>687</v>
      </c>
      <c r="B10" s="66">
        <v>28</v>
      </c>
      <c r="D10" s="64" t="s">
        <v>687</v>
      </c>
      <c r="E10" s="66">
        <v>25</v>
      </c>
    </row>
    <row r="11" spans="1:5">
      <c r="A11" s="65" t="s">
        <v>688</v>
      </c>
      <c r="B11" s="66">
        <v>28</v>
      </c>
      <c r="D11" s="65" t="s">
        <v>688</v>
      </c>
      <c r="E11" s="66">
        <v>25</v>
      </c>
    </row>
    <row r="12" spans="1:5">
      <c r="A12" s="64" t="s">
        <v>1007</v>
      </c>
      <c r="B12" s="66">
        <v>28</v>
      </c>
      <c r="D12" s="64" t="s">
        <v>1007</v>
      </c>
      <c r="E12" s="66">
        <v>25</v>
      </c>
    </row>
    <row r="13" spans="1:5">
      <c r="A13" s="65" t="s">
        <v>1008</v>
      </c>
      <c r="B13" s="66">
        <v>28</v>
      </c>
      <c r="D13" s="65" t="s">
        <v>1008</v>
      </c>
      <c r="E13" s="66">
        <v>25</v>
      </c>
    </row>
    <row r="14" spans="1:5">
      <c r="A14" s="64" t="s">
        <v>855</v>
      </c>
      <c r="B14" s="66">
        <v>26</v>
      </c>
      <c r="D14" s="64" t="s">
        <v>855</v>
      </c>
      <c r="E14" s="66">
        <v>25</v>
      </c>
    </row>
    <row r="15" spans="1:5">
      <c r="A15" s="65" t="s">
        <v>776</v>
      </c>
      <c r="B15" s="66">
        <v>26</v>
      </c>
      <c r="D15" s="65" t="s">
        <v>776</v>
      </c>
      <c r="E15" s="66">
        <v>25</v>
      </c>
    </row>
    <row r="16" spans="1:5">
      <c r="A16" s="64" t="s">
        <v>399</v>
      </c>
      <c r="B16" s="66">
        <v>231</v>
      </c>
      <c r="D16" s="64" t="s">
        <v>399</v>
      </c>
      <c r="E16" s="66">
        <v>50</v>
      </c>
    </row>
    <row r="17" spans="1:5">
      <c r="A17" s="65" t="s">
        <v>400</v>
      </c>
      <c r="B17" s="66">
        <v>99</v>
      </c>
      <c r="D17" s="65" t="s">
        <v>400</v>
      </c>
      <c r="E17" s="66">
        <v>25</v>
      </c>
    </row>
    <row r="18" spans="1:5">
      <c r="A18" s="65" t="s">
        <v>534</v>
      </c>
      <c r="B18" s="66">
        <v>132</v>
      </c>
      <c r="D18" s="65" t="s">
        <v>534</v>
      </c>
      <c r="E18" s="66">
        <v>25</v>
      </c>
    </row>
    <row r="19" spans="1:5">
      <c r="A19" s="64" t="s">
        <v>659</v>
      </c>
      <c r="B19" s="66">
        <v>57</v>
      </c>
      <c r="D19" s="64" t="s">
        <v>659</v>
      </c>
      <c r="E19" s="66">
        <v>50</v>
      </c>
    </row>
    <row r="20" spans="1:5">
      <c r="A20" s="65" t="s">
        <v>660</v>
      </c>
      <c r="B20" s="66">
        <v>32</v>
      </c>
      <c r="D20" s="65" t="s">
        <v>660</v>
      </c>
      <c r="E20" s="66">
        <v>25</v>
      </c>
    </row>
    <row r="21" spans="1:5">
      <c r="A21" s="65" t="s">
        <v>927</v>
      </c>
      <c r="B21" s="66">
        <v>25</v>
      </c>
      <c r="D21" s="65" t="s">
        <v>927</v>
      </c>
      <c r="E21" s="66">
        <v>25</v>
      </c>
    </row>
    <row r="22" spans="1:5">
      <c r="A22" s="64" t="s">
        <v>1105</v>
      </c>
      <c r="B22" s="66"/>
      <c r="D22" s="64" t="s">
        <v>1105</v>
      </c>
      <c r="E22" s="66"/>
    </row>
    <row r="23" spans="1:5">
      <c r="A23" s="65" t="s">
        <v>1105</v>
      </c>
      <c r="B23" s="66"/>
      <c r="D23" s="65" t="s">
        <v>1105</v>
      </c>
      <c r="E23" s="66"/>
    </row>
    <row r="24" spans="1:5">
      <c r="A24" s="64" t="s">
        <v>1110</v>
      </c>
      <c r="B24" s="66">
        <v>42</v>
      </c>
      <c r="D24" s="64" t="s">
        <v>1110</v>
      </c>
      <c r="E24" s="66">
        <v>25</v>
      </c>
    </row>
    <row r="25" spans="1:5">
      <c r="A25" s="65" t="s">
        <v>1111</v>
      </c>
      <c r="B25" s="66">
        <v>42</v>
      </c>
      <c r="D25" s="65" t="s">
        <v>1111</v>
      </c>
      <c r="E25" s="66">
        <v>25</v>
      </c>
    </row>
    <row r="26" spans="1:5">
      <c r="A26" s="64" t="s">
        <v>1196</v>
      </c>
      <c r="B26" s="66">
        <v>36</v>
      </c>
      <c r="D26" s="64" t="s">
        <v>1196</v>
      </c>
      <c r="E26" s="66">
        <v>25</v>
      </c>
    </row>
    <row r="27" spans="1:5">
      <c r="A27" s="65" t="s">
        <v>1197</v>
      </c>
      <c r="B27" s="66">
        <v>36</v>
      </c>
      <c r="D27" s="65" t="s">
        <v>1197</v>
      </c>
      <c r="E27" s="66">
        <v>25</v>
      </c>
    </row>
    <row r="28" spans="1:5">
      <c r="A28" s="64" t="s">
        <v>1106</v>
      </c>
      <c r="B28" s="66">
        <v>630</v>
      </c>
      <c r="D28" s="64" t="s">
        <v>1106</v>
      </c>
      <c r="E28" s="66">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files in 2017</vt:lpstr>
      <vt:lpstr>unique</vt:lpstr>
      <vt:lpstr>summary of done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Erin M. Buchanan</cp:lastModifiedBy>
  <cp:revision/>
  <dcterms:created xsi:type="dcterms:W3CDTF">2011-08-01T14:22:18Z</dcterms:created>
  <dcterms:modified xsi:type="dcterms:W3CDTF">2018-02-02T01:18:46Z</dcterms:modified>
  <cp:category/>
  <cp:contentStatus/>
</cp:coreProperties>
</file>