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116"/>
  <workbookPr hidePivotFieldList="1" autoCompressPictures="0"/>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1340" yWindow="1760" windowWidth="25600" windowHeight="13940" activeTab="3"/>
  </bookViews>
  <sheets>
    <sheet name="all" sheetId="1" r:id="rId1"/>
    <sheet name="files in 2017" sheetId="5" r:id="rId2"/>
    <sheet name="unique" sheetId="7" r:id="rId3"/>
    <sheet name="summary of done" sheetId="6" r:id="rId4"/>
  </sheets>
  <calcPr calcId="162913"/>
  <pivotCaches>
    <pivotCache cacheId="17" r:id="rId5"/>
    <pivotCache cacheId="21"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F807" i="1" l="1"/>
  <c r="F804" i="1"/>
  <c r="F766" i="1"/>
  <c r="M742" i="1"/>
  <c r="M741" i="1"/>
  <c r="M740" i="1"/>
  <c r="F736" i="1"/>
  <c r="F718" i="1"/>
  <c r="M585" i="1" l="1"/>
  <c r="F479" i="1" l="1"/>
  <c r="F472" i="1"/>
  <c r="M395" i="1" l="1"/>
  <c r="M360" i="1"/>
  <c r="F360" i="1"/>
  <c r="F355" i="1"/>
  <c r="L314" i="1"/>
</calcChain>
</file>

<file path=xl/sharedStrings.xml><?xml version="1.0" encoding="utf-8"?>
<sst xmlns="http://schemas.openxmlformats.org/spreadsheetml/2006/main" count="7323" uniqueCount="1685">
  <si>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</si>
  <si>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</si>
  <si>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</si>
  <si>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</si>
  <si>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</si>
  <si>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</si>
  <si>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</si>
  <si>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</si>
  <si>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</si>
  <si>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</si>
  <si>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</si>
  <si>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</si>
  <si>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</si>
  <si>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</si>
  <si>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</si>
  <si>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</si>
  <si>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</si>
  <si>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</si>
  <si>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</si>
  <si>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</si>
  <si>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</si>
  <si>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</si>
  <si>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</si>
  <si>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</si>
  <si>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</si>
  <si>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</si>
  <si>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</si>
  <si>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</si>
  <si>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</si>
  <si>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</si>
  <si>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</si>
  <si>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</si>
  <si>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</si>
  <si>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</si>
  <si>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</si>
  <si>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</si>
  <si>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</si>
  <si>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</si>
  <si>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</si>
  <si>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</si>
  <si>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</si>
  <si>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</si>
  <si>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</si>
  <si>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</si>
  <si>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</si>
  <si>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</si>
  <si>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</si>
  <si>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</si>
  <si>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</si>
  <si>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</si>
  <si>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</si>
  <si>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</si>
  <si>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</si>
  <si>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</si>
  <si>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</si>
  <si>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</si>
  <si>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</si>
  <si>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</si>
  <si>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</si>
  <si>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</si>
  <si>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</si>
  <si>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</si>
  <si>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</si>
  <si>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</si>
  <si>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</si>
  <si>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</si>
  <si>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</si>
  <si>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</si>
  <si>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</si>
  <si>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</si>
  <si>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</si>
  <si>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</si>
  <si>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</si>
  <si>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</si>
  <si>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</si>
  <si>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</si>
  <si>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</si>
  <si>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</si>
  <si>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</si>
  <si>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</si>
  <si>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</si>
  <si>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</si>
  <si>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</si>
  <si>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</si>
  <si>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</si>
  <si>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</si>
  <si>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</si>
  <si>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</si>
  <si>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</si>
  <si>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</si>
  <si>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</si>
  <si>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</si>
  <si>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</si>
  <si>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</si>
  <si>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</si>
  <si>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</si>
  <si>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</si>
  <si>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</si>
  <si>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</si>
  <si>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</si>
  <si>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</si>
  <si>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</si>
  <si>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</si>
  <si>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</si>
  <si>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</si>
  <si>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</si>
  <si>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</si>
  <si>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</si>
  <si>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</si>
  <si>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</si>
  <si>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</si>
  <si>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</si>
  <si>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</si>
  <si>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</si>
  <si>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</si>
  <si>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</si>
  <si>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</si>
  <si>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</si>
  <si>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</si>
  <si>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</si>
  <si>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</si>
  <si>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</si>
  <si>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</si>
  <si>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</si>
  <si>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</si>
  <si>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</si>
  <si>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</si>
  <si>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</si>
  <si>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</si>
  <si>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</si>
  <si>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</si>
  <si>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</si>
  <si>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</si>
  <si>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</si>
  <si>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</si>
  <si>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</si>
  <si>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</si>
  <si>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</si>
  <si>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</si>
  <si>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</si>
  <si>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</si>
  <si>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</si>
  <si>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</si>
  <si>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</si>
  <si>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</si>
  <si>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</si>
  <si>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</si>
  <si>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</si>
  <si>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</si>
  <si>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</si>
  <si>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</si>
  <si>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</si>
  <si>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</si>
  <si>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</si>
  <si>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</si>
  <si>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</si>
  <si>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</si>
  <si>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checked for outliers but found none</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</si>
  <si>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</si>
  <si>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</si>
  <si>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</si>
  <si>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</si>
  <si>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</si>
  <si>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</si>
  <si>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</si>
  <si>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</si>
  <si>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</si>
  <si>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</si>
  <si>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</si>
  <si>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</si>
  <si>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</si>
  <si>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</si>
  <si>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</si>
  <si>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</si>
  <si>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</si>
  <si>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</si>
  <si>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</si>
  <si>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</si>
  <si>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</si>
  <si>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</si>
  <si>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</si>
  <si>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</si>
  <si>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</si>
  <si>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</si>
  <si>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</si>
  <si>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</si>
  <si>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</si>
  <si>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</si>
  <si>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</si>
  <si>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</si>
  <si>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</si>
  <si>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</si>
  <si>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</si>
  <si>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</si>
  <si>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</si>
  <si>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</si>
  <si>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</si>
  <si>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</si>
  <si>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</si>
  <si>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</si>
  <si>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</si>
  <si>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</si>
  <si>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</si>
  <si>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</si>
  <si>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</si>
  <si>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</si>
  <si>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</si>
  <si>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</si>
  <si>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</si>
  <si>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</si>
  <si>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</si>
  <si>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</si>
  <si>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</si>
  <si>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</si>
  <si>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</si>
  <si>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</si>
  <si>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</si>
  <si>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</si>
  <si>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</si>
  <si>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</si>
  <si>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</si>
  <si>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</si>
  <si>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</si>
  <si>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</si>
  <si>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</si>
  <si>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</si>
  <si>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</si>
  <si>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</si>
  <si>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</si>
  <si>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</si>
  <si>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</si>
  <si>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</si>
  <si>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</si>
  <si>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</si>
  <si>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</si>
  <si>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</si>
  <si>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</si>
  <si>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</si>
  <si>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</si>
  <si>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</si>
  <si>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</si>
  <si>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</si>
  <si>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</si>
  <si>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</si>
  <si>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</si>
  <si>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</si>
  <si>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</si>
  <si>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</si>
  <si>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</si>
  <si>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</si>
  <si>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</si>
  <si>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</si>
  <si>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</si>
  <si>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</si>
  <si>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</si>
  <si>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</si>
  <si>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</si>
  <si>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</si>
  <si>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</si>
  <si>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</si>
  <si>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</si>
  <si>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</si>
  <si>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</si>
  <si>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</si>
  <si>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</si>
  <si>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</si>
  <si>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</si>
  <si>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</si>
  <si>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</si>
  <si>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</si>
  <si>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</si>
  <si>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</si>
  <si>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</si>
  <si>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</si>
  <si>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</si>
  <si>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</si>
  <si>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</si>
  <si>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</si>
  <si>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</si>
  <si>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</si>
  <si>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</si>
  <si>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</si>
  <si>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</si>
  <si>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</si>
  <si>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</si>
  <si>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</si>
  <si>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</si>
  <si>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</si>
  <si>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</si>
  <si>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</si>
  <si>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</si>
  <si>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</si>
  <si>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</si>
  <si>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</si>
  <si>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</si>
  <si>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</si>
  <si>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</si>
  <si>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</si>
  <si>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</si>
  <si>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</si>
  <si>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</si>
  <si>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</si>
  <si>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</si>
  <si>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</si>
  <si>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</si>
  <si>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</si>
  <si>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</si>
  <si>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</si>
  <si>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</si>
  <si>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</si>
  <si>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</si>
  <si>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</si>
  <si>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</si>
  <si>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</si>
  <si>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</si>
  <si>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</si>
  <si>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</si>
  <si>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</si>
  <si>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</si>
  <si>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</si>
  <si>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</si>
  <si>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</si>
  <si>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</si>
  <si>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</si>
  <si>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</si>
  <si>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</si>
  <si>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</si>
  <si>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</si>
  <si>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</si>
  <si>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</si>
  <si>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</si>
  <si>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</si>
  <si>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</si>
  <si>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</si>
  <si>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</si>
  <si>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</si>
  <si>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</si>
  <si>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</si>
  <si>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</si>
  <si>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</si>
  <si>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</si>
  <si>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</si>
  <si>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</si>
  <si>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</si>
  <si>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</si>
  <si>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</si>
  <si>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</si>
  <si>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</si>
  <si>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</si>
  <si>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</si>
  <si>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</si>
  <si>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</si>
  <si>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</si>
  <si>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</si>
  <si>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</si>
  <si>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</si>
  <si>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</si>
  <si>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</si>
  <si>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</si>
  <si>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</si>
  <si>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</si>
  <si>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</si>
  <si>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</si>
  <si>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</si>
  <si>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</si>
  <si>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</si>
  <si>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</si>
  <si>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</si>
  <si>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</si>
  <si>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</si>
  <si>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</si>
  <si>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</si>
  <si>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</si>
  <si>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</si>
  <si>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</si>
  <si>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</si>
  <si>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</si>
  <si>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</si>
  <si>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</si>
  <si>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</si>
  <si>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</si>
  <si>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</si>
  <si>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</si>
  <si>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</si>
  <si>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</si>
  <si>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</si>
  <si>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</si>
  <si>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</si>
  <si>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</si>
  <si>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</si>
  <si>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</si>
  <si>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</si>
  <si>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</si>
  <si>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</si>
  <si>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</si>
  <si>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</si>
  <si>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</si>
  <si>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</si>
  <si>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</si>
  <si>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</si>
  <si>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</si>
  <si>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</si>
  <si>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</si>
  <si>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</si>
  <si>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</si>
  <si>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</si>
  <si>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</si>
  <si>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</si>
  <si>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</si>
  <si>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</si>
  <si>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</si>
  <si>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</si>
  <si>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</si>
  <si>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</si>
  <si>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</si>
  <si>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</si>
  <si>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</si>
  <si>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</si>
  <si>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</si>
  <si>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</si>
  <si>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</si>
  <si>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</si>
  <si>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</si>
  <si>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</si>
  <si>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</si>
  <si>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</si>
  <si>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</si>
  <si>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</si>
  <si>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</si>
  <si>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</si>
  <si>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</si>
  <si>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</si>
  <si>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</si>
  <si>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</si>
  <si>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</si>
  <si>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</si>
  <si>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</si>
  <si>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</si>
  <si>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</si>
  <si>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</si>
  <si>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</si>
  <si>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</si>
  <si>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</si>
  <si>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</si>
  <si>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</si>
  <si>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</si>
  <si>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</si>
  <si>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</si>
  <si>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</si>
  <si>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</si>
  <si>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</si>
  <si>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</si>
  <si>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</si>
  <si>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</si>
  <si>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</si>
  <si>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</si>
  <si>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</si>
  <si>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</si>
  <si>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</si>
  <si>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</si>
  <si>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</si>
  <si>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</si>
  <si>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</si>
  <si>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</si>
  <si>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</si>
  <si>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</si>
  <si>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</si>
  <si>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</si>
  <si>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</si>
  <si>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</si>
  <si>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</si>
  <si>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</si>
  <si>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</si>
  <si>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</si>
  <si>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</si>
  <si>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</si>
  <si>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</si>
  <si>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</si>
  <si>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</si>
  <si>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</si>
  <si>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</si>
  <si>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</si>
  <si>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</si>
  <si>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</si>
  <si>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</si>
  <si>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</si>
  <si>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</si>
  <si>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</si>
  <si>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</si>
  <si>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</si>
  <si>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</si>
  <si>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</si>
  <si>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</si>
  <si>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</si>
  <si>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</si>
  <si>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</si>
  <si>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</si>
  <si>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</si>
  <si>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</si>
  <si>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</si>
  <si>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</si>
  <si>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</si>
  <si>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</si>
  <si>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</si>
  <si>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</si>
  <si>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</si>
  <si>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</si>
  <si>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</si>
  <si>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</si>
  <si>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</si>
  <si>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</si>
  <si>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</si>
  <si>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</si>
  <si>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</si>
  <si>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</si>
  <si>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</si>
  <si>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</si>
  <si>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</si>
  <si>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</si>
  <si>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</si>
  <si>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</si>
  <si>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</si>
  <si>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</si>
  <si>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</si>
  <si>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</si>
  <si>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</si>
  <si>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</si>
  <si>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</si>
  <si>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</si>
  <si>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</si>
  <si>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</si>
  <si>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</si>
  <si>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</si>
  <si>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</si>
  <si>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</si>
  <si>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</si>
  <si>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</si>
  <si>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</si>
  <si>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</si>
  <si>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</si>
  <si>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</si>
  <si>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</si>
  <si>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</si>
  <si>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</si>
  <si>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</si>
  <si>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</si>
  <si>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</si>
  <si>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</si>
  <si>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</si>
  <si>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</si>
  <si>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</si>
  <si>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</si>
  <si>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</si>
  <si>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</si>
  <si>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</si>
  <si>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</si>
  <si>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</si>
  <si>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</si>
  <si>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</si>
  <si>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</si>
  <si>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</si>
  <si>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</si>
  <si>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</si>
  <si>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</si>
  <si>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</si>
  <si>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</si>
  <si>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</si>
  <si>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</si>
  <si>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</si>
  <si>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</si>
  <si>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</si>
  <si>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</si>
  <si>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</si>
  <si>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</si>
  <si>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</si>
  <si>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</si>
  <si>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</si>
  <si>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</si>
  <si>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</si>
  <si>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</si>
  <si>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</si>
  <si>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</si>
  <si>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</si>
  <si>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</si>
  <si>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</si>
  <si>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</si>
  <si>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</si>
  <si>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</si>
  <si>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</si>
  <si>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</si>
  <si>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</si>
  <si>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</si>
  <si>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</si>
  <si>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</si>
  <si>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</si>
  <si>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</si>
  <si>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</si>
  <si>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</si>
  <si>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</si>
  <si>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</si>
  <si>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</si>
  <si>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</si>
  <si>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</si>
  <si>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</si>
  <si>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</si>
  <si>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</si>
  <si>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</si>
  <si>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</si>
  <si>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</si>
  <si>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</si>
  <si>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</si>
  <si>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</si>
  <si>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</si>
  <si>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</si>
  <si>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</si>
  <si>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</si>
  <si>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</si>
  <si>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</si>
  <si>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</si>
  <si>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</si>
  <si>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</si>
  <si>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</si>
  <si>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</si>
  <si>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</si>
  <si>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</si>
  <si>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</si>
  <si>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</si>
  <si>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</si>
  <si>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</si>
  <si>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</si>
  <si>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</si>
  <si>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</si>
  <si>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</si>
  <si>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</si>
  <si>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</si>
  <si>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</si>
  <si>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</si>
  <si>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</si>
  <si>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</si>
  <si>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</si>
  <si>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</si>
  <si>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</si>
  <si>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</si>
  <si>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</si>
  <si>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</si>
  <si>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</si>
  <si>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</si>
  <si>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</si>
  <si>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</si>
  <si>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</si>
  <si>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</si>
  <si>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</si>
  <si>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</si>
  <si>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</si>
  <si>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</si>
  <si>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</si>
  <si>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</si>
  <si>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</si>
  <si>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</si>
  <si>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</si>
  <si>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</si>
  <si>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</si>
  <si>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</si>
  <si>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</si>
  <si>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</si>
  <si>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</si>
  <si>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</si>
  <si>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</si>
  <si>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</si>
  <si>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</si>
  <si>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</si>
  <si>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</si>
  <si>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</si>
  <si>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yes, they screened but didn't say whether they found any</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</si>
  <si>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</si>
  <si>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</si>
  <si>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</si>
  <si>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</si>
  <si>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</si>
  <si>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</si>
  <si>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</si>
  <si>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</si>
  <si>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</si>
  <si>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</si>
  <si>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</si>
  <si>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</si>
  <si>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</si>
  <si>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</si>
  <si>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</si>
  <si>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</si>
  <si>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</si>
  <si>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</si>
  <si>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</si>
  <si>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</si>
  <si>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</si>
  <si>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</si>
  <si>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</si>
  <si>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</si>
  <si>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</si>
  <si>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</si>
  <si>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</si>
  <si>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</si>
  <si>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</si>
  <si>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</si>
  <si>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</si>
  <si>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</si>
  <si>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</si>
  <si>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</si>
  <si>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</si>
  <si>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</si>
  <si>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</si>
  <si>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</si>
  <si>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</si>
  <si>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</si>
  <si>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</si>
  <si>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</si>
  <si>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</si>
  <si>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</si>
  <si>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</si>
  <si>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</si>
  <si>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</si>
  <si>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</si>
  <si>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</si>
  <si>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</si>
  <si>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</si>
  <si>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</si>
  <si>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</si>
  <si>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</si>
  <si>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</si>
  <si>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</si>
  <si>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</si>
  <si>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</si>
  <si>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</si>
  <si>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</si>
  <si>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</si>
  <si>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</si>
  <si>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</si>
  <si>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</si>
  <si>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</si>
  <si>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</si>
  <si>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</si>
  <si>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</si>
  <si>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</si>
  <si>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</si>
  <si>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</si>
  <si>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</si>
  <si>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</si>
  <si>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</si>
  <si>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</si>
  <si>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</si>
  <si>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</si>
  <si>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</si>
  <si>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</si>
  <si>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</si>
  <si>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</si>
  <si>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</si>
  <si>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</si>
  <si>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</si>
  <si>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</si>
  <si>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</si>
  <si>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</si>
  <si>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</si>
  <si>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</si>
  <si>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</si>
  <si>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</si>
  <si>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</si>
  <si>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</si>
  <si>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</si>
  <si>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</si>
  <si>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</si>
  <si>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</si>
  <si>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</si>
  <si>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</si>
  <si>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</si>
  <si>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</si>
  <si>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</si>
  <si>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</si>
  <si>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</si>
  <si>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</si>
  <si>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</si>
  <si>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</si>
  <si>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</si>
  <si>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</si>
  <si>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</si>
  <si>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</si>
  <si>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</si>
  <si>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</si>
  <si>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</si>
  <si>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</si>
  <si>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</si>
  <si>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</si>
  <si>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</si>
  <si>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</si>
  <si>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</si>
  <si>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</si>
  <si>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</si>
  <si>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</si>
  <si>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</si>
  <si>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</si>
  <si>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</si>
  <si>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</si>
  <si>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</si>
  <si>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</si>
  <si>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</si>
  <si>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</si>
  <si>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</si>
  <si>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</si>
  <si>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</si>
  <si>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</si>
  <si>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</si>
  <si>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</si>
  <si>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</si>
  <si>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</si>
  <si>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</si>
  <si>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</si>
  <si>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</si>
  <si>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</si>
  <si>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</si>
  <si>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</si>
  <si>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</si>
  <si>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</si>
  <si>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</si>
  <si>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</si>
  <si>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</si>
  <si>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</si>
  <si>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</si>
  <si>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</si>
  <si>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</si>
  <si>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</si>
  <si>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</si>
  <si>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</si>
  <si>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</si>
  <si>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</si>
  <si>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</si>
  <si>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</si>
  <si>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</si>
  <si>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</si>
  <si>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</si>
  <si>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</si>
  <si>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</si>
  <si>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</si>
  <si>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</si>
  <si>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</si>
  <si>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</si>
  <si>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</si>
  <si>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</si>
  <si>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</si>
  <si>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</si>
  <si>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</si>
  <si>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</si>
  <si>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</si>
  <si>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</si>
  <si>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</si>
  <si>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</si>
  <si>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current file obviously not changing it</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</si>
  <si>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</si>
  <si>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</si>
  <si>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</si>
  <si>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</si>
  <si>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</si>
  <si>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</si>
  <si>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</si>
  <si>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</si>
  <si>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</si>
  <si>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</si>
  <si>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</si>
  <si>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</si>
  <si>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</si>
  <si>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</si>
  <si>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</si>
  <si>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</si>
  <si>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</si>
  <si>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</si>
  <si>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</si>
  <si>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</si>
  <si>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</si>
  <si>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</si>
  <si>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</si>
  <si>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</si>
  <si>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</si>
  <si>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</si>
  <si>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</si>
  <si>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</si>
  <si>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</si>
  <si>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</si>
  <si>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</si>
  <si>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</si>
  <si>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</si>
  <si>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</si>
  <si>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</si>
  <si>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</si>
  <si>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</si>
  <si>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</si>
  <si>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</si>
  <si>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</si>
  <si>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</si>
  <si>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</si>
  <si>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</si>
  <si>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</si>
  <si>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</si>
  <si>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</si>
  <si>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</si>
  <si>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</si>
  <si>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</si>
  <si>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</si>
  <si>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</si>
  <si>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</si>
  <si>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</si>
  <si>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</si>
  <si>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</si>
  <si>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</si>
  <si>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</si>
  <si>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</si>
  <si>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</si>
  <si>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</si>
  <si>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</si>
  <si>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</si>
  <si>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</si>
  <si>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</si>
  <si>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</si>
  <si>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</si>
  <si>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</si>
  <si>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</si>
  <si>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</si>
  <si>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</si>
  <si>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</si>
  <si>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</si>
  <si>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</si>
  <si>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</si>
  <si>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</si>
  <si>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</si>
  <si>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</si>
  <si>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</si>
  <si>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</si>
  <si>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</si>
  <si>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</si>
  <si>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</si>
  <si>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</si>
  <si>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</si>
  <si>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</si>
  <si>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</si>
  <si>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</si>
  <si>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</si>
  <si>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</si>
  <si>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</si>
  <si>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</si>
  <si>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</si>
  <si>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</si>
  <si>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</si>
  <si>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</si>
  <si>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</si>
  <si>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</si>
  <si>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</si>
  <si>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</si>
  <si>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</si>
  <si>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</si>
  <si>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</si>
  <si>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</si>
  <si>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</si>
  <si>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</si>
  <si>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</si>
  <si>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</si>
  <si>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</si>
  <si>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</si>
  <si>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</si>
  <si>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</si>
  <si>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</si>
  <si>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</si>
  <si>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</si>
  <si>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</si>
  <si>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</si>
  <si>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</si>
  <si>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</si>
  <si>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</si>
  <si>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</si>
  <si>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</si>
  <si>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</si>
  <si>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</si>
  <si>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</si>
  <si>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</si>
  <si>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</si>
  <si>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</si>
  <si>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</si>
  <si>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</si>
  <si>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</si>
  <si>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</si>
  <si>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</si>
  <si>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</si>
  <si>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</si>
  <si>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</si>
  <si>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</si>
  <si>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</si>
  <si>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</si>
  <si>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</si>
  <si>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</si>
  <si>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</si>
  <si>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</si>
  <si>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</si>
  <si>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</si>
  <si>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</si>
  <si>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</si>
  <si>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</si>
  <si>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</si>
  <si>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</si>
  <si>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</si>
  <si>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</si>
  <si>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</si>
  <si>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 xml:space="preserve">used test that is for analysis without outliers, but did not mention how they determined they did not have outliers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</si>
  <si>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</si>
  <si>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</si>
  <si>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</si>
  <si>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</si>
  <si>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</si>
  <si>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</si>
  <si>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</si>
  <si>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</si>
  <si>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</si>
  <si>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</si>
  <si>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</si>
  <si>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</si>
  <si>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</si>
  <si>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</si>
  <si>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</si>
  <si>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</si>
  <si>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</si>
  <si>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</si>
  <si>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</si>
  <si>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</si>
  <si>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</si>
  <si>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</si>
  <si>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</si>
  <si>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</si>
  <si>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</si>
  <si>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</si>
  <si>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</si>
  <si>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</si>
  <si>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</si>
  <si>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</si>
  <si>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</si>
  <si>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</si>
  <si>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</si>
  <si>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</si>
  <si>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</si>
  <si>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</si>
  <si>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</si>
  <si>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</si>
  <si>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</si>
  <si>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</si>
  <si>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</si>
  <si>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</si>
  <si>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</si>
  <si>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</si>
  <si>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</si>
  <si>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</si>
  <si>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</si>
  <si>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</si>
  <si>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</si>
  <si>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</si>
  <si>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</si>
  <si>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</si>
  <si>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</si>
  <si>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</si>
  <si>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</si>
  <si>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 xml:space="preserve"> 2 × 2 analyses repeated as three separate FE tests for each of the five outcomes</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</si>
  <si>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</si>
  <si>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</si>
  <si>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</si>
  <si>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</si>
  <si>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</si>
  <si>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</si>
  <si>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</si>
  <si>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</si>
  <si>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</si>
  <si>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</si>
  <si>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</si>
  <si>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yes (says they used statistical outlier screening but not the rules they used indetermining outliers; doesn't say that they took any out, or mention more so I don't think they found any</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</si>
  <si>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</si>
  <si>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</si>
  <si>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</si>
  <si>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</si>
  <si>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</si>
  <si>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</si>
  <si>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</si>
  <si>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</si>
  <si>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</si>
  <si>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</si>
  <si>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</si>
  <si>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</si>
  <si>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</si>
  <si>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</si>
  <si>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</si>
  <si>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</si>
  <si>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</si>
  <si>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</si>
  <si>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</si>
  <si>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</si>
  <si>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</si>
  <si>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</si>
  <si>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</si>
  <si>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</si>
  <si>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</si>
  <si>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</si>
  <si>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</si>
  <si>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</si>
  <si>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</si>
  <si>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</si>
  <si>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</si>
  <si>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</si>
  <si>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</si>
  <si>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</si>
  <si>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</si>
  <si>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</si>
  <si>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</si>
  <si>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</si>
  <si>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</si>
  <si>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</si>
  <si>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</si>
  <si>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</si>
  <si>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</si>
  <si>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</si>
  <si>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</si>
  <si>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</si>
  <si>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</si>
  <si>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</si>
  <si>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</si>
  <si>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</si>
  <si>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</si>
  <si>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</si>
  <si>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</si>
  <si>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</si>
  <si>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</si>
  <si>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</si>
  <si>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</si>
  <si>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</si>
  <si>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</si>
  <si>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</si>
  <si>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</si>
  <si>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</si>
  <si>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</si>
  <si>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</si>
  <si>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</si>
  <si>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</si>
  <si>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</si>
  <si>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</si>
  <si>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</si>
  <si>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</si>
  <si>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</si>
  <si>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</si>
  <si>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</si>
  <si>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</si>
  <si>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</si>
  <si>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</si>
  <si>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</si>
  <si>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</si>
  <si>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</si>
  <si>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</si>
  <si>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</si>
  <si>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</si>
  <si>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</si>
  <si>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</si>
  <si>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</si>
  <si>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</si>
  <si>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</si>
  <si>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</si>
  <si>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</si>
  <si>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</si>
  <si>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</si>
  <si>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</si>
  <si>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</si>
  <si>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</si>
  <si>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</si>
  <si>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</si>
  <si>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</si>
  <si>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</si>
  <si>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</si>
  <si>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</si>
  <si>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</si>
  <si>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</si>
  <si>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</si>
  <si>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</si>
  <si>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</si>
  <si>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</si>
  <si>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</si>
  <si>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</si>
  <si>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</si>
  <si>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</si>
  <si>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</si>
  <si>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</si>
  <si>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</si>
  <si>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added PBR to the full file</t>
  </si>
  <si>
    <t>Outlier Law Human Behavior.xlsx</t>
  </si>
  <si>
    <t xml:space="preserve">Forensics </t>
  </si>
  <si>
    <t xml:space="preserve">Law and Human Behavior </t>
  </si>
  <si>
    <t>Context Influences Interpretation of Eyewitness Confidence Statements</t>
  </si>
  <si>
    <t>Daniella K. Cash and Sean M. Lane</t>
  </si>
  <si>
    <t>ANOVA, t-test</t>
  </si>
  <si>
    <t>Witness memory and alcohol: The effects of state-dependent recall.</t>
  </si>
  <si>
    <t>Nadja Schreiber Compo, Rolando N. Carol, Jacqueline R. Evans, et al.</t>
  </si>
  <si>
    <t>Health complications and research team was unable to find a reliable source for calculating BMI</t>
  </si>
  <si>
    <t>Procedure Error</t>
  </si>
  <si>
    <t>N/A</t>
  </si>
  <si>
    <t>Witnessing Domestic Violence During Childhood Is Associated With Psychopathic Traits in Adult Male Criminal Offenders</t>
  </si>
  <si>
    <t>Monika Dargis and Michael Koenig</t>
  </si>
  <si>
    <t>Regression Models</t>
  </si>
  <si>
    <t xml:space="preserve">outlier data with undue influence on the regression models </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</si>
  <si>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</si>
  <si>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</si>
  <si>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</si>
  <si>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</si>
  <si>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</si>
  <si>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</si>
  <si>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</si>
  <si>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</si>
  <si>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</si>
  <si>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</si>
  <si>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 xml:space="preserve">out </t>
  </si>
  <si>
    <t xml:space="preserve">failing quality assurance questions </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</si>
  <si>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</si>
  <si>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</si>
  <si>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</si>
  <si>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</si>
  <si>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</si>
  <si>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Incomplete survey</t>
  </si>
  <si>
    <t>Police Reports of Mock Suspect Interrogations: A Test of Accuracy and Perception</t>
  </si>
  <si>
    <t>Saul M. Kassin, Jeff Kukucka, Victoria Z. Lawson, and John DeCarlo</t>
  </si>
  <si>
    <t>MANOVA, ANOVA</t>
  </si>
  <si>
    <t xml:space="preserve"> one excluded after he expressed suspicion that his session had been recorded; a secondfailed to submit the required written report following his session</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</si>
  <si>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</si>
  <si>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</si>
  <si>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</si>
  <si>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</si>
  <si>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</si>
  <si>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</si>
  <si>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</si>
  <si>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</si>
  <si>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Sexual Misconduct in Prison: What Factors Affect Whether Incarcerated Women Will Report Abuses Committed by Prison Staff?</t>
  </si>
  <si>
    <t>Sheryl P. Kubiak, Hannah J. Brenner, Deborah Bybee, et al.</t>
  </si>
  <si>
    <t>mixed effects logistic regression</t>
  </si>
  <si>
    <t>missing files, women opted out, missing information on key data points</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</si>
  <si>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</si>
  <si>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</si>
  <si>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</si>
  <si>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</si>
  <si>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</si>
  <si>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</si>
  <si>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</si>
  <si>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Refusal to participate, suspicious, prior knowledge of experiment, terminated from procedure; comprimised data (procedural error)</t>
  </si>
  <si>
    <t>Participant error, Procedural error</t>
  </si>
  <si>
    <t>Participant error</t>
  </si>
  <si>
    <t>A Cross-Cultural Analysis of the Test of Memory Malingering Among Latin American Spanish-Speaking Adults</t>
  </si>
  <si>
    <t xml:space="preserve">Alicia Nijdam-Jones, Diego Rivera, Barry Rosenfeld, and Juan Carlos Arango-Lasprilla </t>
  </si>
  <si>
    <t>ANOVAs</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</si>
  <si>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</si>
  <si>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</si>
  <si>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</si>
  <si>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</si>
  <si>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</si>
  <si>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</si>
  <si>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with out</t>
  </si>
  <si>
    <t>disqualified for failing to complete the trial phase of the study</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</si>
  <si>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</si>
  <si>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</si>
  <si>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</si>
  <si>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</si>
  <si>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</si>
  <si>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</si>
  <si>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</si>
  <si>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data</t>
  </si>
  <si>
    <t>in</t>
  </si>
  <si>
    <t>Median years of interest was 2, 5 individuals spanded 25 years or more</t>
  </si>
  <si>
    <t>Why Are Conservatives More Punitive Than Liberals? A Moral Foundations Approach</t>
  </si>
  <si>
    <t>Jasmine R. Silver and Eric Silver</t>
  </si>
  <si>
    <t xml:space="preserve">Hierarchical Linear Regression </t>
  </si>
  <si>
    <t xml:space="preserve">yes </t>
  </si>
  <si>
    <t>Drop all cases with missing data in IV or DV</t>
  </si>
  <si>
    <t>Spatial Language, Question Type, and Young Children’s Ability to Describe Clothing: Legal and Developmental Implications</t>
  </si>
  <si>
    <t>Stacia Stolzenberg, Kelley McWilliams, and Thomas Lyon</t>
  </si>
  <si>
    <t>Excluded because 90% of responses were deictic reponses</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</si>
  <si>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</si>
  <si>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</si>
  <si>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</si>
  <si>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</si>
  <si>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</si>
  <si>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</si>
  <si>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removed from study, did not complete follow-ups</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</si>
  <si>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</si>
  <si>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</si>
  <si>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</si>
  <si>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</si>
  <si>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peopke</t>
  </si>
  <si>
    <t xml:space="preserve">Case omitted because it contained no information </t>
  </si>
  <si>
    <t>Outlier Project .xlsx</t>
  </si>
  <si>
    <t>Methods</t>
  </si>
  <si>
    <t>Behavior Research Methods</t>
  </si>
  <si>
    <t xml:space="preserve">Modeling stimulus variation in three common implicit attitude tasks </t>
  </si>
  <si>
    <t>Katie Wolsiefer, Jacob Westfall, Charles M. Judd</t>
  </si>
  <si>
    <t>mixed-effect model, ANOVA</t>
  </si>
  <si>
    <t xml:space="preserve">fast response times, did not complete the trial, inconsistency, if they completed more than the specific trials </t>
  </si>
  <si>
    <t>A class of k-modes algorithms for extracting knowldege structures from data</t>
  </si>
  <si>
    <t>Debora de Chiusole, Luca Stefanutti, Andrea Spoto</t>
  </si>
  <si>
    <t>k-states</t>
  </si>
  <si>
    <t>Onine psychophysics: reaction time effects in cognitive experiments</t>
  </si>
  <si>
    <t>Kilian Semmelmann, Sarah Weigelt</t>
  </si>
  <si>
    <t>fast response times, error rates</t>
  </si>
  <si>
    <t xml:space="preserve">Norms of valence, arousal, concreteness, familiarity, imageability, and context availability for 1,100 Chinese words </t>
  </si>
  <si>
    <t>Zhao Yao, Jia Wu, Yanyan Zhang, Zhenhong Wang</t>
  </si>
  <si>
    <t xml:space="preserve">split-half correlations </t>
  </si>
  <si>
    <t xml:space="preserve">same response 85% of the time; pattern with no variation;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</si>
  <si>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</si>
  <si>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</si>
  <si>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</si>
  <si>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</si>
  <si>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repeated measures ANOVA</t>
  </si>
  <si>
    <t>data points (Stimuli)</t>
  </si>
  <si>
    <t>SD of the mean 0.64%.</t>
  </si>
  <si>
    <t>Chinese translation norms for 1,429 English words</t>
  </si>
  <si>
    <t>Yun Wen, Walter J.B. van Heuven</t>
  </si>
  <si>
    <t>correlation</t>
  </si>
  <si>
    <t>1429 (words)</t>
  </si>
  <si>
    <t xml:space="preserve">Real-time sharing of gaze data between multiple eye trackers–evaluation, tools, and advice </t>
  </si>
  <si>
    <t>Marcus Nystrom, Diederick C. Niehorster, Tim Cornelissen,  Henrik Garde</t>
  </si>
  <si>
    <r>
      <t xml:space="preserve">end-to-end latency </t>
    </r>
    <r>
      <rPr>
        <sz val="10"/>
        <color theme="1"/>
        <rFont val="XtxfgmFrwfwpMTMI"/>
      </rPr>
      <t>λ</t>
    </r>
    <r>
      <rPr>
        <sz val="8"/>
        <color theme="1"/>
        <rFont val="XtxfgmFrwfwpMTMI"/>
      </rPr>
      <t xml:space="preserve">ij </t>
    </r>
  </si>
  <si>
    <t>Eye tracking under dichoptic viewing condtions: a practical solution</t>
  </si>
  <si>
    <t>Jan W. Brascamp, Marnix Naber</t>
  </si>
  <si>
    <t>13 calibration validation sequence per 3 people (39 tests were studied).</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</si>
  <si>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</si>
  <si>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</si>
  <si>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</si>
  <si>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</si>
  <si>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</si>
  <si>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</si>
  <si>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</si>
  <si>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</si>
  <si>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 xml:space="preserve">study one: 1671 </t>
  </si>
  <si>
    <t>study two: ANOVA</t>
  </si>
  <si>
    <t>study two: 66</t>
  </si>
  <si>
    <t xml:space="preserve">PageFocus: Using paradata to detect and prevent cheating on online achievement tests </t>
  </si>
  <si>
    <t>Birk Diedenhofen, Jochen Musch</t>
  </si>
  <si>
    <t xml:space="preserve">study one: 2x2 mixed facrotial </t>
  </si>
  <si>
    <t xml:space="preserve">study one: 127 </t>
  </si>
  <si>
    <t xml:space="preserve">study two: 3x2x2 mixed factorial </t>
  </si>
  <si>
    <t>study two: 510</t>
  </si>
  <si>
    <t xml:space="preserve">On the comprehensibility and perceived privacy protection of indirect questioning techniques </t>
  </si>
  <si>
    <t>Adrian Hoffmann, Berenike Waubert de Puiseau, Alexander F. Schidt, Jochen Musch</t>
  </si>
  <si>
    <t xml:space="preserve">5 (questioning technique) × 2 (educational level), quasi-experimental mixed design </t>
  </si>
  <si>
    <t xml:space="preserve">Revisiting Rossion and Pourtois with new ratings for automated complexity, familiarity, beauty, and encounter </t>
  </si>
  <si>
    <t>Alex Forsythe, Nichola Street, Mai Helmy</t>
  </si>
  <si>
    <t xml:space="preserve">large compression scores </t>
  </si>
  <si>
    <t xml:space="preserve">The Chinese Lexicon Project: A megastudy of lexical decision performance for 25,000+ traditional Chinese two-character compound words </t>
  </si>
  <si>
    <t>Chi-Shing Tse, Melvin J. Yap, Yuen-Lai Chan, Wei Ping Sze, Cyrus Shaoul, Dan Lin</t>
  </si>
  <si>
    <t>Reaction time analyses</t>
  </si>
  <si>
    <t xml:space="preserve">25,286 two-character Chinese compound words into 18 lists of 1,404– 1,405 words and collected data from 594 (i.e., 18 × 33) right- handed participants in order to obtain about 33 lexical decision responses for each word. </t>
  </si>
  <si>
    <t>any correct work response above or below 2.5 SD from his or her mean</t>
  </si>
  <si>
    <t>statistical reason (reaction time)</t>
  </si>
  <si>
    <t>unstated because they were looking at reaction times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</si>
  <si>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</si>
  <si>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</si>
  <si>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</si>
  <si>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Experiment 1:  37</t>
  </si>
  <si>
    <t>Experiment 2:  31</t>
  </si>
  <si>
    <t>correlation, ANOVA, t-tests</t>
  </si>
  <si>
    <t>Experiment 3: 94</t>
  </si>
  <si>
    <t>correlation, ANOVA</t>
  </si>
  <si>
    <t>Experiment 4: 25</t>
  </si>
  <si>
    <t xml:space="preserve">Unraveling the linguistic nature of specific autobiographical memories using a computerized classification algorithm </t>
  </si>
  <si>
    <t>Keisuke Takano, Mayumi Ueno, Jun Moriya, Masaki Mori, Yuki Nishiguchi, Fillip Raes</t>
  </si>
  <si>
    <t>Welch ANOVA</t>
  </si>
  <si>
    <t>Study One:  1240, 12400 memories</t>
  </si>
  <si>
    <t>Study Two: 314, 8476 memories</t>
  </si>
  <si>
    <t>Study Three: 4840 morphemes</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</si>
  <si>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</si>
  <si>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</si>
  <si>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</si>
  <si>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</si>
  <si>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</si>
  <si>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</si>
  <si>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</si>
  <si>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</si>
  <si>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approximately 100,  N = 1182 unique stimuli cases </t>
  </si>
  <si>
    <t>take them out, but they did some tests with them in as well</t>
  </si>
  <si>
    <t>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Hautamäki, Cherednichenko, Kärkkäinen, Kinnunen, &amp; Fränti, 2005; Wu, 2012; Xu &amp; Wunsch, 2009).</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</si>
  <si>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</si>
  <si>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</si>
  <si>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</si>
  <si>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</si>
  <si>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</si>
  <si>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</si>
  <si>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</si>
  <si>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</si>
  <si>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</si>
  <si>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</si>
  <si>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</si>
  <si>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116 models, 228 raters </t>
  </si>
  <si>
    <t>Psychological Methods</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</si>
  <si>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</si>
  <si>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</si>
  <si>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</si>
  <si>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</si>
  <si>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</si>
  <si>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</si>
  <si>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</si>
  <si>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</si>
  <si>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</si>
  <si>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</si>
  <si>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</si>
  <si>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</si>
  <si>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</si>
  <si>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</si>
  <si>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</si>
  <si>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</si>
  <si>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</si>
  <si>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</si>
  <si>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</si>
  <si>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</si>
  <si>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</si>
  <si>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153,040 posts</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</si>
  <si>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</si>
  <si>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</si>
  <si>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</si>
  <si>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</si>
  <si>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</si>
  <si>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</si>
  <si>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68824 tweets,  1838 users</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</si>
  <si>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</si>
  <si>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</si>
  <si>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</si>
  <si>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</si>
  <si>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</si>
  <si>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</si>
  <si>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</si>
  <si>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</si>
  <si>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756 participants and 531,339 (single nucleotide polymorphisms)SNP</t>
  </si>
  <si>
    <t>Study Multiblock PLSCA: MMSE, CDR, and GDS are separate “blocks” of variables within the set of behavioral data</t>
  </si>
  <si>
    <t>757 participants and 531,339 (single nucleotide polymorphisms)SNP</t>
  </si>
  <si>
    <t xml:space="preserve">Mean-Centered PLSCA: which maximally distinguishes data based on a grouping variable </t>
  </si>
  <si>
    <t>758 participants and 531,339 (single nucleotide polymorphisms)SNP</t>
  </si>
  <si>
    <t>Seed PLSCA: o specifically to maximize the interrelationships within a particular set of categorical data</t>
  </si>
  <si>
    <t>759 participants and 531,339 (single nucleotide polymorphisms)SNP</t>
  </si>
  <si>
    <t>Study Mixed-data PLSCA: analyze the relationship between one categorical data set (i.e., SNPs) and one quantitative (continuous, interval scale) data set</t>
  </si>
  <si>
    <t>760 participants and 531,339 (single nucleotide polymorphisms)SNP</t>
  </si>
  <si>
    <t xml:space="preserve">Dynamical Correlation: A New Method for Quantifying Synchrony With Multivariate Intensive Longitudinal Data </t>
  </si>
  <si>
    <t>Siwei Liu, Yang Zhou, Richard Palumbo, Jane-Ling Wang</t>
  </si>
  <si>
    <t xml:space="preserve">multilevel model </t>
  </si>
  <si>
    <t>16 couples (32 total)</t>
  </si>
  <si>
    <t xml:space="preserve">The Shifted Wald Distribution for Response Time Data Analysis </t>
  </si>
  <si>
    <t>Royce Anders, F.-Xavier Alario, Leendert Van Maanen</t>
  </si>
  <si>
    <t>shifted wald distribution/ANOVA</t>
  </si>
  <si>
    <t>20 participants</t>
  </si>
  <si>
    <t xml:space="preserve">took out contaminant RT </t>
  </si>
  <si>
    <t xml:space="preserve">they were contaminant </t>
  </si>
  <si>
    <t>didn't exclude participants, just some of their reaction times</t>
  </si>
  <si>
    <t xml:space="preserve">Propensity Score Analysis With Missing Data </t>
  </si>
  <si>
    <t>Heining Cham, Stephen G. West</t>
  </si>
  <si>
    <t>various regression models</t>
  </si>
  <si>
    <t>560 participants</t>
  </si>
  <si>
    <t xml:space="preserve">Evaluating Bifactor Models: Calculating and Interpreting Statistical Indices </t>
  </si>
  <si>
    <t>Anthony Rodriquez, Steven P. Reise, Mark G. Haviland</t>
  </si>
  <si>
    <t>Coefficient Alpha, coefficient omega, omega hierarchical subscale</t>
  </si>
  <si>
    <t>287 participants</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</si>
  <si>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</si>
  <si>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</si>
  <si>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</si>
  <si>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</si>
  <si>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</si>
  <si>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</si>
  <si>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</si>
  <si>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</si>
  <si>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</si>
  <si>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</si>
  <si>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</si>
  <si>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</si>
  <si>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</si>
  <si>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</si>
  <si>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</si>
  <si>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</si>
  <si>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</si>
  <si>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</si>
  <si>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54,673  responses</t>
  </si>
  <si>
    <t xml:space="preserve">Utilizing Topology to Generate and Test Theories of Change </t>
  </si>
  <si>
    <t>Jonathan E. Butner, Kyle T. Gagnon, Michael N. Geuss, David A. Lessard, T. Nathan Story</t>
  </si>
  <si>
    <t xml:space="preserve">The two-dimensional representation of a one-dimensional state space shows several key concepts </t>
  </si>
  <si>
    <t>48 couples (96 total)</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</si>
  <si>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</si>
  <si>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</si>
  <si>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</si>
  <si>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</si>
  <si>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</si>
  <si>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</si>
  <si>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 xml:space="preserve">One-hundred users were sampled that had a total number of followers higher than 1,000, 5,000, 10,000, 100,000, 1,000,000, and 10,000,000, and a total number of tweets higher than 100, 500, 1,000, 5,000, 10,000, and 50,000. </t>
  </si>
  <si>
    <t>I/O</t>
  </si>
  <si>
    <t>Organizational Behavior and Human Decision Processes</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</si>
  <si>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</si>
  <si>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</si>
  <si>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</si>
  <si>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</si>
  <si>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</si>
  <si>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</si>
  <si>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</si>
  <si>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</si>
  <si>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</si>
  <si>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</si>
  <si>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failed comprehension check, had already read manipulation</t>
  </si>
  <si>
    <t>had already read manipulation</t>
  </si>
  <si>
    <t>regression, ANOVA, moderated mediation</t>
  </si>
  <si>
    <t>had already read manipulation, failed manipulation check</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</si>
  <si>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</si>
  <si>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</si>
  <si>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</si>
  <si>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</si>
  <si>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</si>
  <si>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MANOVA</t>
  </si>
  <si>
    <t>just said one result changed with inclusion</t>
  </si>
  <si>
    <t>moderated mediation, correlations</t>
  </si>
  <si>
    <t>MANOVA, moderated mediation</t>
  </si>
  <si>
    <t>failed manipulation check or attention check</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</si>
  <si>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</si>
  <si>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</si>
  <si>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</si>
  <si>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</si>
  <si>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</si>
  <si>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</si>
  <si>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</si>
  <si>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failed attention check, misunderstood survey materials</t>
  </si>
  <si>
    <t>Fast-and-frugal trees as noncompensatory models of performance-basedpersonnel decisions</t>
  </si>
  <si>
    <t>Luan, Shenghua; Reb, Jochen</t>
  </si>
  <si>
    <t>modeling, chi square, ANOVA</t>
  </si>
  <si>
    <t>in but changed the data</t>
  </si>
  <si>
    <t>RT abnormally long (changed anything 10000ms or more to 10000ms)</t>
  </si>
  <si>
    <t>modeling</t>
  </si>
  <si>
    <t>RT abnormally long (changed anything 15000ms or more to 15000ms)</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</si>
  <si>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</si>
  <si>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</si>
  <si>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</si>
  <si>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</si>
  <si>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</si>
  <si>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</si>
  <si>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</si>
  <si>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</si>
  <si>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</si>
  <si>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</si>
  <si>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</si>
  <si>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</si>
  <si>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</si>
  <si>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</si>
  <si>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participants were intoxicated, did not understand procedure, stated the hypothesis during debriefing, consulted with friends to make decisions</t>
  </si>
  <si>
    <t>t-tests, Fischer's two-sided exact test, chi square</t>
  </si>
  <si>
    <t>chi square, regression, ANOVA, mediation (PROCESS)</t>
  </si>
  <si>
    <t>chi square, regression, mediation</t>
  </si>
  <si>
    <t>reported not paying attention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</si>
  <si>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</si>
  <si>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</si>
  <si>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</si>
  <si>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</si>
  <si>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</si>
  <si>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</si>
  <si>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</si>
  <si>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regression, ANOVA</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</si>
  <si>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</si>
  <si>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</si>
  <si>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</si>
  <si>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</si>
  <si>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</si>
  <si>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</si>
  <si>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</si>
  <si>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</si>
  <si>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</si>
  <si>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</si>
  <si>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</si>
  <si>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</si>
  <si>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</si>
  <si>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</si>
  <si>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</si>
  <si>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participant foiled the study procedure, expressed suspicion of procedure</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</si>
  <si>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</si>
  <si>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</si>
  <si>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</si>
  <si>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</si>
  <si>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</si>
  <si>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participation in similar study</t>
  </si>
  <si>
    <t>t-tests, chi square, regression,</t>
  </si>
  <si>
    <t>failed attention check, had seen materials before</t>
  </si>
  <si>
    <t>chi square, omnibus Friedman tests</t>
  </si>
  <si>
    <t>Choosing one at a time? Presenting options simultaneously helps people make more optimal decisions than presenting options sequentially</t>
  </si>
  <si>
    <t>Basu, Shankha; Savani, Krishna</t>
  </si>
  <si>
    <t>regression, t-tests, Wilcoxon rank-sum test</t>
  </si>
  <si>
    <t>scored zero in memory task</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</si>
  <si>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</si>
  <si>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</si>
  <si>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</si>
  <si>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</si>
  <si>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</si>
  <si>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</si>
  <si>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</si>
  <si>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completed similar study</t>
  </si>
  <si>
    <t>ANOVA, regression, moderated mediation</t>
  </si>
  <si>
    <t>failed attention check, answered on a 1-10 scale instead of 1-100 like they were supposed to</t>
  </si>
  <si>
    <t>regression, modeling</t>
  </si>
  <si>
    <t>The dynamic effects of subconscious goal pursuit on resource allocation, task performance, and goal abandonment</t>
  </si>
  <si>
    <t>Sitzmann, Traci; Bell, Bradford</t>
  </si>
  <si>
    <t>HLM, intraclass correlation</t>
  </si>
  <si>
    <t>aware of purpose of study</t>
  </si>
  <si>
    <t>Ideas rise from chaos: Information structure and creativity</t>
  </si>
  <si>
    <t>Kim, Yeun Joon; Zhong, Chen-Bo</t>
  </si>
  <si>
    <t>ANOVA, mediation</t>
  </si>
  <si>
    <t>did not allow use of data in the reconsent form</t>
  </si>
  <si>
    <t>Personnel Psychology</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</si>
  <si>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</si>
  <si>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</si>
  <si>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</si>
  <si>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</si>
  <si>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</si>
  <si>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</si>
  <si>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</si>
  <si>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</si>
  <si>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</si>
  <si>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</si>
  <si>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</si>
  <si>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</si>
  <si>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</si>
  <si>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</si>
  <si>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</si>
  <si>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</si>
  <si>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</si>
  <si>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</si>
  <si>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</si>
  <si>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</si>
  <si>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</si>
  <si>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</si>
  <si>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</si>
  <si>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</si>
  <si>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</si>
  <si>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</si>
  <si>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</si>
  <si>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</si>
  <si>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</si>
  <si>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</si>
  <si>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</si>
  <si>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</si>
  <si>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</si>
  <si>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</si>
  <si>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</si>
  <si>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</si>
  <si>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</si>
  <si>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</si>
  <si>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</si>
  <si>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</si>
  <si>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</si>
  <si>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</si>
  <si>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</si>
  <si>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</si>
  <si>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</si>
  <si>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</si>
  <si>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</si>
  <si>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</si>
  <si>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</si>
  <si>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</si>
  <si>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</si>
  <si>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</si>
  <si>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</si>
  <si>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</si>
  <si>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</si>
  <si>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</si>
  <si>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</si>
  <si>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</si>
  <si>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</si>
  <si>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</si>
  <si>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</si>
  <si>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</si>
  <si>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</si>
  <si>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</si>
  <si>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</si>
  <si>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</si>
  <si>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</si>
  <si>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</si>
  <si>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</si>
  <si>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</si>
  <si>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</si>
  <si>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</si>
  <si>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</si>
  <si>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</si>
  <si>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</si>
  <si>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267 organizations</t>
  </si>
  <si>
    <t>DEPLETION FROM SELF-REGULATION: A RESOURCE-BASED ACCOUNT OF THE EFFECT OF VALUE INCONGRUENCE</t>
  </si>
  <si>
    <t>CFA, chi square, ICC, mediation model, SEM</t>
  </si>
  <si>
    <t>CFA, chi square, parceling approach, mediation model, ANOVA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</si>
</sst>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color theme="1"/>
      <name val="Calibri"/>
      <family val="2"/>
      <scheme val="minor"/>
    </font>
    <font>
      <sz val="11"/>
      <color theme="1"/>
      <name val="Times New Roman"/>
      <family val="1"/>
    </font>
    <font>
      <sz val="12"/>
      <color rgb="FF006100"/>
      <name val="Calibri"/>
      <family val="2"/>
      <scheme val="minor"/>
    </font>
    <font>
      <u/>
      <sz val="11"/>
      <color theme="10"/>
      <name val="Calibri"/>
      <family val="2"/>
      <scheme val="minor"/>
    </font>
    <font>
      <u/>
      <sz val="11"/>
      <color theme="11"/>
      <name val="Calibri"/>
      <family val="2"/>
      <scheme val="minor"/>
    </font>
    <font>
      <sz val="11"/>
      <color rgb="FF111111"/>
      <name val="Calibri"/>
      <family val="2"/>
      <scheme val="minor"/>
    </font>
    <font>
      <sz val="12"/>
      <color theme="1"/>
      <name val="Times New Roman"/>
      <family val="1"/>
    </font>
    <font>
      <sz val="12"/>
      <color rgb="FF006100"/>
      <name val="Times New Roman"/>
      <family val="1"/>
    </font>
    <font>
      <sz val="12"/>
      <color rgb="FF181A18"/>
      <name val="Times New Roman"/>
      <family val="1"/>
    </font>
    <font>
      <sz val="11"/>
      <color theme="1"/>
      <name val="Calibri"/>
      <family val="2"/>
    </font>
    <font>
      <sz val="11"/>
      <color rgb="FF000000"/>
      <name val="Calibri"/>
      <family val="2"/>
      <scheme val="minor"/>
    </font>
    <font>
      <sz val="10"/>
      <color theme="1"/>
      <name val="TntxbqMhyndcTimes"/>
    </font>
    <font>
      <sz val="10"/>
      <color theme="1"/>
      <name val="XtxfgmFrwfwpMTMI"/>
    </font>
    <font>
      <sz val="8"/>
      <color theme="1"/>
      <name val="XtxfgmFrwfwpMTMI"/>
    </font>
  </fonts>
  <fills count="8">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4">
    <xf numFmtId="0" fontId="0" fillId="0" borderId="0"/>
    <xf numFmtId="0" fontId="3"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10" fontId="0" fillId="0" borderId="0" xfId="0" applyNumberFormat="1"/>
    <xf numFmtId="2" fontId="0" fillId="0" borderId="0" xfId="0" applyNumberFormat="1"/>
    <xf numFmtId="1" fontId="0" fillId="0" borderId="0" xfId="0" applyNumberFormat="1"/>
    <xf numFmtId="0" fontId="2" fillId="0" borderId="0" xfId="0" applyFont="1" applyAlignment="1">
      <alignment vertical="center"/>
    </xf>
    <xf numFmtId="0" fontId="0" fillId="0" borderId="0" xfId="0" applyFill="1"/>
    <xf numFmtId="0" fontId="2" fillId="0" borderId="0" xfId="0" applyFont="1" applyFill="1" applyAlignment="1">
      <alignment vertical="center"/>
    </xf>
    <xf numFmtId="2" fontId="0" fillId="0" borderId="0" xfId="0" applyNumberFormat="1" applyFill="1"/>
    <xf numFmtId="1" fontId="0" fillId="0" borderId="0" xfId="0" applyNumberFormat="1" applyFill="1"/>
    <xf numFmtId="0" fontId="2" fillId="0" borderId="0" xfId="0" applyFont="1"/>
    <xf numFmtId="0" fontId="0" fillId="0" borderId="0" xfId="0" applyFont="1"/>
    <xf numFmtId="0" fontId="0" fillId="0" borderId="0" xfId="0" applyFont="1" applyFill="1" applyAlignment="1">
      <alignment vertical="center"/>
    </xf>
    <xf numFmtId="0" fontId="0" fillId="0" borderId="0" xfId="0" applyFont="1" applyAlignment="1">
      <alignment vertical="center"/>
    </xf>
    <xf numFmtId="0" fontId="1" fillId="0" borderId="0" xfId="0" applyFont="1"/>
    <xf numFmtId="0" fontId="3" fillId="2" borderId="0" xfId="1" applyAlignment="1">
      <alignment wrapText="1"/>
    </xf>
    <xf numFmtId="0" fontId="3" fillId="3" borderId="0" xfId="1" applyFill="1" applyAlignment="1">
      <alignment wrapText="1"/>
    </xf>
    <xf numFmtId="0" fontId="0" fillId="0" borderId="0" xfId="0" applyAlignment="1">
      <alignment wrapText="1"/>
    </xf>
    <xf numFmtId="0" fontId="0" fillId="4" borderId="1" xfId="0" applyFill="1" applyBorder="1" applyAlignment="1">
      <alignment horizontal="right"/>
    </xf>
    <xf numFmtId="0" fontId="0" fillId="4" borderId="0" xfId="0" applyFill="1" applyAlignment="1">
      <alignment horizontal="right" wrapText="1"/>
    </xf>
    <xf numFmtId="0" fontId="0" fillId="4" borderId="1" xfId="0" applyFill="1" applyBorder="1" applyAlignment="1">
      <alignment horizontal="right" wrapText="1"/>
    </xf>
    <xf numFmtId="0" fontId="0" fillId="5" borderId="2" xfId="0" applyFill="1" applyBorder="1" applyAlignment="1">
      <alignment horizontal="right"/>
    </xf>
    <xf numFmtId="0" fontId="0" fillId="6" borderId="1" xfId="0" applyFill="1" applyBorder="1" applyAlignment="1">
      <alignment horizontal="right"/>
    </xf>
    <xf numFmtId="0" fontId="0" fillId="6" borderId="1" xfId="0" applyFill="1" applyBorder="1" applyAlignment="1">
      <alignment horizontal="right" wrapText="1"/>
    </xf>
    <xf numFmtId="0" fontId="0" fillId="0" borderId="1" xfId="0" applyBorder="1" applyAlignment="1">
      <alignment horizontal="right" wrapText="1"/>
    </xf>
    <xf numFmtId="0" fontId="0" fillId="0" borderId="1" xfId="0" applyBorder="1" applyAlignment="1">
      <alignment horizontal="right"/>
    </xf>
    <xf numFmtId="0" fontId="0" fillId="0" borderId="0" xfId="0" applyAlignment="1">
      <alignment horizontal="right"/>
    </xf>
    <xf numFmtId="0" fontId="0" fillId="0" borderId="0" xfId="0" applyAlignment="1">
      <alignment horizontal="right" wrapText="1"/>
    </xf>
    <xf numFmtId="0" fontId="3" fillId="2" borderId="1" xfId="1" applyBorder="1" applyAlignment="1">
      <alignment wrapText="1"/>
    </xf>
    <xf numFmtId="2" fontId="0" fillId="4" borderId="1" xfId="0" applyNumberFormat="1" applyFill="1" applyBorder="1" applyAlignment="1">
      <alignment horizontal="right"/>
    </xf>
    <xf numFmtId="2" fontId="0" fillId="6" borderId="1" xfId="0" applyNumberFormat="1" applyFill="1" applyBorder="1" applyAlignment="1">
      <alignment horizontal="right"/>
    </xf>
    <xf numFmtId="2" fontId="0" fillId="0" borderId="1" xfId="0" applyNumberFormat="1" applyBorder="1" applyAlignment="1">
      <alignment horizontal="right"/>
    </xf>
    <xf numFmtId="2" fontId="0" fillId="4" borderId="3" xfId="0" applyNumberFormat="1" applyFill="1" applyBorder="1" applyAlignment="1">
      <alignment horizontal="right"/>
    </xf>
    <xf numFmtId="2" fontId="0" fillId="6" borderId="3" xfId="0" applyNumberFormat="1" applyFill="1" applyBorder="1" applyAlignment="1">
      <alignment horizontal="right"/>
    </xf>
    <xf numFmtId="2" fontId="0" fillId="0" borderId="3" xfId="0" applyNumberFormat="1" applyBorder="1" applyAlignment="1">
      <alignment horizontal="right"/>
    </xf>
    <xf numFmtId="1" fontId="0" fillId="4" borderId="1" xfId="0" applyNumberFormat="1" applyFill="1" applyBorder="1" applyAlignment="1">
      <alignment horizontal="right"/>
    </xf>
    <xf numFmtId="1" fontId="0" fillId="6" borderId="1" xfId="0" applyNumberFormat="1" applyFill="1" applyBorder="1" applyAlignment="1">
      <alignment horizontal="right"/>
    </xf>
    <xf numFmtId="1" fontId="0" fillId="0" borderId="1" xfId="0" applyNumberFormat="1" applyBorder="1" applyAlignment="1">
      <alignment horizontal="right"/>
    </xf>
    <xf numFmtId="0" fontId="0" fillId="4" borderId="4" xfId="0" applyFill="1" applyBorder="1" applyAlignment="1">
      <alignment horizontal="right"/>
    </xf>
    <xf numFmtId="0" fontId="0" fillId="4" borderId="4" xfId="0" applyFill="1" applyBorder="1" applyAlignment="1">
      <alignment horizontal="right" wrapText="1"/>
    </xf>
    <xf numFmtId="0" fontId="3" fillId="2" borderId="4" xfId="1" applyBorder="1" applyAlignment="1">
      <alignment wrapText="1"/>
    </xf>
    <xf numFmtId="0" fontId="0" fillId="5" borderId="5" xfId="0" applyFill="1" applyBorder="1" applyAlignment="1">
      <alignment horizontal="right"/>
    </xf>
    <xf numFmtId="2" fontId="0" fillId="4" borderId="4" xfId="0" applyNumberFormat="1" applyFill="1" applyBorder="1" applyAlignment="1">
      <alignment horizontal="right"/>
    </xf>
    <xf numFmtId="2" fontId="0" fillId="4" borderId="6" xfId="0" applyNumberFormat="1" applyFill="1" applyBorder="1" applyAlignment="1">
      <alignment horizontal="right"/>
    </xf>
    <xf numFmtId="1" fontId="0" fillId="4" borderId="4" xfId="0" applyNumberFormat="1" applyFill="1" applyBorder="1" applyAlignment="1">
      <alignment horizontal="right"/>
    </xf>
    <xf numFmtId="1" fontId="0" fillId="0" borderId="0" xfId="0" applyNumberFormat="1" applyBorder="1"/>
    <xf numFmtId="2" fontId="0" fillId="0" borderId="0" xfId="0" applyNumberFormat="1" applyBorder="1"/>
    <xf numFmtId="0" fontId="0" fillId="0" borderId="0" xfId="0" applyAlignment="1">
      <alignment vertical="center"/>
    </xf>
    <xf numFmtId="0" fontId="6"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xf>
    <xf numFmtId="0" fontId="0" fillId="4" borderId="1" xfId="0" applyFill="1" applyBorder="1" applyAlignment="1">
      <alignment vertical="top" wrapText="1"/>
    </xf>
    <xf numFmtId="0" fontId="0" fillId="4" borderId="1" xfId="0" applyFill="1" applyBorder="1" applyAlignment="1">
      <alignment horizontal="right" vertical="top" wrapText="1"/>
    </xf>
    <xf numFmtId="0" fontId="0" fillId="5" borderId="1" xfId="0" applyFill="1" applyBorder="1" applyAlignment="1">
      <alignment vertical="top" wrapText="1"/>
    </xf>
    <xf numFmtId="0" fontId="0" fillId="6" borderId="1" xfId="0" applyFill="1" applyBorder="1" applyAlignment="1">
      <alignment vertical="top" wrapText="1"/>
    </xf>
    <xf numFmtId="3" fontId="0" fillId="6" borderId="1" xfId="0" applyNumberFormat="1" applyFill="1" applyBorder="1" applyAlignment="1">
      <alignment horizontal="right" vertical="top" wrapText="1"/>
    </xf>
    <xf numFmtId="0" fontId="0" fillId="4" borderId="1" xfId="0" applyFont="1" applyFill="1" applyBorder="1" applyAlignment="1">
      <alignment vertical="top" wrapText="1"/>
    </xf>
    <xf numFmtId="3" fontId="0" fillId="4" borderId="1" xfId="0" applyNumberFormat="1" applyFill="1" applyBorder="1" applyAlignment="1">
      <alignment horizontal="right" vertical="top" wrapText="1"/>
    </xf>
    <xf numFmtId="3" fontId="3" fillId="2" borderId="1" xfId="1" applyNumberFormat="1" applyBorder="1" applyAlignment="1">
      <alignment wrapText="1"/>
    </xf>
    <xf numFmtId="0" fontId="0" fillId="4" borderId="4" xfId="0" applyFill="1" applyBorder="1" applyAlignment="1">
      <alignment vertical="top" wrapText="1"/>
    </xf>
    <xf numFmtId="3" fontId="0" fillId="4" borderId="4" xfId="0" applyNumberFormat="1" applyFill="1" applyBorder="1" applyAlignment="1">
      <alignment horizontal="right" vertical="top" wrapText="1"/>
    </xf>
    <xf numFmtId="0" fontId="0" fillId="5" borderId="4" xfId="0" applyFill="1" applyBorder="1" applyAlignment="1">
      <alignment vertical="top" wrapText="1"/>
    </xf>
    <xf numFmtId="0" fontId="0" fillId="0" borderId="0"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applyBorder="1" applyAlignment="1">
      <alignment vertical="top" wrapText="1"/>
    </xf>
    <xf numFmtId="0" fontId="0" fillId="6" borderId="0" xfId="0" applyFill="1" applyBorder="1" applyAlignment="1">
      <alignment vertical="top" wrapText="1"/>
    </xf>
    <xf numFmtId="0" fontId="0" fillId="6" borderId="0" xfId="0" applyFill="1" applyBorder="1" applyAlignment="1">
      <alignment horizontal="right"/>
    </xf>
    <xf numFmtId="0" fontId="0" fillId="4" borderId="0" xfId="0" applyFill="1" applyBorder="1" applyAlignment="1">
      <alignment horizontal="right"/>
    </xf>
    <xf numFmtId="0" fontId="0" fillId="4" borderId="0" xfId="0" applyFill="1" applyBorder="1" applyAlignment="1">
      <alignment horizontal="right" wrapText="1"/>
    </xf>
    <xf numFmtId="0" fontId="0" fillId="0" borderId="0" xfId="0" applyBorder="1" applyAlignment="1">
      <alignment horizontal="right" wrapText="1"/>
    </xf>
    <xf numFmtId="0" fontId="0" fillId="6" borderId="0" xfId="0" applyFill="1" applyBorder="1" applyAlignment="1">
      <alignment horizontal="right" wrapText="1"/>
    </xf>
    <xf numFmtId="0" fontId="0" fillId="4" borderId="0" xfId="0" applyFont="1" applyFill="1" applyBorder="1" applyAlignment="1">
      <alignment vertical="top" wrapText="1"/>
    </xf>
    <xf numFmtId="0" fontId="7" fillId="0" borderId="0" xfId="0" applyFont="1"/>
    <xf numFmtId="0" fontId="7" fillId="0" borderId="0" xfId="0" applyFont="1" applyAlignment="1">
      <alignment wrapText="1"/>
    </xf>
    <xf numFmtId="0" fontId="8" fillId="7" borderId="0" xfId="1" applyFont="1" applyFill="1" applyAlignment="1">
      <alignment wrapText="1"/>
    </xf>
    <xf numFmtId="2" fontId="7" fillId="0" borderId="0" xfId="0" applyNumberFormat="1" applyFont="1"/>
    <xf numFmtId="1" fontId="7" fillId="0" borderId="0" xfId="0" applyNumberFormat="1" applyFont="1"/>
    <xf numFmtId="0" fontId="7" fillId="0" borderId="0" xfId="0" applyFont="1" applyFill="1" applyAlignment="1">
      <alignment wrapText="1"/>
    </xf>
    <xf numFmtId="0" fontId="9" fillId="0" borderId="0" xfId="0" applyFont="1"/>
    <xf numFmtId="0" fontId="7" fillId="0" borderId="0" xfId="0" applyFont="1" applyFill="1"/>
    <xf numFmtId="0" fontId="7" fillId="0" borderId="0" xfId="0" applyFont="1" applyFill="1" applyAlignment="1">
      <alignment vertical="center" wrapText="1"/>
    </xf>
    <xf numFmtId="2" fontId="7" fillId="0" borderId="0" xfId="0" applyNumberFormat="1" applyFont="1" applyFill="1"/>
    <xf numFmtId="1" fontId="7" fillId="0" borderId="0" xfId="0" applyNumberFormat="1" applyFont="1" applyFill="1"/>
    <xf numFmtId="0" fontId="7" fillId="0" borderId="0" xfId="0" applyFont="1" applyAlignment="1">
      <alignment vertical="center"/>
    </xf>
    <xf numFmtId="10" fontId="7" fillId="0" borderId="0" xfId="0" applyNumberFormat="1" applyFont="1"/>
    <xf numFmtId="0" fontId="7" fillId="0" borderId="0" xfId="0" applyFont="1" applyAlignment="1"/>
    <xf numFmtId="0" fontId="0" fillId="0" borderId="0" xfId="0" applyFont="1" applyFill="1"/>
    <xf numFmtId="0" fontId="0" fillId="0" borderId="0" xfId="0" applyFont="1" applyFill="1" applyAlignment="1">
      <alignment wrapText="1"/>
    </xf>
    <xf numFmtId="0" fontId="1" fillId="0" borderId="0" xfId="0" applyFont="1" applyFill="1"/>
    <xf numFmtId="0" fontId="1" fillId="0" borderId="0" xfId="0" applyFont="1" applyFill="1" applyAlignment="1">
      <alignment wrapText="1"/>
    </xf>
    <xf numFmtId="2" fontId="1" fillId="0" borderId="0" xfId="0" applyNumberFormat="1" applyFont="1" applyFill="1"/>
    <xf numFmtId="1" fontId="1" fillId="0" borderId="0" xfId="0" applyNumberFormat="1" applyFont="1" applyFill="1"/>
    <xf numFmtId="0" fontId="1" fillId="0" borderId="0" xfId="0" applyFont="1" applyAlignment="1">
      <alignment wrapText="1"/>
    </xf>
    <xf numFmtId="0" fontId="0" fillId="0" borderId="0" xfId="0" applyFont="1" applyAlignment="1">
      <alignment wrapText="1"/>
    </xf>
    <xf numFmtId="2" fontId="1" fillId="0" borderId="0" xfId="0" applyNumberFormat="1" applyFont="1"/>
    <xf numFmtId="1" fontId="1" fillId="0" borderId="0" xfId="0" applyNumberFormat="1" applyFont="1"/>
    <xf numFmtId="3" fontId="1" fillId="0" borderId="0" xfId="0" applyNumberFormat="1" applyFont="1"/>
    <xf numFmtId="10" fontId="1" fillId="0" borderId="0" xfId="0" applyNumberFormat="1" applyFont="1"/>
    <xf numFmtId="0" fontId="1" fillId="5" borderId="0" xfId="0" applyFont="1" applyFill="1"/>
    <xf numFmtId="0" fontId="1" fillId="5" borderId="0" xfId="0" applyFont="1" applyFill="1" applyAlignment="1">
      <alignment wrapText="1"/>
    </xf>
    <xf numFmtId="0" fontId="0" fillId="5" borderId="0" xfId="0" applyFont="1" applyFill="1" applyAlignment="1">
      <alignment wrapText="1"/>
    </xf>
    <xf numFmtId="3" fontId="1" fillId="5" borderId="0" xfId="0" applyNumberFormat="1" applyFont="1" applyFill="1"/>
    <xf numFmtId="0" fontId="0" fillId="5" borderId="0" xfId="0" applyFont="1" applyFill="1"/>
    <xf numFmtId="2" fontId="1" fillId="5" borderId="0" xfId="0" applyNumberFormat="1" applyFont="1" applyFill="1"/>
    <xf numFmtId="1" fontId="1" fillId="5" borderId="0" xfId="0" applyNumberFormat="1" applyFont="1" applyFill="1"/>
    <xf numFmtId="10" fontId="1" fillId="5" borderId="0" xfId="0" applyNumberFormat="1" applyFont="1" applyFill="1"/>
    <xf numFmtId="14" fontId="0" fillId="0" borderId="0" xfId="0" applyNumberFormat="1" applyFill="1"/>
    <xf numFmtId="2" fontId="0" fillId="0" borderId="0" xfId="0" applyNumberFormat="1" applyAlignment="1">
      <alignment vertical="center"/>
    </xf>
    <xf numFmtId="1" fontId="0" fillId="0" borderId="0" xfId="0" applyNumberFormat="1" applyAlignment="1">
      <alignment vertical="center"/>
    </xf>
    <xf numFmtId="0" fontId="11" fillId="0" borderId="0" xfId="0" applyFont="1" applyAlignment="1">
      <alignment wrapText="1"/>
    </xf>
    <xf numFmtId="0" fontId="12" fillId="0" borderId="0" xfId="0" applyFont="1"/>
    <xf numFmtId="3" fontId="0" fillId="0" borderId="0" xfId="0" applyNumberFormat="1" applyAlignment="1">
      <alignment horizontal="right"/>
    </xf>
    <xf numFmtId="0" fontId="10" fillId="0" borderId="0" xfId="0" applyFont="1" applyAlignment="1">
      <alignment wrapText="1"/>
    </xf>
    <xf numFmtId="0" fontId="0" fillId="0" borderId="1" xfId="0" applyBorder="1"/>
  </cellXfs>
  <cellStyles count="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18">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alignment horizontal="general" vertical="bottom" textRotation="0" wrapText="1" justifyLastLine="0" shrinkToFi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39.55452395833" createdVersion="6" refreshedVersion="6" minRefreshableVersion="3" recordCount="816">
  <cacheSource type="worksheet">
    <worksheetSource ref="A1:B1048576" sheet="all"/>
  </cacheSource>
  <cacheFields count="2">
    <cacheField name="Type" numFmtId="0">
      <sharedItems containsBlank="1" count="12">
        <s v="Clinical"/>
        <s v="Cognitive"/>
        <s v="Social"/>
        <s v="Educational"/>
        <s v="Neuro"/>
        <s v="Sports"/>
        <s v="Environmental"/>
        <s v="Overview"/>
        <s v="Forensics "/>
        <s v="Methods"/>
        <s v="I/O"/>
        <m/>
      </sharedItems>
    </cacheField>
    <cacheField name="Journal" numFmtId="0">
      <sharedItems containsBlank="1" count="18">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39.554541550926" createdVersion="6" refreshedVersion="6" minRefreshableVersion="3" recordCount="1086">
  <cacheSource type="worksheet">
    <worksheetSource ref="A1:B1048576" sheet="unique"/>
  </cacheSource>
  <cacheFields count="2">
    <cacheField name="Type" numFmtId="0">
      <sharedItems containsBlank="1" count="12">
        <s v="Clinical"/>
        <s v="Cognitive"/>
        <s v="Social"/>
        <s v="Educational"/>
        <s v="Neuro"/>
        <s v="Sports"/>
        <s v="Environmental"/>
        <s v="Overview"/>
        <s v="Forensics "/>
        <s v="Methods"/>
        <s v="I/O"/>
        <m/>
      </sharedItems>
    </cacheField>
    <cacheField name="Journal" numFmtId="0">
      <sharedItems containsBlank="1" count="18">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1"/>
    <x v="17"/>
  </r>
</pivotCacheRecords>
</file>

<file path=xl/pivotCache/pivotCacheRecords2.xml><?xml version="1.0" encoding="utf-8"?>
<pivotCacheRecords xmlns="http://schemas.openxmlformats.org/spreadsheetml/2006/main" xmlns:r="http://schemas.openxmlformats.org/officeDocument/2006/relationships" count="1086">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34" firstHeaderRow="1" firstDataRow="1" firstDataCol="1"/>
  <pivotFields count="2">
    <pivotField axis="axisRow" showAll="0">
      <items count="13">
        <item x="0"/>
        <item x="1"/>
        <item x="3"/>
        <item x="6"/>
        <item x="4"/>
        <item x="2"/>
        <item x="5"/>
        <item x="11"/>
        <item x="7"/>
        <item x="8"/>
        <item x="9"/>
        <item x="10"/>
        <item t="default"/>
      </items>
    </pivotField>
    <pivotField axis="axisRow" dataField="1" showAll="0">
      <items count="19">
        <item x="2"/>
        <item x="6"/>
        <item x="10"/>
        <item x="3"/>
        <item x="0"/>
        <item x="1"/>
        <item x="4"/>
        <item x="5"/>
        <item x="8"/>
        <item x="7"/>
        <item x="9"/>
        <item x="17"/>
        <item x="11"/>
        <item x="12"/>
        <item x="13"/>
        <item x="14"/>
        <item x="15"/>
        <item x="16"/>
        <item t="default"/>
      </items>
    </pivotField>
  </pivotFields>
  <rowFields count="2">
    <field x="0"/>
    <field x="1"/>
  </rowFields>
  <rowItems count="31">
    <i>
      <x/>
    </i>
    <i r="1">
      <x v="4"/>
    </i>
    <i r="1">
      <x v="5"/>
    </i>
    <i>
      <x v="1"/>
    </i>
    <i r="1">
      <x/>
    </i>
    <i r="1">
      <x v="3"/>
    </i>
    <i>
      <x v="2"/>
    </i>
    <i r="1">
      <x v="1"/>
    </i>
    <i>
      <x v="3"/>
    </i>
    <i r="1">
      <x v="2"/>
    </i>
    <i>
      <x v="4"/>
    </i>
    <i r="1">
      <x v="9"/>
    </i>
    <i>
      <x v="5"/>
    </i>
    <i r="1">
      <x v="6"/>
    </i>
    <i r="1">
      <x v="7"/>
    </i>
    <i>
      <x v="6"/>
    </i>
    <i r="1">
      <x v="8"/>
    </i>
    <i r="1">
      <x v="10"/>
    </i>
    <i>
      <x v="7"/>
    </i>
    <i r="1">
      <x v="11"/>
    </i>
    <i>
      <x v="8"/>
    </i>
    <i r="1">
      <x v="12"/>
    </i>
    <i>
      <x v="9"/>
    </i>
    <i r="1">
      <x v="13"/>
    </i>
    <i>
      <x v="10"/>
    </i>
    <i r="1">
      <x v="14"/>
    </i>
    <i r="1">
      <x v="15"/>
    </i>
    <i>
      <x v="11"/>
    </i>
    <i r="1">
      <x v="16"/>
    </i>
    <i r="1">
      <x v="17"/>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4" firstHeaderRow="1" firstDataRow="1" firstDataCol="1"/>
  <pivotFields count="2">
    <pivotField axis="axisRow" showAll="0">
      <items count="13">
        <item x="0"/>
        <item x="1"/>
        <item x="3"/>
        <item x="6"/>
        <item x="4"/>
        <item x="2"/>
        <item x="5"/>
        <item x="11"/>
        <item x="7"/>
        <item x="8"/>
        <item x="9"/>
        <item x="10"/>
        <item t="default"/>
      </items>
    </pivotField>
    <pivotField axis="axisRow" dataField="1" showAll="0">
      <items count="19">
        <item x="2"/>
        <item x="6"/>
        <item x="10"/>
        <item x="3"/>
        <item x="0"/>
        <item x="1"/>
        <item x="4"/>
        <item x="5"/>
        <item x="8"/>
        <item x="7"/>
        <item x="9"/>
        <item x="17"/>
        <item x="11"/>
        <item x="12"/>
        <item x="13"/>
        <item x="14"/>
        <item x="15"/>
        <item x="16"/>
        <item t="default"/>
      </items>
    </pivotField>
  </pivotFields>
  <rowFields count="2">
    <field x="0"/>
    <field x="1"/>
  </rowFields>
  <rowItems count="31">
    <i>
      <x/>
    </i>
    <i r="1">
      <x v="4"/>
    </i>
    <i r="1">
      <x v="5"/>
    </i>
    <i>
      <x v="1"/>
    </i>
    <i r="1">
      <x/>
    </i>
    <i r="1">
      <x v="3"/>
    </i>
    <i>
      <x v="2"/>
    </i>
    <i r="1">
      <x v="1"/>
    </i>
    <i>
      <x v="3"/>
    </i>
    <i r="1">
      <x v="2"/>
    </i>
    <i>
      <x v="4"/>
    </i>
    <i r="1">
      <x v="9"/>
    </i>
    <i>
      <x v="5"/>
    </i>
    <i r="1">
      <x v="6"/>
    </i>
    <i r="1">
      <x v="7"/>
    </i>
    <i>
      <x v="6"/>
    </i>
    <i r="1">
      <x v="8"/>
    </i>
    <i r="1">
      <x v="10"/>
    </i>
    <i>
      <x v="7"/>
    </i>
    <i r="1">
      <x v="11"/>
    </i>
    <i>
      <x v="8"/>
    </i>
    <i r="1">
      <x v="12"/>
    </i>
    <i>
      <x v="9"/>
    </i>
    <i r="1">
      <x v="13"/>
    </i>
    <i>
      <x v="10"/>
    </i>
    <i r="1">
      <x v="14"/>
    </i>
    <i r="1">
      <x v="15"/>
    </i>
    <i>
      <x v="11"/>
    </i>
    <i r="1">
      <x v="16"/>
    </i>
    <i r="1">
      <x v="17"/>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G553" totalsRowShown="0">
  <tableColumns count="33">
    <tableColumn id="1" name="Type"/>
    <tableColumn id="2" name="Journal"/>
    <tableColumn id="3" name="article"/>
    <tableColumn id="4" name="authors"/>
    <tableColumn id="5" name="typeofanalysis" dataDxfId="17" dataCellStyle="Good"/>
    <tableColumn id="6" name="howmanypplinstudyoriginally"/>
    <tableColumn id="7" name="dotheymentionoutliers"/>
    <tableColumn id="8" name="wholepeopleorjustdatapoints"/>
    <tableColumn id="9" name="Ifsodidtheytakethemoutorleavethemin"/>
    <tableColumn id="10" name="with, without, or both sets of data ran"/>
    <tableColumn id="11" name="didtheydescribewhytheytookpploutorlefttheminorciteanyoneforwhyth"/>
    <tableColumn id="12" name="reasoncoding (leave blank)"/>
    <tableColumn id="13" name="howmanyafterdeletingoutliers"/>
    <tableColumn id="14" name="iftheydidwhatwasthediff"/>
    <tableColumn id="15" name="whatdidtheyfinallyreportgiveresultsover"/>
    <tableColumn id="16" name="journal_topic (ignore this and on)" dataDxfId="16"/>
    <tableColumn id="17" name="journal_name" dataDxfId="15"/>
    <tableColumn id="18" name="year" dataDxfId="14"/>
    <tableColumn id="19" name="participants"/>
    <tableColumn id="20" name="Basics" dataDxfId="13"/>
    <tableColumn id="21" name="ANOVA" dataDxfId="12"/>
    <tableColumn id="22" name="Regression" dataDxfId="11"/>
    <tableColumn id="23" name="ChiSquare" dataDxfId="10"/>
    <tableColumn id="24" name="Nonparametric" dataDxfId="9"/>
    <tableColumn id="25" name="Modeling" dataDxfId="8"/>
    <tableColumn id="26" name="BayesOther" dataDxfId="7"/>
    <tableColumn id="27" name="whichexperimentwithinapaper" dataDxfId="6"/>
    <tableColumn id="28" name="no_participants" dataDxfId="5"/>
    <tableColumn id="29" name="outliers_yn" dataDxfId="4"/>
    <tableColumn id="30" name="people_data" dataDxfId="3"/>
    <tableColumn id="31" name="take_out" dataDxfId="2"/>
    <tableColumn id="32" name="reasoning_code" dataDxfId="1"/>
    <tableColumn id="33" name="running_with_out"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86"/>
  <sheetViews>
    <sheetView workbookViewId="0">
      <pane ySplit="1" topLeftCell="A689" activePane="bottomLeft" state="frozen"/>
      <selection pane="bottomLeft" sqref="A1:C1048576"/>
    </sheetView>
  </sheetViews>
  <sheetFormatPr baseColWidth="10" defaultColWidth="8.83203125" defaultRowHeight="16"/>
  <cols>
    <col min="1" max="1" width="10.1640625" bestFit="1" customWidth="1"/>
    <col min="2" max="2" width="22" bestFit="1" customWidth="1"/>
    <col min="3" max="3" width="45.33203125" customWidth="1"/>
    <col min="4" max="4" width="29.5" customWidth="1"/>
    <col min="5" max="5" width="22.33203125" style="14" customWidth="1"/>
    <col min="6" max="6" width="19.33203125" customWidth="1"/>
    <col min="7" max="7" width="23.83203125" customWidth="1"/>
    <col min="8" max="8" width="29.5" customWidth="1"/>
    <col min="9" max="9" width="19" customWidth="1"/>
    <col min="10" max="10" width="36.5" customWidth="1"/>
    <col min="11" max="11" width="66.5" customWidth="1"/>
    <col min="12" max="12" width="27" customWidth="1"/>
    <col min="13" max="13" width="16.83203125" customWidth="1"/>
    <col min="14" max="14" width="25.33203125" customWidth="1"/>
    <col min="15" max="15" width="39.33203125" customWidth="1"/>
    <col min="16" max="16" width="32.5" customWidth="1"/>
    <col min="17" max="17" width="15.5" customWidth="1"/>
    <col min="18" max="18" width="7" customWidth="1"/>
    <col min="19" max="19" width="13.5" customWidth="1"/>
    <col min="20" max="20" width="8.5" customWidth="1"/>
    <col min="21" max="21" width="9.83203125" customWidth="1"/>
    <col min="22" max="22" width="12.83203125" customWidth="1"/>
    <col min="23" max="23" width="12.1640625" customWidth="1"/>
    <col min="24" max="24" width="16.5" customWidth="1"/>
    <col min="25" max="25" width="11.6640625" customWidth="1"/>
    <col min="26" max="26" width="13.5" customWidth="1"/>
    <col min="27" max="27" width="30.6640625" hidden="1" customWidth="1"/>
    <col min="28" max="28" width="16.83203125" hidden="1" customWidth="1"/>
    <col min="29" max="29" width="13.1640625" hidden="1" customWidth="1"/>
    <col min="30" max="30" width="14.33203125" hidden="1" customWidth="1"/>
    <col min="31" max="31" width="11" hidden="1" customWidth="1"/>
    <col min="32" max="32" width="17.1640625" hidden="1" customWidth="1"/>
    <col min="33" max="33" width="19" hidden="1" customWidth="1"/>
  </cols>
  <sheetData>
    <row r="1" spans="1:33" ht="103" customHeight="1">
      <c r="A1" t="s">
        <v>0</v>
      </c>
      <c r="B1" t="s">
        <v>1</v>
      </c>
      <c r="C1" t="s">
        <v>2</v>
      </c>
      <c r="D1" t="s">
        <v>3</v>
      </c>
      <c r="E1" s="14"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ht="32">
      <c r="A2" t="s">
        <v>33</v>
      </c>
      <c r="B2" t="s">
        <v>34</v>
      </c>
      <c r="C2" t="s">
        <v>35</v>
      </c>
      <c r="D2" t="s">
        <v>36</v>
      </c>
      <c r="E2" s="14" t="s">
        <v>37</v>
      </c>
      <c r="F2">
        <v>33</v>
      </c>
      <c r="G2" t="s">
        <v>38</v>
      </c>
      <c r="I2" t="s">
        <v>39</v>
      </c>
      <c r="P2" s="2"/>
      <c r="Q2" s="2"/>
      <c r="R2" s="3"/>
      <c r="T2" s="3">
        <v>1</v>
      </c>
      <c r="U2" s="3"/>
      <c r="V2" s="3">
        <v>1</v>
      </c>
      <c r="W2" s="3">
        <v>1</v>
      </c>
      <c r="X2" s="3"/>
      <c r="Y2" s="3"/>
      <c r="Z2" s="3"/>
      <c r="AA2" s="3"/>
      <c r="AB2" s="2"/>
      <c r="AC2" s="2"/>
      <c r="AD2" s="2"/>
      <c r="AE2" s="2"/>
      <c r="AF2" s="2"/>
      <c r="AG2" s="2"/>
    </row>
    <row r="3" spans="1:33" s="5" customFormat="1">
      <c r="A3" t="s">
        <v>33</v>
      </c>
      <c r="B3" t="s">
        <v>34</v>
      </c>
      <c r="C3" s="5" t="s">
        <v>40</v>
      </c>
      <c r="D3" s="5" t="s">
        <v>41</v>
      </c>
      <c r="E3" s="14" t="s">
        <v>42</v>
      </c>
      <c r="F3" s="5">
        <v>196</v>
      </c>
      <c r="G3" s="5" t="s">
        <v>43</v>
      </c>
      <c r="H3" s="5" t="s">
        <v>44</v>
      </c>
      <c r="I3" s="5" t="s">
        <v>39</v>
      </c>
      <c r="J3" s="5" t="s">
        <v>45</v>
      </c>
      <c r="K3" s="6" t="s">
        <v>46</v>
      </c>
      <c r="M3" s="5">
        <v>169</v>
      </c>
      <c r="N3" s="5" t="s">
        <v>47</v>
      </c>
      <c r="O3" s="5" t="s">
        <v>48</v>
      </c>
      <c r="P3" s="7"/>
      <c r="Q3" s="7"/>
      <c r="R3" s="8"/>
      <c r="T3" s="8"/>
      <c r="U3" s="8">
        <v>1</v>
      </c>
      <c r="V3" s="8"/>
      <c r="W3" s="8">
        <v>1</v>
      </c>
      <c r="X3" s="8"/>
      <c r="Y3" s="8"/>
      <c r="Z3" s="8"/>
      <c r="AA3" s="8"/>
      <c r="AB3" s="7"/>
      <c r="AC3" s="7"/>
      <c r="AD3" s="7"/>
      <c r="AE3" s="7"/>
      <c r="AF3" s="7"/>
      <c r="AG3" s="7"/>
    </row>
    <row r="4" spans="1:33" ht="64">
      <c r="A4" t="s">
        <v>33</v>
      </c>
      <c r="B4" t="s">
        <v>34</v>
      </c>
      <c r="C4" s="5" t="s">
        <v>49</v>
      </c>
      <c r="D4" s="5" t="s">
        <v>50</v>
      </c>
      <c r="E4" s="14" t="s">
        <v>51</v>
      </c>
      <c r="F4" s="5">
        <v>102</v>
      </c>
      <c r="G4" s="5" t="s">
        <v>38</v>
      </c>
      <c r="K4" s="4"/>
      <c r="P4" s="2"/>
      <c r="Q4" s="2"/>
      <c r="R4" s="3"/>
      <c r="T4" s="3"/>
      <c r="U4" s="3">
        <v>1</v>
      </c>
      <c r="V4" s="3">
        <v>1</v>
      </c>
      <c r="W4" s="3">
        <v>1</v>
      </c>
      <c r="X4" s="3">
        <v>1</v>
      </c>
      <c r="Y4" s="3"/>
      <c r="Z4" s="3"/>
      <c r="AA4" s="3"/>
      <c r="AB4" s="2"/>
      <c r="AC4" s="2"/>
      <c r="AD4" s="2"/>
      <c r="AE4" s="2"/>
      <c r="AF4" s="2"/>
      <c r="AG4" s="2"/>
    </row>
    <row r="5" spans="1:33" ht="48">
      <c r="A5" t="s">
        <v>33</v>
      </c>
      <c r="B5" t="s">
        <v>34</v>
      </c>
      <c r="C5" t="s">
        <v>52</v>
      </c>
      <c r="D5" t="s">
        <v>53</v>
      </c>
      <c r="E5" s="14" t="s">
        <v>54</v>
      </c>
      <c r="F5">
        <v>231</v>
      </c>
      <c r="G5" t="s">
        <v>38</v>
      </c>
      <c r="P5" s="2"/>
      <c r="Q5" s="2"/>
      <c r="R5" s="3"/>
      <c r="T5" s="3"/>
      <c r="U5" s="3"/>
      <c r="V5" s="3"/>
      <c r="W5" s="3">
        <v>1</v>
      </c>
      <c r="X5" s="3"/>
      <c r="Y5" s="3">
        <v>1</v>
      </c>
      <c r="Z5" s="3"/>
      <c r="AA5" s="3"/>
      <c r="AB5" s="2"/>
      <c r="AC5" s="2"/>
      <c r="AD5" s="2"/>
      <c r="AE5" s="2"/>
      <c r="AF5" s="2"/>
      <c r="AG5" s="2"/>
    </row>
    <row r="6" spans="1:33" ht="48">
      <c r="A6" t="s">
        <v>33</v>
      </c>
      <c r="B6" t="s">
        <v>34</v>
      </c>
      <c r="C6" t="s">
        <v>55</v>
      </c>
      <c r="D6" t="s">
        <v>56</v>
      </c>
      <c r="E6" s="14" t="s">
        <v>57</v>
      </c>
      <c r="F6">
        <v>59</v>
      </c>
      <c r="G6" t="s">
        <v>38</v>
      </c>
      <c r="P6" s="2"/>
      <c r="Q6" s="2"/>
      <c r="R6" s="3"/>
      <c r="T6" s="3">
        <v>1</v>
      </c>
      <c r="U6" s="3">
        <v>1</v>
      </c>
      <c r="V6" s="3">
        <v>1</v>
      </c>
      <c r="W6" s="3">
        <v>1</v>
      </c>
      <c r="X6" s="3"/>
      <c r="Y6" s="3"/>
      <c r="Z6" s="3"/>
      <c r="AA6" s="3"/>
      <c r="AB6" s="2"/>
      <c r="AC6" s="2"/>
      <c r="AD6" s="2"/>
      <c r="AE6" s="2"/>
      <c r="AF6" s="2"/>
      <c r="AG6" s="2"/>
    </row>
    <row r="7" spans="1:33" ht="64">
      <c r="A7" t="s">
        <v>33</v>
      </c>
      <c r="B7" t="s">
        <v>34</v>
      </c>
      <c r="C7" t="s">
        <v>58</v>
      </c>
      <c r="D7" t="s">
        <v>59</v>
      </c>
      <c r="E7" s="14" t="s">
        <v>60</v>
      </c>
      <c r="F7">
        <v>223</v>
      </c>
      <c r="G7" t="s">
        <v>43</v>
      </c>
      <c r="H7" t="s">
        <v>44</v>
      </c>
      <c r="I7" t="s">
        <v>39</v>
      </c>
      <c r="J7" t="s">
        <v>61</v>
      </c>
      <c r="K7" s="9" t="s">
        <v>62</v>
      </c>
      <c r="M7">
        <v>215</v>
      </c>
      <c r="P7" s="2"/>
      <c r="Q7" s="2"/>
      <c r="R7" s="3"/>
      <c r="T7" s="3">
        <v>1</v>
      </c>
      <c r="U7" s="3"/>
      <c r="V7" s="3">
        <v>1</v>
      </c>
      <c r="W7" s="3"/>
      <c r="X7" s="3"/>
      <c r="Y7" s="3">
        <v>1</v>
      </c>
      <c r="Z7" s="3"/>
      <c r="AA7" s="3"/>
      <c r="AB7" s="2"/>
      <c r="AC7" s="2"/>
      <c r="AD7" s="2"/>
      <c r="AE7" s="2"/>
      <c r="AF7" s="2"/>
      <c r="AG7" s="2"/>
    </row>
    <row r="8" spans="1:33">
      <c r="A8" t="s">
        <v>33</v>
      </c>
      <c r="B8" t="s">
        <v>34</v>
      </c>
      <c r="C8" s="10" t="s">
        <v>63</v>
      </c>
      <c r="D8" t="s">
        <v>64</v>
      </c>
      <c r="E8" s="14" t="s">
        <v>65</v>
      </c>
      <c r="F8">
        <v>158</v>
      </c>
      <c r="G8" t="s">
        <v>38</v>
      </c>
      <c r="P8" s="2"/>
      <c r="Q8" s="2"/>
      <c r="R8" s="3"/>
      <c r="T8" s="3"/>
      <c r="U8" s="3"/>
      <c r="V8" s="3">
        <v>1</v>
      </c>
      <c r="W8" s="3"/>
      <c r="X8" s="3"/>
      <c r="Y8" s="3">
        <v>1</v>
      </c>
      <c r="Z8" s="3"/>
      <c r="AA8" s="3"/>
      <c r="AB8" s="2"/>
      <c r="AC8" s="2"/>
      <c r="AD8" s="2"/>
      <c r="AE8" s="2"/>
      <c r="AF8" s="2"/>
      <c r="AG8" s="2"/>
    </row>
    <row r="9" spans="1:33">
      <c r="A9" t="s">
        <v>33</v>
      </c>
      <c r="B9" t="s">
        <v>34</v>
      </c>
      <c r="C9" t="s">
        <v>66</v>
      </c>
      <c r="D9" t="s">
        <v>67</v>
      </c>
      <c r="E9" s="14" t="s">
        <v>68</v>
      </c>
      <c r="F9">
        <v>65</v>
      </c>
      <c r="G9" t="s">
        <v>38</v>
      </c>
      <c r="P9" s="2"/>
      <c r="Q9" s="2"/>
      <c r="R9" s="3"/>
      <c r="T9" s="3">
        <v>1</v>
      </c>
      <c r="U9" s="3"/>
      <c r="V9" s="3">
        <v>1</v>
      </c>
      <c r="W9" s="3"/>
      <c r="X9" s="3"/>
      <c r="Y9" s="3"/>
      <c r="Z9" s="3"/>
      <c r="AA9" s="3"/>
      <c r="AB9" s="1"/>
      <c r="AC9" s="2"/>
      <c r="AD9" s="1"/>
      <c r="AE9" s="1"/>
      <c r="AF9" s="1"/>
      <c r="AG9" s="1"/>
    </row>
    <row r="10" spans="1:33" ht="48">
      <c r="A10" t="s">
        <v>33</v>
      </c>
      <c r="B10" t="s">
        <v>34</v>
      </c>
      <c r="C10" t="s">
        <v>69</v>
      </c>
      <c r="D10" t="s">
        <v>70</v>
      </c>
      <c r="E10" s="14" t="s">
        <v>71</v>
      </c>
      <c r="F10">
        <v>292</v>
      </c>
      <c r="G10" t="s">
        <v>38</v>
      </c>
      <c r="P10" s="2"/>
      <c r="Q10" s="2"/>
      <c r="R10" s="3"/>
      <c r="T10" s="3"/>
      <c r="U10" s="3"/>
      <c r="V10" s="3"/>
      <c r="W10" s="3"/>
      <c r="X10" s="3"/>
      <c r="Y10" s="3">
        <v>1</v>
      </c>
      <c r="Z10" s="3"/>
      <c r="AA10" s="3"/>
      <c r="AB10" s="1"/>
      <c r="AC10" s="2"/>
      <c r="AD10" s="1"/>
      <c r="AE10" s="1"/>
      <c r="AF10" s="1"/>
      <c r="AG10" s="1"/>
    </row>
    <row r="11" spans="1:33" ht="64">
      <c r="A11" t="s">
        <v>33</v>
      </c>
      <c r="B11" t="s">
        <v>34</v>
      </c>
      <c r="C11" t="s">
        <v>72</v>
      </c>
      <c r="D11" t="s">
        <v>73</v>
      </c>
      <c r="E11" s="14" t="s">
        <v>74</v>
      </c>
      <c r="F11">
        <v>725</v>
      </c>
      <c r="G11" t="s">
        <v>38</v>
      </c>
      <c r="P11" s="2"/>
      <c r="Q11" s="2"/>
      <c r="R11" s="3"/>
      <c r="T11" s="3">
        <v>1</v>
      </c>
      <c r="U11" s="3"/>
      <c r="V11" s="3"/>
      <c r="W11" s="3"/>
      <c r="X11" s="3"/>
      <c r="Y11" s="3">
        <v>1</v>
      </c>
      <c r="Z11" s="3"/>
      <c r="AA11" s="3"/>
      <c r="AB11" s="1"/>
      <c r="AC11" s="2"/>
      <c r="AD11" s="1"/>
      <c r="AE11" s="1"/>
      <c r="AF11" s="1"/>
      <c r="AG11" s="1"/>
    </row>
    <row r="12" spans="1:33" ht="32">
      <c r="A12" t="s">
        <v>33</v>
      </c>
      <c r="B12" t="s">
        <v>34</v>
      </c>
      <c r="C12" t="s">
        <v>75</v>
      </c>
      <c r="D12" t="s">
        <v>76</v>
      </c>
      <c r="E12" s="14" t="s">
        <v>77</v>
      </c>
      <c r="F12">
        <v>127</v>
      </c>
      <c r="G12" t="s">
        <v>38</v>
      </c>
      <c r="P12" s="2"/>
      <c r="Q12" s="2"/>
      <c r="R12" s="3"/>
      <c r="T12" s="3">
        <v>1</v>
      </c>
      <c r="U12" s="3">
        <v>1</v>
      </c>
      <c r="V12" s="3"/>
      <c r="W12" s="3"/>
      <c r="X12" s="3"/>
      <c r="Y12" s="3">
        <v>1</v>
      </c>
      <c r="Z12" s="3"/>
      <c r="AA12" s="3"/>
      <c r="AB12" s="2"/>
      <c r="AC12" s="2"/>
      <c r="AD12" s="1"/>
      <c r="AE12" s="1"/>
      <c r="AF12" s="1"/>
      <c r="AG12" s="1"/>
    </row>
    <row r="13" spans="1:33" ht="48">
      <c r="A13" t="s">
        <v>33</v>
      </c>
      <c r="B13" t="s">
        <v>34</v>
      </c>
      <c r="C13" t="s">
        <v>78</v>
      </c>
      <c r="D13" t="s">
        <v>79</v>
      </c>
      <c r="E13" s="14" t="s">
        <v>80</v>
      </c>
      <c r="F13">
        <v>693</v>
      </c>
      <c r="G13" t="s">
        <v>43</v>
      </c>
      <c r="H13" t="s">
        <v>44</v>
      </c>
      <c r="I13" t="s">
        <v>39</v>
      </c>
      <c r="J13" t="s">
        <v>61</v>
      </c>
      <c r="K13" t="s">
        <v>81</v>
      </c>
      <c r="M13">
        <v>520</v>
      </c>
      <c r="P13" s="2"/>
      <c r="Q13" s="2"/>
      <c r="R13" s="3"/>
      <c r="T13" s="3">
        <v>1</v>
      </c>
      <c r="U13" s="3"/>
      <c r="V13" s="3"/>
      <c r="W13" s="3">
        <v>1</v>
      </c>
      <c r="X13" s="3"/>
      <c r="Y13" s="3">
        <v>1</v>
      </c>
      <c r="Z13" s="3"/>
      <c r="AA13" s="3"/>
      <c r="AB13" s="2"/>
      <c r="AC13" s="2"/>
      <c r="AD13" s="1"/>
      <c r="AE13" s="1"/>
      <c r="AF13" s="1"/>
      <c r="AG13" s="1"/>
    </row>
    <row r="14" spans="1:33" ht="96">
      <c r="A14" t="s">
        <v>33</v>
      </c>
      <c r="B14" t="s">
        <v>34</v>
      </c>
      <c r="C14" t="s">
        <v>82</v>
      </c>
      <c r="D14" t="s">
        <v>83</v>
      </c>
      <c r="E14" s="14" t="s">
        <v>84</v>
      </c>
      <c r="F14">
        <v>309</v>
      </c>
      <c r="G14" t="s">
        <v>38</v>
      </c>
      <c r="P14" s="2"/>
      <c r="Q14" s="2"/>
      <c r="R14" s="3"/>
      <c r="T14" s="3"/>
      <c r="U14" s="3"/>
      <c r="V14" s="3"/>
      <c r="W14" s="3">
        <v>1</v>
      </c>
      <c r="X14" s="3"/>
      <c r="Y14" s="3">
        <v>1</v>
      </c>
      <c r="Z14" s="3"/>
      <c r="AA14" s="3"/>
      <c r="AB14" s="2"/>
      <c r="AC14" s="2"/>
      <c r="AD14" s="1"/>
      <c r="AE14" s="1"/>
      <c r="AF14" s="1"/>
      <c r="AG14" s="1"/>
    </row>
    <row r="15" spans="1:33">
      <c r="A15" t="s">
        <v>33</v>
      </c>
      <c r="B15" t="s">
        <v>34</v>
      </c>
      <c r="C15" t="s">
        <v>85</v>
      </c>
      <c r="D15" t="s">
        <v>86</v>
      </c>
      <c r="E15" s="14" t="s">
        <v>87</v>
      </c>
      <c r="F15">
        <v>78</v>
      </c>
      <c r="G15" t="s">
        <v>38</v>
      </c>
      <c r="P15" s="2"/>
      <c r="Q15" s="2"/>
      <c r="R15" s="3"/>
      <c r="T15" s="3"/>
      <c r="U15" s="3">
        <v>1</v>
      </c>
      <c r="V15" s="3"/>
      <c r="W15" s="3"/>
      <c r="X15" s="3"/>
      <c r="Y15" s="3"/>
      <c r="Z15" s="3"/>
      <c r="AA15" s="3"/>
      <c r="AB15" s="2"/>
      <c r="AC15" s="2"/>
      <c r="AD15" s="1"/>
      <c r="AE15" s="1"/>
      <c r="AF15" s="1"/>
      <c r="AG15" s="1"/>
    </row>
    <row r="16" spans="1:33" ht="64">
      <c r="A16" t="s">
        <v>33</v>
      </c>
      <c r="B16" t="s">
        <v>34</v>
      </c>
      <c r="C16" t="s">
        <v>88</v>
      </c>
      <c r="D16" t="s">
        <v>89</v>
      </c>
      <c r="E16" s="14" t="s">
        <v>90</v>
      </c>
      <c r="F16">
        <v>37</v>
      </c>
      <c r="G16" t="s">
        <v>38</v>
      </c>
      <c r="P16" s="2"/>
      <c r="Q16" s="2"/>
      <c r="R16" s="3"/>
      <c r="T16" s="3"/>
      <c r="U16" s="3"/>
      <c r="V16" s="3"/>
      <c r="W16" s="3">
        <v>1</v>
      </c>
      <c r="X16" s="3">
        <v>1</v>
      </c>
      <c r="Y16" s="3">
        <v>1</v>
      </c>
      <c r="Z16" s="3"/>
      <c r="AA16" s="3"/>
      <c r="AB16" s="2"/>
      <c r="AC16" s="2"/>
      <c r="AD16" s="1"/>
      <c r="AE16" s="1"/>
      <c r="AF16" s="1"/>
      <c r="AG16" s="1"/>
    </row>
    <row r="17" spans="1:33" ht="48">
      <c r="A17" t="s">
        <v>33</v>
      </c>
      <c r="B17" t="s">
        <v>34</v>
      </c>
      <c r="C17" t="s">
        <v>91</v>
      </c>
      <c r="D17" t="s">
        <v>92</v>
      </c>
      <c r="E17" s="15" t="s">
        <v>93</v>
      </c>
      <c r="F17">
        <v>69</v>
      </c>
      <c r="G17" t="s">
        <v>38</v>
      </c>
      <c r="P17" s="2"/>
      <c r="Q17" s="2"/>
      <c r="R17" s="3"/>
      <c r="T17" s="3">
        <v>1</v>
      </c>
      <c r="U17" s="3"/>
      <c r="V17" s="3">
        <v>1</v>
      </c>
      <c r="W17" s="3"/>
      <c r="X17" s="3">
        <v>1</v>
      </c>
      <c r="Y17" s="3"/>
      <c r="Z17" s="3"/>
      <c r="AA17" s="3"/>
      <c r="AB17" s="2"/>
      <c r="AC17" s="2"/>
      <c r="AD17" s="1"/>
      <c r="AE17" s="1"/>
      <c r="AF17" s="1"/>
      <c r="AG17" s="1"/>
    </row>
    <row r="18" spans="1:33">
      <c r="A18" t="s">
        <v>33</v>
      </c>
      <c r="B18" t="s">
        <v>34</v>
      </c>
      <c r="C18" t="s">
        <v>94</v>
      </c>
      <c r="D18" t="s">
        <v>95</v>
      </c>
      <c r="E18" s="14" t="s">
        <v>96</v>
      </c>
      <c r="F18">
        <v>85</v>
      </c>
      <c r="G18" t="s">
        <v>38</v>
      </c>
      <c r="P18" s="2"/>
      <c r="Q18" s="2"/>
      <c r="R18" s="3"/>
      <c r="T18" s="3"/>
      <c r="U18" s="3">
        <v>1</v>
      </c>
      <c r="V18" s="3"/>
      <c r="W18" s="3"/>
      <c r="X18" s="3">
        <v>1</v>
      </c>
      <c r="Y18" s="3"/>
      <c r="Z18" s="3"/>
      <c r="AA18" s="3"/>
      <c r="AB18" s="2"/>
      <c r="AC18" s="2"/>
      <c r="AD18" s="1"/>
      <c r="AE18" s="1"/>
      <c r="AF18" s="1"/>
      <c r="AG18" s="1"/>
    </row>
    <row r="19" spans="1:33" ht="64">
      <c r="A19" t="s">
        <v>33</v>
      </c>
      <c r="B19" t="s">
        <v>34</v>
      </c>
      <c r="C19" t="s">
        <v>97</v>
      </c>
      <c r="D19" t="s">
        <v>98</v>
      </c>
      <c r="E19" s="15" t="s">
        <v>99</v>
      </c>
      <c r="F19">
        <v>246</v>
      </c>
      <c r="G19" t="s">
        <v>38</v>
      </c>
      <c r="P19" s="2"/>
      <c r="Q19" s="2"/>
      <c r="R19" s="3"/>
      <c r="T19" s="3"/>
      <c r="U19" s="3"/>
      <c r="V19" s="3">
        <v>1</v>
      </c>
      <c r="W19" s="3">
        <v>1</v>
      </c>
      <c r="X19" s="3"/>
      <c r="Y19" s="3"/>
      <c r="Z19" s="3"/>
      <c r="AA19" s="3"/>
      <c r="AB19" s="2"/>
      <c r="AC19" s="2"/>
      <c r="AD19" s="1"/>
      <c r="AE19" s="1"/>
      <c r="AF19" s="1"/>
      <c r="AG19" s="1"/>
    </row>
    <row r="20" spans="1:33">
      <c r="A20" t="s">
        <v>33</v>
      </c>
      <c r="B20" t="s">
        <v>34</v>
      </c>
      <c r="C20" t="s">
        <v>100</v>
      </c>
      <c r="D20" t="s">
        <v>101</v>
      </c>
      <c r="E20" s="14" t="s">
        <v>102</v>
      </c>
      <c r="F20">
        <v>128</v>
      </c>
      <c r="G20" t="s">
        <v>38</v>
      </c>
      <c r="P20" s="2"/>
      <c r="Q20" s="2"/>
      <c r="R20" s="3"/>
      <c r="T20" s="3">
        <v>1</v>
      </c>
      <c r="U20" s="3"/>
      <c r="V20" s="3">
        <v>1</v>
      </c>
      <c r="W20" s="3"/>
      <c r="X20" s="3"/>
      <c r="Y20" s="3"/>
      <c r="Z20" s="3"/>
      <c r="AA20" s="3"/>
      <c r="AB20" s="2"/>
      <c r="AC20" s="2"/>
      <c r="AD20" s="1"/>
      <c r="AE20" s="1"/>
      <c r="AF20" s="1"/>
      <c r="AG20" s="1"/>
    </row>
    <row r="21" spans="1:33" ht="48">
      <c r="A21" t="s">
        <v>33</v>
      </c>
      <c r="B21" t="s">
        <v>34</v>
      </c>
      <c r="C21" t="s">
        <v>103</v>
      </c>
      <c r="D21" t="s">
        <v>104</v>
      </c>
      <c r="E21" s="14" t="s">
        <v>105</v>
      </c>
      <c r="F21">
        <v>2873</v>
      </c>
      <c r="G21" t="s">
        <v>38</v>
      </c>
      <c r="P21" s="2"/>
      <c r="Q21" s="2"/>
      <c r="R21" s="3"/>
      <c r="T21" s="3"/>
      <c r="U21" s="3"/>
      <c r="V21" s="3">
        <v>1</v>
      </c>
      <c r="W21" s="3">
        <v>1</v>
      </c>
      <c r="X21" s="3"/>
      <c r="Y21" s="3">
        <v>1</v>
      </c>
      <c r="Z21" s="3"/>
      <c r="AA21" s="3"/>
      <c r="AB21" s="2"/>
      <c r="AC21" s="2"/>
      <c r="AD21" s="1"/>
      <c r="AE21" s="1"/>
      <c r="AF21" s="1"/>
      <c r="AG21" s="1"/>
    </row>
    <row r="22" spans="1:33" ht="48">
      <c r="A22" t="s">
        <v>33</v>
      </c>
      <c r="B22" t="s">
        <v>34</v>
      </c>
      <c r="C22" t="s">
        <v>106</v>
      </c>
      <c r="D22" t="s">
        <v>107</v>
      </c>
      <c r="E22" s="15" t="s">
        <v>108</v>
      </c>
      <c r="F22">
        <v>279</v>
      </c>
      <c r="G22" t="s">
        <v>38</v>
      </c>
      <c r="P22" s="2"/>
      <c r="Q22" s="2"/>
      <c r="R22" s="3"/>
      <c r="T22" s="3"/>
      <c r="U22" s="3"/>
      <c r="V22" s="3">
        <v>1</v>
      </c>
      <c r="W22" s="3"/>
      <c r="X22" s="3">
        <v>1</v>
      </c>
      <c r="Y22" s="3"/>
      <c r="Z22" s="3"/>
      <c r="AA22" s="3"/>
      <c r="AB22" s="2"/>
      <c r="AC22" s="2"/>
      <c r="AD22" s="1"/>
      <c r="AE22" s="1"/>
      <c r="AF22" s="1"/>
      <c r="AG22" s="1"/>
    </row>
    <row r="23" spans="1:33" ht="32">
      <c r="A23" t="s">
        <v>33</v>
      </c>
      <c r="B23" t="s">
        <v>34</v>
      </c>
      <c r="C23" t="s">
        <v>109</v>
      </c>
      <c r="D23" t="s">
        <v>110</v>
      </c>
      <c r="E23" s="14" t="s">
        <v>111</v>
      </c>
      <c r="F23">
        <v>293</v>
      </c>
      <c r="G23" t="s">
        <v>38</v>
      </c>
      <c r="P23" s="2"/>
      <c r="Q23" s="2"/>
      <c r="R23" s="3"/>
      <c r="T23" s="3"/>
      <c r="U23" s="3"/>
      <c r="V23" s="3">
        <v>1</v>
      </c>
      <c r="W23" s="3"/>
      <c r="X23" s="3"/>
      <c r="Y23" s="3"/>
      <c r="Z23" s="3"/>
      <c r="AA23" s="3"/>
      <c r="AB23" s="2"/>
      <c r="AC23" s="2"/>
      <c r="AD23" s="1"/>
      <c r="AE23" s="1"/>
      <c r="AF23" s="1"/>
      <c r="AG23" s="1"/>
    </row>
    <row r="24" spans="1:33">
      <c r="A24" t="s">
        <v>33</v>
      </c>
      <c r="B24" t="s">
        <v>34</v>
      </c>
      <c r="C24" t="s">
        <v>112</v>
      </c>
      <c r="D24" t="s">
        <v>113</v>
      </c>
      <c r="E24" s="14" t="s">
        <v>114</v>
      </c>
      <c r="F24">
        <v>58</v>
      </c>
      <c r="G24" t="s">
        <v>38</v>
      </c>
      <c r="P24" s="2"/>
      <c r="Q24" s="2"/>
      <c r="R24" s="3"/>
      <c r="T24" s="3">
        <v>1</v>
      </c>
      <c r="U24" s="3"/>
      <c r="V24" s="3">
        <v>1</v>
      </c>
      <c r="W24" s="3"/>
      <c r="X24" s="3"/>
      <c r="Y24" s="3"/>
      <c r="Z24" s="3"/>
      <c r="AA24" s="3"/>
      <c r="AB24" s="2"/>
      <c r="AC24" s="2"/>
      <c r="AD24" s="1"/>
      <c r="AE24" s="1"/>
      <c r="AF24" s="1"/>
      <c r="AG24" s="1"/>
    </row>
    <row r="25" spans="1:33" ht="32">
      <c r="A25" t="s">
        <v>33</v>
      </c>
      <c r="B25" t="s">
        <v>34</v>
      </c>
      <c r="C25" t="s">
        <v>115</v>
      </c>
      <c r="D25" t="s">
        <v>116</v>
      </c>
      <c r="E25" s="14" t="s">
        <v>111</v>
      </c>
      <c r="F25">
        <v>75</v>
      </c>
      <c r="G25" t="s">
        <v>38</v>
      </c>
      <c r="P25" s="2"/>
      <c r="Q25" s="2"/>
      <c r="R25" s="3"/>
      <c r="T25" s="3"/>
      <c r="U25" s="3"/>
      <c r="V25" s="3">
        <v>1</v>
      </c>
      <c r="W25" s="3"/>
      <c r="X25" s="3"/>
      <c r="Y25" s="3"/>
      <c r="Z25" s="3"/>
      <c r="AA25" s="3"/>
      <c r="AB25" s="2"/>
      <c r="AC25" s="2"/>
      <c r="AD25" s="1"/>
      <c r="AE25" s="1"/>
      <c r="AF25" s="1"/>
      <c r="AG25" s="1"/>
    </row>
    <row r="26" spans="1:33" ht="32">
      <c r="A26" t="s">
        <v>33</v>
      </c>
      <c r="B26" t="s">
        <v>34</v>
      </c>
      <c r="C26" t="s">
        <v>117</v>
      </c>
      <c r="D26" t="s">
        <v>118</v>
      </c>
      <c r="E26" s="14" t="s">
        <v>119</v>
      </c>
      <c r="F26">
        <v>68</v>
      </c>
      <c r="G26" t="s">
        <v>38</v>
      </c>
      <c r="P26" s="2"/>
      <c r="Q26" s="2"/>
      <c r="R26" s="3"/>
      <c r="T26" s="3">
        <v>1</v>
      </c>
      <c r="U26" s="3">
        <v>1</v>
      </c>
      <c r="V26" s="3"/>
      <c r="W26" s="3">
        <v>1</v>
      </c>
      <c r="X26" s="3"/>
      <c r="Y26" s="3"/>
      <c r="Z26" s="3"/>
      <c r="AA26" s="3"/>
      <c r="AB26" s="2"/>
      <c r="AC26" s="2"/>
      <c r="AD26" s="1"/>
      <c r="AE26" s="1"/>
      <c r="AF26" s="1"/>
      <c r="AG26" s="1"/>
    </row>
    <row r="27" spans="1:33" ht="48">
      <c r="A27" t="s">
        <v>33</v>
      </c>
      <c r="B27" t="s">
        <v>120</v>
      </c>
      <c r="C27" t="s">
        <v>121</v>
      </c>
      <c r="D27" t="s">
        <v>122</v>
      </c>
      <c r="E27" s="14" t="s">
        <v>123</v>
      </c>
      <c r="F27">
        <v>210</v>
      </c>
      <c r="G27" t="s">
        <v>38</v>
      </c>
      <c r="P27" s="2"/>
      <c r="Q27" s="2"/>
      <c r="R27" s="3"/>
      <c r="T27" s="3"/>
      <c r="U27" s="3">
        <v>1</v>
      </c>
      <c r="V27" s="3">
        <v>1</v>
      </c>
      <c r="W27" s="3">
        <v>1</v>
      </c>
      <c r="X27" s="3"/>
      <c r="Y27" s="3">
        <v>1</v>
      </c>
      <c r="Z27" s="3"/>
      <c r="AA27" s="3"/>
      <c r="AB27" s="2"/>
      <c r="AC27" s="2"/>
      <c r="AD27" s="1"/>
      <c r="AE27" s="1"/>
      <c r="AF27" s="1"/>
      <c r="AG27" s="1"/>
    </row>
    <row r="28" spans="1:33" ht="32">
      <c r="A28" t="s">
        <v>33</v>
      </c>
      <c r="B28" t="s">
        <v>120</v>
      </c>
      <c r="C28" t="s">
        <v>124</v>
      </c>
      <c r="D28" t="s">
        <v>125</v>
      </c>
      <c r="E28" s="14" t="s">
        <v>126</v>
      </c>
      <c r="F28">
        <v>142</v>
      </c>
      <c r="G28" t="s">
        <v>38</v>
      </c>
      <c r="P28" s="2"/>
      <c r="Q28" s="2"/>
      <c r="R28" s="3"/>
      <c r="T28" s="3">
        <v>1</v>
      </c>
      <c r="U28" s="3">
        <v>1</v>
      </c>
      <c r="V28" s="3"/>
      <c r="W28" s="3"/>
      <c r="X28" s="3"/>
      <c r="Y28" s="3">
        <v>1</v>
      </c>
      <c r="Z28" s="3"/>
      <c r="AA28" s="3"/>
      <c r="AB28" s="2"/>
      <c r="AC28" s="2"/>
      <c r="AD28" s="1"/>
      <c r="AE28" s="1"/>
      <c r="AF28" s="1"/>
      <c r="AG28" s="1"/>
    </row>
    <row r="29" spans="1:33" ht="48">
      <c r="A29" t="s">
        <v>33</v>
      </c>
      <c r="B29" t="s">
        <v>120</v>
      </c>
      <c r="C29" t="s">
        <v>127</v>
      </c>
      <c r="D29" t="s">
        <v>128</v>
      </c>
      <c r="E29" s="14" t="s">
        <v>129</v>
      </c>
      <c r="F29">
        <v>134</v>
      </c>
      <c r="G29" t="s">
        <v>38</v>
      </c>
      <c r="P29" s="2"/>
      <c r="Q29" s="2"/>
      <c r="R29" s="3"/>
      <c r="T29" s="3"/>
      <c r="U29" s="3"/>
      <c r="V29" s="3"/>
      <c r="W29" s="3"/>
      <c r="X29" s="3"/>
      <c r="Y29" s="3">
        <v>1</v>
      </c>
      <c r="Z29" s="3"/>
      <c r="AA29" s="3"/>
      <c r="AB29" s="2"/>
      <c r="AC29" s="2"/>
      <c r="AD29" s="1"/>
      <c r="AE29" s="1"/>
      <c r="AF29" s="1"/>
      <c r="AG29" s="1"/>
    </row>
    <row r="30" spans="1:33" ht="64">
      <c r="A30" t="s">
        <v>33</v>
      </c>
      <c r="B30" t="s">
        <v>120</v>
      </c>
      <c r="C30" t="s">
        <v>130</v>
      </c>
      <c r="D30" t="s">
        <v>131</v>
      </c>
      <c r="E30" s="15" t="s">
        <v>132</v>
      </c>
      <c r="F30">
        <v>680</v>
      </c>
      <c r="G30" t="s">
        <v>38</v>
      </c>
      <c r="P30" s="2"/>
      <c r="Q30" s="2"/>
      <c r="R30" s="3"/>
      <c r="T30" s="3"/>
      <c r="U30" s="3"/>
      <c r="V30" s="3"/>
      <c r="W30" s="3"/>
      <c r="X30" s="3"/>
      <c r="Y30" s="3">
        <v>1</v>
      </c>
      <c r="Z30" s="3"/>
      <c r="AA30" s="3"/>
      <c r="AB30" s="2"/>
      <c r="AC30" s="2"/>
      <c r="AD30" s="1"/>
      <c r="AE30" s="1"/>
      <c r="AF30" s="1"/>
      <c r="AG30" s="1"/>
    </row>
    <row r="31" spans="1:33" ht="48">
      <c r="A31" t="s">
        <v>33</v>
      </c>
      <c r="B31" t="s">
        <v>120</v>
      </c>
      <c r="C31" t="s">
        <v>133</v>
      </c>
      <c r="D31" t="s">
        <v>134</v>
      </c>
      <c r="E31" s="15" t="s">
        <v>135</v>
      </c>
      <c r="F31">
        <v>44</v>
      </c>
      <c r="G31" t="s">
        <v>38</v>
      </c>
      <c r="P31" s="2"/>
      <c r="Q31" s="2"/>
      <c r="R31" s="3"/>
      <c r="T31" s="3">
        <v>1</v>
      </c>
      <c r="U31" s="3">
        <v>1</v>
      </c>
      <c r="V31" s="3"/>
      <c r="W31" s="3">
        <v>1</v>
      </c>
      <c r="X31" s="3"/>
      <c r="Y31" s="3"/>
      <c r="Z31" s="3"/>
      <c r="AA31" s="3"/>
      <c r="AB31" s="2"/>
      <c r="AC31" s="2"/>
      <c r="AD31" s="1"/>
      <c r="AE31" s="1"/>
      <c r="AF31" s="1"/>
      <c r="AG31" s="1"/>
    </row>
    <row r="32" spans="1:33" ht="64">
      <c r="A32" t="s">
        <v>33</v>
      </c>
      <c r="B32" t="s">
        <v>120</v>
      </c>
      <c r="C32" t="s">
        <v>136</v>
      </c>
      <c r="D32" t="s">
        <v>137</v>
      </c>
      <c r="E32" s="15" t="s">
        <v>138</v>
      </c>
      <c r="F32">
        <v>40</v>
      </c>
      <c r="G32" t="s">
        <v>38</v>
      </c>
      <c r="P32" s="2"/>
      <c r="Q32" s="2"/>
      <c r="R32" s="3"/>
      <c r="T32" s="3">
        <v>1</v>
      </c>
      <c r="U32" s="3"/>
      <c r="V32" s="3"/>
      <c r="W32" s="3">
        <v>1</v>
      </c>
      <c r="X32" s="3"/>
      <c r="Y32" s="3">
        <v>1</v>
      </c>
      <c r="Z32" s="3"/>
      <c r="AA32" s="3"/>
      <c r="AB32" s="2"/>
      <c r="AC32" s="2"/>
      <c r="AD32" s="1"/>
      <c r="AE32" s="1"/>
      <c r="AF32" s="1"/>
      <c r="AG32" s="1"/>
    </row>
    <row r="33" spans="1:33" ht="64">
      <c r="A33" t="s">
        <v>33</v>
      </c>
      <c r="B33" t="s">
        <v>120</v>
      </c>
      <c r="C33" t="s">
        <v>139</v>
      </c>
      <c r="D33" t="s">
        <v>140</v>
      </c>
      <c r="E33" s="15" t="s">
        <v>141</v>
      </c>
      <c r="F33">
        <v>118</v>
      </c>
      <c r="G33" t="s">
        <v>38</v>
      </c>
      <c r="P33" s="2"/>
      <c r="Q33" s="2"/>
      <c r="R33" s="3"/>
      <c r="T33" s="3"/>
      <c r="U33" s="3">
        <v>1</v>
      </c>
      <c r="V33" s="3">
        <v>1</v>
      </c>
      <c r="W33" s="3"/>
      <c r="X33" s="3"/>
      <c r="Y33" s="3"/>
      <c r="Z33" s="3"/>
      <c r="AA33" s="3"/>
      <c r="AB33" s="2"/>
      <c r="AC33" s="2"/>
      <c r="AD33" s="1"/>
      <c r="AE33" s="1"/>
      <c r="AF33" s="1"/>
      <c r="AG33" s="1"/>
    </row>
    <row r="34" spans="1:33" ht="96">
      <c r="A34" t="s">
        <v>33</v>
      </c>
      <c r="B34" t="s">
        <v>120</v>
      </c>
      <c r="C34" t="s">
        <v>142</v>
      </c>
      <c r="D34" t="s">
        <v>143</v>
      </c>
      <c r="E34" s="14" t="s">
        <v>144</v>
      </c>
      <c r="F34">
        <v>161</v>
      </c>
      <c r="G34" t="s">
        <v>38</v>
      </c>
      <c r="P34" s="2"/>
      <c r="Q34" s="2"/>
      <c r="R34" s="3"/>
      <c r="T34" s="3"/>
      <c r="U34" s="3"/>
      <c r="V34" s="3"/>
      <c r="W34" s="3"/>
      <c r="X34" s="3"/>
      <c r="Y34" s="3">
        <v>1</v>
      </c>
      <c r="Z34" s="3"/>
      <c r="AA34" s="3"/>
      <c r="AB34" s="2"/>
      <c r="AC34" s="2"/>
      <c r="AD34" s="1"/>
      <c r="AE34" s="1"/>
      <c r="AF34" s="1"/>
      <c r="AG34" s="1"/>
    </row>
    <row r="35" spans="1:33" ht="48">
      <c r="A35" t="s">
        <v>33</v>
      </c>
      <c r="B35" t="s">
        <v>120</v>
      </c>
      <c r="C35" t="s">
        <v>145</v>
      </c>
      <c r="D35" t="s">
        <v>146</v>
      </c>
      <c r="E35" s="14" t="s">
        <v>147</v>
      </c>
      <c r="F35">
        <v>77</v>
      </c>
      <c r="G35" t="s">
        <v>38</v>
      </c>
      <c r="P35" s="2"/>
      <c r="Q35" s="2"/>
      <c r="R35" s="3"/>
      <c r="T35" s="3">
        <v>1</v>
      </c>
      <c r="U35" s="3"/>
      <c r="V35" s="3">
        <v>1</v>
      </c>
      <c r="W35" s="3">
        <v>1</v>
      </c>
      <c r="X35" s="3"/>
      <c r="Y35" s="3">
        <v>1</v>
      </c>
      <c r="Z35" s="3"/>
      <c r="AA35" s="3"/>
      <c r="AB35" s="2"/>
      <c r="AC35" s="2"/>
      <c r="AD35" s="1"/>
      <c r="AE35" s="1"/>
      <c r="AF35" s="1"/>
      <c r="AG35" s="1"/>
    </row>
    <row r="36" spans="1:33">
      <c r="A36" t="s">
        <v>33</v>
      </c>
      <c r="B36" t="s">
        <v>120</v>
      </c>
      <c r="C36" t="s">
        <v>148</v>
      </c>
      <c r="D36" t="s">
        <v>149</v>
      </c>
      <c r="E36" s="14" t="s">
        <v>150</v>
      </c>
      <c r="F36">
        <v>341</v>
      </c>
      <c r="G36" t="s">
        <v>38</v>
      </c>
      <c r="P36" s="2"/>
      <c r="Q36" s="2"/>
      <c r="R36" s="3"/>
      <c r="T36" s="3"/>
      <c r="U36" s="3"/>
      <c r="V36" s="3"/>
      <c r="W36" s="3"/>
      <c r="X36" s="3"/>
      <c r="Y36" s="3">
        <v>1</v>
      </c>
      <c r="Z36" s="3"/>
      <c r="AA36" s="3"/>
      <c r="AB36" s="2"/>
      <c r="AC36" s="2"/>
      <c r="AD36" s="1"/>
      <c r="AE36" s="1"/>
      <c r="AF36" s="1"/>
      <c r="AG36" s="1"/>
    </row>
    <row r="37" spans="1:33" ht="80">
      <c r="A37" t="s">
        <v>33</v>
      </c>
      <c r="B37" t="s">
        <v>120</v>
      </c>
      <c r="C37" t="s">
        <v>151</v>
      </c>
      <c r="D37" t="s">
        <v>152</v>
      </c>
      <c r="E37" s="15" t="s">
        <v>153</v>
      </c>
      <c r="F37">
        <v>572</v>
      </c>
      <c r="G37" t="s">
        <v>38</v>
      </c>
      <c r="P37" s="2"/>
      <c r="Q37" s="2"/>
      <c r="R37" s="3"/>
      <c r="T37" s="3"/>
      <c r="U37" s="3"/>
      <c r="V37" s="3"/>
      <c r="W37" s="3">
        <v>1</v>
      </c>
      <c r="X37" s="3"/>
      <c r="Y37" s="3">
        <v>1</v>
      </c>
      <c r="Z37" s="3"/>
      <c r="AA37" s="3"/>
      <c r="AB37" s="2"/>
      <c r="AC37" s="2"/>
      <c r="AD37" s="1"/>
      <c r="AE37" s="1"/>
      <c r="AF37" s="1"/>
      <c r="AG37" s="1"/>
    </row>
    <row r="38" spans="1:33" ht="80">
      <c r="A38" t="s">
        <v>33</v>
      </c>
      <c r="B38" t="s">
        <v>120</v>
      </c>
      <c r="C38" t="s">
        <v>154</v>
      </c>
      <c r="D38" t="s">
        <v>155</v>
      </c>
      <c r="E38" s="14" t="s">
        <v>156</v>
      </c>
      <c r="F38">
        <v>100</v>
      </c>
      <c r="G38" t="s">
        <v>157</v>
      </c>
      <c r="P38" s="2"/>
      <c r="Q38" s="2"/>
      <c r="R38" s="3"/>
      <c r="T38" s="3">
        <v>1</v>
      </c>
      <c r="U38" s="3">
        <v>1</v>
      </c>
      <c r="V38" s="3"/>
      <c r="W38" s="3">
        <v>1</v>
      </c>
      <c r="X38" s="3"/>
      <c r="Y38" s="3">
        <v>1</v>
      </c>
      <c r="Z38" s="3"/>
      <c r="AA38" s="3"/>
      <c r="AB38" s="2"/>
      <c r="AC38" s="2"/>
      <c r="AD38" s="1"/>
      <c r="AE38" s="1"/>
      <c r="AF38" s="1"/>
      <c r="AG38" s="1"/>
    </row>
    <row r="39" spans="1:33" ht="144">
      <c r="A39" t="s">
        <v>33</v>
      </c>
      <c r="B39" t="s">
        <v>120</v>
      </c>
      <c r="C39" t="s">
        <v>158</v>
      </c>
      <c r="D39" t="s">
        <v>159</v>
      </c>
      <c r="E39" s="14" t="s">
        <v>160</v>
      </c>
      <c r="F39">
        <v>58</v>
      </c>
      <c r="G39" t="s">
        <v>38</v>
      </c>
      <c r="P39" s="2"/>
      <c r="Q39" s="2"/>
      <c r="R39" s="3"/>
      <c r="T39" s="3"/>
      <c r="U39" s="3">
        <v>1</v>
      </c>
      <c r="V39" s="3"/>
      <c r="W39" s="3">
        <v>1</v>
      </c>
      <c r="X39" s="3">
        <v>1</v>
      </c>
      <c r="Y39" s="3">
        <v>1</v>
      </c>
      <c r="Z39" s="3"/>
      <c r="AA39" s="3"/>
      <c r="AB39" s="2"/>
      <c r="AC39" s="2"/>
      <c r="AD39" s="1"/>
      <c r="AE39" s="1"/>
      <c r="AF39" s="1"/>
      <c r="AG39" s="1"/>
    </row>
    <row r="40" spans="1:33" ht="32">
      <c r="A40" t="s">
        <v>33</v>
      </c>
      <c r="B40" t="s">
        <v>120</v>
      </c>
      <c r="C40" t="s">
        <v>161</v>
      </c>
      <c r="D40" t="s">
        <v>162</v>
      </c>
      <c r="E40" s="14" t="s">
        <v>163</v>
      </c>
      <c r="F40">
        <v>4799</v>
      </c>
      <c r="G40" t="s">
        <v>38</v>
      </c>
      <c r="P40" s="2"/>
      <c r="Q40" s="2"/>
      <c r="R40" s="3"/>
      <c r="T40" s="3"/>
      <c r="U40" s="3"/>
      <c r="V40" s="3"/>
      <c r="W40" s="3"/>
      <c r="X40" s="3"/>
      <c r="Y40" s="3"/>
      <c r="Z40" s="3">
        <v>1</v>
      </c>
      <c r="AA40" s="3"/>
      <c r="AB40" s="2"/>
      <c r="AC40" s="2"/>
      <c r="AD40" s="1"/>
      <c r="AE40" s="1"/>
      <c r="AF40" s="1"/>
      <c r="AG40" s="1"/>
    </row>
    <row r="41" spans="1:33" ht="64">
      <c r="A41" t="s">
        <v>33</v>
      </c>
      <c r="B41" t="s">
        <v>120</v>
      </c>
      <c r="C41" t="s">
        <v>164</v>
      </c>
      <c r="D41" t="s">
        <v>165</v>
      </c>
      <c r="E41" s="14" t="s">
        <v>166</v>
      </c>
      <c r="F41">
        <v>220</v>
      </c>
      <c r="G41" t="s">
        <v>38</v>
      </c>
      <c r="P41" s="2"/>
      <c r="Q41" s="2"/>
      <c r="R41" s="3"/>
      <c r="T41" s="3"/>
      <c r="U41" s="3"/>
      <c r="V41" s="3">
        <v>1</v>
      </c>
      <c r="W41" s="3">
        <v>1</v>
      </c>
      <c r="X41" s="3"/>
      <c r="Y41" s="3">
        <v>1</v>
      </c>
      <c r="Z41" s="3"/>
      <c r="AA41" s="3"/>
      <c r="AB41" s="2"/>
      <c r="AC41" s="2"/>
      <c r="AD41" s="1"/>
      <c r="AE41" s="1"/>
      <c r="AF41" s="1"/>
      <c r="AG41" s="1"/>
    </row>
    <row r="42" spans="1:33" ht="32">
      <c r="A42" t="s">
        <v>33</v>
      </c>
      <c r="B42" t="s">
        <v>120</v>
      </c>
      <c r="C42" t="s">
        <v>167</v>
      </c>
      <c r="D42" t="s">
        <v>168</v>
      </c>
      <c r="E42" s="14" t="s">
        <v>169</v>
      </c>
      <c r="F42">
        <v>228</v>
      </c>
      <c r="G42" t="s">
        <v>43</v>
      </c>
      <c r="H42" t="s">
        <v>170</v>
      </c>
      <c r="I42" t="s">
        <v>171</v>
      </c>
      <c r="J42" t="s">
        <v>61</v>
      </c>
      <c r="K42" t="s">
        <v>172</v>
      </c>
      <c r="M42">
        <v>228</v>
      </c>
      <c r="P42" s="2"/>
      <c r="Q42" s="2"/>
      <c r="R42" s="3"/>
      <c r="T42" s="3"/>
      <c r="U42" s="3">
        <v>1</v>
      </c>
      <c r="V42" s="3">
        <v>1</v>
      </c>
      <c r="W42" s="3">
        <v>1</v>
      </c>
      <c r="X42" s="3"/>
      <c r="Y42" s="3"/>
      <c r="Z42" s="3"/>
      <c r="AA42" s="3"/>
      <c r="AB42" s="2"/>
      <c r="AC42" s="2"/>
      <c r="AD42" s="1"/>
      <c r="AE42" s="1"/>
      <c r="AF42" s="1"/>
      <c r="AG42" s="1"/>
    </row>
    <row r="43" spans="1:33">
      <c r="A43" t="s">
        <v>33</v>
      </c>
      <c r="B43" t="s">
        <v>120</v>
      </c>
      <c r="C43" t="s">
        <v>173</v>
      </c>
      <c r="D43" t="s">
        <v>174</v>
      </c>
      <c r="E43" s="14" t="s">
        <v>175</v>
      </c>
      <c r="F43">
        <v>179</v>
      </c>
      <c r="G43" t="s">
        <v>38</v>
      </c>
      <c r="P43" s="2"/>
      <c r="Q43" s="2"/>
      <c r="R43" s="3"/>
      <c r="T43" s="3"/>
      <c r="U43" s="3">
        <v>1</v>
      </c>
      <c r="V43" s="3"/>
      <c r="W43" s="3"/>
      <c r="X43" s="3"/>
      <c r="Y43" s="3"/>
      <c r="Z43" s="3"/>
      <c r="AA43" s="3"/>
      <c r="AB43" s="2"/>
      <c r="AC43" s="2"/>
      <c r="AD43" s="2"/>
      <c r="AE43" s="2"/>
      <c r="AF43" s="2"/>
      <c r="AG43" s="2"/>
    </row>
    <row r="44" spans="1:33" ht="48">
      <c r="A44" t="s">
        <v>33</v>
      </c>
      <c r="B44" t="s">
        <v>120</v>
      </c>
      <c r="C44" t="s">
        <v>176</v>
      </c>
      <c r="D44" t="s">
        <v>177</v>
      </c>
      <c r="E44" s="14" t="s">
        <v>178</v>
      </c>
      <c r="F44">
        <v>237</v>
      </c>
      <c r="G44" t="s">
        <v>38</v>
      </c>
      <c r="P44" s="2"/>
      <c r="Q44" s="2"/>
      <c r="R44" s="3"/>
      <c r="T44" s="3">
        <v>1</v>
      </c>
      <c r="U44" s="3"/>
      <c r="V44" s="3"/>
      <c r="W44" s="3">
        <v>1</v>
      </c>
      <c r="X44" s="3"/>
      <c r="Y44" s="3">
        <v>1</v>
      </c>
      <c r="Z44" s="3"/>
      <c r="AA44" s="3"/>
      <c r="AB44" s="2"/>
      <c r="AC44" s="2"/>
      <c r="AD44" s="2"/>
      <c r="AE44" s="2"/>
      <c r="AF44" s="2"/>
      <c r="AG44" s="2"/>
    </row>
    <row r="45" spans="1:33" ht="48">
      <c r="A45" t="s">
        <v>33</v>
      </c>
      <c r="B45" t="s">
        <v>120</v>
      </c>
      <c r="C45" t="s">
        <v>179</v>
      </c>
      <c r="D45" t="s">
        <v>180</v>
      </c>
      <c r="E45" s="14" t="s">
        <v>181</v>
      </c>
      <c r="F45">
        <v>961</v>
      </c>
      <c r="G45" t="s">
        <v>43</v>
      </c>
      <c r="H45" t="s">
        <v>44</v>
      </c>
      <c r="I45" t="s">
        <v>39</v>
      </c>
      <c r="J45" t="s">
        <v>61</v>
      </c>
      <c r="K45" t="s">
        <v>182</v>
      </c>
      <c r="M45">
        <v>959</v>
      </c>
      <c r="P45" s="2"/>
      <c r="Q45" s="2"/>
      <c r="R45" s="3"/>
      <c r="T45" s="3"/>
      <c r="U45" s="3"/>
      <c r="V45" s="3">
        <v>1</v>
      </c>
      <c r="W45" s="3"/>
      <c r="X45" s="3"/>
      <c r="Y45" s="3">
        <v>1</v>
      </c>
      <c r="Z45" s="3"/>
      <c r="AA45" s="3"/>
      <c r="AB45" s="2"/>
      <c r="AC45" s="2"/>
      <c r="AD45" s="2"/>
      <c r="AE45" s="2"/>
      <c r="AF45" s="2"/>
      <c r="AG45" s="2"/>
    </row>
    <row r="46" spans="1:33" ht="96">
      <c r="A46" t="s">
        <v>33</v>
      </c>
      <c r="B46" t="s">
        <v>120</v>
      </c>
      <c r="C46" t="s">
        <v>183</v>
      </c>
      <c r="D46" t="s">
        <v>184</v>
      </c>
      <c r="E46" s="15" t="s">
        <v>185</v>
      </c>
      <c r="F46">
        <v>1135</v>
      </c>
      <c r="G46" t="s">
        <v>38</v>
      </c>
      <c r="P46" s="2"/>
      <c r="Q46" s="2"/>
      <c r="R46" s="3"/>
      <c r="T46" s="3">
        <v>1</v>
      </c>
      <c r="U46" s="3"/>
      <c r="V46" s="3">
        <v>1</v>
      </c>
      <c r="W46" s="3">
        <v>1</v>
      </c>
      <c r="X46" s="3">
        <v>1</v>
      </c>
      <c r="Y46" s="3">
        <v>1</v>
      </c>
      <c r="Z46" s="3"/>
      <c r="AA46" s="3"/>
      <c r="AB46" s="2"/>
      <c r="AC46" s="2"/>
      <c r="AD46" s="2"/>
      <c r="AE46" s="2"/>
      <c r="AF46" s="2"/>
      <c r="AG46" s="2"/>
    </row>
    <row r="47" spans="1:33" ht="32">
      <c r="A47" t="s">
        <v>33</v>
      </c>
      <c r="B47" t="s">
        <v>120</v>
      </c>
      <c r="C47" t="s">
        <v>186</v>
      </c>
      <c r="D47" t="s">
        <v>187</v>
      </c>
      <c r="E47" s="15" t="s">
        <v>188</v>
      </c>
      <c r="F47">
        <v>656</v>
      </c>
      <c r="G47" t="s">
        <v>38</v>
      </c>
      <c r="P47" s="2"/>
      <c r="Q47" s="2"/>
      <c r="R47" s="3"/>
      <c r="T47" s="3"/>
      <c r="U47" s="3"/>
      <c r="V47" s="3"/>
      <c r="W47" s="3">
        <v>1</v>
      </c>
      <c r="X47" s="3"/>
      <c r="Y47" s="3"/>
      <c r="Z47" s="3"/>
      <c r="AA47" s="3"/>
      <c r="AB47" s="2"/>
      <c r="AC47" s="2"/>
      <c r="AD47" s="2"/>
      <c r="AE47" s="2"/>
      <c r="AF47" s="2"/>
      <c r="AG47" s="2"/>
    </row>
    <row r="48" spans="1:33" ht="64">
      <c r="A48" t="s">
        <v>33</v>
      </c>
      <c r="B48" t="s">
        <v>120</v>
      </c>
      <c r="C48" t="s">
        <v>189</v>
      </c>
      <c r="D48" t="s">
        <v>190</v>
      </c>
      <c r="E48" s="14" t="s">
        <v>191</v>
      </c>
      <c r="F48">
        <v>74</v>
      </c>
      <c r="G48" t="s">
        <v>38</v>
      </c>
      <c r="P48" s="2"/>
      <c r="Q48" s="2"/>
      <c r="R48" s="3"/>
      <c r="T48" s="3"/>
      <c r="U48" s="3"/>
      <c r="V48" s="3"/>
      <c r="W48" s="3">
        <v>1</v>
      </c>
      <c r="X48" s="3"/>
      <c r="Y48" s="3">
        <v>1</v>
      </c>
      <c r="Z48" s="3"/>
      <c r="AA48" s="3"/>
      <c r="AB48" s="2"/>
      <c r="AC48" s="2"/>
      <c r="AD48" s="2"/>
      <c r="AE48" s="2"/>
      <c r="AF48" s="2"/>
      <c r="AG48" s="2"/>
    </row>
    <row r="49" spans="1:33" ht="64">
      <c r="A49" t="s">
        <v>33</v>
      </c>
      <c r="B49" t="s">
        <v>120</v>
      </c>
      <c r="C49" t="s">
        <v>192</v>
      </c>
      <c r="D49" t="s">
        <v>193</v>
      </c>
      <c r="E49" s="15" t="s">
        <v>194</v>
      </c>
      <c r="F49">
        <v>746</v>
      </c>
      <c r="G49" t="s">
        <v>38</v>
      </c>
      <c r="P49" s="2"/>
      <c r="Q49" s="2"/>
      <c r="R49" s="3"/>
      <c r="T49" s="3"/>
      <c r="U49" s="3">
        <v>1</v>
      </c>
      <c r="V49" s="3"/>
      <c r="W49" s="3">
        <v>1</v>
      </c>
      <c r="X49" s="3">
        <v>1</v>
      </c>
      <c r="Y49" s="3">
        <v>1</v>
      </c>
      <c r="Z49" s="3"/>
      <c r="AA49" s="3"/>
      <c r="AB49" s="2"/>
      <c r="AC49" s="2"/>
      <c r="AD49" s="2"/>
      <c r="AE49" s="2"/>
      <c r="AF49" s="2"/>
      <c r="AG49" s="2"/>
    </row>
    <row r="50" spans="1:33" ht="64">
      <c r="A50" t="s">
        <v>33</v>
      </c>
      <c r="B50" t="s">
        <v>120</v>
      </c>
      <c r="C50" t="s">
        <v>195</v>
      </c>
      <c r="D50" t="s">
        <v>196</v>
      </c>
      <c r="E50" s="15" t="s">
        <v>197</v>
      </c>
      <c r="F50">
        <v>33</v>
      </c>
      <c r="G50" t="s">
        <v>43</v>
      </c>
      <c r="H50" t="s">
        <v>170</v>
      </c>
      <c r="I50" t="s">
        <v>39</v>
      </c>
      <c r="J50" t="s">
        <v>61</v>
      </c>
      <c r="K50" t="s">
        <v>198</v>
      </c>
      <c r="M50">
        <v>33</v>
      </c>
      <c r="P50" s="2"/>
      <c r="Q50" s="2"/>
      <c r="R50" s="3"/>
      <c r="T50" s="3">
        <v>1</v>
      </c>
      <c r="U50" s="3"/>
      <c r="V50" s="3"/>
      <c r="W50" s="3">
        <v>1</v>
      </c>
      <c r="X50" s="3"/>
      <c r="Y50" s="3">
        <v>1</v>
      </c>
      <c r="Z50" s="3"/>
      <c r="AA50" s="3"/>
      <c r="AB50" s="2"/>
      <c r="AC50" s="2"/>
      <c r="AD50" s="2"/>
      <c r="AE50" s="2"/>
      <c r="AF50" s="2"/>
      <c r="AG50" s="2"/>
    </row>
    <row r="51" spans="1:33" ht="64">
      <c r="A51" t="s">
        <v>33</v>
      </c>
      <c r="B51" t="s">
        <v>120</v>
      </c>
      <c r="C51" t="s">
        <v>199</v>
      </c>
      <c r="D51" t="s">
        <v>200</v>
      </c>
      <c r="E51" s="14" t="s">
        <v>201</v>
      </c>
      <c r="F51">
        <v>10</v>
      </c>
      <c r="G51" t="s">
        <v>38</v>
      </c>
      <c r="P51" s="2"/>
      <c r="Q51" s="2"/>
      <c r="R51" s="3"/>
      <c r="T51" s="3"/>
      <c r="U51" s="3"/>
      <c r="V51" s="3"/>
      <c r="W51" s="3"/>
      <c r="X51" s="3">
        <v>1</v>
      </c>
      <c r="Y51" s="3">
        <v>1</v>
      </c>
      <c r="Z51" s="3"/>
      <c r="AA51" s="3"/>
      <c r="AB51" s="2"/>
      <c r="AC51" s="2"/>
      <c r="AD51" s="2"/>
      <c r="AE51" s="2"/>
      <c r="AF51" s="2"/>
      <c r="AG51" s="2"/>
    </row>
    <row r="52" spans="1:33" ht="32">
      <c r="A52" t="s">
        <v>202</v>
      </c>
      <c r="B52" t="s">
        <v>203</v>
      </c>
      <c r="C52" t="s">
        <v>204</v>
      </c>
      <c r="D52" t="s">
        <v>205</v>
      </c>
      <c r="E52" s="14" t="s">
        <v>206</v>
      </c>
      <c r="F52">
        <v>52</v>
      </c>
      <c r="G52" t="s">
        <v>38</v>
      </c>
      <c r="P52" s="2"/>
      <c r="Q52" s="2"/>
      <c r="R52" s="3"/>
      <c r="T52" s="3"/>
      <c r="U52" s="3"/>
      <c r="V52" s="3"/>
      <c r="W52" s="3"/>
      <c r="X52" s="3"/>
      <c r="Y52" s="3"/>
      <c r="Z52" s="3">
        <v>1</v>
      </c>
      <c r="AA52" s="3"/>
      <c r="AB52" s="2"/>
      <c r="AC52" s="2"/>
      <c r="AD52" s="2"/>
      <c r="AE52" s="2"/>
      <c r="AF52" s="2"/>
      <c r="AG52" s="2"/>
    </row>
    <row r="53" spans="1:33" ht="48">
      <c r="A53" t="s">
        <v>202</v>
      </c>
      <c r="B53" t="s">
        <v>203</v>
      </c>
      <c r="C53" s="5" t="s">
        <v>207</v>
      </c>
      <c r="D53" s="5" t="s">
        <v>208</v>
      </c>
      <c r="E53" s="14" t="s">
        <v>209</v>
      </c>
      <c r="F53" s="5">
        <v>27</v>
      </c>
      <c r="G53" s="5" t="s">
        <v>43</v>
      </c>
      <c r="H53" s="5" t="s">
        <v>170</v>
      </c>
      <c r="I53" s="5" t="s">
        <v>39</v>
      </c>
      <c r="J53" s="5" t="s">
        <v>61</v>
      </c>
      <c r="K53" s="6" t="s">
        <v>210</v>
      </c>
      <c r="L53" s="5"/>
      <c r="M53" s="5">
        <v>27</v>
      </c>
      <c r="N53" s="5"/>
      <c r="O53" s="5"/>
      <c r="P53" s="7"/>
      <c r="Q53" s="7"/>
      <c r="R53" s="8"/>
      <c r="S53" s="5"/>
      <c r="T53" s="8">
        <v>1</v>
      </c>
      <c r="U53" s="8"/>
      <c r="V53" s="8"/>
      <c r="W53" s="8">
        <v>1</v>
      </c>
      <c r="X53" s="8">
        <v>1</v>
      </c>
      <c r="Y53" s="8">
        <v>1</v>
      </c>
      <c r="Z53" s="8"/>
      <c r="AA53" s="3"/>
      <c r="AB53" s="2"/>
      <c r="AC53" s="2"/>
      <c r="AD53" s="2"/>
      <c r="AE53" s="2"/>
      <c r="AF53" s="2"/>
      <c r="AG53" s="2"/>
    </row>
    <row r="54" spans="1:33" ht="64">
      <c r="A54" t="s">
        <v>202</v>
      </c>
      <c r="B54" t="s">
        <v>203</v>
      </c>
      <c r="C54" s="5" t="s">
        <v>211</v>
      </c>
      <c r="D54" s="5" t="s">
        <v>212</v>
      </c>
      <c r="E54" s="14" t="s">
        <v>213</v>
      </c>
      <c r="F54" s="5">
        <v>18</v>
      </c>
      <c r="G54" s="5" t="s">
        <v>43</v>
      </c>
      <c r="H54" t="s">
        <v>170</v>
      </c>
      <c r="I54" t="s">
        <v>39</v>
      </c>
      <c r="J54" t="s">
        <v>61</v>
      </c>
      <c r="K54" s="4" t="s">
        <v>214</v>
      </c>
      <c r="M54" s="5">
        <v>18</v>
      </c>
      <c r="P54" s="2"/>
      <c r="Q54" s="2"/>
      <c r="R54" s="3"/>
      <c r="T54" s="3">
        <v>1</v>
      </c>
      <c r="U54" s="3">
        <v>1</v>
      </c>
      <c r="V54" s="3"/>
      <c r="W54" s="3"/>
      <c r="X54" s="3"/>
      <c r="Y54" s="3"/>
      <c r="Z54" s="3">
        <v>1</v>
      </c>
      <c r="AA54" s="3"/>
      <c r="AB54" s="2"/>
      <c r="AC54" s="2"/>
      <c r="AD54" s="2"/>
      <c r="AE54" s="2"/>
      <c r="AF54" s="2"/>
      <c r="AG54" s="2"/>
    </row>
    <row r="55" spans="1:33" ht="64">
      <c r="A55" t="s">
        <v>202</v>
      </c>
      <c r="B55" t="s">
        <v>203</v>
      </c>
      <c r="C55" s="5" t="s">
        <v>211</v>
      </c>
      <c r="D55" s="5" t="s">
        <v>212</v>
      </c>
      <c r="E55" s="14" t="s">
        <v>213</v>
      </c>
      <c r="F55" s="5">
        <v>18</v>
      </c>
      <c r="G55" s="5" t="s">
        <v>43</v>
      </c>
      <c r="H55" t="s">
        <v>170</v>
      </c>
      <c r="I55" t="s">
        <v>39</v>
      </c>
      <c r="J55" t="s">
        <v>61</v>
      </c>
      <c r="K55" s="4" t="s">
        <v>214</v>
      </c>
      <c r="M55" s="5">
        <v>18</v>
      </c>
      <c r="P55" s="2"/>
      <c r="Q55" s="2"/>
      <c r="R55" s="3"/>
      <c r="T55" s="3">
        <v>1</v>
      </c>
      <c r="U55" s="3">
        <v>1</v>
      </c>
      <c r="V55" s="3"/>
      <c r="W55" s="3"/>
      <c r="X55" s="3"/>
      <c r="Y55" s="3"/>
      <c r="Z55" s="3">
        <v>1</v>
      </c>
      <c r="AA55" s="3"/>
      <c r="AB55" s="2"/>
      <c r="AC55" s="2"/>
      <c r="AD55" s="2"/>
      <c r="AE55" s="2"/>
      <c r="AF55" s="2"/>
      <c r="AG55" s="2"/>
    </row>
    <row r="56" spans="1:33" ht="64">
      <c r="A56" t="s">
        <v>202</v>
      </c>
      <c r="B56" t="s">
        <v>203</v>
      </c>
      <c r="C56" s="5" t="s">
        <v>211</v>
      </c>
      <c r="D56" s="5" t="s">
        <v>212</v>
      </c>
      <c r="E56" s="14" t="s">
        <v>213</v>
      </c>
      <c r="F56" s="5">
        <v>40</v>
      </c>
      <c r="G56" s="5" t="s">
        <v>43</v>
      </c>
      <c r="H56" t="s">
        <v>170</v>
      </c>
      <c r="I56" t="s">
        <v>39</v>
      </c>
      <c r="J56" t="s">
        <v>61</v>
      </c>
      <c r="K56" s="4" t="s">
        <v>214</v>
      </c>
      <c r="M56" s="5">
        <v>40</v>
      </c>
      <c r="P56" s="2"/>
      <c r="Q56" s="2"/>
      <c r="R56" s="3"/>
      <c r="T56" s="3">
        <v>1</v>
      </c>
      <c r="U56" s="3">
        <v>1</v>
      </c>
      <c r="V56" s="3"/>
      <c r="W56" s="3"/>
      <c r="X56" s="3"/>
      <c r="Y56" s="3"/>
      <c r="Z56" s="3">
        <v>1</v>
      </c>
      <c r="AA56" s="3"/>
      <c r="AB56" s="2"/>
      <c r="AC56" s="2"/>
      <c r="AD56" s="2"/>
      <c r="AE56" s="2"/>
      <c r="AF56" s="2"/>
      <c r="AG56" s="2"/>
    </row>
    <row r="57" spans="1:33" ht="64">
      <c r="A57" t="s">
        <v>202</v>
      </c>
      <c r="B57" t="s">
        <v>203</v>
      </c>
      <c r="C57" s="5" t="s">
        <v>211</v>
      </c>
      <c r="D57" s="5" t="s">
        <v>212</v>
      </c>
      <c r="E57" s="14" t="s">
        <v>213</v>
      </c>
      <c r="F57" s="5">
        <v>36</v>
      </c>
      <c r="G57" s="5" t="s">
        <v>43</v>
      </c>
      <c r="H57" t="s">
        <v>170</v>
      </c>
      <c r="I57" t="s">
        <v>39</v>
      </c>
      <c r="J57" t="s">
        <v>61</v>
      </c>
      <c r="K57" s="4" t="s">
        <v>214</v>
      </c>
      <c r="M57" s="5">
        <v>36</v>
      </c>
      <c r="P57" s="2"/>
      <c r="Q57" s="2"/>
      <c r="R57" s="3"/>
      <c r="T57" s="3">
        <v>1</v>
      </c>
      <c r="U57" s="3">
        <v>1</v>
      </c>
      <c r="V57" s="3"/>
      <c r="W57" s="3"/>
      <c r="X57" s="3"/>
      <c r="Y57" s="3"/>
      <c r="Z57" s="3">
        <v>1</v>
      </c>
      <c r="AA57" s="3"/>
      <c r="AB57" s="2"/>
      <c r="AC57" s="2"/>
      <c r="AD57" s="2"/>
      <c r="AE57" s="2"/>
      <c r="AF57" s="2"/>
      <c r="AG57" s="2"/>
    </row>
    <row r="58" spans="1:33" ht="64">
      <c r="A58" t="s">
        <v>202</v>
      </c>
      <c r="B58" t="s">
        <v>203</v>
      </c>
      <c r="C58" s="5" t="s">
        <v>211</v>
      </c>
      <c r="D58" s="5" t="s">
        <v>212</v>
      </c>
      <c r="E58" s="14" t="s">
        <v>213</v>
      </c>
      <c r="F58" s="5">
        <v>22</v>
      </c>
      <c r="G58" s="5" t="s">
        <v>43</v>
      </c>
      <c r="H58" t="s">
        <v>170</v>
      </c>
      <c r="I58" t="s">
        <v>39</v>
      </c>
      <c r="J58" t="s">
        <v>61</v>
      </c>
      <c r="K58" s="4" t="s">
        <v>214</v>
      </c>
      <c r="M58" s="5">
        <v>22</v>
      </c>
      <c r="P58" s="2"/>
      <c r="Q58" s="2"/>
      <c r="R58" s="3"/>
      <c r="T58" s="3">
        <v>1</v>
      </c>
      <c r="U58" s="3">
        <v>1</v>
      </c>
      <c r="V58" s="3"/>
      <c r="W58" s="3"/>
      <c r="X58" s="3"/>
      <c r="Y58" s="3"/>
      <c r="Z58" s="3">
        <v>1</v>
      </c>
      <c r="AA58" s="3"/>
      <c r="AB58" s="2"/>
      <c r="AC58" s="2"/>
      <c r="AD58" s="2"/>
      <c r="AE58" s="2"/>
      <c r="AF58" s="2"/>
      <c r="AG58" s="2"/>
    </row>
    <row r="59" spans="1:33" ht="48">
      <c r="A59" t="s">
        <v>202</v>
      </c>
      <c r="B59" t="s">
        <v>203</v>
      </c>
      <c r="C59" t="s">
        <v>215</v>
      </c>
      <c r="D59" t="s">
        <v>216</v>
      </c>
      <c r="E59" s="14" t="s">
        <v>217</v>
      </c>
      <c r="F59">
        <v>100</v>
      </c>
      <c r="G59" t="s">
        <v>38</v>
      </c>
      <c r="P59" s="2"/>
      <c r="Q59" s="2"/>
      <c r="R59" s="3"/>
      <c r="T59" s="3">
        <v>1</v>
      </c>
      <c r="U59" s="3">
        <v>1</v>
      </c>
      <c r="V59" s="3"/>
      <c r="W59" s="3">
        <v>1</v>
      </c>
      <c r="X59" s="3"/>
      <c r="Y59" s="3">
        <v>1</v>
      </c>
      <c r="Z59" s="3"/>
      <c r="AA59" s="3"/>
      <c r="AB59" s="2"/>
      <c r="AC59" s="2"/>
      <c r="AD59" s="2"/>
      <c r="AE59" s="2"/>
      <c r="AF59" s="2"/>
      <c r="AG59" s="2"/>
    </row>
    <row r="60" spans="1:33" ht="64">
      <c r="A60" t="s">
        <v>202</v>
      </c>
      <c r="B60" t="s">
        <v>203</v>
      </c>
      <c r="C60" t="s">
        <v>218</v>
      </c>
      <c r="D60" t="s">
        <v>219</v>
      </c>
      <c r="E60" s="14" t="s">
        <v>220</v>
      </c>
      <c r="F60">
        <v>122</v>
      </c>
      <c r="G60" t="s">
        <v>43</v>
      </c>
      <c r="H60" t="s">
        <v>221</v>
      </c>
      <c r="I60" t="s">
        <v>39</v>
      </c>
      <c r="J60" t="s">
        <v>61</v>
      </c>
      <c r="K60" t="s">
        <v>222</v>
      </c>
      <c r="M60">
        <v>118</v>
      </c>
      <c r="P60" s="2"/>
      <c r="Q60" s="2"/>
      <c r="R60" s="3"/>
      <c r="T60" s="3"/>
      <c r="U60" s="3"/>
      <c r="V60" s="3"/>
      <c r="W60" s="3">
        <v>1</v>
      </c>
      <c r="X60" s="3"/>
      <c r="Y60" s="3">
        <v>1</v>
      </c>
      <c r="Z60" s="3"/>
      <c r="AA60" s="3"/>
      <c r="AB60" s="2"/>
      <c r="AC60" s="2"/>
      <c r="AD60" s="2"/>
      <c r="AE60" s="2"/>
      <c r="AF60" s="2"/>
      <c r="AG60" s="2"/>
    </row>
    <row r="61" spans="1:33" ht="48">
      <c r="A61" t="s">
        <v>202</v>
      </c>
      <c r="B61" t="s">
        <v>203</v>
      </c>
      <c r="C61" t="s">
        <v>223</v>
      </c>
      <c r="D61" t="s">
        <v>224</v>
      </c>
      <c r="E61" s="14" t="s">
        <v>225</v>
      </c>
      <c r="F61">
        <v>211</v>
      </c>
      <c r="G61" t="s">
        <v>38</v>
      </c>
      <c r="K61" s="9"/>
      <c r="P61" s="2"/>
      <c r="Q61" s="2"/>
      <c r="R61" s="3"/>
      <c r="T61" s="3">
        <v>1</v>
      </c>
      <c r="U61" s="3">
        <v>1</v>
      </c>
      <c r="V61" s="3"/>
      <c r="W61" s="3">
        <v>1</v>
      </c>
      <c r="X61" s="3"/>
      <c r="Y61" s="3"/>
      <c r="Z61" s="3"/>
      <c r="AA61" s="3"/>
      <c r="AB61" s="2"/>
      <c r="AC61" s="2"/>
      <c r="AD61" s="2"/>
      <c r="AE61" s="2"/>
      <c r="AF61" s="2"/>
      <c r="AG61" s="2"/>
    </row>
    <row r="62" spans="1:33" ht="64">
      <c r="A62" t="s">
        <v>202</v>
      </c>
      <c r="B62" t="s">
        <v>203</v>
      </c>
      <c r="C62" s="10" t="s">
        <v>226</v>
      </c>
      <c r="D62" t="s">
        <v>227</v>
      </c>
      <c r="E62" s="14" t="s">
        <v>228</v>
      </c>
      <c r="F62">
        <v>59</v>
      </c>
      <c r="G62" t="s">
        <v>38</v>
      </c>
      <c r="P62" s="2"/>
      <c r="Q62" s="2"/>
      <c r="R62" s="3"/>
      <c r="T62" s="3">
        <v>1</v>
      </c>
      <c r="U62" s="3">
        <v>1</v>
      </c>
      <c r="V62" s="3"/>
      <c r="W62" s="3">
        <v>1</v>
      </c>
      <c r="X62" s="3"/>
      <c r="Y62" s="3">
        <v>1</v>
      </c>
      <c r="Z62" s="3"/>
      <c r="AA62" s="3"/>
      <c r="AB62" s="2"/>
      <c r="AC62" s="2"/>
      <c r="AD62" s="2"/>
      <c r="AE62" s="2"/>
      <c r="AF62" s="2"/>
      <c r="AG62" s="2"/>
    </row>
    <row r="63" spans="1:33" ht="64">
      <c r="A63" t="s">
        <v>202</v>
      </c>
      <c r="B63" t="s">
        <v>203</v>
      </c>
      <c r="C63" s="10" t="s">
        <v>226</v>
      </c>
      <c r="D63" t="s">
        <v>227</v>
      </c>
      <c r="E63" s="14" t="s">
        <v>228</v>
      </c>
      <c r="F63">
        <v>180</v>
      </c>
      <c r="G63" t="s">
        <v>38</v>
      </c>
      <c r="P63" s="2"/>
      <c r="Q63" s="2"/>
      <c r="R63" s="3"/>
      <c r="T63" s="3">
        <v>1</v>
      </c>
      <c r="U63" s="3">
        <v>1</v>
      </c>
      <c r="V63" s="3"/>
      <c r="W63" s="3">
        <v>1</v>
      </c>
      <c r="X63" s="3"/>
      <c r="Y63" s="3">
        <v>1</v>
      </c>
      <c r="Z63" s="3"/>
      <c r="AA63" s="3"/>
      <c r="AB63" s="2"/>
      <c r="AC63" s="2"/>
      <c r="AD63" s="2"/>
      <c r="AE63" s="2"/>
      <c r="AF63" s="2"/>
      <c r="AG63" s="2"/>
    </row>
    <row r="64" spans="1:33" ht="64">
      <c r="A64" t="s">
        <v>202</v>
      </c>
      <c r="B64" t="s">
        <v>203</v>
      </c>
      <c r="C64" s="10" t="s">
        <v>226</v>
      </c>
      <c r="D64" t="s">
        <v>227</v>
      </c>
      <c r="E64" s="14" t="s">
        <v>228</v>
      </c>
      <c r="F64">
        <v>62</v>
      </c>
      <c r="G64" t="s">
        <v>38</v>
      </c>
      <c r="P64" s="2"/>
      <c r="Q64" s="2"/>
      <c r="R64" s="3"/>
      <c r="T64" s="3">
        <v>1</v>
      </c>
      <c r="U64" s="3">
        <v>1</v>
      </c>
      <c r="V64" s="3"/>
      <c r="W64" s="3">
        <v>1</v>
      </c>
      <c r="X64" s="3"/>
      <c r="Y64" s="3">
        <v>1</v>
      </c>
      <c r="Z64" s="3"/>
      <c r="AA64" s="3"/>
      <c r="AB64" s="2"/>
      <c r="AC64" s="2"/>
      <c r="AD64" s="2"/>
      <c r="AE64" s="2"/>
      <c r="AF64" s="2"/>
      <c r="AG64" s="2"/>
    </row>
    <row r="65" spans="1:33" ht="64">
      <c r="A65" t="s">
        <v>202</v>
      </c>
      <c r="B65" t="s">
        <v>203</v>
      </c>
      <c r="C65" s="10" t="s">
        <v>226</v>
      </c>
      <c r="D65" t="s">
        <v>227</v>
      </c>
      <c r="E65" s="14" t="s">
        <v>228</v>
      </c>
      <c r="F65">
        <v>69</v>
      </c>
      <c r="G65" t="s">
        <v>38</v>
      </c>
      <c r="P65" s="2"/>
      <c r="Q65" s="2"/>
      <c r="R65" s="3"/>
      <c r="T65" s="3">
        <v>1</v>
      </c>
      <c r="U65" s="3">
        <v>1</v>
      </c>
      <c r="V65" s="3"/>
      <c r="W65" s="3">
        <v>1</v>
      </c>
      <c r="X65" s="3"/>
      <c r="Y65" s="3">
        <v>1</v>
      </c>
      <c r="Z65" s="3"/>
      <c r="AA65" s="3"/>
      <c r="AB65" s="2"/>
      <c r="AC65" s="2"/>
      <c r="AD65" s="2"/>
      <c r="AE65" s="2"/>
      <c r="AF65" s="2"/>
      <c r="AG65" s="2"/>
    </row>
    <row r="66" spans="1:33" ht="80">
      <c r="A66" t="s">
        <v>202</v>
      </c>
      <c r="B66" t="s">
        <v>203</v>
      </c>
      <c r="C66" t="s">
        <v>229</v>
      </c>
      <c r="D66" t="s">
        <v>230</v>
      </c>
      <c r="E66" s="14" t="s">
        <v>231</v>
      </c>
      <c r="F66">
        <v>31</v>
      </c>
      <c r="G66" t="s">
        <v>38</v>
      </c>
      <c r="P66" s="2"/>
      <c r="Q66" s="2"/>
      <c r="R66" s="3"/>
      <c r="T66" s="3"/>
      <c r="U66" s="3">
        <v>1</v>
      </c>
      <c r="V66" s="3"/>
      <c r="W66" s="3"/>
      <c r="X66" s="3"/>
      <c r="Y66" s="3">
        <v>1</v>
      </c>
      <c r="Z66" s="3"/>
      <c r="AA66" s="3"/>
      <c r="AB66" s="2"/>
      <c r="AC66" s="2"/>
      <c r="AD66" s="2"/>
      <c r="AE66" s="2"/>
      <c r="AF66" s="2"/>
      <c r="AG66" s="2"/>
    </row>
    <row r="67" spans="1:33" ht="80">
      <c r="A67" t="s">
        <v>202</v>
      </c>
      <c r="B67" t="s">
        <v>203</v>
      </c>
      <c r="C67" t="s">
        <v>229</v>
      </c>
      <c r="D67" t="s">
        <v>230</v>
      </c>
      <c r="E67" s="14" t="s">
        <v>231</v>
      </c>
      <c r="F67">
        <v>32</v>
      </c>
      <c r="G67" t="s">
        <v>38</v>
      </c>
      <c r="P67" s="2"/>
      <c r="Q67" s="2"/>
      <c r="R67" s="3"/>
      <c r="T67" s="3"/>
      <c r="U67" s="3">
        <v>1</v>
      </c>
      <c r="V67" s="3"/>
      <c r="W67" s="3"/>
      <c r="X67" s="3"/>
      <c r="Y67" s="3">
        <v>1</v>
      </c>
      <c r="Z67" s="3"/>
      <c r="AA67" s="3"/>
      <c r="AB67" s="2"/>
      <c r="AC67" s="2"/>
      <c r="AD67" s="2"/>
      <c r="AE67" s="2"/>
      <c r="AF67" s="2"/>
      <c r="AG67" s="2"/>
    </row>
    <row r="68" spans="1:33" ht="80">
      <c r="A68" t="s">
        <v>202</v>
      </c>
      <c r="B68" t="s">
        <v>203</v>
      </c>
      <c r="C68" t="s">
        <v>229</v>
      </c>
      <c r="D68" t="s">
        <v>230</v>
      </c>
      <c r="E68" s="14" t="s">
        <v>231</v>
      </c>
      <c r="F68">
        <v>21</v>
      </c>
      <c r="G68" t="s">
        <v>38</v>
      </c>
      <c r="P68" s="2"/>
      <c r="Q68" s="2"/>
      <c r="R68" s="3"/>
      <c r="T68" s="3"/>
      <c r="U68" s="3">
        <v>1</v>
      </c>
      <c r="V68" s="3"/>
      <c r="W68" s="3"/>
      <c r="X68" s="3"/>
      <c r="Y68" s="3">
        <v>1</v>
      </c>
      <c r="Z68" s="3"/>
      <c r="AA68" s="3"/>
      <c r="AB68" s="2"/>
      <c r="AC68" s="2"/>
      <c r="AD68" s="2"/>
      <c r="AE68" s="2"/>
      <c r="AF68" s="2"/>
      <c r="AG68" s="2"/>
    </row>
    <row r="69" spans="1:33" ht="80">
      <c r="A69" t="s">
        <v>202</v>
      </c>
      <c r="B69" t="s">
        <v>203</v>
      </c>
      <c r="C69" t="s">
        <v>229</v>
      </c>
      <c r="D69" t="s">
        <v>230</v>
      </c>
      <c r="E69" s="14" t="s">
        <v>231</v>
      </c>
      <c r="F69">
        <v>20</v>
      </c>
      <c r="G69" t="s">
        <v>38</v>
      </c>
      <c r="P69" s="2"/>
      <c r="Q69" s="2"/>
      <c r="R69" s="3"/>
      <c r="T69" s="3"/>
      <c r="U69" s="3">
        <v>1</v>
      </c>
      <c r="V69" s="3"/>
      <c r="W69" s="3"/>
      <c r="X69" s="3"/>
      <c r="Y69" s="3">
        <v>1</v>
      </c>
      <c r="Z69" s="3"/>
      <c r="AA69" s="3"/>
      <c r="AB69" s="2"/>
      <c r="AC69" s="2"/>
      <c r="AD69" s="2"/>
      <c r="AE69" s="2"/>
      <c r="AF69" s="2"/>
      <c r="AG69" s="2"/>
    </row>
    <row r="70" spans="1:33" ht="80">
      <c r="A70" t="s">
        <v>202</v>
      </c>
      <c r="B70" t="s">
        <v>203</v>
      </c>
      <c r="C70" t="s">
        <v>229</v>
      </c>
      <c r="D70" t="s">
        <v>230</v>
      </c>
      <c r="E70" s="14" t="s">
        <v>231</v>
      </c>
      <c r="F70">
        <v>30</v>
      </c>
      <c r="G70" t="s">
        <v>38</v>
      </c>
      <c r="P70" s="2"/>
      <c r="Q70" s="2"/>
      <c r="R70" s="3"/>
      <c r="T70" s="3"/>
      <c r="U70" s="3">
        <v>1</v>
      </c>
      <c r="V70" s="3"/>
      <c r="W70" s="3"/>
      <c r="X70" s="3"/>
      <c r="Y70" s="3">
        <v>1</v>
      </c>
      <c r="Z70" s="3"/>
      <c r="AA70" s="3"/>
      <c r="AB70" s="2"/>
      <c r="AC70" s="2"/>
      <c r="AD70" s="2"/>
      <c r="AE70" s="2"/>
      <c r="AF70" s="2"/>
      <c r="AG70" s="2"/>
    </row>
    <row r="71" spans="1:33" ht="80">
      <c r="A71" t="s">
        <v>202</v>
      </c>
      <c r="B71" t="s">
        <v>203</v>
      </c>
      <c r="C71" t="s">
        <v>229</v>
      </c>
      <c r="D71" t="s">
        <v>230</v>
      </c>
      <c r="E71" s="14" t="s">
        <v>231</v>
      </c>
      <c r="F71">
        <v>13</v>
      </c>
      <c r="G71" t="s">
        <v>38</v>
      </c>
      <c r="P71" s="2"/>
      <c r="Q71" s="2"/>
      <c r="R71" s="3"/>
      <c r="T71" s="3"/>
      <c r="U71" s="3">
        <v>1</v>
      </c>
      <c r="V71" s="3"/>
      <c r="W71" s="3"/>
      <c r="X71" s="3"/>
      <c r="Y71" s="3">
        <v>1</v>
      </c>
      <c r="Z71" s="3"/>
      <c r="AA71" s="3"/>
      <c r="AB71" s="2"/>
      <c r="AC71" s="2"/>
      <c r="AD71" s="2"/>
      <c r="AE71" s="2"/>
      <c r="AF71" s="2"/>
      <c r="AG71" s="2"/>
    </row>
    <row r="72" spans="1:33" ht="64">
      <c r="A72" t="s">
        <v>202</v>
      </c>
      <c r="B72" t="s">
        <v>203</v>
      </c>
      <c r="C72" t="s">
        <v>232</v>
      </c>
      <c r="D72" t="s">
        <v>233</v>
      </c>
      <c r="E72" s="14" t="s">
        <v>234</v>
      </c>
      <c r="F72">
        <v>104</v>
      </c>
      <c r="G72" t="s">
        <v>38</v>
      </c>
      <c r="P72" s="2"/>
      <c r="Q72" s="2"/>
      <c r="R72" s="3"/>
      <c r="T72" s="3"/>
      <c r="U72" s="3"/>
      <c r="V72" s="3"/>
      <c r="W72" s="3"/>
      <c r="X72" s="3"/>
      <c r="Y72" s="3">
        <v>1</v>
      </c>
      <c r="Z72" s="3">
        <v>1</v>
      </c>
      <c r="AA72" s="3"/>
      <c r="AB72" s="2"/>
      <c r="AC72" s="2"/>
      <c r="AD72" s="2"/>
      <c r="AE72" s="2"/>
      <c r="AF72" s="2"/>
      <c r="AG72" s="2"/>
    </row>
    <row r="73" spans="1:33" ht="64">
      <c r="A73" t="s">
        <v>202</v>
      </c>
      <c r="B73" t="s">
        <v>203</v>
      </c>
      <c r="C73" t="s">
        <v>235</v>
      </c>
      <c r="D73" t="s">
        <v>236</v>
      </c>
      <c r="E73" s="14" t="s">
        <v>237</v>
      </c>
      <c r="F73">
        <v>30</v>
      </c>
      <c r="G73" t="s">
        <v>38</v>
      </c>
      <c r="P73" s="2"/>
      <c r="Q73" s="2"/>
      <c r="R73" s="3"/>
      <c r="T73" s="3">
        <v>1</v>
      </c>
      <c r="U73" s="3">
        <v>1</v>
      </c>
      <c r="V73" s="3">
        <v>1</v>
      </c>
      <c r="W73" s="3"/>
      <c r="X73" s="3"/>
      <c r="Y73" s="3">
        <v>1</v>
      </c>
      <c r="Z73" s="3"/>
      <c r="AA73" s="3"/>
      <c r="AB73" s="2"/>
      <c r="AC73" s="2"/>
      <c r="AD73" s="2"/>
      <c r="AE73" s="2"/>
      <c r="AF73" s="2"/>
      <c r="AG73" s="2"/>
    </row>
    <row r="74" spans="1:33" ht="80">
      <c r="A74" t="s">
        <v>202</v>
      </c>
      <c r="B74" t="s">
        <v>203</v>
      </c>
      <c r="C74" t="s">
        <v>238</v>
      </c>
      <c r="D74" t="s">
        <v>239</v>
      </c>
      <c r="E74" s="14" t="s">
        <v>240</v>
      </c>
      <c r="F74">
        <v>29</v>
      </c>
      <c r="G74" t="s">
        <v>43</v>
      </c>
      <c r="H74" t="s">
        <v>44</v>
      </c>
      <c r="I74" t="s">
        <v>39</v>
      </c>
      <c r="J74" t="s">
        <v>61</v>
      </c>
      <c r="K74" t="s">
        <v>241</v>
      </c>
      <c r="M74">
        <v>26</v>
      </c>
      <c r="P74" s="2"/>
      <c r="Q74" s="2"/>
      <c r="R74" s="3"/>
      <c r="T74" s="3"/>
      <c r="U74" s="3"/>
      <c r="V74" s="3"/>
      <c r="W74" s="3"/>
      <c r="X74" s="3"/>
      <c r="Y74" s="3">
        <v>1</v>
      </c>
      <c r="Z74" s="3">
        <v>1</v>
      </c>
      <c r="AA74" s="3"/>
      <c r="AB74" s="2"/>
      <c r="AC74" s="2"/>
      <c r="AD74" s="2"/>
      <c r="AE74" s="2"/>
      <c r="AF74" s="2"/>
      <c r="AG74" s="2"/>
    </row>
    <row r="75" spans="1:33" ht="80">
      <c r="A75" t="s">
        <v>202</v>
      </c>
      <c r="B75" t="s">
        <v>203</v>
      </c>
      <c r="C75" t="s">
        <v>238</v>
      </c>
      <c r="D75" t="s">
        <v>239</v>
      </c>
      <c r="E75" s="14" t="s">
        <v>240</v>
      </c>
      <c r="F75">
        <v>22</v>
      </c>
      <c r="G75" t="s">
        <v>43</v>
      </c>
      <c r="H75" t="s">
        <v>44</v>
      </c>
      <c r="I75" t="s">
        <v>39</v>
      </c>
      <c r="J75" t="s">
        <v>61</v>
      </c>
      <c r="K75" t="s">
        <v>241</v>
      </c>
      <c r="M75">
        <v>20</v>
      </c>
      <c r="P75" s="2"/>
      <c r="Q75" s="2"/>
      <c r="R75" s="3"/>
      <c r="T75" s="3"/>
      <c r="U75" s="3"/>
      <c r="V75" s="3"/>
      <c r="W75" s="3"/>
      <c r="X75" s="3"/>
      <c r="Y75" s="3">
        <v>1</v>
      </c>
      <c r="Z75" s="3">
        <v>1</v>
      </c>
      <c r="AA75" s="3"/>
      <c r="AB75" s="2"/>
      <c r="AC75" s="2"/>
      <c r="AD75" s="2"/>
      <c r="AE75" s="2"/>
      <c r="AF75" s="2"/>
      <c r="AG75" s="2"/>
    </row>
    <row r="76" spans="1:33">
      <c r="A76" t="s">
        <v>202</v>
      </c>
      <c r="B76" t="s">
        <v>203</v>
      </c>
      <c r="C76" t="s">
        <v>242</v>
      </c>
      <c r="D76" t="s">
        <v>243</v>
      </c>
      <c r="E76" s="14" t="s">
        <v>244</v>
      </c>
      <c r="F76">
        <v>34</v>
      </c>
      <c r="G76" t="s">
        <v>43</v>
      </c>
      <c r="H76" t="s">
        <v>44</v>
      </c>
      <c r="I76" t="s">
        <v>39</v>
      </c>
      <c r="J76" t="s">
        <v>61</v>
      </c>
      <c r="K76" t="s">
        <v>241</v>
      </c>
      <c r="M76">
        <v>28</v>
      </c>
      <c r="P76" s="2"/>
      <c r="Q76" s="2"/>
      <c r="R76" s="3"/>
      <c r="T76" s="3"/>
      <c r="U76" s="3">
        <v>1</v>
      </c>
      <c r="V76" s="3"/>
      <c r="W76" s="3"/>
      <c r="X76" s="3"/>
      <c r="Y76" s="3"/>
      <c r="Z76" s="3">
        <v>1</v>
      </c>
      <c r="AA76" s="3"/>
      <c r="AB76" s="2"/>
      <c r="AC76" s="2"/>
      <c r="AD76" s="2"/>
      <c r="AE76" s="2"/>
      <c r="AF76" s="2"/>
      <c r="AG76" s="2"/>
    </row>
    <row r="77" spans="1:33">
      <c r="A77" t="s">
        <v>202</v>
      </c>
      <c r="B77" t="s">
        <v>203</v>
      </c>
      <c r="C77" t="s">
        <v>242</v>
      </c>
      <c r="D77" t="s">
        <v>243</v>
      </c>
      <c r="E77" s="14" t="s">
        <v>244</v>
      </c>
      <c r="F77">
        <v>32</v>
      </c>
      <c r="G77" t="s">
        <v>43</v>
      </c>
      <c r="H77" t="s">
        <v>44</v>
      </c>
      <c r="I77" t="s">
        <v>39</v>
      </c>
      <c r="J77" t="s">
        <v>61</v>
      </c>
      <c r="K77" t="s">
        <v>241</v>
      </c>
      <c r="M77">
        <v>26</v>
      </c>
      <c r="P77" s="2"/>
      <c r="Q77" s="2"/>
      <c r="R77" s="3"/>
      <c r="T77" s="3"/>
      <c r="U77" s="3">
        <v>1</v>
      </c>
      <c r="V77" s="3"/>
      <c r="W77" s="3"/>
      <c r="X77" s="3"/>
      <c r="Y77" s="3"/>
      <c r="Z77" s="3">
        <v>1</v>
      </c>
      <c r="AA77" s="3"/>
      <c r="AB77" s="2"/>
      <c r="AC77" s="2"/>
      <c r="AD77" s="2"/>
      <c r="AE77" s="2"/>
      <c r="AF77" s="2"/>
      <c r="AG77" s="2"/>
    </row>
    <row r="78" spans="1:33">
      <c r="A78" t="s">
        <v>202</v>
      </c>
      <c r="B78" t="s">
        <v>203</v>
      </c>
      <c r="C78" t="s">
        <v>242</v>
      </c>
      <c r="D78" t="s">
        <v>243</v>
      </c>
      <c r="E78" s="14" t="s">
        <v>244</v>
      </c>
      <c r="F78">
        <v>31</v>
      </c>
      <c r="G78" t="s">
        <v>43</v>
      </c>
      <c r="H78" t="s">
        <v>44</v>
      </c>
      <c r="I78" t="s">
        <v>39</v>
      </c>
      <c r="J78" t="s">
        <v>61</v>
      </c>
      <c r="K78" t="s">
        <v>241</v>
      </c>
      <c r="M78">
        <v>22</v>
      </c>
      <c r="P78" s="2"/>
      <c r="Q78" s="2"/>
      <c r="R78" s="3"/>
      <c r="T78" s="3"/>
      <c r="U78" s="3">
        <v>1</v>
      </c>
      <c r="V78" s="3"/>
      <c r="W78" s="3"/>
      <c r="X78" s="3"/>
      <c r="Y78" s="3"/>
      <c r="Z78" s="3">
        <v>1</v>
      </c>
      <c r="AA78" s="3"/>
      <c r="AB78" s="2"/>
      <c r="AC78" s="2"/>
      <c r="AD78" s="2"/>
      <c r="AE78" s="2"/>
      <c r="AF78" s="2"/>
      <c r="AG78" s="2"/>
    </row>
    <row r="79" spans="1:33">
      <c r="A79" t="s">
        <v>202</v>
      </c>
      <c r="B79" t="s">
        <v>203</v>
      </c>
      <c r="C79" t="s">
        <v>242</v>
      </c>
      <c r="D79" t="s">
        <v>243</v>
      </c>
      <c r="E79" s="14" t="s">
        <v>244</v>
      </c>
      <c r="F79">
        <v>39</v>
      </c>
      <c r="G79" t="s">
        <v>43</v>
      </c>
      <c r="H79" t="s">
        <v>44</v>
      </c>
      <c r="I79" t="s">
        <v>39</v>
      </c>
      <c r="J79" t="s">
        <v>61</v>
      </c>
      <c r="K79" t="s">
        <v>241</v>
      </c>
      <c r="M79">
        <v>32</v>
      </c>
      <c r="P79" s="2"/>
      <c r="Q79" s="2"/>
      <c r="R79" s="3"/>
      <c r="T79" s="3"/>
      <c r="U79" s="3">
        <v>1</v>
      </c>
      <c r="V79" s="3"/>
      <c r="W79" s="3"/>
      <c r="X79" s="3"/>
      <c r="Y79" s="3"/>
      <c r="Z79" s="3">
        <v>1</v>
      </c>
      <c r="AA79" s="3"/>
      <c r="AB79" s="2"/>
      <c r="AC79" s="2"/>
      <c r="AD79" s="2"/>
      <c r="AE79" s="2"/>
      <c r="AF79" s="2"/>
      <c r="AG79" s="2"/>
    </row>
    <row r="80" spans="1:33" ht="48">
      <c r="A80" t="s">
        <v>202</v>
      </c>
      <c r="B80" t="s">
        <v>203</v>
      </c>
      <c r="C80" t="s">
        <v>245</v>
      </c>
      <c r="D80" t="s">
        <v>246</v>
      </c>
      <c r="E80" s="14" t="s">
        <v>247</v>
      </c>
      <c r="F80">
        <v>1438</v>
      </c>
      <c r="G80" t="s">
        <v>43</v>
      </c>
      <c r="H80" t="s">
        <v>44</v>
      </c>
      <c r="I80" t="s">
        <v>39</v>
      </c>
      <c r="J80" t="s">
        <v>61</v>
      </c>
      <c r="K80" t="s">
        <v>248</v>
      </c>
      <c r="M80">
        <v>1438</v>
      </c>
      <c r="P80" s="2"/>
      <c r="Q80" s="2"/>
      <c r="R80" s="3"/>
      <c r="T80" s="3"/>
      <c r="U80" s="3"/>
      <c r="V80" s="3">
        <v>1</v>
      </c>
      <c r="W80" s="3"/>
      <c r="X80" s="3"/>
      <c r="Y80" s="3">
        <v>1</v>
      </c>
      <c r="Z80" s="3"/>
      <c r="AA80" s="3"/>
      <c r="AB80" s="2"/>
      <c r="AC80" s="2"/>
      <c r="AD80" s="2"/>
      <c r="AE80" s="2"/>
      <c r="AF80" s="2"/>
      <c r="AG80" s="2"/>
    </row>
    <row r="81" spans="1:33" ht="32">
      <c r="A81" t="s">
        <v>202</v>
      </c>
      <c r="B81" t="s">
        <v>203</v>
      </c>
      <c r="C81" t="s">
        <v>249</v>
      </c>
      <c r="D81" t="s">
        <v>250</v>
      </c>
      <c r="E81" s="14" t="s">
        <v>251</v>
      </c>
      <c r="F81">
        <v>292</v>
      </c>
      <c r="G81" t="s">
        <v>38</v>
      </c>
      <c r="P81" s="2"/>
      <c r="Q81" s="2"/>
      <c r="R81" s="3"/>
      <c r="T81" s="3"/>
      <c r="U81" s="3"/>
      <c r="V81" s="3"/>
      <c r="W81" s="3"/>
      <c r="X81" s="3"/>
      <c r="Y81" s="3"/>
      <c r="Z81" s="3">
        <v>1</v>
      </c>
      <c r="AA81" s="3"/>
      <c r="AB81" s="2"/>
      <c r="AC81" s="2"/>
      <c r="AD81" s="2"/>
      <c r="AE81" s="2"/>
      <c r="AF81" s="2"/>
      <c r="AG81" s="2"/>
    </row>
    <row r="82" spans="1:33" ht="32">
      <c r="A82" t="s">
        <v>202</v>
      </c>
      <c r="B82" t="s">
        <v>203</v>
      </c>
      <c r="C82" t="s">
        <v>249</v>
      </c>
      <c r="D82" t="s">
        <v>250</v>
      </c>
      <c r="E82" s="14" t="s">
        <v>251</v>
      </c>
      <c r="F82">
        <v>61</v>
      </c>
      <c r="G82" t="s">
        <v>38</v>
      </c>
      <c r="P82" s="2"/>
      <c r="Q82" s="2"/>
      <c r="R82" s="3"/>
      <c r="T82" s="3"/>
      <c r="U82" s="3"/>
      <c r="V82" s="3"/>
      <c r="W82" s="3"/>
      <c r="X82" s="3"/>
      <c r="Y82" s="3"/>
      <c r="Z82" s="3">
        <v>1</v>
      </c>
      <c r="AA82" s="3"/>
      <c r="AB82" s="2"/>
      <c r="AC82" s="2"/>
      <c r="AD82" s="2"/>
      <c r="AE82" s="2"/>
      <c r="AF82" s="2"/>
      <c r="AG82" s="2"/>
    </row>
    <row r="83" spans="1:33" ht="32">
      <c r="A83" t="s">
        <v>202</v>
      </c>
      <c r="B83" t="s">
        <v>203</v>
      </c>
      <c r="C83" t="s">
        <v>249</v>
      </c>
      <c r="D83" t="s">
        <v>250</v>
      </c>
      <c r="E83" s="14" t="s">
        <v>251</v>
      </c>
      <c r="F83">
        <v>119</v>
      </c>
      <c r="G83" t="s">
        <v>38</v>
      </c>
      <c r="P83" s="2"/>
      <c r="Q83" s="2"/>
      <c r="R83" s="3"/>
      <c r="T83" s="3"/>
      <c r="U83" s="3"/>
      <c r="V83" s="3"/>
      <c r="W83" s="3"/>
      <c r="X83" s="3"/>
      <c r="Y83" s="3"/>
      <c r="Z83" s="3">
        <v>1</v>
      </c>
      <c r="AA83" s="3"/>
      <c r="AB83" s="2"/>
      <c r="AC83" s="2"/>
      <c r="AD83" s="2"/>
      <c r="AE83" s="2"/>
      <c r="AF83" s="2"/>
      <c r="AG83" s="2"/>
    </row>
    <row r="84" spans="1:33">
      <c r="A84" t="s">
        <v>202</v>
      </c>
      <c r="B84" t="s">
        <v>203</v>
      </c>
      <c r="C84" t="s">
        <v>252</v>
      </c>
      <c r="D84" t="s">
        <v>253</v>
      </c>
      <c r="E84" s="14" t="s">
        <v>20</v>
      </c>
      <c r="F84">
        <v>292</v>
      </c>
      <c r="G84" t="s">
        <v>38</v>
      </c>
      <c r="P84" s="2"/>
      <c r="Q84" s="2"/>
      <c r="R84" s="3"/>
      <c r="T84" s="3"/>
      <c r="U84" s="3">
        <v>1</v>
      </c>
      <c r="V84" s="3"/>
      <c r="W84" s="3"/>
      <c r="X84" s="3"/>
      <c r="Y84" s="3"/>
      <c r="Z84" s="3"/>
      <c r="AA84" s="3"/>
      <c r="AB84" s="2"/>
      <c r="AC84" s="2"/>
      <c r="AD84" s="2"/>
      <c r="AE84" s="2"/>
      <c r="AF84" s="2"/>
      <c r="AG84" s="2"/>
    </row>
    <row r="85" spans="1:33" ht="32">
      <c r="A85" t="s">
        <v>202</v>
      </c>
      <c r="B85" t="s">
        <v>203</v>
      </c>
      <c r="C85" t="s">
        <v>252</v>
      </c>
      <c r="D85" t="s">
        <v>253</v>
      </c>
      <c r="E85" s="14" t="s">
        <v>254</v>
      </c>
      <c r="F85">
        <v>299</v>
      </c>
      <c r="G85" t="s">
        <v>38</v>
      </c>
      <c r="P85" s="2"/>
      <c r="Q85" s="2"/>
      <c r="R85" s="3"/>
      <c r="T85" s="3">
        <v>1</v>
      </c>
      <c r="U85" s="3">
        <v>1</v>
      </c>
      <c r="V85" s="3"/>
      <c r="W85" s="3">
        <v>1</v>
      </c>
      <c r="X85" s="3"/>
      <c r="Y85" s="3"/>
      <c r="Z85" s="3"/>
      <c r="AA85" s="3"/>
      <c r="AB85" s="2"/>
      <c r="AC85" s="2"/>
      <c r="AD85" s="2"/>
      <c r="AE85" s="2"/>
      <c r="AF85" s="2"/>
      <c r="AG85" s="2"/>
    </row>
    <row r="86" spans="1:33" ht="32">
      <c r="A86" t="s">
        <v>202</v>
      </c>
      <c r="B86" t="s">
        <v>203</v>
      </c>
      <c r="C86" t="s">
        <v>252</v>
      </c>
      <c r="D86" t="s">
        <v>253</v>
      </c>
      <c r="E86" s="14" t="s">
        <v>254</v>
      </c>
      <c r="F86">
        <v>310</v>
      </c>
      <c r="G86" t="s">
        <v>38</v>
      </c>
      <c r="P86" s="2"/>
      <c r="Q86" s="2"/>
      <c r="R86" s="3"/>
      <c r="T86" s="3">
        <v>1</v>
      </c>
      <c r="U86" s="3">
        <v>1</v>
      </c>
      <c r="V86" s="3"/>
      <c r="W86" s="3">
        <v>1</v>
      </c>
      <c r="X86" s="3"/>
      <c r="Y86" s="3"/>
      <c r="Z86" s="3"/>
      <c r="AA86" s="3"/>
      <c r="AB86" s="2"/>
      <c r="AC86" s="2"/>
      <c r="AD86" s="2"/>
      <c r="AE86" s="2"/>
      <c r="AF86" s="2"/>
      <c r="AG86" s="2"/>
    </row>
    <row r="87" spans="1:33">
      <c r="A87" t="s">
        <v>202</v>
      </c>
      <c r="B87" t="s">
        <v>203</v>
      </c>
      <c r="C87" t="s">
        <v>252</v>
      </c>
      <c r="D87" t="s">
        <v>253</v>
      </c>
      <c r="E87" s="14" t="s">
        <v>20</v>
      </c>
      <c r="F87">
        <v>399</v>
      </c>
      <c r="G87" t="s">
        <v>38</v>
      </c>
      <c r="P87" s="2"/>
      <c r="Q87" s="2"/>
      <c r="R87" s="3"/>
      <c r="T87" s="3"/>
      <c r="U87" s="3">
        <v>1</v>
      </c>
      <c r="V87" s="3"/>
      <c r="W87" s="3"/>
      <c r="X87" s="3"/>
      <c r="Y87" s="3"/>
      <c r="Z87" s="3"/>
      <c r="AA87" s="3"/>
      <c r="AB87" s="2"/>
      <c r="AC87" s="2"/>
      <c r="AD87" s="2"/>
      <c r="AE87" s="2"/>
      <c r="AF87" s="2"/>
      <c r="AG87" s="2"/>
    </row>
    <row r="88" spans="1:33">
      <c r="A88" t="s">
        <v>202</v>
      </c>
      <c r="B88" t="s">
        <v>203</v>
      </c>
      <c r="C88" t="s">
        <v>252</v>
      </c>
      <c r="D88" t="s">
        <v>253</v>
      </c>
      <c r="E88" s="14" t="s">
        <v>20</v>
      </c>
      <c r="F88">
        <v>361</v>
      </c>
      <c r="G88" t="s">
        <v>38</v>
      </c>
      <c r="P88" s="2"/>
      <c r="Q88" s="2"/>
      <c r="R88" s="3"/>
      <c r="T88" s="3"/>
      <c r="U88" s="3">
        <v>1</v>
      </c>
      <c r="V88" s="3"/>
      <c r="W88" s="3"/>
      <c r="X88" s="3"/>
      <c r="Y88" s="3"/>
      <c r="Z88" s="3"/>
      <c r="AA88" s="3"/>
      <c r="AB88" s="2"/>
      <c r="AC88" s="2"/>
      <c r="AD88" s="2"/>
      <c r="AE88" s="2"/>
      <c r="AF88" s="2"/>
      <c r="AG88" s="2"/>
    </row>
    <row r="89" spans="1:33" ht="48">
      <c r="A89" t="s">
        <v>202</v>
      </c>
      <c r="B89" t="s">
        <v>203</v>
      </c>
      <c r="C89" t="s">
        <v>255</v>
      </c>
      <c r="D89" t="s">
        <v>256</v>
      </c>
      <c r="E89" s="14" t="s">
        <v>257</v>
      </c>
      <c r="F89">
        <v>22</v>
      </c>
      <c r="G89" t="s">
        <v>38</v>
      </c>
      <c r="P89" s="2"/>
      <c r="Q89" s="2"/>
      <c r="R89" s="3"/>
      <c r="T89" s="3"/>
      <c r="U89" s="3">
        <v>1</v>
      </c>
      <c r="V89" s="3"/>
      <c r="W89" s="3">
        <v>1</v>
      </c>
      <c r="X89" s="3">
        <v>1</v>
      </c>
      <c r="Y89" s="3">
        <v>1</v>
      </c>
      <c r="Z89" s="3"/>
      <c r="AA89" s="3"/>
      <c r="AB89" s="2"/>
      <c r="AC89" s="2"/>
      <c r="AD89" s="2"/>
      <c r="AE89" s="2"/>
      <c r="AF89" s="2"/>
      <c r="AG89" s="2"/>
    </row>
    <row r="90" spans="1:33" ht="48">
      <c r="A90" t="s">
        <v>202</v>
      </c>
      <c r="B90" t="s">
        <v>203</v>
      </c>
      <c r="C90" t="s">
        <v>255</v>
      </c>
      <c r="D90" t="s">
        <v>256</v>
      </c>
      <c r="E90" s="14" t="s">
        <v>258</v>
      </c>
      <c r="F90">
        <v>59</v>
      </c>
      <c r="G90" t="s">
        <v>38</v>
      </c>
      <c r="P90" s="2"/>
      <c r="Q90" s="2"/>
      <c r="R90" s="3"/>
      <c r="T90" s="3">
        <v>1</v>
      </c>
      <c r="U90" s="3">
        <v>1</v>
      </c>
      <c r="V90" s="3"/>
      <c r="W90" s="3">
        <v>1</v>
      </c>
      <c r="X90" s="3"/>
      <c r="Y90" s="3">
        <v>1</v>
      </c>
      <c r="Z90" s="3"/>
      <c r="AA90" s="3"/>
      <c r="AB90" s="2"/>
      <c r="AC90" s="2"/>
      <c r="AD90" s="2"/>
      <c r="AE90" s="2"/>
      <c r="AF90" s="2"/>
      <c r="AG90" s="2"/>
    </row>
    <row r="91" spans="1:33" ht="80">
      <c r="A91" t="s">
        <v>202</v>
      </c>
      <c r="B91" t="s">
        <v>203</v>
      </c>
      <c r="C91" t="s">
        <v>259</v>
      </c>
      <c r="D91" t="s">
        <v>260</v>
      </c>
      <c r="E91" s="14" t="s">
        <v>261</v>
      </c>
      <c r="F91">
        <v>80</v>
      </c>
      <c r="G91" t="s">
        <v>38</v>
      </c>
      <c r="P91" s="2"/>
      <c r="Q91" s="2"/>
      <c r="R91" s="3"/>
      <c r="T91" s="3"/>
      <c r="U91" s="3"/>
      <c r="V91" s="3"/>
      <c r="W91" s="3">
        <v>1</v>
      </c>
      <c r="X91" s="3">
        <v>1</v>
      </c>
      <c r="Y91" s="3"/>
      <c r="Z91" s="3">
        <v>1</v>
      </c>
      <c r="AA91" s="3"/>
      <c r="AB91" s="2"/>
      <c r="AC91" s="2"/>
      <c r="AD91" s="2"/>
      <c r="AE91" s="2"/>
      <c r="AF91" s="2"/>
      <c r="AG91" s="2"/>
    </row>
    <row r="92" spans="1:33" ht="32">
      <c r="A92" t="s">
        <v>202</v>
      </c>
      <c r="B92" t="s">
        <v>203</v>
      </c>
      <c r="C92" t="s">
        <v>262</v>
      </c>
      <c r="D92" t="s">
        <v>263</v>
      </c>
      <c r="E92" s="14" t="s">
        <v>264</v>
      </c>
      <c r="F92">
        <v>161</v>
      </c>
      <c r="G92" t="s">
        <v>38</v>
      </c>
      <c r="P92" s="2"/>
      <c r="Q92" s="2"/>
      <c r="R92" s="3"/>
      <c r="T92" s="3">
        <v>1</v>
      </c>
      <c r="U92" s="3">
        <v>1</v>
      </c>
      <c r="V92" s="3"/>
      <c r="W92" s="3">
        <v>1</v>
      </c>
      <c r="X92" s="3"/>
      <c r="Y92" s="3"/>
      <c r="Z92" s="3"/>
      <c r="AA92" s="3"/>
      <c r="AB92" s="2"/>
      <c r="AC92" s="2"/>
      <c r="AD92" s="2"/>
      <c r="AE92" s="2"/>
      <c r="AF92" s="2"/>
      <c r="AG92" s="2"/>
    </row>
    <row r="93" spans="1:33" ht="32">
      <c r="A93" t="s">
        <v>202</v>
      </c>
      <c r="B93" t="s">
        <v>203</v>
      </c>
      <c r="C93" t="s">
        <v>265</v>
      </c>
      <c r="D93" t="s">
        <v>266</v>
      </c>
      <c r="E93" s="14" t="s">
        <v>267</v>
      </c>
      <c r="F93">
        <v>200</v>
      </c>
      <c r="G93" t="s">
        <v>38</v>
      </c>
      <c r="P93" s="2"/>
      <c r="Q93" s="2"/>
      <c r="R93" s="3"/>
      <c r="T93" s="3">
        <v>1</v>
      </c>
      <c r="U93" s="3"/>
      <c r="V93" s="3"/>
      <c r="W93" s="3">
        <v>1</v>
      </c>
      <c r="X93" s="3"/>
      <c r="Y93" s="3">
        <v>1</v>
      </c>
      <c r="Z93" s="3"/>
      <c r="AA93" s="3"/>
      <c r="AB93" s="2"/>
      <c r="AC93" s="2"/>
      <c r="AD93" s="2"/>
      <c r="AE93" s="2"/>
      <c r="AF93" s="2"/>
      <c r="AG93" s="2"/>
    </row>
    <row r="94" spans="1:33" ht="32">
      <c r="A94" t="s">
        <v>202</v>
      </c>
      <c r="B94" t="s">
        <v>203</v>
      </c>
      <c r="C94" t="s">
        <v>268</v>
      </c>
      <c r="D94" t="s">
        <v>269</v>
      </c>
      <c r="E94" s="14" t="s">
        <v>270</v>
      </c>
      <c r="F94">
        <v>63</v>
      </c>
      <c r="G94" t="s">
        <v>38</v>
      </c>
      <c r="P94" s="2"/>
      <c r="Q94" s="2"/>
      <c r="R94" s="3"/>
      <c r="T94" s="3">
        <v>1</v>
      </c>
      <c r="U94" s="3">
        <v>1</v>
      </c>
      <c r="V94" s="3"/>
      <c r="W94" s="3"/>
      <c r="X94" s="3"/>
      <c r="Y94" s="3">
        <v>1</v>
      </c>
      <c r="Z94" s="3"/>
      <c r="AA94" s="3"/>
      <c r="AB94" s="2"/>
      <c r="AC94" s="2"/>
      <c r="AD94" s="2"/>
      <c r="AE94" s="2"/>
      <c r="AF94" s="2"/>
      <c r="AG94" s="2"/>
    </row>
    <row r="95" spans="1:33" ht="32">
      <c r="A95" t="s">
        <v>202</v>
      </c>
      <c r="B95" t="s">
        <v>203</v>
      </c>
      <c r="C95" t="s">
        <v>268</v>
      </c>
      <c r="D95" t="s">
        <v>269</v>
      </c>
      <c r="E95" s="14" t="s">
        <v>270</v>
      </c>
      <c r="F95">
        <v>73</v>
      </c>
      <c r="G95" t="s">
        <v>38</v>
      </c>
      <c r="P95" s="2"/>
      <c r="Q95" s="2"/>
      <c r="R95" s="3"/>
      <c r="T95" s="3">
        <v>1</v>
      </c>
      <c r="U95" s="3">
        <v>1</v>
      </c>
      <c r="V95" s="3"/>
      <c r="W95" s="3"/>
      <c r="X95" s="3"/>
      <c r="Y95" s="3">
        <v>1</v>
      </c>
      <c r="Z95" s="3"/>
      <c r="AA95" s="3"/>
      <c r="AB95" s="2"/>
      <c r="AC95" s="2"/>
      <c r="AD95" s="2"/>
      <c r="AE95" s="2"/>
      <c r="AF95" s="2"/>
      <c r="AG95" s="2"/>
    </row>
    <row r="96" spans="1:33" ht="32">
      <c r="A96" t="s">
        <v>202</v>
      </c>
      <c r="B96" t="s">
        <v>203</v>
      </c>
      <c r="C96" t="s">
        <v>268</v>
      </c>
      <c r="D96" t="s">
        <v>269</v>
      </c>
      <c r="E96" s="14" t="s">
        <v>270</v>
      </c>
      <c r="F96">
        <v>119</v>
      </c>
      <c r="G96" t="s">
        <v>38</v>
      </c>
      <c r="P96" s="2"/>
      <c r="Q96" s="2"/>
      <c r="R96" s="3"/>
      <c r="T96" s="3">
        <v>1</v>
      </c>
      <c r="U96" s="3">
        <v>1</v>
      </c>
      <c r="V96" s="3"/>
      <c r="W96" s="3"/>
      <c r="X96" s="3"/>
      <c r="Y96" s="3">
        <v>1</v>
      </c>
      <c r="Z96" s="3"/>
      <c r="AA96" s="3"/>
      <c r="AB96" s="2"/>
      <c r="AC96" s="2"/>
      <c r="AD96" s="2"/>
      <c r="AE96" s="2"/>
      <c r="AF96" s="2"/>
      <c r="AG96" s="2"/>
    </row>
    <row r="97" spans="1:33" ht="64">
      <c r="A97" t="s">
        <v>202</v>
      </c>
      <c r="B97" t="s">
        <v>203</v>
      </c>
      <c r="C97" t="s">
        <v>271</v>
      </c>
      <c r="D97" t="s">
        <v>272</v>
      </c>
      <c r="E97" s="14" t="s">
        <v>273</v>
      </c>
      <c r="F97">
        <v>60</v>
      </c>
      <c r="G97" t="s">
        <v>43</v>
      </c>
      <c r="H97" t="s">
        <v>170</v>
      </c>
      <c r="I97" t="s">
        <v>39</v>
      </c>
      <c r="J97" t="s">
        <v>61</v>
      </c>
      <c r="K97" t="s">
        <v>248</v>
      </c>
      <c r="M97">
        <v>60</v>
      </c>
      <c r="P97" s="2"/>
      <c r="Q97" s="2"/>
      <c r="R97" s="3"/>
      <c r="T97" s="3">
        <v>1</v>
      </c>
      <c r="U97" s="3">
        <v>1</v>
      </c>
      <c r="V97" s="3"/>
      <c r="W97" s="3">
        <v>1</v>
      </c>
      <c r="X97" s="3">
        <v>1</v>
      </c>
      <c r="Y97" s="3">
        <v>1</v>
      </c>
      <c r="Z97" s="3"/>
      <c r="AA97" s="3"/>
      <c r="AB97" s="2"/>
      <c r="AC97" s="2"/>
      <c r="AD97" s="2"/>
      <c r="AE97" s="2"/>
      <c r="AF97" s="2"/>
      <c r="AG97" s="2"/>
    </row>
    <row r="98" spans="1:33" ht="64">
      <c r="A98" t="s">
        <v>202</v>
      </c>
      <c r="B98" t="s">
        <v>203</v>
      </c>
      <c r="C98" t="s">
        <v>271</v>
      </c>
      <c r="D98" t="s">
        <v>272</v>
      </c>
      <c r="E98" s="14" t="s">
        <v>273</v>
      </c>
      <c r="F98">
        <v>60</v>
      </c>
      <c r="G98" t="s">
        <v>43</v>
      </c>
      <c r="H98" t="s">
        <v>170</v>
      </c>
      <c r="I98" t="s">
        <v>39</v>
      </c>
      <c r="J98" t="s">
        <v>61</v>
      </c>
      <c r="K98" t="s">
        <v>248</v>
      </c>
      <c r="M98">
        <v>60</v>
      </c>
      <c r="P98" s="2"/>
      <c r="Q98" s="2"/>
      <c r="R98" s="3"/>
      <c r="T98" s="3">
        <v>1</v>
      </c>
      <c r="U98" s="3">
        <v>1</v>
      </c>
      <c r="V98" s="3"/>
      <c r="W98" s="3">
        <v>1</v>
      </c>
      <c r="X98" s="3">
        <v>1</v>
      </c>
      <c r="Y98" s="3">
        <v>1</v>
      </c>
      <c r="Z98" s="3"/>
      <c r="AA98" s="3"/>
      <c r="AB98" s="2"/>
      <c r="AC98" s="2"/>
      <c r="AD98" s="2"/>
      <c r="AE98" s="2"/>
      <c r="AF98" s="2"/>
      <c r="AG98" s="2"/>
    </row>
    <row r="99" spans="1:33" ht="64">
      <c r="A99" t="s">
        <v>202</v>
      </c>
      <c r="B99" t="s">
        <v>203</v>
      </c>
      <c r="C99" t="s">
        <v>271</v>
      </c>
      <c r="D99" t="s">
        <v>272</v>
      </c>
      <c r="E99" s="14" t="s">
        <v>273</v>
      </c>
      <c r="F99">
        <v>60</v>
      </c>
      <c r="G99" t="s">
        <v>38</v>
      </c>
      <c r="P99" s="2"/>
      <c r="Q99" s="2"/>
      <c r="R99" s="3"/>
      <c r="T99" s="3">
        <v>1</v>
      </c>
      <c r="U99" s="3">
        <v>1</v>
      </c>
      <c r="V99" s="3"/>
      <c r="W99" s="3">
        <v>1</v>
      </c>
      <c r="X99" s="3">
        <v>1</v>
      </c>
      <c r="Y99" s="3">
        <v>1</v>
      </c>
      <c r="Z99" s="3"/>
      <c r="AA99" s="3"/>
      <c r="AB99" s="2"/>
      <c r="AC99" s="2"/>
      <c r="AD99" s="2"/>
      <c r="AE99" s="2"/>
      <c r="AF99" s="2"/>
      <c r="AG99" s="2"/>
    </row>
    <row r="100" spans="1:33" ht="32">
      <c r="A100" t="s">
        <v>202</v>
      </c>
      <c r="B100" t="s">
        <v>203</v>
      </c>
      <c r="C100" t="s">
        <v>274</v>
      </c>
      <c r="D100" t="s">
        <v>275</v>
      </c>
      <c r="E100" s="14" t="s">
        <v>276</v>
      </c>
      <c r="F100">
        <v>39</v>
      </c>
      <c r="G100" t="s">
        <v>43</v>
      </c>
      <c r="H100" t="s">
        <v>277</v>
      </c>
      <c r="I100" t="s">
        <v>39</v>
      </c>
      <c r="J100" t="s">
        <v>61</v>
      </c>
      <c r="K100" t="s">
        <v>278</v>
      </c>
      <c r="M100">
        <v>38</v>
      </c>
      <c r="P100" s="2"/>
      <c r="Q100" s="2"/>
      <c r="R100" s="3"/>
      <c r="T100" s="3">
        <v>1</v>
      </c>
      <c r="U100" s="3">
        <v>1</v>
      </c>
      <c r="V100" s="3"/>
      <c r="W100" s="3"/>
      <c r="X100" s="3"/>
      <c r="Y100" s="3">
        <v>1</v>
      </c>
      <c r="Z100" s="3"/>
      <c r="AA100" s="3"/>
      <c r="AB100" s="2"/>
      <c r="AC100" s="2"/>
      <c r="AD100" s="2"/>
      <c r="AE100" s="2"/>
      <c r="AF100" s="2"/>
      <c r="AG100" s="2"/>
    </row>
    <row r="101" spans="1:33" ht="32">
      <c r="A101" t="s">
        <v>202</v>
      </c>
      <c r="B101" t="s">
        <v>203</v>
      </c>
      <c r="C101" t="s">
        <v>274</v>
      </c>
      <c r="D101" t="s">
        <v>275</v>
      </c>
      <c r="E101" s="14" t="s">
        <v>276</v>
      </c>
      <c r="F101">
        <v>40</v>
      </c>
      <c r="G101" t="s">
        <v>43</v>
      </c>
      <c r="H101" t="s">
        <v>277</v>
      </c>
      <c r="I101" t="s">
        <v>39</v>
      </c>
      <c r="J101" t="s">
        <v>61</v>
      </c>
      <c r="K101" t="s">
        <v>279</v>
      </c>
      <c r="M101">
        <v>33</v>
      </c>
      <c r="P101" s="2"/>
      <c r="Q101" s="2"/>
      <c r="R101" s="3"/>
      <c r="T101" s="3">
        <v>1</v>
      </c>
      <c r="U101" s="3">
        <v>1</v>
      </c>
      <c r="V101" s="3"/>
      <c r="W101" s="3"/>
      <c r="X101" s="3"/>
      <c r="Y101" s="3">
        <v>1</v>
      </c>
      <c r="Z101" s="3"/>
      <c r="AA101" s="3"/>
      <c r="AB101" s="2"/>
      <c r="AC101" s="2"/>
      <c r="AD101" s="2"/>
      <c r="AE101" s="2"/>
      <c r="AF101" s="2"/>
      <c r="AG101" s="2"/>
    </row>
    <row r="102" spans="1:33">
      <c r="A102" t="s">
        <v>202</v>
      </c>
      <c r="B102" t="s">
        <v>203</v>
      </c>
      <c r="C102" t="s">
        <v>280</v>
      </c>
      <c r="D102" t="s">
        <v>281</v>
      </c>
      <c r="E102" s="14" t="s">
        <v>282</v>
      </c>
      <c r="F102">
        <v>61</v>
      </c>
      <c r="G102" t="s">
        <v>38</v>
      </c>
      <c r="P102" s="2"/>
      <c r="Q102" s="2"/>
      <c r="R102" s="3"/>
      <c r="T102" s="3">
        <v>1</v>
      </c>
      <c r="U102" s="3"/>
      <c r="V102" s="3"/>
      <c r="W102" s="3">
        <v>1</v>
      </c>
      <c r="X102" s="3"/>
      <c r="Y102" s="3"/>
      <c r="Z102" s="3"/>
      <c r="AA102" s="3"/>
      <c r="AB102" s="2"/>
      <c r="AC102" s="2"/>
      <c r="AD102" s="2"/>
      <c r="AE102" s="2"/>
      <c r="AF102" s="2"/>
      <c r="AG102" s="2"/>
    </row>
    <row r="103" spans="1:33">
      <c r="A103" t="s">
        <v>202</v>
      </c>
      <c r="B103" t="s">
        <v>203</v>
      </c>
      <c r="C103" t="s">
        <v>283</v>
      </c>
      <c r="D103" t="s">
        <v>284</v>
      </c>
      <c r="E103" s="14" t="s">
        <v>285</v>
      </c>
      <c r="F103">
        <v>118</v>
      </c>
      <c r="G103" t="s">
        <v>38</v>
      </c>
      <c r="P103" s="2"/>
      <c r="Q103" s="2"/>
      <c r="R103" s="3"/>
      <c r="T103" s="3"/>
      <c r="U103" s="3">
        <v>1</v>
      </c>
      <c r="V103" s="3">
        <v>1</v>
      </c>
      <c r="W103" s="3"/>
      <c r="X103" s="3"/>
      <c r="Y103" s="3"/>
      <c r="Z103" s="3"/>
      <c r="AA103" s="3"/>
      <c r="AB103" s="2"/>
      <c r="AC103" s="2"/>
      <c r="AD103" s="2"/>
      <c r="AE103" s="2"/>
      <c r="AF103" s="2"/>
      <c r="AG103" s="2"/>
    </row>
    <row r="104" spans="1:33">
      <c r="A104" t="s">
        <v>202</v>
      </c>
      <c r="B104" t="s">
        <v>203</v>
      </c>
      <c r="C104" t="s">
        <v>286</v>
      </c>
      <c r="D104" t="s">
        <v>287</v>
      </c>
      <c r="E104" s="14" t="s">
        <v>288</v>
      </c>
      <c r="F104">
        <v>1439</v>
      </c>
      <c r="G104" t="s">
        <v>38</v>
      </c>
      <c r="P104" s="2"/>
      <c r="Q104" s="2"/>
      <c r="R104" s="3"/>
      <c r="T104" s="3"/>
      <c r="U104" s="3"/>
      <c r="V104" s="3">
        <v>1</v>
      </c>
      <c r="W104" s="3"/>
      <c r="X104" s="3"/>
      <c r="Y104" s="3">
        <v>1</v>
      </c>
      <c r="Z104" s="3"/>
      <c r="AA104" s="3"/>
      <c r="AB104" s="2"/>
      <c r="AC104" s="2"/>
      <c r="AD104" s="2"/>
      <c r="AE104" s="2"/>
      <c r="AF104" s="2"/>
      <c r="AG104" s="2"/>
    </row>
    <row r="105" spans="1:33" ht="32">
      <c r="A105" t="s">
        <v>202</v>
      </c>
      <c r="B105" t="s">
        <v>289</v>
      </c>
      <c r="C105" t="s">
        <v>290</v>
      </c>
      <c r="D105" t="s">
        <v>291</v>
      </c>
      <c r="E105" s="14" t="s">
        <v>292</v>
      </c>
      <c r="F105">
        <v>76</v>
      </c>
      <c r="G105" t="s">
        <v>38</v>
      </c>
      <c r="P105" s="2"/>
      <c r="Q105" s="2"/>
      <c r="R105" s="3"/>
      <c r="T105" s="3"/>
      <c r="U105" s="3"/>
      <c r="V105" s="3">
        <v>1</v>
      </c>
      <c r="W105" s="3"/>
      <c r="X105" s="3"/>
      <c r="Y105" s="3">
        <v>1</v>
      </c>
      <c r="Z105" s="3"/>
      <c r="AA105" s="3"/>
      <c r="AB105" s="2"/>
      <c r="AC105" s="2"/>
      <c r="AD105" s="2"/>
      <c r="AE105" s="2"/>
      <c r="AF105" s="2"/>
      <c r="AG105" s="2"/>
    </row>
    <row r="106" spans="1:33" ht="32">
      <c r="A106" t="s">
        <v>202</v>
      </c>
      <c r="B106" t="s">
        <v>289</v>
      </c>
      <c r="C106" t="s">
        <v>290</v>
      </c>
      <c r="D106" t="s">
        <v>291</v>
      </c>
      <c r="E106" s="14" t="s">
        <v>292</v>
      </c>
      <c r="F106">
        <v>72</v>
      </c>
      <c r="G106" t="s">
        <v>38</v>
      </c>
      <c r="P106" s="2"/>
      <c r="Q106" s="2"/>
      <c r="R106" s="3"/>
      <c r="T106" s="3"/>
      <c r="U106" s="3"/>
      <c r="V106" s="3">
        <v>1</v>
      </c>
      <c r="W106" s="3"/>
      <c r="X106" s="3"/>
      <c r="Y106" s="3">
        <v>1</v>
      </c>
      <c r="Z106" s="3"/>
      <c r="AA106" s="3"/>
      <c r="AB106" s="2"/>
      <c r="AC106" s="2"/>
      <c r="AD106" s="2"/>
      <c r="AE106" s="2"/>
      <c r="AF106" s="2"/>
      <c r="AG106" s="2"/>
    </row>
    <row r="107" spans="1:33">
      <c r="A107" t="s">
        <v>202</v>
      </c>
      <c r="B107" t="s">
        <v>289</v>
      </c>
      <c r="C107" t="s">
        <v>293</v>
      </c>
      <c r="D107" t="s">
        <v>294</v>
      </c>
      <c r="E107" s="14" t="s">
        <v>42</v>
      </c>
      <c r="F107">
        <v>104</v>
      </c>
      <c r="G107" t="s">
        <v>38</v>
      </c>
      <c r="P107" s="2"/>
      <c r="Q107" s="2"/>
      <c r="R107" s="3"/>
      <c r="T107" s="3"/>
      <c r="U107" s="3">
        <v>1</v>
      </c>
      <c r="V107" s="3"/>
      <c r="W107" s="3">
        <v>1</v>
      </c>
      <c r="X107" s="3"/>
      <c r="Y107" s="3"/>
      <c r="Z107" s="3"/>
      <c r="AA107" s="3"/>
      <c r="AB107" s="2"/>
      <c r="AC107" s="2"/>
      <c r="AD107" s="2"/>
      <c r="AE107" s="2"/>
      <c r="AF107" s="2"/>
      <c r="AG107" s="2"/>
    </row>
    <row r="108" spans="1:33">
      <c r="A108" t="s">
        <v>202</v>
      </c>
      <c r="B108" t="s">
        <v>289</v>
      </c>
      <c r="C108" t="s">
        <v>293</v>
      </c>
      <c r="D108" t="s">
        <v>294</v>
      </c>
      <c r="E108" s="14" t="s">
        <v>295</v>
      </c>
      <c r="F108">
        <v>134</v>
      </c>
      <c r="G108" t="s">
        <v>43</v>
      </c>
      <c r="H108" t="s">
        <v>44</v>
      </c>
      <c r="I108" t="s">
        <v>39</v>
      </c>
      <c r="J108" t="s">
        <v>61</v>
      </c>
      <c r="K108" t="s">
        <v>296</v>
      </c>
      <c r="M108">
        <v>129</v>
      </c>
      <c r="P108" s="2"/>
      <c r="Q108" s="2"/>
      <c r="R108" s="3"/>
      <c r="T108" s="3">
        <v>1</v>
      </c>
      <c r="U108" s="3">
        <v>1</v>
      </c>
      <c r="V108" s="3"/>
      <c r="W108" s="3"/>
      <c r="X108" s="3"/>
      <c r="Y108" s="3"/>
      <c r="Z108" s="3"/>
      <c r="AA108" s="3"/>
      <c r="AB108" s="2"/>
      <c r="AC108" s="2"/>
      <c r="AD108" s="2"/>
      <c r="AE108" s="2"/>
      <c r="AF108" s="2"/>
      <c r="AG108" s="2"/>
    </row>
    <row r="109" spans="1:33">
      <c r="A109" t="s">
        <v>202</v>
      </c>
      <c r="B109" t="s">
        <v>289</v>
      </c>
      <c r="C109" t="s">
        <v>293</v>
      </c>
      <c r="D109" t="s">
        <v>294</v>
      </c>
      <c r="E109" s="14" t="s">
        <v>295</v>
      </c>
      <c r="F109">
        <v>100</v>
      </c>
      <c r="G109" t="s">
        <v>43</v>
      </c>
      <c r="H109" t="s">
        <v>44</v>
      </c>
      <c r="I109" t="s">
        <v>39</v>
      </c>
      <c r="J109" t="s">
        <v>61</v>
      </c>
      <c r="K109" t="s">
        <v>297</v>
      </c>
      <c r="M109">
        <v>96</v>
      </c>
      <c r="P109" s="2"/>
      <c r="Q109" s="2"/>
      <c r="R109" s="3"/>
      <c r="T109" s="3">
        <v>1</v>
      </c>
      <c r="U109" s="3">
        <v>1</v>
      </c>
      <c r="V109" s="3"/>
      <c r="W109" s="3"/>
      <c r="X109" s="3"/>
      <c r="Y109" s="3"/>
      <c r="Z109" s="3"/>
      <c r="AA109" s="3"/>
      <c r="AB109" s="2"/>
      <c r="AC109" s="2"/>
      <c r="AD109" s="2"/>
      <c r="AE109" s="2"/>
      <c r="AF109" s="2"/>
      <c r="AG109" s="2"/>
    </row>
    <row r="110" spans="1:33">
      <c r="A110" t="s">
        <v>202</v>
      </c>
      <c r="B110" t="s">
        <v>289</v>
      </c>
      <c r="C110" t="s">
        <v>293</v>
      </c>
      <c r="D110" t="s">
        <v>294</v>
      </c>
      <c r="E110" s="14" t="s">
        <v>295</v>
      </c>
      <c r="F110">
        <v>98</v>
      </c>
      <c r="G110" t="s">
        <v>43</v>
      </c>
      <c r="H110" t="s">
        <v>44</v>
      </c>
      <c r="I110" t="s">
        <v>39</v>
      </c>
      <c r="J110" t="s">
        <v>61</v>
      </c>
      <c r="K110" t="s">
        <v>296</v>
      </c>
      <c r="M110">
        <v>96</v>
      </c>
      <c r="P110" s="2"/>
      <c r="Q110" s="2"/>
      <c r="R110" s="3"/>
      <c r="T110" s="3">
        <v>1</v>
      </c>
      <c r="U110" s="3">
        <v>1</v>
      </c>
      <c r="V110" s="3"/>
      <c r="W110" s="3"/>
      <c r="X110" s="3"/>
      <c r="Y110" s="3"/>
      <c r="Z110" s="3"/>
      <c r="AA110" s="3"/>
      <c r="AB110" s="2"/>
      <c r="AC110" s="2"/>
      <c r="AD110" s="2"/>
      <c r="AE110" s="2"/>
      <c r="AF110" s="2"/>
      <c r="AG110" s="2"/>
    </row>
    <row r="111" spans="1:33" ht="32">
      <c r="A111" t="s">
        <v>202</v>
      </c>
      <c r="B111" t="s">
        <v>289</v>
      </c>
      <c r="C111" t="s">
        <v>298</v>
      </c>
      <c r="D111" t="s">
        <v>299</v>
      </c>
      <c r="E111" s="14" t="s">
        <v>300</v>
      </c>
      <c r="F111">
        <v>45</v>
      </c>
      <c r="G111" t="s">
        <v>38</v>
      </c>
      <c r="P111" s="2"/>
      <c r="Q111" s="2"/>
      <c r="R111" s="3"/>
      <c r="T111" s="3"/>
      <c r="U111" s="3"/>
      <c r="V111" s="3"/>
      <c r="W111" s="3"/>
      <c r="X111" s="3"/>
      <c r="Y111" s="3">
        <v>1</v>
      </c>
      <c r="Z111" s="3"/>
      <c r="AA111" s="3"/>
      <c r="AB111" s="2"/>
      <c r="AC111" s="2"/>
      <c r="AD111" s="2"/>
      <c r="AE111" s="2"/>
      <c r="AF111" s="2"/>
      <c r="AG111" s="2"/>
    </row>
    <row r="112" spans="1:33" ht="32">
      <c r="A112" t="s">
        <v>202</v>
      </c>
      <c r="B112" t="s">
        <v>289</v>
      </c>
      <c r="C112" t="s">
        <v>298</v>
      </c>
      <c r="D112" t="s">
        <v>299</v>
      </c>
      <c r="E112" s="14" t="s">
        <v>300</v>
      </c>
      <c r="F112">
        <v>45</v>
      </c>
      <c r="G112" t="s">
        <v>38</v>
      </c>
      <c r="P112" s="2"/>
      <c r="Q112" s="2"/>
      <c r="R112" s="3"/>
      <c r="T112" s="3"/>
      <c r="U112" s="3"/>
      <c r="V112" s="3"/>
      <c r="W112" s="3"/>
      <c r="X112" s="3"/>
      <c r="Y112" s="3">
        <v>1</v>
      </c>
      <c r="Z112" s="3"/>
      <c r="AA112" s="3"/>
      <c r="AB112" s="2"/>
      <c r="AC112" s="2"/>
      <c r="AD112" s="2"/>
      <c r="AE112" s="2"/>
      <c r="AF112" s="2"/>
      <c r="AG112" s="2"/>
    </row>
    <row r="113" spans="1:33" ht="32">
      <c r="A113" t="s">
        <v>202</v>
      </c>
      <c r="B113" t="s">
        <v>289</v>
      </c>
      <c r="C113" t="s">
        <v>298</v>
      </c>
      <c r="D113" t="s">
        <v>299</v>
      </c>
      <c r="E113" s="14" t="s">
        <v>300</v>
      </c>
      <c r="F113">
        <v>45</v>
      </c>
      <c r="G113" t="s">
        <v>43</v>
      </c>
      <c r="H113" t="s">
        <v>170</v>
      </c>
      <c r="I113" t="s">
        <v>39</v>
      </c>
      <c r="J113" t="s">
        <v>61</v>
      </c>
      <c r="K113" t="s">
        <v>301</v>
      </c>
      <c r="M113">
        <v>45</v>
      </c>
      <c r="P113" s="2"/>
      <c r="Q113" s="2"/>
      <c r="R113" s="3"/>
      <c r="T113" s="3"/>
      <c r="U113" s="3"/>
      <c r="V113" s="3"/>
      <c r="W113" s="3"/>
      <c r="X113" s="3"/>
      <c r="Y113" s="3">
        <v>1</v>
      </c>
      <c r="Z113" s="3"/>
      <c r="AA113" s="3"/>
      <c r="AB113" s="2"/>
      <c r="AC113" s="2"/>
      <c r="AD113" s="2"/>
      <c r="AE113" s="2"/>
      <c r="AF113" s="2"/>
      <c r="AG113" s="2"/>
    </row>
    <row r="114" spans="1:33" ht="32">
      <c r="A114" t="s">
        <v>202</v>
      </c>
      <c r="B114" t="s">
        <v>289</v>
      </c>
      <c r="C114" t="s">
        <v>298</v>
      </c>
      <c r="D114" t="s">
        <v>299</v>
      </c>
      <c r="E114" s="14" t="s">
        <v>300</v>
      </c>
      <c r="F114">
        <v>23</v>
      </c>
      <c r="G114" t="s">
        <v>38</v>
      </c>
      <c r="P114" s="2"/>
      <c r="Q114" s="2"/>
      <c r="R114" s="3"/>
      <c r="T114" s="3"/>
      <c r="U114" s="3"/>
      <c r="V114" s="3"/>
      <c r="W114" s="3"/>
      <c r="X114" s="3"/>
      <c r="Y114" s="3">
        <v>1</v>
      </c>
      <c r="Z114" s="3"/>
      <c r="AA114" s="3"/>
      <c r="AB114" s="2"/>
      <c r="AC114" s="2"/>
      <c r="AD114" s="2"/>
      <c r="AE114" s="2"/>
      <c r="AF114" s="2"/>
      <c r="AG114" s="2"/>
    </row>
    <row r="115" spans="1:33" ht="32">
      <c r="A115" t="s">
        <v>202</v>
      </c>
      <c r="B115" t="s">
        <v>289</v>
      </c>
      <c r="C115" t="s">
        <v>298</v>
      </c>
      <c r="D115" t="s">
        <v>299</v>
      </c>
      <c r="E115" s="14" t="s">
        <v>300</v>
      </c>
      <c r="F115">
        <v>25</v>
      </c>
      <c r="G115" t="s">
        <v>43</v>
      </c>
      <c r="H115" t="s">
        <v>44</v>
      </c>
      <c r="I115" t="s">
        <v>39</v>
      </c>
      <c r="J115" t="s">
        <v>61</v>
      </c>
      <c r="K115" t="s">
        <v>302</v>
      </c>
      <c r="M115">
        <v>20</v>
      </c>
      <c r="P115" s="2"/>
      <c r="Q115" s="2"/>
      <c r="R115" s="3"/>
      <c r="T115" s="3"/>
      <c r="U115" s="3"/>
      <c r="V115" s="3"/>
      <c r="W115" s="3"/>
      <c r="X115" s="3"/>
      <c r="Y115" s="3">
        <v>1</v>
      </c>
      <c r="Z115" s="3"/>
      <c r="AA115" s="3"/>
      <c r="AB115" s="2"/>
      <c r="AC115" s="2"/>
      <c r="AD115" s="2"/>
      <c r="AE115" s="2"/>
      <c r="AF115" s="2"/>
      <c r="AG115" s="2"/>
    </row>
    <row r="116" spans="1:33" ht="32">
      <c r="A116" t="s">
        <v>202</v>
      </c>
      <c r="B116" t="s">
        <v>289</v>
      </c>
      <c r="C116" t="s">
        <v>298</v>
      </c>
      <c r="D116" t="s">
        <v>299</v>
      </c>
      <c r="E116" s="14" t="s">
        <v>300</v>
      </c>
      <c r="F116">
        <v>23</v>
      </c>
      <c r="G116" t="s">
        <v>43</v>
      </c>
      <c r="H116" t="s">
        <v>277</v>
      </c>
      <c r="I116" t="s">
        <v>39</v>
      </c>
      <c r="J116" t="s">
        <v>61</v>
      </c>
      <c r="K116" t="s">
        <v>303</v>
      </c>
      <c r="M116">
        <v>20</v>
      </c>
      <c r="P116" s="2"/>
      <c r="Q116" s="2"/>
      <c r="R116" s="3"/>
      <c r="T116" s="3"/>
      <c r="U116" s="3"/>
      <c r="V116" s="3"/>
      <c r="W116" s="3"/>
      <c r="X116" s="3"/>
      <c r="Y116" s="3">
        <v>1</v>
      </c>
      <c r="Z116" s="3"/>
      <c r="AA116" s="3"/>
      <c r="AB116" s="2"/>
      <c r="AC116" s="2"/>
      <c r="AD116" s="2"/>
      <c r="AE116" s="2"/>
      <c r="AF116" s="2"/>
      <c r="AG116" s="2"/>
    </row>
    <row r="117" spans="1:33" ht="48">
      <c r="A117" t="s">
        <v>202</v>
      </c>
      <c r="B117" t="s">
        <v>289</v>
      </c>
      <c r="C117" t="s">
        <v>304</v>
      </c>
      <c r="D117" t="s">
        <v>305</v>
      </c>
      <c r="E117" s="14" t="s">
        <v>306</v>
      </c>
      <c r="F117">
        <v>102</v>
      </c>
      <c r="G117" t="s">
        <v>43</v>
      </c>
      <c r="H117" t="s">
        <v>44</v>
      </c>
      <c r="I117" t="s">
        <v>39</v>
      </c>
      <c r="J117" t="s">
        <v>61</v>
      </c>
      <c r="K117" t="s">
        <v>307</v>
      </c>
      <c r="M117">
        <v>98</v>
      </c>
      <c r="P117" s="2"/>
      <c r="Q117" s="2"/>
      <c r="R117" s="3"/>
      <c r="T117" s="3">
        <v>1</v>
      </c>
      <c r="U117" s="3"/>
      <c r="V117" s="3"/>
      <c r="W117" s="3"/>
      <c r="X117" s="3"/>
      <c r="Y117" s="3">
        <v>1</v>
      </c>
      <c r="Z117" s="3"/>
      <c r="AA117" s="3"/>
      <c r="AB117" s="2"/>
      <c r="AC117" s="2"/>
      <c r="AD117" s="2"/>
      <c r="AE117" s="2"/>
      <c r="AF117" s="2"/>
      <c r="AG117" s="2"/>
    </row>
    <row r="118" spans="1:33" ht="96">
      <c r="A118" t="s">
        <v>202</v>
      </c>
      <c r="B118" t="s">
        <v>289</v>
      </c>
      <c r="C118" t="s">
        <v>308</v>
      </c>
      <c r="D118" t="s">
        <v>309</v>
      </c>
      <c r="E118" s="14" t="s">
        <v>310</v>
      </c>
      <c r="F118">
        <v>609</v>
      </c>
      <c r="G118" t="s">
        <v>43</v>
      </c>
      <c r="H118" t="s">
        <v>44</v>
      </c>
      <c r="I118" t="s">
        <v>39</v>
      </c>
      <c r="J118" t="s">
        <v>61</v>
      </c>
      <c r="K118" t="s">
        <v>311</v>
      </c>
      <c r="M118">
        <v>609</v>
      </c>
      <c r="P118" s="2"/>
      <c r="Q118" s="2"/>
      <c r="R118" s="3"/>
      <c r="T118" s="3">
        <v>1</v>
      </c>
      <c r="U118" s="3"/>
      <c r="V118" s="3">
        <v>1</v>
      </c>
      <c r="W118" s="3"/>
      <c r="X118" s="3">
        <v>1</v>
      </c>
      <c r="Y118" s="3">
        <v>1</v>
      </c>
      <c r="Z118" s="3"/>
      <c r="AA118" s="3"/>
      <c r="AB118" s="2"/>
      <c r="AC118" s="2"/>
      <c r="AD118" s="2"/>
      <c r="AE118" s="2"/>
      <c r="AF118" s="2"/>
      <c r="AG118" s="2"/>
    </row>
    <row r="119" spans="1:33">
      <c r="A119" t="s">
        <v>202</v>
      </c>
      <c r="B119" t="s">
        <v>289</v>
      </c>
      <c r="C119" t="s">
        <v>312</v>
      </c>
      <c r="D119" t="s">
        <v>313</v>
      </c>
      <c r="E119" s="14" t="s">
        <v>314</v>
      </c>
      <c r="F119">
        <v>120</v>
      </c>
      <c r="G119" t="s">
        <v>43</v>
      </c>
      <c r="H119" t="s">
        <v>44</v>
      </c>
      <c r="I119" t="s">
        <v>39</v>
      </c>
      <c r="J119" t="s">
        <v>61</v>
      </c>
      <c r="K119" t="s">
        <v>315</v>
      </c>
      <c r="M119">
        <v>104</v>
      </c>
      <c r="P119" s="2"/>
      <c r="Q119" s="2"/>
      <c r="R119" s="3"/>
      <c r="T119" s="3">
        <v>1</v>
      </c>
      <c r="U119" s="3"/>
      <c r="V119" s="3"/>
      <c r="W119" s="3">
        <v>1</v>
      </c>
      <c r="X119" s="3"/>
      <c r="Y119" s="3"/>
      <c r="Z119" s="3"/>
      <c r="AA119" s="3"/>
      <c r="AB119" s="2"/>
      <c r="AC119" s="2"/>
      <c r="AD119" s="2"/>
      <c r="AE119" s="2"/>
      <c r="AF119" s="2"/>
      <c r="AG119" s="2"/>
    </row>
    <row r="120" spans="1:33">
      <c r="A120" t="s">
        <v>202</v>
      </c>
      <c r="B120" t="s">
        <v>289</v>
      </c>
      <c r="C120" t="s">
        <v>312</v>
      </c>
      <c r="D120" t="s">
        <v>313</v>
      </c>
      <c r="E120" s="14" t="s">
        <v>314</v>
      </c>
      <c r="F120">
        <v>120</v>
      </c>
      <c r="G120" t="s">
        <v>43</v>
      </c>
      <c r="H120" t="s">
        <v>44</v>
      </c>
      <c r="I120" t="s">
        <v>39</v>
      </c>
      <c r="J120" t="s">
        <v>61</v>
      </c>
      <c r="K120" t="s">
        <v>315</v>
      </c>
      <c r="M120">
        <v>102</v>
      </c>
      <c r="P120" s="2"/>
      <c r="Q120" s="2"/>
      <c r="R120" s="3"/>
      <c r="T120" s="3">
        <v>1</v>
      </c>
      <c r="U120" s="3"/>
      <c r="V120" s="3"/>
      <c r="W120" s="3">
        <v>1</v>
      </c>
      <c r="X120" s="3"/>
      <c r="Y120" s="3"/>
      <c r="Z120" s="3"/>
      <c r="AA120" s="3"/>
      <c r="AB120" s="2"/>
      <c r="AC120" s="2"/>
      <c r="AD120" s="2"/>
      <c r="AE120" s="2"/>
      <c r="AF120" s="2"/>
      <c r="AG120" s="2"/>
    </row>
    <row r="121" spans="1:33">
      <c r="A121" t="s">
        <v>202</v>
      </c>
      <c r="B121" t="s">
        <v>289</v>
      </c>
      <c r="C121" t="s">
        <v>312</v>
      </c>
      <c r="D121" t="s">
        <v>313</v>
      </c>
      <c r="E121" s="14" t="s">
        <v>314</v>
      </c>
      <c r="F121">
        <v>160</v>
      </c>
      <c r="G121" t="s">
        <v>43</v>
      </c>
      <c r="H121" t="s">
        <v>44</v>
      </c>
      <c r="I121" t="s">
        <v>39</v>
      </c>
      <c r="J121" t="s">
        <v>61</v>
      </c>
      <c r="K121" t="s">
        <v>315</v>
      </c>
      <c r="M121">
        <v>147</v>
      </c>
      <c r="P121" s="2"/>
      <c r="Q121" s="2"/>
      <c r="R121" s="3"/>
      <c r="T121" s="3">
        <v>1</v>
      </c>
      <c r="U121" s="3"/>
      <c r="V121" s="3"/>
      <c r="W121" s="3">
        <v>1</v>
      </c>
      <c r="X121" s="3"/>
      <c r="Y121" s="3"/>
      <c r="Z121" s="3"/>
      <c r="AA121" s="3"/>
      <c r="AB121" s="2"/>
      <c r="AC121" s="2"/>
      <c r="AD121" s="2"/>
      <c r="AE121" s="2"/>
      <c r="AF121" s="2"/>
      <c r="AG121" s="2"/>
    </row>
    <row r="122" spans="1:33">
      <c r="A122" t="s">
        <v>202</v>
      </c>
      <c r="B122" t="s">
        <v>289</v>
      </c>
      <c r="C122" t="s">
        <v>312</v>
      </c>
      <c r="D122" t="s">
        <v>313</v>
      </c>
      <c r="E122" s="14" t="s">
        <v>314</v>
      </c>
      <c r="F122">
        <v>160</v>
      </c>
      <c r="G122" t="s">
        <v>43</v>
      </c>
      <c r="H122" t="s">
        <v>44</v>
      </c>
      <c r="I122" t="s">
        <v>39</v>
      </c>
      <c r="J122" t="s">
        <v>61</v>
      </c>
      <c r="K122" t="s">
        <v>315</v>
      </c>
      <c r="M122">
        <v>148</v>
      </c>
      <c r="P122" s="2"/>
      <c r="Q122" s="2"/>
      <c r="R122" s="3"/>
      <c r="T122" s="3">
        <v>1</v>
      </c>
      <c r="U122" s="3"/>
      <c r="V122" s="3"/>
      <c r="W122" s="3">
        <v>1</v>
      </c>
      <c r="X122" s="3"/>
      <c r="Y122" s="3"/>
      <c r="Z122" s="3"/>
      <c r="AA122" s="3"/>
      <c r="AB122" s="2"/>
      <c r="AC122" s="2"/>
      <c r="AD122" s="2"/>
      <c r="AE122" s="2"/>
      <c r="AF122" s="2"/>
      <c r="AG122" s="2"/>
    </row>
    <row r="123" spans="1:33">
      <c r="A123" t="s">
        <v>202</v>
      </c>
      <c r="B123" t="s">
        <v>289</v>
      </c>
      <c r="C123" t="s">
        <v>312</v>
      </c>
      <c r="D123" t="s">
        <v>313</v>
      </c>
      <c r="E123" s="14" t="s">
        <v>314</v>
      </c>
      <c r="F123">
        <v>120</v>
      </c>
      <c r="G123" t="s">
        <v>43</v>
      </c>
      <c r="H123" t="s">
        <v>44</v>
      </c>
      <c r="I123" t="s">
        <v>39</v>
      </c>
      <c r="J123" t="s">
        <v>61</v>
      </c>
      <c r="K123" t="s">
        <v>315</v>
      </c>
      <c r="M123">
        <v>111</v>
      </c>
      <c r="P123" s="2"/>
      <c r="Q123" s="2"/>
      <c r="R123" s="3"/>
      <c r="T123" s="3">
        <v>1</v>
      </c>
      <c r="U123" s="3"/>
      <c r="V123" s="3"/>
      <c r="W123" s="3">
        <v>1</v>
      </c>
      <c r="X123" s="3"/>
      <c r="Y123" s="3"/>
      <c r="Z123" s="3"/>
      <c r="AA123" s="3"/>
      <c r="AB123" s="2"/>
      <c r="AC123" s="2"/>
      <c r="AD123" s="2"/>
      <c r="AE123" s="2"/>
      <c r="AF123" s="2"/>
      <c r="AG123" s="2"/>
    </row>
    <row r="124" spans="1:33" ht="64">
      <c r="A124" t="s">
        <v>202</v>
      </c>
      <c r="B124" t="s">
        <v>289</v>
      </c>
      <c r="C124" t="s">
        <v>316</v>
      </c>
      <c r="D124" t="s">
        <v>317</v>
      </c>
      <c r="E124" s="14" t="s">
        <v>318</v>
      </c>
      <c r="F124">
        <v>82</v>
      </c>
      <c r="G124" t="s">
        <v>43</v>
      </c>
      <c r="H124" t="s">
        <v>277</v>
      </c>
      <c r="I124" t="s">
        <v>39</v>
      </c>
      <c r="J124" t="s">
        <v>61</v>
      </c>
      <c r="K124" t="s">
        <v>319</v>
      </c>
      <c r="M124">
        <v>75</v>
      </c>
      <c r="P124" s="2"/>
      <c r="Q124" s="2"/>
      <c r="R124" s="3"/>
      <c r="T124" s="3"/>
      <c r="U124" s="3">
        <v>1</v>
      </c>
      <c r="V124" s="3">
        <v>1</v>
      </c>
      <c r="W124" s="3">
        <v>1</v>
      </c>
      <c r="X124" s="3">
        <v>1</v>
      </c>
      <c r="Y124" s="3"/>
      <c r="Z124" s="3"/>
      <c r="AA124" s="3"/>
      <c r="AB124" s="2"/>
      <c r="AC124" s="2"/>
      <c r="AD124" s="2"/>
      <c r="AE124" s="2"/>
      <c r="AF124" s="2"/>
      <c r="AG124" s="2"/>
    </row>
    <row r="125" spans="1:33" ht="48">
      <c r="A125" t="s">
        <v>202</v>
      </c>
      <c r="B125" t="s">
        <v>289</v>
      </c>
      <c r="C125" t="s">
        <v>316</v>
      </c>
      <c r="D125" t="s">
        <v>317</v>
      </c>
      <c r="E125" s="14" t="s">
        <v>320</v>
      </c>
      <c r="F125">
        <v>79</v>
      </c>
      <c r="G125" t="s">
        <v>43</v>
      </c>
      <c r="H125" t="s">
        <v>277</v>
      </c>
      <c r="I125" t="s">
        <v>39</v>
      </c>
      <c r="J125" t="s">
        <v>61</v>
      </c>
      <c r="K125" t="s">
        <v>319</v>
      </c>
      <c r="M125">
        <v>75</v>
      </c>
      <c r="P125" s="2"/>
      <c r="Q125" s="2"/>
      <c r="R125" s="3"/>
      <c r="T125" s="3"/>
      <c r="U125" s="3">
        <v>1</v>
      </c>
      <c r="V125" s="3">
        <v>1</v>
      </c>
      <c r="W125" s="3">
        <v>1</v>
      </c>
      <c r="X125" s="3">
        <v>1</v>
      </c>
      <c r="Y125" s="3"/>
      <c r="Z125" s="3"/>
      <c r="AA125" s="3"/>
      <c r="AB125" s="2"/>
      <c r="AC125" s="2"/>
      <c r="AD125" s="2"/>
      <c r="AE125" s="2"/>
      <c r="AF125" s="2"/>
      <c r="AG125" s="2"/>
    </row>
    <row r="126" spans="1:33" ht="48">
      <c r="A126" t="s">
        <v>202</v>
      </c>
      <c r="B126" t="s">
        <v>289</v>
      </c>
      <c r="C126" t="s">
        <v>321</v>
      </c>
      <c r="D126" t="s">
        <v>322</v>
      </c>
      <c r="E126" s="14" t="s">
        <v>323</v>
      </c>
      <c r="F126">
        <v>325</v>
      </c>
      <c r="G126" t="s">
        <v>43</v>
      </c>
      <c r="H126" t="s">
        <v>44</v>
      </c>
      <c r="I126" t="s">
        <v>39</v>
      </c>
      <c r="J126" t="s">
        <v>61</v>
      </c>
      <c r="K126" t="s">
        <v>324</v>
      </c>
      <c r="M126">
        <v>177</v>
      </c>
      <c r="P126" s="2"/>
      <c r="Q126" s="2"/>
      <c r="R126" s="3"/>
      <c r="T126" s="3">
        <v>1</v>
      </c>
      <c r="U126" s="3"/>
      <c r="V126" s="3"/>
      <c r="W126" s="3">
        <v>1</v>
      </c>
      <c r="X126" s="3"/>
      <c r="Y126" s="3">
        <v>1</v>
      </c>
      <c r="Z126" s="3"/>
      <c r="AA126" s="3"/>
      <c r="AB126" s="2"/>
      <c r="AC126" s="2"/>
      <c r="AD126" s="2"/>
      <c r="AE126" s="2"/>
      <c r="AF126" s="2"/>
      <c r="AG126" s="2"/>
    </row>
    <row r="127" spans="1:33" ht="48">
      <c r="A127" t="s">
        <v>202</v>
      </c>
      <c r="B127" t="s">
        <v>289</v>
      </c>
      <c r="C127" t="s">
        <v>321</v>
      </c>
      <c r="D127" t="s">
        <v>322</v>
      </c>
      <c r="E127" s="14" t="s">
        <v>323</v>
      </c>
      <c r="F127">
        <v>224</v>
      </c>
      <c r="G127" t="s">
        <v>43</v>
      </c>
      <c r="H127" t="s">
        <v>44</v>
      </c>
      <c r="I127" t="s">
        <v>39</v>
      </c>
      <c r="J127" t="s">
        <v>61</v>
      </c>
      <c r="K127" t="s">
        <v>325</v>
      </c>
      <c r="M127">
        <v>122</v>
      </c>
      <c r="P127" s="2"/>
      <c r="Q127" s="2"/>
      <c r="R127" s="3"/>
      <c r="T127" s="3">
        <v>1</v>
      </c>
      <c r="U127" s="3"/>
      <c r="V127" s="3"/>
      <c r="W127" s="3">
        <v>1</v>
      </c>
      <c r="X127" s="3"/>
      <c r="Y127" s="3">
        <v>1</v>
      </c>
      <c r="Z127" s="3"/>
      <c r="AA127" s="3"/>
      <c r="AB127" s="2"/>
      <c r="AC127" s="2"/>
      <c r="AD127" s="2"/>
      <c r="AE127" s="2"/>
      <c r="AF127" s="2"/>
      <c r="AG127" s="2"/>
    </row>
    <row r="128" spans="1:33" ht="48">
      <c r="A128" t="s">
        <v>202</v>
      </c>
      <c r="B128" t="s">
        <v>289</v>
      </c>
      <c r="C128" t="s">
        <v>321</v>
      </c>
      <c r="D128" t="s">
        <v>322</v>
      </c>
      <c r="E128" s="14" t="s">
        <v>323</v>
      </c>
      <c r="F128">
        <v>240</v>
      </c>
      <c r="G128" t="s">
        <v>43</v>
      </c>
      <c r="H128" t="s">
        <v>44</v>
      </c>
      <c r="I128" t="s">
        <v>39</v>
      </c>
      <c r="J128" t="s">
        <v>61</v>
      </c>
      <c r="K128" t="s">
        <v>325</v>
      </c>
      <c r="M128">
        <v>184</v>
      </c>
      <c r="P128" s="2"/>
      <c r="Q128" s="2"/>
      <c r="R128" s="3"/>
      <c r="T128" s="3">
        <v>1</v>
      </c>
      <c r="U128" s="3"/>
      <c r="V128" s="3"/>
      <c r="W128" s="3">
        <v>1</v>
      </c>
      <c r="X128" s="3"/>
      <c r="Y128" s="3">
        <v>1</v>
      </c>
      <c r="Z128" s="3"/>
      <c r="AA128" s="3"/>
      <c r="AB128" s="2"/>
      <c r="AC128" s="2"/>
      <c r="AD128" s="2"/>
      <c r="AE128" s="2"/>
      <c r="AF128" s="2"/>
      <c r="AG128" s="2"/>
    </row>
    <row r="129" spans="1:33">
      <c r="A129" t="s">
        <v>202</v>
      </c>
      <c r="B129" t="s">
        <v>289</v>
      </c>
      <c r="C129" t="s">
        <v>321</v>
      </c>
      <c r="D129" t="s">
        <v>322</v>
      </c>
      <c r="E129" s="14" t="s">
        <v>326</v>
      </c>
      <c r="F129">
        <v>321</v>
      </c>
      <c r="G129" t="s">
        <v>43</v>
      </c>
      <c r="H129" t="s">
        <v>44</v>
      </c>
      <c r="I129" t="s">
        <v>39</v>
      </c>
      <c r="J129" t="s">
        <v>61</v>
      </c>
      <c r="K129" t="s">
        <v>324</v>
      </c>
      <c r="M129">
        <v>314</v>
      </c>
      <c r="P129" s="2"/>
      <c r="Q129" s="2"/>
      <c r="R129" s="3"/>
      <c r="T129" s="3"/>
      <c r="U129" s="3"/>
      <c r="V129" s="3"/>
      <c r="W129" s="3"/>
      <c r="X129" s="3"/>
      <c r="Y129" s="3">
        <v>1</v>
      </c>
      <c r="Z129" s="3"/>
      <c r="AA129" s="3"/>
      <c r="AB129" s="2"/>
      <c r="AC129" s="2"/>
      <c r="AD129" s="2"/>
      <c r="AE129" s="2"/>
      <c r="AF129" s="2"/>
      <c r="AG129" s="2"/>
    </row>
    <row r="130" spans="1:33" ht="32">
      <c r="A130" t="s">
        <v>202</v>
      </c>
      <c r="B130" t="s">
        <v>289</v>
      </c>
      <c r="C130" t="s">
        <v>321</v>
      </c>
      <c r="D130" t="s">
        <v>322</v>
      </c>
      <c r="E130" s="14" t="s">
        <v>327</v>
      </c>
      <c r="F130">
        <v>631</v>
      </c>
      <c r="G130" t="s">
        <v>43</v>
      </c>
      <c r="H130" t="s">
        <v>44</v>
      </c>
      <c r="I130" t="s">
        <v>39</v>
      </c>
      <c r="J130" t="s">
        <v>61</v>
      </c>
      <c r="K130" t="s">
        <v>324</v>
      </c>
      <c r="M130">
        <v>575</v>
      </c>
      <c r="P130" s="2"/>
      <c r="Q130" s="2"/>
      <c r="R130" s="3"/>
      <c r="T130" s="3"/>
      <c r="U130" s="3"/>
      <c r="V130" s="3"/>
      <c r="W130" s="3">
        <v>1</v>
      </c>
      <c r="X130" s="3"/>
      <c r="Y130" s="3">
        <v>1</v>
      </c>
      <c r="Z130" s="3"/>
      <c r="AA130" s="3"/>
      <c r="AB130" s="2"/>
      <c r="AC130" s="2"/>
      <c r="AD130" s="2"/>
      <c r="AE130" s="2"/>
      <c r="AF130" s="2"/>
      <c r="AG130" s="2"/>
    </row>
    <row r="131" spans="1:33" ht="48">
      <c r="A131" t="s">
        <v>202</v>
      </c>
      <c r="B131" t="s">
        <v>289</v>
      </c>
      <c r="C131" t="s">
        <v>328</v>
      </c>
      <c r="D131" t="s">
        <v>329</v>
      </c>
      <c r="E131" s="14" t="s">
        <v>330</v>
      </c>
      <c r="F131">
        <v>61</v>
      </c>
      <c r="G131" t="s">
        <v>43</v>
      </c>
      <c r="H131" t="s">
        <v>170</v>
      </c>
      <c r="I131" t="s">
        <v>39</v>
      </c>
      <c r="J131" t="s">
        <v>61</v>
      </c>
      <c r="K131" t="s">
        <v>331</v>
      </c>
      <c r="M131">
        <v>58</v>
      </c>
      <c r="P131" s="2"/>
      <c r="Q131" s="2"/>
      <c r="R131" s="3"/>
      <c r="T131" s="3"/>
      <c r="U131" s="3"/>
      <c r="V131" s="3">
        <v>1</v>
      </c>
      <c r="W131" s="3"/>
      <c r="X131" s="3"/>
      <c r="Y131" s="3">
        <v>1</v>
      </c>
      <c r="Z131" s="3"/>
      <c r="AA131" s="3"/>
      <c r="AB131" s="2"/>
      <c r="AC131" s="2"/>
      <c r="AD131" s="2"/>
      <c r="AE131" s="2"/>
      <c r="AF131" s="2"/>
      <c r="AG131" s="2"/>
    </row>
    <row r="132" spans="1:33" ht="32">
      <c r="A132" t="s">
        <v>202</v>
      </c>
      <c r="B132" t="s">
        <v>289</v>
      </c>
      <c r="C132" t="s">
        <v>328</v>
      </c>
      <c r="D132" t="s">
        <v>329</v>
      </c>
      <c r="E132" s="14" t="s">
        <v>332</v>
      </c>
      <c r="F132">
        <v>60</v>
      </c>
      <c r="G132" t="s">
        <v>43</v>
      </c>
      <c r="H132" t="s">
        <v>170</v>
      </c>
      <c r="I132" t="s">
        <v>39</v>
      </c>
      <c r="J132" t="s">
        <v>61</v>
      </c>
      <c r="K132" t="s">
        <v>333</v>
      </c>
      <c r="M132">
        <v>60</v>
      </c>
      <c r="P132" s="2"/>
      <c r="Q132" s="2"/>
      <c r="R132" s="3"/>
      <c r="T132" s="3"/>
      <c r="U132" s="3"/>
      <c r="V132" s="3">
        <v>1</v>
      </c>
      <c r="W132" s="3"/>
      <c r="X132" s="3"/>
      <c r="Y132" s="3">
        <v>1</v>
      </c>
      <c r="Z132" s="3"/>
      <c r="AA132" s="3"/>
      <c r="AB132" s="2"/>
      <c r="AC132" s="2"/>
      <c r="AD132" s="2"/>
      <c r="AE132" s="2"/>
      <c r="AF132" s="2"/>
      <c r="AG132" s="2"/>
    </row>
    <row r="133" spans="1:33" ht="32">
      <c r="A133" t="s">
        <v>202</v>
      </c>
      <c r="B133" t="s">
        <v>289</v>
      </c>
      <c r="C133" t="s">
        <v>328</v>
      </c>
      <c r="D133" t="s">
        <v>329</v>
      </c>
      <c r="E133" s="14" t="s">
        <v>332</v>
      </c>
      <c r="F133">
        <v>60</v>
      </c>
      <c r="G133" t="s">
        <v>43</v>
      </c>
      <c r="H133" t="s">
        <v>44</v>
      </c>
      <c r="I133" t="s">
        <v>39</v>
      </c>
      <c r="J133" t="s">
        <v>61</v>
      </c>
      <c r="K133" t="s">
        <v>331</v>
      </c>
      <c r="M133">
        <v>59</v>
      </c>
      <c r="P133" s="2"/>
      <c r="Q133" s="2"/>
      <c r="R133" s="3"/>
      <c r="T133" s="3"/>
      <c r="U133" s="3"/>
      <c r="V133" s="3">
        <v>1</v>
      </c>
      <c r="W133" s="3"/>
      <c r="X133" s="3"/>
      <c r="Y133" s="3">
        <v>1</v>
      </c>
      <c r="Z133" s="3"/>
      <c r="AA133" s="3"/>
      <c r="AB133" s="2"/>
      <c r="AC133" s="2"/>
      <c r="AD133" s="2"/>
      <c r="AE133" s="2"/>
      <c r="AF133" s="2"/>
      <c r="AG133" s="2"/>
    </row>
    <row r="134" spans="1:33" ht="32">
      <c r="A134" t="s">
        <v>202</v>
      </c>
      <c r="B134" t="s">
        <v>289</v>
      </c>
      <c r="C134" t="s">
        <v>334</v>
      </c>
      <c r="D134" t="s">
        <v>335</v>
      </c>
      <c r="E134" s="14" t="s">
        <v>336</v>
      </c>
      <c r="F134">
        <v>38</v>
      </c>
      <c r="G134" t="s">
        <v>43</v>
      </c>
      <c r="H134" t="s">
        <v>277</v>
      </c>
      <c r="I134" t="s">
        <v>39</v>
      </c>
      <c r="J134" t="s">
        <v>61</v>
      </c>
      <c r="K134" t="s">
        <v>337</v>
      </c>
      <c r="M134">
        <v>29</v>
      </c>
      <c r="P134" s="2"/>
      <c r="Q134" s="2"/>
      <c r="R134" s="3"/>
      <c r="T134" s="3">
        <v>1</v>
      </c>
      <c r="U134" s="3">
        <v>1</v>
      </c>
      <c r="V134" s="3"/>
      <c r="W134" s="3"/>
      <c r="X134" s="3"/>
      <c r="Y134" s="3"/>
      <c r="Z134" s="3"/>
      <c r="AA134" s="3"/>
      <c r="AB134" s="2"/>
      <c r="AC134" s="2"/>
      <c r="AD134" s="2"/>
      <c r="AE134" s="2"/>
      <c r="AF134" s="2"/>
      <c r="AG134" s="2"/>
    </row>
    <row r="135" spans="1:33" ht="32">
      <c r="A135" t="s">
        <v>202</v>
      </c>
      <c r="B135" t="s">
        <v>289</v>
      </c>
      <c r="C135" t="s">
        <v>334</v>
      </c>
      <c r="D135" t="s">
        <v>335</v>
      </c>
      <c r="E135" s="14" t="s">
        <v>336</v>
      </c>
      <c r="F135">
        <v>44</v>
      </c>
      <c r="G135" t="s">
        <v>43</v>
      </c>
      <c r="H135" t="s">
        <v>277</v>
      </c>
      <c r="I135" t="s">
        <v>39</v>
      </c>
      <c r="J135" t="s">
        <v>61</v>
      </c>
      <c r="K135" t="s">
        <v>337</v>
      </c>
      <c r="M135">
        <v>39</v>
      </c>
      <c r="P135" s="2"/>
      <c r="Q135" s="2"/>
      <c r="R135" s="3"/>
      <c r="T135" s="3">
        <v>1</v>
      </c>
      <c r="U135" s="3">
        <v>1</v>
      </c>
      <c r="V135" s="3"/>
      <c r="W135" s="3"/>
      <c r="X135" s="3"/>
      <c r="Y135" s="3"/>
      <c r="Z135" s="3"/>
      <c r="AA135" s="3"/>
      <c r="AB135" s="2"/>
      <c r="AC135" s="2"/>
      <c r="AD135" s="2"/>
      <c r="AE135" s="2"/>
      <c r="AF135" s="2"/>
      <c r="AG135" s="2"/>
    </row>
    <row r="136" spans="1:33" ht="32">
      <c r="A136" t="s">
        <v>202</v>
      </c>
      <c r="B136" t="s">
        <v>289</v>
      </c>
      <c r="C136" t="s">
        <v>334</v>
      </c>
      <c r="D136" t="s">
        <v>335</v>
      </c>
      <c r="E136" s="14" t="s">
        <v>336</v>
      </c>
      <c r="F136">
        <v>34</v>
      </c>
      <c r="G136" t="s">
        <v>43</v>
      </c>
      <c r="H136" t="s">
        <v>277</v>
      </c>
      <c r="I136" t="s">
        <v>39</v>
      </c>
      <c r="J136" t="s">
        <v>61</v>
      </c>
      <c r="K136" t="s">
        <v>338</v>
      </c>
      <c r="M136">
        <v>29</v>
      </c>
      <c r="P136" s="2"/>
      <c r="Q136" s="2"/>
      <c r="R136" s="3"/>
      <c r="T136" s="3">
        <v>1</v>
      </c>
      <c r="U136" s="3">
        <v>1</v>
      </c>
      <c r="V136" s="3"/>
      <c r="W136" s="3"/>
      <c r="X136" s="3"/>
      <c r="Y136" s="3"/>
      <c r="Z136" s="3"/>
      <c r="AA136" s="3"/>
      <c r="AB136" s="2"/>
      <c r="AC136" s="2"/>
      <c r="AD136" s="2"/>
      <c r="AE136" s="2"/>
      <c r="AF136" s="2"/>
      <c r="AG136" s="2"/>
    </row>
    <row r="137" spans="1:33" ht="32">
      <c r="A137" t="s">
        <v>202</v>
      </c>
      <c r="B137" t="s">
        <v>289</v>
      </c>
      <c r="C137" t="s">
        <v>334</v>
      </c>
      <c r="D137" t="s">
        <v>335</v>
      </c>
      <c r="E137" s="14" t="s">
        <v>339</v>
      </c>
      <c r="F137" t="s">
        <v>340</v>
      </c>
      <c r="G137" t="s">
        <v>38</v>
      </c>
      <c r="P137" s="2"/>
      <c r="Q137" s="2"/>
      <c r="R137" s="3"/>
      <c r="T137" s="3"/>
      <c r="U137" s="3"/>
      <c r="V137" s="3"/>
      <c r="W137" s="3"/>
      <c r="X137" s="3"/>
      <c r="Y137" s="3"/>
      <c r="Z137" s="3"/>
      <c r="AA137" s="3"/>
      <c r="AB137" s="2"/>
      <c r="AC137" s="2"/>
      <c r="AD137" s="2"/>
      <c r="AE137" s="2"/>
      <c r="AF137" s="2"/>
      <c r="AG137" s="2"/>
    </row>
    <row r="138" spans="1:33">
      <c r="A138" t="s">
        <v>202</v>
      </c>
      <c r="B138" t="s">
        <v>289</v>
      </c>
      <c r="C138" t="s">
        <v>341</v>
      </c>
      <c r="D138" t="s">
        <v>342</v>
      </c>
      <c r="E138" s="14" t="s">
        <v>343</v>
      </c>
      <c r="F138">
        <v>47</v>
      </c>
      <c r="G138" t="s">
        <v>43</v>
      </c>
      <c r="H138" t="s">
        <v>277</v>
      </c>
      <c r="I138" t="s">
        <v>39</v>
      </c>
      <c r="J138" t="s">
        <v>61</v>
      </c>
      <c r="K138" t="s">
        <v>344</v>
      </c>
      <c r="M138">
        <v>44</v>
      </c>
      <c r="P138" s="2"/>
      <c r="Q138" s="2"/>
      <c r="R138" s="3"/>
      <c r="T138" s="3">
        <v>1</v>
      </c>
      <c r="U138" s="3">
        <v>1</v>
      </c>
      <c r="V138" s="3"/>
      <c r="W138" s="3"/>
      <c r="X138" s="3"/>
      <c r="Y138" s="3"/>
      <c r="Z138" s="3"/>
      <c r="AA138" s="3"/>
      <c r="AB138" s="2"/>
      <c r="AC138" s="2"/>
      <c r="AD138" s="2"/>
      <c r="AE138" s="2"/>
      <c r="AF138" s="2"/>
      <c r="AG138" s="2"/>
    </row>
    <row r="139" spans="1:33" ht="32">
      <c r="A139" t="s">
        <v>202</v>
      </c>
      <c r="B139" t="s">
        <v>289</v>
      </c>
      <c r="C139" t="s">
        <v>345</v>
      </c>
      <c r="D139" t="s">
        <v>346</v>
      </c>
      <c r="E139" s="14" t="s">
        <v>347</v>
      </c>
      <c r="F139">
        <v>32</v>
      </c>
      <c r="G139" t="s">
        <v>38</v>
      </c>
      <c r="P139" s="2"/>
      <c r="Q139" s="2"/>
      <c r="R139" s="3"/>
      <c r="T139" s="3"/>
      <c r="U139" s="3"/>
      <c r="V139" s="3"/>
      <c r="W139" s="3">
        <v>1</v>
      </c>
      <c r="X139" s="3"/>
      <c r="Y139" s="3">
        <v>1</v>
      </c>
      <c r="Z139" s="3"/>
      <c r="AA139" s="3"/>
      <c r="AB139" s="2"/>
      <c r="AC139" s="2"/>
      <c r="AD139" s="2"/>
      <c r="AE139" s="2"/>
      <c r="AF139" s="2"/>
      <c r="AG139" s="2"/>
    </row>
    <row r="140" spans="1:33" ht="32">
      <c r="A140" t="s">
        <v>202</v>
      </c>
      <c r="B140" t="s">
        <v>289</v>
      </c>
      <c r="C140" t="s">
        <v>345</v>
      </c>
      <c r="D140" t="s">
        <v>346</v>
      </c>
      <c r="E140" s="14" t="s">
        <v>347</v>
      </c>
      <c r="F140">
        <v>32</v>
      </c>
      <c r="G140" t="s">
        <v>38</v>
      </c>
      <c r="P140" s="2"/>
      <c r="Q140" s="2"/>
      <c r="R140" s="3"/>
      <c r="T140" s="3"/>
      <c r="U140" s="3"/>
      <c r="V140" s="3"/>
      <c r="W140" s="3">
        <v>1</v>
      </c>
      <c r="X140" s="3"/>
      <c r="Y140" s="3">
        <v>1</v>
      </c>
      <c r="Z140" s="3"/>
      <c r="AA140" s="3"/>
      <c r="AB140" s="2"/>
      <c r="AC140" s="2"/>
      <c r="AD140" s="2"/>
      <c r="AE140" s="2"/>
      <c r="AF140" s="2"/>
      <c r="AG140" s="2"/>
    </row>
    <row r="141" spans="1:33" ht="32">
      <c r="A141" t="s">
        <v>202</v>
      </c>
      <c r="B141" t="s">
        <v>289</v>
      </c>
      <c r="C141" t="s">
        <v>345</v>
      </c>
      <c r="D141" t="s">
        <v>346</v>
      </c>
      <c r="E141" s="14" t="s">
        <v>347</v>
      </c>
      <c r="F141">
        <v>32</v>
      </c>
      <c r="G141" t="s">
        <v>38</v>
      </c>
      <c r="P141" s="2"/>
      <c r="Q141" s="2"/>
      <c r="R141" s="3"/>
      <c r="T141" s="3"/>
      <c r="U141" s="3"/>
      <c r="V141" s="3"/>
      <c r="W141" s="3">
        <v>1</v>
      </c>
      <c r="X141" s="3"/>
      <c r="Y141" s="3">
        <v>1</v>
      </c>
      <c r="Z141" s="3"/>
      <c r="AA141" s="3"/>
      <c r="AB141" s="2"/>
      <c r="AC141" s="2"/>
      <c r="AD141" s="2"/>
      <c r="AE141" s="2"/>
      <c r="AF141" s="2"/>
      <c r="AG141" s="2"/>
    </row>
    <row r="142" spans="1:33">
      <c r="A142" t="s">
        <v>202</v>
      </c>
      <c r="B142" t="s">
        <v>289</v>
      </c>
      <c r="C142" t="s">
        <v>348</v>
      </c>
      <c r="D142" t="s">
        <v>349</v>
      </c>
      <c r="E142" s="14" t="s">
        <v>314</v>
      </c>
      <c r="F142">
        <v>50</v>
      </c>
      <c r="G142" t="s">
        <v>43</v>
      </c>
      <c r="H142" t="s">
        <v>170</v>
      </c>
      <c r="I142" t="s">
        <v>39</v>
      </c>
      <c r="J142" t="s">
        <v>61</v>
      </c>
      <c r="K142" t="s">
        <v>350</v>
      </c>
      <c r="M142">
        <v>50</v>
      </c>
      <c r="P142" s="2"/>
      <c r="Q142" s="2"/>
      <c r="R142" s="3"/>
      <c r="T142" s="3">
        <v>1</v>
      </c>
      <c r="U142" s="3"/>
      <c r="V142" s="3"/>
      <c r="W142" s="3">
        <v>1</v>
      </c>
      <c r="X142" s="3"/>
      <c r="Y142" s="3"/>
      <c r="Z142" s="3"/>
      <c r="AA142" s="3"/>
      <c r="AB142" s="2"/>
      <c r="AC142" s="2"/>
      <c r="AD142" s="2"/>
      <c r="AE142" s="2"/>
      <c r="AF142" s="2"/>
      <c r="AG142" s="2"/>
    </row>
    <row r="143" spans="1:33">
      <c r="A143" t="s">
        <v>202</v>
      </c>
      <c r="B143" t="s">
        <v>289</v>
      </c>
      <c r="C143" t="s">
        <v>348</v>
      </c>
      <c r="D143" t="s">
        <v>349</v>
      </c>
      <c r="E143" s="14" t="s">
        <v>351</v>
      </c>
      <c r="F143">
        <v>46</v>
      </c>
      <c r="G143" t="s">
        <v>43</v>
      </c>
      <c r="H143" t="s">
        <v>277</v>
      </c>
      <c r="I143" t="s">
        <v>39</v>
      </c>
      <c r="J143" t="s">
        <v>61</v>
      </c>
      <c r="K143" t="s">
        <v>352</v>
      </c>
      <c r="M143">
        <v>42</v>
      </c>
      <c r="P143" s="2"/>
      <c r="Q143" s="2"/>
      <c r="R143" s="3"/>
      <c r="T143" s="3">
        <v>1</v>
      </c>
      <c r="U143" s="3"/>
      <c r="V143" s="3"/>
      <c r="W143" s="3"/>
      <c r="X143" s="3"/>
      <c r="Y143" s="3"/>
      <c r="Z143" s="3"/>
      <c r="AA143" s="3"/>
      <c r="AB143" s="2"/>
      <c r="AC143" s="2"/>
      <c r="AD143" s="2"/>
      <c r="AE143" s="2"/>
      <c r="AF143" s="2"/>
      <c r="AG143" s="2"/>
    </row>
    <row r="144" spans="1:33">
      <c r="A144" t="s">
        <v>202</v>
      </c>
      <c r="B144" t="s">
        <v>289</v>
      </c>
      <c r="C144" t="s">
        <v>348</v>
      </c>
      <c r="D144" t="s">
        <v>349</v>
      </c>
      <c r="E144" s="14" t="s">
        <v>314</v>
      </c>
      <c r="F144">
        <v>48</v>
      </c>
      <c r="G144" t="s">
        <v>43</v>
      </c>
      <c r="H144" t="s">
        <v>277</v>
      </c>
      <c r="I144" t="s">
        <v>39</v>
      </c>
      <c r="J144" t="s">
        <v>61</v>
      </c>
      <c r="K144" t="s">
        <v>352</v>
      </c>
      <c r="P144" s="2"/>
      <c r="Q144" s="2"/>
      <c r="R144" s="3"/>
      <c r="T144" s="3">
        <v>1</v>
      </c>
      <c r="U144" s="3"/>
      <c r="V144" s="3"/>
      <c r="W144" s="3">
        <v>1</v>
      </c>
      <c r="X144" s="3"/>
      <c r="Y144" s="3"/>
      <c r="Z144" s="3"/>
      <c r="AA144" s="3"/>
      <c r="AB144" s="2"/>
      <c r="AC144" s="2"/>
      <c r="AD144" s="2"/>
      <c r="AE144" s="2"/>
      <c r="AF144" s="2"/>
      <c r="AG144" s="2"/>
    </row>
    <row r="145" spans="1:33">
      <c r="A145" t="s">
        <v>202</v>
      </c>
      <c r="B145" t="s">
        <v>289</v>
      </c>
      <c r="C145" t="s">
        <v>353</v>
      </c>
      <c r="D145" t="s">
        <v>354</v>
      </c>
      <c r="E145" s="14" t="s">
        <v>343</v>
      </c>
      <c r="F145">
        <v>55</v>
      </c>
      <c r="G145" t="s">
        <v>43</v>
      </c>
      <c r="H145" t="s">
        <v>44</v>
      </c>
      <c r="I145" t="s">
        <v>39</v>
      </c>
      <c r="J145" t="s">
        <v>61</v>
      </c>
      <c r="K145" t="s">
        <v>241</v>
      </c>
      <c r="M145">
        <v>45</v>
      </c>
      <c r="P145" s="2"/>
      <c r="Q145" s="2"/>
      <c r="R145" s="3"/>
      <c r="T145" s="3">
        <v>1</v>
      </c>
      <c r="U145" s="3">
        <v>1</v>
      </c>
      <c r="V145" s="3"/>
      <c r="W145" s="3"/>
      <c r="X145" s="3"/>
      <c r="Y145" s="3"/>
      <c r="Z145" s="3"/>
      <c r="AA145" s="3"/>
      <c r="AB145" s="2"/>
      <c r="AC145" s="2"/>
      <c r="AD145" s="2"/>
      <c r="AE145" s="2"/>
      <c r="AF145" s="2"/>
      <c r="AG145" s="2"/>
    </row>
    <row r="146" spans="1:33">
      <c r="A146" t="s">
        <v>202</v>
      </c>
      <c r="B146" t="s">
        <v>289</v>
      </c>
      <c r="C146" t="s">
        <v>353</v>
      </c>
      <c r="D146" t="s">
        <v>354</v>
      </c>
      <c r="E146" s="14" t="s">
        <v>343</v>
      </c>
      <c r="F146">
        <v>33</v>
      </c>
      <c r="G146" t="s">
        <v>43</v>
      </c>
      <c r="H146" t="s">
        <v>44</v>
      </c>
      <c r="I146" t="s">
        <v>39</v>
      </c>
      <c r="J146" t="s">
        <v>61</v>
      </c>
      <c r="K146" t="s">
        <v>241</v>
      </c>
      <c r="M146">
        <v>32</v>
      </c>
      <c r="P146" s="2"/>
      <c r="Q146" s="2"/>
      <c r="R146" s="3"/>
      <c r="T146" s="3">
        <v>1</v>
      </c>
      <c r="U146" s="3">
        <v>1</v>
      </c>
      <c r="V146" s="3"/>
      <c r="W146" s="3"/>
      <c r="X146" s="3"/>
      <c r="Y146" s="3"/>
      <c r="Z146" s="3"/>
      <c r="AA146" s="3"/>
      <c r="AB146" s="2"/>
      <c r="AC146" s="2"/>
      <c r="AD146" s="2"/>
      <c r="AE146" s="2"/>
      <c r="AF146" s="2"/>
      <c r="AG146" s="2"/>
    </row>
    <row r="147" spans="1:33">
      <c r="A147" t="s">
        <v>202</v>
      </c>
      <c r="B147" t="s">
        <v>289</v>
      </c>
      <c r="C147" t="s">
        <v>353</v>
      </c>
      <c r="D147" t="s">
        <v>354</v>
      </c>
      <c r="E147" s="14" t="s">
        <v>343</v>
      </c>
      <c r="F147">
        <v>38</v>
      </c>
      <c r="G147" t="s">
        <v>43</v>
      </c>
      <c r="H147" t="s">
        <v>44</v>
      </c>
      <c r="I147" t="s">
        <v>39</v>
      </c>
      <c r="J147" t="s">
        <v>61</v>
      </c>
      <c r="K147" t="s">
        <v>241</v>
      </c>
      <c r="M147">
        <v>31</v>
      </c>
      <c r="P147" s="2"/>
      <c r="Q147" s="2"/>
      <c r="R147" s="3"/>
      <c r="T147" s="3">
        <v>1</v>
      </c>
      <c r="U147" s="3">
        <v>1</v>
      </c>
      <c r="V147" s="3"/>
      <c r="W147" s="3"/>
      <c r="X147" s="3"/>
      <c r="Y147" s="3"/>
      <c r="Z147" s="3"/>
      <c r="AA147" s="3"/>
      <c r="AB147" s="2"/>
      <c r="AC147" s="2"/>
      <c r="AD147" s="2"/>
      <c r="AE147" s="2"/>
      <c r="AF147" s="2"/>
      <c r="AG147" s="2"/>
    </row>
    <row r="148" spans="1:33">
      <c r="A148" t="s">
        <v>202</v>
      </c>
      <c r="B148" t="s">
        <v>289</v>
      </c>
      <c r="C148" t="s">
        <v>355</v>
      </c>
      <c r="D148" t="s">
        <v>356</v>
      </c>
      <c r="E148" s="14" t="s">
        <v>20</v>
      </c>
      <c r="F148">
        <v>88</v>
      </c>
      <c r="G148" t="s">
        <v>38</v>
      </c>
      <c r="P148" s="2"/>
      <c r="Q148" s="2"/>
      <c r="R148" s="3"/>
      <c r="T148" s="3"/>
      <c r="U148" s="3">
        <v>1</v>
      </c>
      <c r="V148" s="3"/>
      <c r="W148" s="3"/>
      <c r="X148" s="3"/>
      <c r="Y148" s="3"/>
      <c r="Z148" s="3"/>
      <c r="AA148" s="3"/>
      <c r="AB148" s="2"/>
      <c r="AC148" s="2"/>
      <c r="AD148" s="2"/>
      <c r="AE148" s="2"/>
      <c r="AF148" s="2"/>
      <c r="AG148" s="2"/>
    </row>
    <row r="149" spans="1:33">
      <c r="A149" t="s">
        <v>202</v>
      </c>
      <c r="B149" t="s">
        <v>289</v>
      </c>
      <c r="C149" t="s">
        <v>355</v>
      </c>
      <c r="D149" t="s">
        <v>356</v>
      </c>
      <c r="E149" s="14" t="s">
        <v>20</v>
      </c>
      <c r="F149">
        <v>84</v>
      </c>
      <c r="G149" t="s">
        <v>38</v>
      </c>
      <c r="P149" s="2"/>
      <c r="Q149" s="2"/>
      <c r="R149" s="3"/>
      <c r="T149" s="3"/>
      <c r="U149" s="3">
        <v>1</v>
      </c>
      <c r="V149" s="3"/>
      <c r="W149" s="3"/>
      <c r="X149" s="3"/>
      <c r="Y149" s="3"/>
      <c r="Z149" s="3"/>
      <c r="AA149" s="3"/>
      <c r="AB149" s="2"/>
      <c r="AC149" s="2"/>
      <c r="AD149" s="2"/>
      <c r="AE149" s="2"/>
      <c r="AF149" s="2"/>
      <c r="AG149" s="2"/>
    </row>
    <row r="150" spans="1:33">
      <c r="A150" t="s">
        <v>202</v>
      </c>
      <c r="B150" t="s">
        <v>289</v>
      </c>
      <c r="C150" t="s">
        <v>355</v>
      </c>
      <c r="D150" t="s">
        <v>356</v>
      </c>
      <c r="E150" s="14" t="s">
        <v>20</v>
      </c>
      <c r="F150">
        <v>64</v>
      </c>
      <c r="G150" t="s">
        <v>38</v>
      </c>
      <c r="P150" s="2"/>
      <c r="Q150" s="2"/>
      <c r="R150" s="3"/>
      <c r="T150" s="3"/>
      <c r="U150" s="3">
        <v>1</v>
      </c>
      <c r="V150" s="3"/>
      <c r="W150" s="3"/>
      <c r="X150" s="3"/>
      <c r="Y150" s="3"/>
      <c r="Z150" s="3"/>
      <c r="AA150" s="3"/>
      <c r="AB150" s="2"/>
      <c r="AC150" s="2"/>
      <c r="AD150" s="2"/>
      <c r="AE150" s="2"/>
      <c r="AF150" s="2"/>
      <c r="AG150" s="2"/>
    </row>
    <row r="151" spans="1:33" ht="32">
      <c r="A151" t="s">
        <v>202</v>
      </c>
      <c r="B151" t="s">
        <v>289</v>
      </c>
      <c r="C151" t="s">
        <v>357</v>
      </c>
      <c r="D151" t="s">
        <v>358</v>
      </c>
      <c r="E151" s="14" t="s">
        <v>359</v>
      </c>
      <c r="F151">
        <v>30</v>
      </c>
      <c r="G151" t="s">
        <v>38</v>
      </c>
      <c r="P151" s="2"/>
      <c r="Q151" s="2"/>
      <c r="R151" s="3"/>
      <c r="T151" s="3"/>
      <c r="U151" s="3">
        <v>1</v>
      </c>
      <c r="V151" s="3"/>
      <c r="W151" s="3"/>
      <c r="X151" s="3"/>
      <c r="Y151" s="3"/>
      <c r="Z151" s="3"/>
      <c r="AA151" s="3"/>
      <c r="AB151" s="2"/>
      <c r="AC151" s="2"/>
      <c r="AD151" s="2"/>
      <c r="AE151" s="2"/>
      <c r="AF151" s="2"/>
      <c r="AG151" s="2"/>
    </row>
    <row r="152" spans="1:33" ht="32">
      <c r="A152" t="s">
        <v>202</v>
      </c>
      <c r="B152" t="s">
        <v>289</v>
      </c>
      <c r="C152" t="s">
        <v>357</v>
      </c>
      <c r="D152" t="s">
        <v>358</v>
      </c>
      <c r="E152" s="14" t="s">
        <v>359</v>
      </c>
      <c r="F152">
        <v>30</v>
      </c>
      <c r="G152" t="s">
        <v>38</v>
      </c>
      <c r="P152" s="2"/>
      <c r="Q152" s="2"/>
      <c r="R152" s="3"/>
      <c r="T152" s="3"/>
      <c r="U152" s="3">
        <v>1</v>
      </c>
      <c r="V152" s="3"/>
      <c r="W152" s="3"/>
      <c r="X152" s="3"/>
      <c r="Y152" s="3"/>
      <c r="Z152" s="3"/>
      <c r="AA152" s="3"/>
      <c r="AB152" s="2"/>
      <c r="AC152" s="2"/>
      <c r="AD152" s="2"/>
      <c r="AE152" s="2"/>
      <c r="AF152" s="2"/>
      <c r="AG152" s="2"/>
    </row>
    <row r="153" spans="1:33" ht="32">
      <c r="A153" t="s">
        <v>202</v>
      </c>
      <c r="B153" t="s">
        <v>289</v>
      </c>
      <c r="C153" t="s">
        <v>357</v>
      </c>
      <c r="D153" t="s">
        <v>358</v>
      </c>
      <c r="E153" s="14" t="s">
        <v>359</v>
      </c>
      <c r="F153">
        <v>30</v>
      </c>
      <c r="G153" t="s">
        <v>38</v>
      </c>
      <c r="P153" s="2"/>
      <c r="Q153" s="2"/>
      <c r="R153" s="3"/>
      <c r="T153" s="3"/>
      <c r="U153" s="3">
        <v>1</v>
      </c>
      <c r="V153" s="3"/>
      <c r="W153" s="3"/>
      <c r="X153" s="3"/>
      <c r="Y153" s="3"/>
      <c r="Z153" s="3"/>
      <c r="AA153" s="3"/>
      <c r="AB153" s="2"/>
      <c r="AC153" s="2"/>
      <c r="AD153" s="2"/>
      <c r="AE153" s="2"/>
      <c r="AF153" s="2"/>
      <c r="AG153" s="2"/>
    </row>
    <row r="154" spans="1:33" ht="32">
      <c r="A154" t="s">
        <v>202</v>
      </c>
      <c r="B154" t="s">
        <v>289</v>
      </c>
      <c r="C154" t="s">
        <v>360</v>
      </c>
      <c r="D154" t="s">
        <v>361</v>
      </c>
      <c r="E154" s="14" t="s">
        <v>362</v>
      </c>
      <c r="F154">
        <v>104</v>
      </c>
      <c r="G154" t="s">
        <v>38</v>
      </c>
      <c r="P154" s="2"/>
      <c r="Q154" s="2"/>
      <c r="R154" s="3"/>
      <c r="T154" s="3">
        <v>1</v>
      </c>
      <c r="U154" s="3"/>
      <c r="V154" s="3"/>
      <c r="W154" s="3"/>
      <c r="X154" s="3"/>
      <c r="Y154" s="3"/>
      <c r="Z154" s="3"/>
      <c r="AA154" s="3"/>
      <c r="AB154" s="2"/>
      <c r="AC154" s="2"/>
      <c r="AD154" s="2"/>
      <c r="AE154" s="2"/>
      <c r="AF154" s="2"/>
      <c r="AG154" s="2"/>
    </row>
    <row r="155" spans="1:33" ht="48">
      <c r="A155" t="s">
        <v>202</v>
      </c>
      <c r="B155" t="s">
        <v>289</v>
      </c>
      <c r="C155" t="s">
        <v>360</v>
      </c>
      <c r="D155" t="s">
        <v>361</v>
      </c>
      <c r="E155" s="14" t="s">
        <v>363</v>
      </c>
      <c r="F155">
        <v>141</v>
      </c>
      <c r="G155" t="s">
        <v>43</v>
      </c>
      <c r="H155" t="s">
        <v>44</v>
      </c>
      <c r="I155" t="s">
        <v>39</v>
      </c>
      <c r="J155" t="s">
        <v>61</v>
      </c>
      <c r="K155" t="s">
        <v>364</v>
      </c>
      <c r="M155">
        <v>138</v>
      </c>
      <c r="P155" s="2"/>
      <c r="Q155" s="2"/>
      <c r="R155" s="3"/>
      <c r="T155" s="3">
        <v>1</v>
      </c>
      <c r="U155" s="3">
        <v>1</v>
      </c>
      <c r="V155" s="3"/>
      <c r="W155" s="3"/>
      <c r="X155" s="3"/>
      <c r="Y155" s="3"/>
      <c r="Z155" s="3"/>
      <c r="AA155" s="3"/>
      <c r="AB155" s="2"/>
      <c r="AC155" s="2"/>
      <c r="AD155" s="2"/>
      <c r="AE155" s="2"/>
      <c r="AF155" s="2"/>
      <c r="AG155" s="2"/>
    </row>
    <row r="156" spans="1:33" ht="48">
      <c r="A156" t="s">
        <v>202</v>
      </c>
      <c r="B156" t="s">
        <v>289</v>
      </c>
      <c r="C156" t="s">
        <v>360</v>
      </c>
      <c r="D156" t="s">
        <v>361</v>
      </c>
      <c r="E156" s="14" t="s">
        <v>363</v>
      </c>
      <c r="F156">
        <v>149</v>
      </c>
      <c r="G156" t="s">
        <v>43</v>
      </c>
      <c r="H156" t="s">
        <v>44</v>
      </c>
      <c r="I156" t="s">
        <v>39</v>
      </c>
      <c r="J156" t="s">
        <v>61</v>
      </c>
      <c r="K156" t="s">
        <v>364</v>
      </c>
      <c r="M156">
        <v>146</v>
      </c>
      <c r="P156" s="2"/>
      <c r="Q156" s="2"/>
      <c r="R156" s="3"/>
      <c r="T156" s="3">
        <v>1</v>
      </c>
      <c r="U156" s="3">
        <v>1</v>
      </c>
      <c r="V156" s="3"/>
      <c r="W156" s="3"/>
      <c r="X156" s="3"/>
      <c r="Y156" s="3"/>
      <c r="Z156" s="3"/>
      <c r="AA156" s="3"/>
      <c r="AB156" s="2"/>
      <c r="AC156" s="2"/>
      <c r="AD156" s="2"/>
      <c r="AE156" s="2"/>
      <c r="AF156" s="2"/>
      <c r="AG156" s="2"/>
    </row>
    <row r="157" spans="1:33">
      <c r="A157" t="s">
        <v>202</v>
      </c>
      <c r="B157" t="s">
        <v>289</v>
      </c>
      <c r="C157" t="s">
        <v>365</v>
      </c>
      <c r="D157" t="s">
        <v>366</v>
      </c>
      <c r="E157" s="14" t="s">
        <v>367</v>
      </c>
      <c r="F157">
        <v>30</v>
      </c>
      <c r="G157" t="s">
        <v>38</v>
      </c>
      <c r="P157" s="2"/>
      <c r="Q157" s="2"/>
      <c r="R157" s="3"/>
      <c r="T157" s="3"/>
      <c r="U157" s="3">
        <v>1</v>
      </c>
      <c r="V157" s="3"/>
      <c r="W157" s="3"/>
      <c r="X157" s="3"/>
      <c r="Y157" s="3"/>
      <c r="Z157" s="3"/>
      <c r="AA157" s="3"/>
      <c r="AB157" s="2"/>
      <c r="AC157" s="2"/>
      <c r="AD157" s="2"/>
      <c r="AE157" s="2"/>
      <c r="AF157" s="2"/>
      <c r="AG157" s="2"/>
    </row>
    <row r="158" spans="1:33">
      <c r="A158" t="s">
        <v>202</v>
      </c>
      <c r="B158" t="s">
        <v>289</v>
      </c>
      <c r="C158" t="s">
        <v>365</v>
      </c>
      <c r="D158" t="s">
        <v>366</v>
      </c>
      <c r="E158" s="14" t="s">
        <v>367</v>
      </c>
      <c r="F158">
        <v>27</v>
      </c>
      <c r="G158" t="s">
        <v>43</v>
      </c>
      <c r="H158" t="s">
        <v>44</v>
      </c>
      <c r="I158" t="s">
        <v>39</v>
      </c>
      <c r="J158" t="s">
        <v>61</v>
      </c>
      <c r="K158" t="s">
        <v>368</v>
      </c>
      <c r="M158">
        <v>26</v>
      </c>
      <c r="P158" s="2"/>
      <c r="Q158" s="2"/>
      <c r="R158" s="3"/>
      <c r="T158" s="3"/>
      <c r="U158" s="3">
        <v>1</v>
      </c>
      <c r="V158" s="3"/>
      <c r="W158" s="3"/>
      <c r="X158" s="3"/>
      <c r="Y158" s="3"/>
      <c r="Z158" s="3"/>
      <c r="AA158" s="3"/>
      <c r="AB158" s="2"/>
      <c r="AC158" s="2"/>
      <c r="AD158" s="2"/>
      <c r="AE158" s="2"/>
      <c r="AF158" s="2"/>
      <c r="AG158" s="2"/>
    </row>
    <row r="159" spans="1:33">
      <c r="A159" t="s">
        <v>202</v>
      </c>
      <c r="B159" t="s">
        <v>289</v>
      </c>
      <c r="C159" t="s">
        <v>365</v>
      </c>
      <c r="D159" t="s">
        <v>366</v>
      </c>
      <c r="E159" s="14" t="s">
        <v>367</v>
      </c>
      <c r="F159">
        <v>34</v>
      </c>
      <c r="G159" t="s">
        <v>43</v>
      </c>
      <c r="H159" t="s">
        <v>44</v>
      </c>
      <c r="I159" t="s">
        <v>39</v>
      </c>
      <c r="J159" t="s">
        <v>61</v>
      </c>
      <c r="K159" t="s">
        <v>369</v>
      </c>
      <c r="M159">
        <v>30</v>
      </c>
      <c r="P159" s="2"/>
      <c r="Q159" s="2"/>
      <c r="R159" s="3"/>
      <c r="T159" s="3"/>
      <c r="U159" s="3">
        <v>1</v>
      </c>
      <c r="V159" s="3"/>
      <c r="W159" s="3"/>
      <c r="X159" s="3"/>
      <c r="Y159" s="3"/>
      <c r="Z159" s="3"/>
      <c r="AA159" s="3"/>
      <c r="AB159" s="2"/>
      <c r="AC159" s="2"/>
      <c r="AD159" s="2"/>
      <c r="AE159" s="2"/>
      <c r="AF159" s="2"/>
      <c r="AG159" s="2"/>
    </row>
    <row r="160" spans="1:33" ht="32">
      <c r="A160" t="s">
        <v>202</v>
      </c>
      <c r="B160" t="s">
        <v>289</v>
      </c>
      <c r="C160" t="s">
        <v>365</v>
      </c>
      <c r="D160" t="s">
        <v>366</v>
      </c>
      <c r="E160" s="14" t="s">
        <v>370</v>
      </c>
      <c r="F160">
        <v>30</v>
      </c>
      <c r="G160" t="s">
        <v>43</v>
      </c>
      <c r="H160" t="s">
        <v>44</v>
      </c>
      <c r="I160" t="s">
        <v>39</v>
      </c>
      <c r="J160" t="s">
        <v>61</v>
      </c>
      <c r="K160" t="s">
        <v>371</v>
      </c>
      <c r="M160">
        <v>29</v>
      </c>
      <c r="P160" s="2"/>
      <c r="Q160" s="2"/>
      <c r="R160" s="3"/>
      <c r="T160" s="3"/>
      <c r="U160" s="3">
        <v>1</v>
      </c>
      <c r="V160" s="3"/>
      <c r="W160" s="3"/>
      <c r="X160" s="3"/>
      <c r="Y160" s="3">
        <v>1</v>
      </c>
      <c r="Z160" s="3"/>
      <c r="AA160" s="3"/>
      <c r="AB160" s="2"/>
      <c r="AC160" s="2"/>
      <c r="AD160" s="2"/>
      <c r="AE160" s="2"/>
      <c r="AF160" s="2"/>
      <c r="AG160" s="2"/>
    </row>
    <row r="161" spans="1:33" ht="48">
      <c r="A161" t="s">
        <v>202</v>
      </c>
      <c r="B161" t="s">
        <v>289</v>
      </c>
      <c r="C161" t="s">
        <v>372</v>
      </c>
      <c r="D161" t="s">
        <v>373</v>
      </c>
      <c r="E161" s="14" t="s">
        <v>374</v>
      </c>
      <c r="F161">
        <v>33</v>
      </c>
      <c r="G161" t="s">
        <v>43</v>
      </c>
      <c r="H161" t="s">
        <v>44</v>
      </c>
      <c r="I161" t="s">
        <v>39</v>
      </c>
      <c r="J161" t="s">
        <v>61</v>
      </c>
      <c r="K161" t="s">
        <v>375</v>
      </c>
      <c r="M161">
        <v>30</v>
      </c>
      <c r="P161" s="2"/>
      <c r="Q161" s="2"/>
      <c r="R161" s="3"/>
      <c r="T161" s="3">
        <v>1</v>
      </c>
      <c r="U161" s="3"/>
      <c r="V161" s="3"/>
      <c r="W161" s="3">
        <v>1</v>
      </c>
      <c r="X161" s="3"/>
      <c r="Y161" s="3">
        <v>1</v>
      </c>
      <c r="Z161" s="3"/>
      <c r="AA161" s="3"/>
      <c r="AB161" s="2"/>
      <c r="AC161" s="2"/>
      <c r="AD161" s="2"/>
      <c r="AE161" s="2"/>
      <c r="AF161" s="2"/>
      <c r="AG161" s="2"/>
    </row>
    <row r="162" spans="1:33" ht="48">
      <c r="A162" t="s">
        <v>202</v>
      </c>
      <c r="B162" t="s">
        <v>289</v>
      </c>
      <c r="C162" t="s">
        <v>372</v>
      </c>
      <c r="D162" t="s">
        <v>373</v>
      </c>
      <c r="E162" s="14" t="s">
        <v>374</v>
      </c>
      <c r="F162">
        <v>29</v>
      </c>
      <c r="G162" t="s">
        <v>43</v>
      </c>
      <c r="H162" t="s">
        <v>44</v>
      </c>
      <c r="I162" t="s">
        <v>39</v>
      </c>
      <c r="J162" t="s">
        <v>61</v>
      </c>
      <c r="K162" t="s">
        <v>375</v>
      </c>
      <c r="M162">
        <v>28</v>
      </c>
      <c r="P162" s="2"/>
      <c r="Q162" s="2"/>
      <c r="R162" s="3"/>
      <c r="T162" s="3">
        <v>1</v>
      </c>
      <c r="U162" s="3"/>
      <c r="V162" s="3"/>
      <c r="W162" s="3">
        <v>1</v>
      </c>
      <c r="X162" s="3"/>
      <c r="Y162" s="3">
        <v>1</v>
      </c>
      <c r="Z162" s="3"/>
      <c r="AA162" s="3"/>
      <c r="AB162" s="2"/>
      <c r="AC162" s="2"/>
      <c r="AD162" s="2"/>
      <c r="AE162" s="2"/>
      <c r="AF162" s="2"/>
      <c r="AG162" s="2"/>
    </row>
    <row r="163" spans="1:33">
      <c r="A163" t="s">
        <v>202</v>
      </c>
      <c r="B163" t="s">
        <v>289</v>
      </c>
      <c r="C163" t="s">
        <v>376</v>
      </c>
      <c r="D163" t="s">
        <v>377</v>
      </c>
      <c r="E163" s="14" t="s">
        <v>351</v>
      </c>
      <c r="F163">
        <v>60</v>
      </c>
      <c r="G163" t="s">
        <v>38</v>
      </c>
      <c r="P163" s="2"/>
      <c r="Q163" s="2"/>
      <c r="R163" s="3"/>
      <c r="T163" s="3">
        <v>1</v>
      </c>
      <c r="U163" s="3"/>
      <c r="V163" s="3"/>
      <c r="W163" s="3"/>
      <c r="X163" s="3"/>
      <c r="Y163" s="3"/>
      <c r="Z163" s="3"/>
      <c r="AA163" s="3"/>
      <c r="AB163" s="2"/>
      <c r="AC163" s="2"/>
      <c r="AD163" s="2"/>
      <c r="AE163" s="2"/>
      <c r="AF163" s="2"/>
      <c r="AG163" s="2"/>
    </row>
    <row r="164" spans="1:33">
      <c r="A164" t="s">
        <v>202</v>
      </c>
      <c r="B164" t="s">
        <v>289</v>
      </c>
      <c r="C164" t="s">
        <v>376</v>
      </c>
      <c r="D164" t="s">
        <v>377</v>
      </c>
      <c r="E164" s="14" t="s">
        <v>351</v>
      </c>
      <c r="F164">
        <v>120</v>
      </c>
      <c r="G164" t="s">
        <v>38</v>
      </c>
      <c r="P164" s="2"/>
      <c r="Q164" s="2"/>
      <c r="R164" s="3"/>
      <c r="T164" s="3">
        <v>1</v>
      </c>
      <c r="U164" s="3"/>
      <c r="V164" s="3"/>
      <c r="W164" s="3"/>
      <c r="X164" s="3"/>
      <c r="Y164" s="3"/>
      <c r="Z164" s="3"/>
      <c r="AA164" s="3"/>
      <c r="AB164" s="2"/>
      <c r="AC164" s="2"/>
      <c r="AD164" s="2"/>
      <c r="AE164" s="2"/>
      <c r="AF164" s="2"/>
      <c r="AG164" s="2"/>
    </row>
    <row r="165" spans="1:33">
      <c r="A165" t="s">
        <v>202</v>
      </c>
      <c r="B165" t="s">
        <v>289</v>
      </c>
      <c r="C165" t="s">
        <v>376</v>
      </c>
      <c r="D165" t="s">
        <v>377</v>
      </c>
      <c r="E165" s="14" t="s">
        <v>351</v>
      </c>
      <c r="F165">
        <v>120</v>
      </c>
      <c r="G165" t="s">
        <v>38</v>
      </c>
      <c r="P165" s="2"/>
      <c r="Q165" s="2"/>
      <c r="R165" s="3"/>
      <c r="T165" s="3">
        <v>1</v>
      </c>
      <c r="U165" s="3"/>
      <c r="V165" s="3"/>
      <c r="W165" s="3"/>
      <c r="X165" s="3"/>
      <c r="Y165" s="3"/>
      <c r="Z165" s="3"/>
      <c r="AA165" s="3"/>
      <c r="AB165" s="2"/>
      <c r="AC165" s="2"/>
      <c r="AD165" s="2"/>
      <c r="AE165" s="2"/>
      <c r="AF165" s="2"/>
      <c r="AG165" s="2"/>
    </row>
    <row r="166" spans="1:33" ht="32">
      <c r="A166" t="s">
        <v>202</v>
      </c>
      <c r="B166" t="s">
        <v>289</v>
      </c>
      <c r="C166" t="s">
        <v>378</v>
      </c>
      <c r="D166" t="s">
        <v>379</v>
      </c>
      <c r="E166" s="14" t="s">
        <v>380</v>
      </c>
      <c r="F166">
        <v>40</v>
      </c>
      <c r="G166" t="s">
        <v>43</v>
      </c>
      <c r="H166" t="s">
        <v>170</v>
      </c>
      <c r="I166" t="s">
        <v>39</v>
      </c>
      <c r="J166" t="s">
        <v>61</v>
      </c>
      <c r="K166" t="s">
        <v>381</v>
      </c>
      <c r="M166">
        <v>40</v>
      </c>
      <c r="P166" s="2"/>
      <c r="Q166" s="2"/>
      <c r="R166" s="3"/>
      <c r="T166" s="3"/>
      <c r="U166" s="3">
        <v>1</v>
      </c>
      <c r="V166" s="3"/>
      <c r="W166" s="3"/>
      <c r="X166" s="3"/>
      <c r="Y166" s="3"/>
      <c r="Z166" s="3"/>
      <c r="AA166" s="3"/>
      <c r="AB166" s="2"/>
      <c r="AC166" s="2"/>
      <c r="AD166" s="2"/>
      <c r="AE166" s="2"/>
      <c r="AF166" s="2"/>
      <c r="AG166" s="2"/>
    </row>
    <row r="167" spans="1:33" ht="32">
      <c r="A167" t="s">
        <v>202</v>
      </c>
      <c r="B167" t="s">
        <v>289</v>
      </c>
      <c r="C167" t="s">
        <v>378</v>
      </c>
      <c r="D167" t="s">
        <v>379</v>
      </c>
      <c r="E167" s="14" t="s">
        <v>380</v>
      </c>
      <c r="F167">
        <v>40</v>
      </c>
      <c r="G167" t="s">
        <v>43</v>
      </c>
      <c r="H167" t="s">
        <v>170</v>
      </c>
      <c r="I167" t="s">
        <v>39</v>
      </c>
      <c r="J167" t="s">
        <v>61</v>
      </c>
      <c r="K167" t="s">
        <v>381</v>
      </c>
      <c r="M167">
        <v>40</v>
      </c>
      <c r="P167" s="2"/>
      <c r="Q167" s="2"/>
      <c r="R167" s="3"/>
      <c r="T167" s="3"/>
      <c r="U167" s="3">
        <v>1</v>
      </c>
      <c r="V167" s="3"/>
      <c r="W167" s="3"/>
      <c r="X167" s="3"/>
      <c r="Y167" s="3"/>
      <c r="Z167" s="3"/>
      <c r="AA167" s="3"/>
      <c r="AB167" s="2"/>
      <c r="AC167" s="2"/>
      <c r="AD167" s="2"/>
      <c r="AE167" s="2"/>
      <c r="AF167" s="2"/>
      <c r="AG167" s="2"/>
    </row>
    <row r="168" spans="1:33" ht="32">
      <c r="A168" t="s">
        <v>202</v>
      </c>
      <c r="B168" t="s">
        <v>289</v>
      </c>
      <c r="C168" t="s">
        <v>378</v>
      </c>
      <c r="D168" t="s">
        <v>379</v>
      </c>
      <c r="E168" s="14" t="s">
        <v>380</v>
      </c>
      <c r="F168">
        <v>40</v>
      </c>
      <c r="G168" t="s">
        <v>43</v>
      </c>
      <c r="H168" t="s">
        <v>170</v>
      </c>
      <c r="I168" t="s">
        <v>39</v>
      </c>
      <c r="J168" t="s">
        <v>61</v>
      </c>
      <c r="K168" t="s">
        <v>381</v>
      </c>
      <c r="M168">
        <v>40</v>
      </c>
      <c r="P168" s="2"/>
      <c r="Q168" s="2"/>
      <c r="R168" s="3"/>
      <c r="T168" s="3"/>
      <c r="U168" s="3">
        <v>1</v>
      </c>
      <c r="V168" s="3"/>
      <c r="W168" s="3"/>
      <c r="X168" s="3"/>
      <c r="Y168" s="3"/>
      <c r="Z168" s="3"/>
      <c r="AA168" s="3"/>
      <c r="AB168" s="2"/>
      <c r="AC168" s="2"/>
      <c r="AD168" s="2"/>
      <c r="AE168" s="2"/>
      <c r="AF168" s="2"/>
      <c r="AG168" s="2"/>
    </row>
    <row r="169" spans="1:33" ht="32">
      <c r="A169" t="s">
        <v>202</v>
      </c>
      <c r="B169" t="s">
        <v>289</v>
      </c>
      <c r="C169" t="s">
        <v>382</v>
      </c>
      <c r="D169" t="s">
        <v>383</v>
      </c>
      <c r="E169" s="14" t="s">
        <v>384</v>
      </c>
      <c r="F169">
        <v>817</v>
      </c>
      <c r="G169" t="s">
        <v>38</v>
      </c>
      <c r="P169" s="2"/>
      <c r="Q169" s="2"/>
      <c r="R169" s="3"/>
      <c r="T169" s="3">
        <v>1</v>
      </c>
      <c r="U169" s="3">
        <v>1</v>
      </c>
      <c r="V169" s="3">
        <v>1</v>
      </c>
      <c r="W169" s="3">
        <v>1</v>
      </c>
      <c r="X169" s="3"/>
      <c r="Y169" s="3"/>
      <c r="Z169" s="3"/>
      <c r="AA169" s="3"/>
      <c r="AB169" s="2"/>
      <c r="AC169" s="2"/>
      <c r="AD169" s="2"/>
      <c r="AE169" s="2"/>
      <c r="AF169" s="2"/>
      <c r="AG169" s="2"/>
    </row>
    <row r="170" spans="1:33" ht="32">
      <c r="A170" t="s">
        <v>202</v>
      </c>
      <c r="B170" t="s">
        <v>289</v>
      </c>
      <c r="C170" t="s">
        <v>382</v>
      </c>
      <c r="D170" t="s">
        <v>383</v>
      </c>
      <c r="E170" s="14" t="s">
        <v>385</v>
      </c>
      <c r="F170">
        <v>683</v>
      </c>
      <c r="G170" t="s">
        <v>38</v>
      </c>
      <c r="P170" s="2"/>
      <c r="Q170" s="2"/>
      <c r="R170" s="3"/>
      <c r="T170" s="3"/>
      <c r="U170" s="3">
        <v>1</v>
      </c>
      <c r="V170" s="3">
        <v>1</v>
      </c>
      <c r="W170" s="3">
        <v>1</v>
      </c>
      <c r="X170" s="3"/>
      <c r="Y170" s="3"/>
      <c r="Z170" s="3"/>
      <c r="AA170" s="3"/>
      <c r="AB170" s="2"/>
      <c r="AC170" s="2"/>
      <c r="AD170" s="2"/>
      <c r="AE170" s="2"/>
      <c r="AF170" s="2"/>
      <c r="AG170" s="2"/>
    </row>
    <row r="171" spans="1:33" ht="32">
      <c r="A171" t="s">
        <v>202</v>
      </c>
      <c r="B171" t="s">
        <v>289</v>
      </c>
      <c r="C171" t="s">
        <v>382</v>
      </c>
      <c r="D171" t="s">
        <v>383</v>
      </c>
      <c r="E171" s="14" t="s">
        <v>385</v>
      </c>
      <c r="F171">
        <v>681</v>
      </c>
      <c r="G171" t="s">
        <v>38</v>
      </c>
      <c r="P171" s="2"/>
      <c r="Q171" s="2"/>
      <c r="R171" s="3"/>
      <c r="T171" s="3"/>
      <c r="U171" s="3">
        <v>1</v>
      </c>
      <c r="V171" s="3">
        <v>1</v>
      </c>
      <c r="W171" s="3">
        <v>1</v>
      </c>
      <c r="X171" s="3"/>
      <c r="Y171" s="3"/>
      <c r="Z171" s="3"/>
      <c r="AA171" s="3"/>
      <c r="AB171" s="2"/>
      <c r="AC171" s="2"/>
      <c r="AD171" s="2"/>
      <c r="AE171" s="2"/>
      <c r="AF171" s="2"/>
      <c r="AG171" s="2"/>
    </row>
    <row r="172" spans="1:33" ht="32">
      <c r="A172" t="s">
        <v>202</v>
      </c>
      <c r="B172" t="s">
        <v>289</v>
      </c>
      <c r="C172" t="s">
        <v>382</v>
      </c>
      <c r="D172" t="s">
        <v>383</v>
      </c>
      <c r="E172" s="14" t="s">
        <v>385</v>
      </c>
      <c r="F172">
        <v>677</v>
      </c>
      <c r="G172" t="s">
        <v>38</v>
      </c>
      <c r="P172" s="2"/>
      <c r="Q172" s="2"/>
      <c r="R172" s="3"/>
      <c r="T172" s="3"/>
      <c r="U172" s="3">
        <v>1</v>
      </c>
      <c r="V172" s="3">
        <v>1</v>
      </c>
      <c r="W172" s="3">
        <v>1</v>
      </c>
      <c r="X172" s="3"/>
      <c r="Y172" s="3"/>
      <c r="Z172" s="3"/>
      <c r="AA172" s="3"/>
      <c r="AB172" s="2"/>
      <c r="AC172" s="2"/>
      <c r="AD172" s="2"/>
      <c r="AE172" s="2"/>
      <c r="AF172" s="2"/>
      <c r="AG172" s="2"/>
    </row>
    <row r="173" spans="1:33" ht="32">
      <c r="A173" t="s">
        <v>202</v>
      </c>
      <c r="B173" t="s">
        <v>289</v>
      </c>
      <c r="C173" t="s">
        <v>386</v>
      </c>
      <c r="D173" t="s">
        <v>387</v>
      </c>
      <c r="E173" s="14" t="s">
        <v>388</v>
      </c>
      <c r="F173">
        <v>28</v>
      </c>
      <c r="G173" t="s">
        <v>43</v>
      </c>
      <c r="H173" t="s">
        <v>170</v>
      </c>
      <c r="I173" t="s">
        <v>39</v>
      </c>
      <c r="J173" t="s">
        <v>61</v>
      </c>
      <c r="K173" t="s">
        <v>389</v>
      </c>
      <c r="M173">
        <v>28</v>
      </c>
      <c r="P173" s="2"/>
      <c r="Q173" s="2"/>
      <c r="R173" s="3"/>
      <c r="T173" s="3">
        <v>1</v>
      </c>
      <c r="U173" s="3">
        <v>1</v>
      </c>
      <c r="V173" s="3">
        <v>1</v>
      </c>
      <c r="W173" s="3"/>
      <c r="X173" s="3"/>
      <c r="Y173" s="3"/>
      <c r="Z173" s="3">
        <v>1</v>
      </c>
      <c r="AA173" s="3"/>
      <c r="AB173" s="2"/>
      <c r="AC173" s="2"/>
      <c r="AD173" s="2"/>
      <c r="AE173" s="2"/>
      <c r="AF173" s="2"/>
      <c r="AG173" s="2"/>
    </row>
    <row r="174" spans="1:33" ht="32">
      <c r="A174" t="s">
        <v>202</v>
      </c>
      <c r="B174" t="s">
        <v>289</v>
      </c>
      <c r="C174" t="s">
        <v>386</v>
      </c>
      <c r="D174" t="s">
        <v>387</v>
      </c>
      <c r="E174" s="14" t="s">
        <v>388</v>
      </c>
      <c r="F174">
        <v>30</v>
      </c>
      <c r="G174" t="s">
        <v>43</v>
      </c>
      <c r="H174" t="s">
        <v>170</v>
      </c>
      <c r="I174" t="s">
        <v>39</v>
      </c>
      <c r="J174" t="s">
        <v>61</v>
      </c>
      <c r="K174" t="s">
        <v>389</v>
      </c>
      <c r="M174">
        <v>30</v>
      </c>
      <c r="P174" s="2"/>
      <c r="Q174" s="2"/>
      <c r="R174" s="3"/>
      <c r="T174" s="3">
        <v>1</v>
      </c>
      <c r="U174" s="3">
        <v>1</v>
      </c>
      <c r="V174" s="3">
        <v>1</v>
      </c>
      <c r="W174" s="3"/>
      <c r="X174" s="3"/>
      <c r="Y174" s="3"/>
      <c r="Z174" s="3">
        <v>1</v>
      </c>
      <c r="AA174" s="3"/>
      <c r="AB174" s="2"/>
      <c r="AC174" s="2"/>
      <c r="AD174" s="2"/>
      <c r="AE174" s="2"/>
      <c r="AF174" s="2"/>
      <c r="AG174" s="2"/>
    </row>
    <row r="175" spans="1:33" ht="48">
      <c r="A175" t="s">
        <v>202</v>
      </c>
      <c r="B175" t="s">
        <v>289</v>
      </c>
      <c r="C175" t="s">
        <v>386</v>
      </c>
      <c r="D175" t="s">
        <v>387</v>
      </c>
      <c r="E175" s="14" t="s">
        <v>390</v>
      </c>
      <c r="F175">
        <v>30</v>
      </c>
      <c r="G175" t="s">
        <v>43</v>
      </c>
      <c r="H175" t="s">
        <v>170</v>
      </c>
      <c r="I175" t="s">
        <v>39</v>
      </c>
      <c r="J175" t="s">
        <v>61</v>
      </c>
      <c r="K175" t="s">
        <v>389</v>
      </c>
      <c r="M175">
        <v>30</v>
      </c>
      <c r="P175" s="2"/>
      <c r="Q175" s="2"/>
      <c r="R175" s="3"/>
      <c r="T175" s="3">
        <v>1</v>
      </c>
      <c r="U175" s="3">
        <v>1</v>
      </c>
      <c r="V175" s="3">
        <v>1</v>
      </c>
      <c r="W175" s="3"/>
      <c r="X175" s="3"/>
      <c r="Y175" s="3"/>
      <c r="Z175" s="3">
        <v>1</v>
      </c>
      <c r="AA175" s="3"/>
      <c r="AB175" s="2"/>
      <c r="AC175" s="2"/>
      <c r="AD175" s="2"/>
      <c r="AE175" s="2"/>
      <c r="AF175" s="2"/>
      <c r="AG175" s="2"/>
    </row>
    <row r="176" spans="1:33">
      <c r="A176" t="s">
        <v>202</v>
      </c>
      <c r="B176" t="s">
        <v>289</v>
      </c>
      <c r="C176" t="s">
        <v>391</v>
      </c>
      <c r="D176" t="s">
        <v>392</v>
      </c>
      <c r="E176" s="14" t="s">
        <v>285</v>
      </c>
      <c r="F176">
        <v>20</v>
      </c>
      <c r="G176" t="s">
        <v>43</v>
      </c>
      <c r="H176" t="s">
        <v>44</v>
      </c>
      <c r="I176" t="s">
        <v>39</v>
      </c>
      <c r="J176" t="s">
        <v>61</v>
      </c>
      <c r="K176" t="s">
        <v>393</v>
      </c>
      <c r="M176">
        <v>19</v>
      </c>
      <c r="P176" s="2"/>
      <c r="Q176" s="2"/>
      <c r="R176" s="3"/>
      <c r="T176" s="3"/>
      <c r="U176" s="3">
        <v>1</v>
      </c>
      <c r="V176" s="3">
        <v>1</v>
      </c>
      <c r="W176" s="3"/>
      <c r="X176" s="3"/>
      <c r="Y176" s="3"/>
      <c r="Z176" s="3"/>
      <c r="AA176" s="3"/>
      <c r="AB176" s="2"/>
      <c r="AC176" s="2"/>
      <c r="AD176" s="2"/>
      <c r="AE176" s="2"/>
      <c r="AF176" s="2"/>
      <c r="AG176" s="2"/>
    </row>
    <row r="177" spans="1:33">
      <c r="A177" t="s">
        <v>202</v>
      </c>
      <c r="B177" t="s">
        <v>289</v>
      </c>
      <c r="C177" t="s">
        <v>391</v>
      </c>
      <c r="D177" t="s">
        <v>392</v>
      </c>
      <c r="E177" s="14" t="s">
        <v>42</v>
      </c>
      <c r="F177">
        <v>20</v>
      </c>
      <c r="G177" t="s">
        <v>38</v>
      </c>
      <c r="P177" s="2"/>
      <c r="Q177" s="2"/>
      <c r="R177" s="3"/>
      <c r="T177" s="3"/>
      <c r="U177" s="3">
        <v>1</v>
      </c>
      <c r="V177" s="3">
        <v>1</v>
      </c>
      <c r="W177" s="3"/>
      <c r="X177" s="3"/>
      <c r="Y177" s="3"/>
      <c r="Z177" s="3"/>
      <c r="AA177" s="3"/>
      <c r="AB177" s="2"/>
      <c r="AC177" s="2"/>
      <c r="AD177" s="2"/>
      <c r="AE177" s="2"/>
      <c r="AF177" s="2"/>
      <c r="AG177" s="2"/>
    </row>
    <row r="178" spans="1:33">
      <c r="A178" t="s">
        <v>202</v>
      </c>
      <c r="B178" t="s">
        <v>289</v>
      </c>
      <c r="C178" t="s">
        <v>391</v>
      </c>
      <c r="D178" t="s">
        <v>392</v>
      </c>
      <c r="E178" s="14" t="s">
        <v>394</v>
      </c>
      <c r="F178">
        <v>100</v>
      </c>
      <c r="G178" t="s">
        <v>38</v>
      </c>
      <c r="P178" s="2"/>
      <c r="Q178" s="2"/>
      <c r="R178" s="3"/>
      <c r="T178" s="3"/>
      <c r="U178" s="3"/>
      <c r="V178" s="3"/>
      <c r="W178" s="3">
        <v>1</v>
      </c>
      <c r="X178" s="3"/>
      <c r="Y178" s="3"/>
      <c r="Z178" s="3"/>
      <c r="AA178" s="3"/>
      <c r="AB178" s="2"/>
      <c r="AC178" s="2"/>
      <c r="AD178" s="2"/>
      <c r="AE178" s="2"/>
      <c r="AF178" s="2"/>
      <c r="AG178" s="2"/>
    </row>
    <row r="179" spans="1:33">
      <c r="A179" t="s">
        <v>202</v>
      </c>
      <c r="B179" t="s">
        <v>289</v>
      </c>
      <c r="C179" t="s">
        <v>391</v>
      </c>
      <c r="D179" t="s">
        <v>392</v>
      </c>
      <c r="E179" s="14" t="s">
        <v>20</v>
      </c>
      <c r="F179">
        <v>40</v>
      </c>
      <c r="G179" t="s">
        <v>38</v>
      </c>
      <c r="P179" s="2"/>
      <c r="Q179" s="2"/>
      <c r="R179" s="3"/>
      <c r="T179" s="3"/>
      <c r="U179" s="3">
        <v>1</v>
      </c>
      <c r="V179" s="3"/>
      <c r="W179" s="3"/>
      <c r="X179" s="3"/>
      <c r="Y179" s="3"/>
      <c r="Z179" s="3"/>
      <c r="AA179" s="3"/>
      <c r="AB179" s="2"/>
      <c r="AC179" s="2"/>
      <c r="AD179" s="2"/>
      <c r="AE179" s="2"/>
      <c r="AF179" s="2"/>
      <c r="AG179" s="2"/>
    </row>
    <row r="180" spans="1:33">
      <c r="A180" t="s">
        <v>202</v>
      </c>
      <c r="B180" t="s">
        <v>289</v>
      </c>
      <c r="C180" t="s">
        <v>391</v>
      </c>
      <c r="D180" t="s">
        <v>392</v>
      </c>
      <c r="E180" s="14" t="s">
        <v>20</v>
      </c>
      <c r="F180">
        <v>32</v>
      </c>
      <c r="G180" t="s">
        <v>38</v>
      </c>
      <c r="P180" s="2"/>
      <c r="Q180" s="2"/>
      <c r="R180" s="3"/>
      <c r="T180" s="3"/>
      <c r="U180" s="3">
        <v>1</v>
      </c>
      <c r="V180" s="3"/>
      <c r="W180" s="3"/>
      <c r="X180" s="3"/>
      <c r="Y180" s="3"/>
      <c r="Z180" s="3"/>
      <c r="AA180" s="3"/>
      <c r="AB180" s="2"/>
      <c r="AC180" s="2"/>
      <c r="AD180" s="2"/>
      <c r="AE180" s="2"/>
      <c r="AF180" s="2"/>
      <c r="AG180" s="2"/>
    </row>
    <row r="181" spans="1:33" ht="48">
      <c r="A181" t="s">
        <v>202</v>
      </c>
      <c r="B181" t="s">
        <v>289</v>
      </c>
      <c r="C181" t="s">
        <v>395</v>
      </c>
      <c r="D181" t="s">
        <v>396</v>
      </c>
      <c r="E181" s="14" t="s">
        <v>397</v>
      </c>
      <c r="F181">
        <v>24</v>
      </c>
      <c r="G181" t="s">
        <v>38</v>
      </c>
      <c r="P181" s="2"/>
      <c r="Q181" s="2"/>
      <c r="R181" s="3"/>
      <c r="T181" s="3">
        <v>1</v>
      </c>
      <c r="U181" s="3">
        <v>1</v>
      </c>
      <c r="V181" s="3"/>
      <c r="W181" s="3"/>
      <c r="X181" s="3"/>
      <c r="Y181" s="3"/>
      <c r="Z181" s="3">
        <v>1</v>
      </c>
      <c r="AA181" s="3"/>
      <c r="AB181" s="2"/>
      <c r="AC181" s="2"/>
      <c r="AD181" s="2"/>
      <c r="AE181" s="2"/>
      <c r="AF181" s="2"/>
      <c r="AG181" s="2"/>
    </row>
    <row r="182" spans="1:33" ht="32">
      <c r="A182" t="s">
        <v>202</v>
      </c>
      <c r="B182" t="s">
        <v>289</v>
      </c>
      <c r="C182" t="s">
        <v>395</v>
      </c>
      <c r="D182" t="s">
        <v>396</v>
      </c>
      <c r="E182" s="14" t="s">
        <v>398</v>
      </c>
      <c r="F182">
        <v>26</v>
      </c>
      <c r="G182" t="s">
        <v>38</v>
      </c>
      <c r="P182" s="2"/>
      <c r="Q182" s="2"/>
      <c r="R182" s="3"/>
      <c r="T182" s="3">
        <v>1</v>
      </c>
      <c r="U182" s="3">
        <v>1</v>
      </c>
      <c r="V182" s="3"/>
      <c r="W182" s="3"/>
      <c r="X182" s="3"/>
      <c r="Y182" s="3"/>
      <c r="Z182" s="3"/>
      <c r="AA182" s="3"/>
      <c r="AB182" s="2"/>
      <c r="AC182" s="2"/>
      <c r="AD182" s="2"/>
      <c r="AE182" s="2"/>
      <c r="AF182" s="2"/>
      <c r="AG182" s="2"/>
    </row>
    <row r="183" spans="1:33" ht="32">
      <c r="A183" t="s">
        <v>202</v>
      </c>
      <c r="B183" t="s">
        <v>289</v>
      </c>
      <c r="C183" t="s">
        <v>395</v>
      </c>
      <c r="D183" t="s">
        <v>396</v>
      </c>
      <c r="E183" s="14" t="s">
        <v>398</v>
      </c>
      <c r="F183">
        <v>28</v>
      </c>
      <c r="G183" t="s">
        <v>38</v>
      </c>
      <c r="P183" s="2"/>
      <c r="Q183" s="2"/>
      <c r="R183" s="3"/>
      <c r="T183" s="3">
        <v>1</v>
      </c>
      <c r="U183" s="3">
        <v>1</v>
      </c>
      <c r="V183" s="3"/>
      <c r="W183" s="3"/>
      <c r="X183" s="3"/>
      <c r="Y183" s="3"/>
      <c r="Z183" s="3"/>
      <c r="AA183" s="3"/>
      <c r="AB183" s="2"/>
      <c r="AC183" s="2"/>
      <c r="AD183" s="2"/>
      <c r="AE183" s="2"/>
      <c r="AF183" s="2"/>
      <c r="AG183" s="2"/>
    </row>
    <row r="184" spans="1:33" ht="32">
      <c r="A184" t="s">
        <v>399</v>
      </c>
      <c r="B184" t="s">
        <v>400</v>
      </c>
      <c r="C184" t="s">
        <v>401</v>
      </c>
      <c r="D184" t="s">
        <v>402</v>
      </c>
      <c r="E184" s="14" t="s">
        <v>403</v>
      </c>
      <c r="F184">
        <v>150</v>
      </c>
      <c r="G184" t="s">
        <v>38</v>
      </c>
      <c r="K184" s="10"/>
      <c r="P184" s="2"/>
      <c r="Q184" s="2"/>
      <c r="R184" s="3"/>
      <c r="T184" s="3">
        <v>1</v>
      </c>
      <c r="U184" s="3"/>
      <c r="V184" s="3"/>
      <c r="W184" s="3"/>
      <c r="X184" s="3"/>
      <c r="Y184" s="3"/>
      <c r="Z184" s="3"/>
      <c r="AA184" s="3"/>
      <c r="AB184" s="2"/>
      <c r="AC184" s="2"/>
      <c r="AD184" s="2"/>
      <c r="AE184" s="2"/>
      <c r="AF184" s="2"/>
      <c r="AG184" s="2"/>
    </row>
    <row r="185" spans="1:33">
      <c r="A185" t="s">
        <v>399</v>
      </c>
      <c r="B185" t="s">
        <v>400</v>
      </c>
      <c r="C185" t="s">
        <v>401</v>
      </c>
      <c r="D185" t="s">
        <v>402</v>
      </c>
      <c r="E185" s="14" t="s">
        <v>343</v>
      </c>
      <c r="F185" s="5">
        <v>150</v>
      </c>
      <c r="G185" t="s">
        <v>38</v>
      </c>
      <c r="H185" s="5"/>
      <c r="I185" s="5"/>
      <c r="J185" s="5"/>
      <c r="K185" s="11"/>
      <c r="L185" s="5"/>
      <c r="M185" s="5"/>
      <c r="N185" s="5"/>
      <c r="O185" s="5"/>
      <c r="P185" s="7"/>
      <c r="Q185" s="7"/>
      <c r="R185" s="8"/>
      <c r="S185" s="5"/>
      <c r="T185" s="8">
        <v>1</v>
      </c>
      <c r="U185" s="8">
        <v>1</v>
      </c>
      <c r="V185" s="8"/>
      <c r="W185" s="8"/>
      <c r="X185" s="8"/>
      <c r="Y185" s="8"/>
      <c r="Z185" s="8"/>
      <c r="AA185" s="8"/>
      <c r="AB185" s="7"/>
      <c r="AC185" s="7"/>
      <c r="AD185" s="7"/>
      <c r="AE185" s="7"/>
      <c r="AF185" s="7"/>
      <c r="AG185" s="7"/>
    </row>
    <row r="186" spans="1:33">
      <c r="A186" t="s">
        <v>399</v>
      </c>
      <c r="B186" t="s">
        <v>400</v>
      </c>
      <c r="C186" t="s">
        <v>401</v>
      </c>
      <c r="D186" t="s">
        <v>402</v>
      </c>
      <c r="E186" s="14" t="s">
        <v>343</v>
      </c>
      <c r="F186" s="5">
        <v>195</v>
      </c>
      <c r="G186" t="s">
        <v>38</v>
      </c>
      <c r="K186" s="12"/>
      <c r="M186" s="5"/>
      <c r="P186" s="2"/>
      <c r="Q186" s="2"/>
      <c r="R186" s="3"/>
      <c r="T186" s="3">
        <v>1</v>
      </c>
      <c r="U186" s="3">
        <v>1</v>
      </c>
      <c r="V186" s="3"/>
      <c r="W186" s="3"/>
      <c r="X186" s="3"/>
      <c r="Y186" s="3"/>
      <c r="Z186" s="3"/>
      <c r="AA186" s="3"/>
      <c r="AB186" s="2"/>
      <c r="AC186" s="2"/>
      <c r="AD186" s="2"/>
      <c r="AE186" s="2"/>
      <c r="AF186" s="2"/>
      <c r="AG186" s="2"/>
    </row>
    <row r="187" spans="1:33" ht="48">
      <c r="A187" t="s">
        <v>399</v>
      </c>
      <c r="B187" t="s">
        <v>400</v>
      </c>
      <c r="C187" t="s">
        <v>401</v>
      </c>
      <c r="D187" t="s">
        <v>402</v>
      </c>
      <c r="E187" s="14" t="s">
        <v>404</v>
      </c>
      <c r="F187" s="5">
        <v>68</v>
      </c>
      <c r="G187" t="s">
        <v>38</v>
      </c>
      <c r="K187" s="12"/>
      <c r="M187" s="5"/>
      <c r="P187" s="2"/>
      <c r="Q187" s="2"/>
      <c r="R187" s="3"/>
      <c r="T187" s="3">
        <v>1</v>
      </c>
      <c r="U187" s="3">
        <v>1</v>
      </c>
      <c r="V187" s="3"/>
      <c r="W187" s="3"/>
      <c r="X187" s="3"/>
      <c r="Y187" s="3"/>
      <c r="Z187" s="3"/>
      <c r="AA187" s="3"/>
      <c r="AB187" s="2"/>
      <c r="AC187" s="2"/>
      <c r="AD187" s="2"/>
      <c r="AE187" s="2"/>
      <c r="AF187" s="2"/>
      <c r="AG187" s="2"/>
    </row>
    <row r="188" spans="1:33" ht="80">
      <c r="A188" t="s">
        <v>399</v>
      </c>
      <c r="B188" t="s">
        <v>400</v>
      </c>
      <c r="C188" s="5" t="s">
        <v>405</v>
      </c>
      <c r="D188" s="5" t="s">
        <v>406</v>
      </c>
      <c r="E188" s="14" t="s">
        <v>407</v>
      </c>
      <c r="F188" s="5">
        <v>177</v>
      </c>
      <c r="G188" s="5" t="s">
        <v>43</v>
      </c>
      <c r="H188" t="s">
        <v>44</v>
      </c>
      <c r="I188" t="s">
        <v>39</v>
      </c>
      <c r="J188" t="s">
        <v>61</v>
      </c>
      <c r="K188" s="12" t="s">
        <v>408</v>
      </c>
      <c r="M188" s="5">
        <v>159</v>
      </c>
      <c r="P188" s="2"/>
      <c r="Q188" s="2"/>
      <c r="R188" s="3"/>
      <c r="T188" s="3">
        <v>1</v>
      </c>
      <c r="U188" s="3">
        <v>1</v>
      </c>
      <c r="V188" s="3"/>
      <c r="W188" s="3"/>
      <c r="X188" s="3"/>
      <c r="Y188" s="3">
        <v>1</v>
      </c>
      <c r="Z188" s="3"/>
      <c r="AA188" s="3"/>
      <c r="AB188" s="2"/>
      <c r="AC188" s="2"/>
      <c r="AD188" s="2"/>
      <c r="AE188" s="2"/>
      <c r="AF188" s="2"/>
      <c r="AG188" s="2"/>
    </row>
    <row r="189" spans="1:33" ht="80">
      <c r="A189" t="s">
        <v>399</v>
      </c>
      <c r="B189" t="s">
        <v>400</v>
      </c>
      <c r="C189" s="5" t="s">
        <v>405</v>
      </c>
      <c r="D189" s="5" t="s">
        <v>406</v>
      </c>
      <c r="E189" s="14" t="s">
        <v>407</v>
      </c>
      <c r="F189" s="5">
        <v>188</v>
      </c>
      <c r="G189" s="5" t="s">
        <v>43</v>
      </c>
      <c r="H189" t="s">
        <v>44</v>
      </c>
      <c r="I189" t="s">
        <v>39</v>
      </c>
      <c r="J189" t="s">
        <v>61</v>
      </c>
      <c r="K189" s="12" t="s">
        <v>409</v>
      </c>
      <c r="M189" s="5">
        <v>174</v>
      </c>
      <c r="P189" s="2"/>
      <c r="Q189" s="2"/>
      <c r="R189" s="3"/>
      <c r="T189" s="3">
        <v>1</v>
      </c>
      <c r="U189" s="3">
        <v>1</v>
      </c>
      <c r="V189" s="3"/>
      <c r="W189" s="3"/>
      <c r="X189" s="3"/>
      <c r="Y189" s="3">
        <v>1</v>
      </c>
      <c r="Z189" s="3"/>
      <c r="AA189" s="3"/>
      <c r="AB189" s="2"/>
      <c r="AC189" s="2"/>
      <c r="AD189" s="2"/>
      <c r="AE189" s="2"/>
      <c r="AF189" s="2"/>
      <c r="AG189" s="2"/>
    </row>
    <row r="190" spans="1:33" ht="80">
      <c r="A190" t="s">
        <v>399</v>
      </c>
      <c r="B190" t="s">
        <v>400</v>
      </c>
      <c r="C190" s="5" t="s">
        <v>405</v>
      </c>
      <c r="D190" s="5" t="s">
        <v>406</v>
      </c>
      <c r="E190" s="14" t="s">
        <v>407</v>
      </c>
      <c r="F190" s="5">
        <v>218</v>
      </c>
      <c r="G190" s="5" t="s">
        <v>43</v>
      </c>
      <c r="H190" t="s">
        <v>44</v>
      </c>
      <c r="I190" t="s">
        <v>39</v>
      </c>
      <c r="J190" t="s">
        <v>61</v>
      </c>
      <c r="K190" s="12" t="s">
        <v>410</v>
      </c>
      <c r="M190" s="5">
        <v>199</v>
      </c>
      <c r="P190" s="2"/>
      <c r="Q190" s="2"/>
      <c r="R190" s="3"/>
      <c r="T190" s="3">
        <v>1</v>
      </c>
      <c r="U190" s="3">
        <v>1</v>
      </c>
      <c r="V190" s="3"/>
      <c r="W190" s="3"/>
      <c r="X190" s="3"/>
      <c r="Y190" s="3">
        <v>1</v>
      </c>
      <c r="Z190" s="3"/>
      <c r="AA190" s="3"/>
      <c r="AB190" s="2"/>
      <c r="AC190" s="2"/>
      <c r="AD190" s="2"/>
      <c r="AE190" s="2"/>
      <c r="AF190" s="2"/>
      <c r="AG190" s="2"/>
    </row>
    <row r="191" spans="1:33" ht="80">
      <c r="A191" t="s">
        <v>399</v>
      </c>
      <c r="B191" t="s">
        <v>400</v>
      </c>
      <c r="C191" s="5" t="s">
        <v>405</v>
      </c>
      <c r="D191" s="5" t="s">
        <v>406</v>
      </c>
      <c r="E191" s="14" t="s">
        <v>407</v>
      </c>
      <c r="F191">
        <v>189</v>
      </c>
      <c r="G191" t="s">
        <v>43</v>
      </c>
      <c r="H191" t="s">
        <v>44</v>
      </c>
      <c r="I191" t="s">
        <v>39</v>
      </c>
      <c r="J191" t="s">
        <v>61</v>
      </c>
      <c r="K191" s="10" t="s">
        <v>411</v>
      </c>
      <c r="M191">
        <v>169</v>
      </c>
      <c r="P191" s="2"/>
      <c r="Q191" s="2"/>
      <c r="R191" s="3"/>
      <c r="T191" s="3">
        <v>1</v>
      </c>
      <c r="U191" s="3">
        <v>1</v>
      </c>
      <c r="V191" s="3"/>
      <c r="W191" s="3"/>
      <c r="X191" s="3"/>
      <c r="Y191" s="3">
        <v>1</v>
      </c>
      <c r="Z191" s="3"/>
      <c r="AA191" s="3"/>
      <c r="AB191" s="2"/>
      <c r="AC191" s="2"/>
      <c r="AD191" s="2"/>
      <c r="AE191" s="2"/>
      <c r="AF191" s="2"/>
      <c r="AG191" s="2"/>
    </row>
    <row r="192" spans="1:33" ht="64">
      <c r="A192" t="s">
        <v>399</v>
      </c>
      <c r="B192" t="s">
        <v>400</v>
      </c>
      <c r="C192" t="s">
        <v>412</v>
      </c>
      <c r="D192" t="s">
        <v>413</v>
      </c>
      <c r="E192" s="14" t="s">
        <v>414</v>
      </c>
      <c r="F192">
        <v>200</v>
      </c>
      <c r="G192" t="s">
        <v>38</v>
      </c>
      <c r="K192" s="10"/>
      <c r="P192" s="2"/>
      <c r="Q192" s="2"/>
      <c r="R192" s="3"/>
      <c r="T192" s="3">
        <v>1</v>
      </c>
      <c r="U192" s="3"/>
      <c r="V192" s="3"/>
      <c r="W192" s="3"/>
      <c r="X192" s="3">
        <v>1</v>
      </c>
      <c r="Y192" s="3">
        <v>1</v>
      </c>
      <c r="Z192" s="3"/>
      <c r="AA192" s="3"/>
      <c r="AB192" s="2"/>
      <c r="AC192" s="2"/>
      <c r="AD192" s="2"/>
      <c r="AE192" s="2"/>
      <c r="AF192" s="2"/>
      <c r="AG192" s="2"/>
    </row>
    <row r="193" spans="1:33" ht="32">
      <c r="A193" t="s">
        <v>399</v>
      </c>
      <c r="B193" t="s">
        <v>400</v>
      </c>
      <c r="C193" t="s">
        <v>412</v>
      </c>
      <c r="D193" t="s">
        <v>413</v>
      </c>
      <c r="E193" s="14" t="s">
        <v>415</v>
      </c>
      <c r="F193">
        <v>373</v>
      </c>
      <c r="G193" t="s">
        <v>38</v>
      </c>
      <c r="K193" s="10"/>
      <c r="P193" s="2"/>
      <c r="Q193" s="2"/>
      <c r="R193" s="3"/>
      <c r="T193" s="3">
        <v>1</v>
      </c>
      <c r="U193" s="3">
        <v>1</v>
      </c>
      <c r="V193" s="3"/>
      <c r="W193" s="3"/>
      <c r="X193" s="3"/>
      <c r="Y193" s="3"/>
      <c r="Z193" s="3"/>
      <c r="AA193" s="3"/>
      <c r="AB193" s="2"/>
      <c r="AC193" s="2"/>
      <c r="AD193" s="2"/>
      <c r="AE193" s="2"/>
      <c r="AF193" s="2"/>
      <c r="AG193" s="2"/>
    </row>
    <row r="194" spans="1:33">
      <c r="A194" t="s">
        <v>399</v>
      </c>
      <c r="B194" t="s">
        <v>400</v>
      </c>
      <c r="C194" t="s">
        <v>412</v>
      </c>
      <c r="D194" t="s">
        <v>413</v>
      </c>
      <c r="E194" s="14" t="s">
        <v>416</v>
      </c>
      <c r="F194">
        <v>131</v>
      </c>
      <c r="G194" t="s">
        <v>38</v>
      </c>
      <c r="K194" s="10"/>
      <c r="P194" s="2"/>
      <c r="Q194" s="2"/>
      <c r="R194" s="3"/>
      <c r="T194" s="3">
        <v>1</v>
      </c>
      <c r="U194" s="3">
        <v>1</v>
      </c>
      <c r="V194" s="3"/>
      <c r="W194" s="3"/>
      <c r="X194" s="3"/>
      <c r="Y194" s="3"/>
      <c r="Z194" s="3"/>
      <c r="AA194" s="3"/>
      <c r="AB194" s="2"/>
      <c r="AC194" s="2"/>
      <c r="AD194" s="2"/>
      <c r="AE194" s="2"/>
      <c r="AF194" s="2"/>
      <c r="AG194" s="2"/>
    </row>
    <row r="195" spans="1:33">
      <c r="A195" t="s">
        <v>399</v>
      </c>
      <c r="B195" t="s">
        <v>400</v>
      </c>
      <c r="C195" t="s">
        <v>412</v>
      </c>
      <c r="D195" t="s">
        <v>413</v>
      </c>
      <c r="E195" s="14" t="s">
        <v>351</v>
      </c>
      <c r="F195">
        <v>120</v>
      </c>
      <c r="G195" t="s">
        <v>38</v>
      </c>
      <c r="K195" s="10"/>
      <c r="P195" s="2"/>
      <c r="Q195" s="2"/>
      <c r="R195" s="3"/>
      <c r="T195" s="3">
        <v>1</v>
      </c>
      <c r="U195" s="3"/>
      <c r="V195" s="3"/>
      <c r="W195" s="3"/>
      <c r="X195" s="3"/>
      <c r="Y195" s="3"/>
      <c r="Z195" s="3"/>
      <c r="AA195" s="3"/>
      <c r="AB195" s="2"/>
      <c r="AC195" s="2"/>
      <c r="AD195" s="2"/>
      <c r="AE195" s="2"/>
      <c r="AF195" s="2"/>
      <c r="AG195" s="2"/>
    </row>
    <row r="196" spans="1:33">
      <c r="A196" t="s">
        <v>399</v>
      </c>
      <c r="B196" t="s">
        <v>400</v>
      </c>
      <c r="C196" t="s">
        <v>412</v>
      </c>
      <c r="D196" t="s">
        <v>413</v>
      </c>
      <c r="E196" s="14" t="s">
        <v>416</v>
      </c>
      <c r="F196">
        <v>200</v>
      </c>
      <c r="G196" t="s">
        <v>38</v>
      </c>
      <c r="K196" s="10"/>
      <c r="P196" s="2"/>
      <c r="Q196" s="2"/>
      <c r="R196" s="3"/>
      <c r="T196" s="3">
        <v>1</v>
      </c>
      <c r="U196" s="3">
        <v>1</v>
      </c>
      <c r="V196" s="3"/>
      <c r="W196" s="3"/>
      <c r="X196" s="3"/>
      <c r="Y196" s="3"/>
      <c r="Z196" s="3"/>
      <c r="AA196" s="3"/>
      <c r="AB196" s="2"/>
      <c r="AC196" s="2"/>
      <c r="AD196" s="2"/>
      <c r="AE196" s="2"/>
      <c r="AF196" s="2"/>
      <c r="AG196" s="2"/>
    </row>
    <row r="197" spans="1:33">
      <c r="A197" t="s">
        <v>399</v>
      </c>
      <c r="B197" t="s">
        <v>400</v>
      </c>
      <c r="C197" t="s">
        <v>412</v>
      </c>
      <c r="D197" t="s">
        <v>413</v>
      </c>
      <c r="E197" s="14" t="s">
        <v>416</v>
      </c>
      <c r="F197">
        <v>200</v>
      </c>
      <c r="G197" t="s">
        <v>38</v>
      </c>
      <c r="K197" s="10"/>
      <c r="P197" s="2"/>
      <c r="Q197" s="2"/>
      <c r="R197" s="3"/>
      <c r="T197" s="3">
        <v>1</v>
      </c>
      <c r="U197" s="3">
        <v>1</v>
      </c>
      <c r="V197" s="3"/>
      <c r="W197" s="3"/>
      <c r="X197" s="3"/>
      <c r="Y197" s="3"/>
      <c r="Z197" s="3"/>
      <c r="AA197" s="3"/>
      <c r="AB197" s="2"/>
      <c r="AC197" s="2"/>
      <c r="AD197" s="2"/>
      <c r="AE197" s="2"/>
      <c r="AF197" s="2"/>
      <c r="AG197" s="2"/>
    </row>
    <row r="198" spans="1:33">
      <c r="A198" t="s">
        <v>399</v>
      </c>
      <c r="B198" t="s">
        <v>400</v>
      </c>
      <c r="C198" t="s">
        <v>412</v>
      </c>
      <c r="D198" t="s">
        <v>413</v>
      </c>
      <c r="E198" s="14" t="s">
        <v>20</v>
      </c>
      <c r="F198">
        <v>401</v>
      </c>
      <c r="G198" t="s">
        <v>38</v>
      </c>
      <c r="K198" s="10"/>
      <c r="P198" s="2"/>
      <c r="Q198" s="2"/>
      <c r="R198" s="3"/>
      <c r="T198" s="3"/>
      <c r="U198" s="3">
        <v>1</v>
      </c>
      <c r="V198" s="3"/>
      <c r="W198" s="3"/>
      <c r="X198" s="3"/>
      <c r="Y198" s="3"/>
      <c r="Z198" s="3"/>
      <c r="AA198" s="3"/>
      <c r="AB198" s="2"/>
      <c r="AC198" s="2"/>
      <c r="AD198" s="2"/>
      <c r="AE198" s="2"/>
      <c r="AF198" s="2"/>
      <c r="AG198" s="2"/>
    </row>
    <row r="199" spans="1:33" ht="32">
      <c r="A199" t="s">
        <v>399</v>
      </c>
      <c r="B199" t="s">
        <v>400</v>
      </c>
      <c r="C199" t="s">
        <v>417</v>
      </c>
      <c r="D199" t="s">
        <v>418</v>
      </c>
      <c r="E199" s="14" t="s">
        <v>419</v>
      </c>
      <c r="F199">
        <v>96</v>
      </c>
      <c r="G199" t="s">
        <v>38</v>
      </c>
      <c r="K199" s="10"/>
      <c r="P199" s="2"/>
      <c r="Q199" s="2"/>
      <c r="R199" s="3"/>
      <c r="T199" s="3">
        <v>1</v>
      </c>
      <c r="U199" s="3"/>
      <c r="V199" s="3"/>
      <c r="W199" s="3"/>
      <c r="X199" s="3"/>
      <c r="Y199" s="3"/>
      <c r="Z199" s="3"/>
      <c r="AA199" s="3"/>
      <c r="AB199" s="2"/>
      <c r="AC199" s="2"/>
      <c r="AD199" s="2"/>
      <c r="AE199" s="2"/>
      <c r="AF199" s="2"/>
      <c r="AG199" s="2"/>
    </row>
    <row r="200" spans="1:33" ht="32">
      <c r="A200" t="s">
        <v>399</v>
      </c>
      <c r="B200" t="s">
        <v>400</v>
      </c>
      <c r="C200" t="s">
        <v>417</v>
      </c>
      <c r="D200" t="s">
        <v>418</v>
      </c>
      <c r="E200" s="14" t="s">
        <v>419</v>
      </c>
      <c r="F200">
        <v>75</v>
      </c>
      <c r="G200" t="s">
        <v>38</v>
      </c>
      <c r="K200" s="10"/>
      <c r="P200" s="2"/>
      <c r="Q200" s="2"/>
      <c r="R200" s="3"/>
      <c r="T200" s="3">
        <v>1</v>
      </c>
      <c r="U200" s="3"/>
      <c r="V200" s="3"/>
      <c r="W200" s="3"/>
      <c r="X200" s="3"/>
      <c r="Y200" s="3"/>
      <c r="Z200" s="3"/>
      <c r="AA200" s="3"/>
      <c r="AB200" s="2"/>
      <c r="AC200" s="2"/>
      <c r="AD200" s="2"/>
      <c r="AE200" s="2"/>
      <c r="AF200" s="2"/>
      <c r="AG200" s="2"/>
    </row>
    <row r="201" spans="1:33" ht="48">
      <c r="A201" t="s">
        <v>399</v>
      </c>
      <c r="B201" t="s">
        <v>400</v>
      </c>
      <c r="C201" t="s">
        <v>417</v>
      </c>
      <c r="D201" t="s">
        <v>418</v>
      </c>
      <c r="E201" s="14" t="s">
        <v>420</v>
      </c>
      <c r="F201">
        <v>84</v>
      </c>
      <c r="G201" t="s">
        <v>38</v>
      </c>
      <c r="K201" s="10"/>
      <c r="P201" s="2"/>
      <c r="Q201" s="2"/>
      <c r="R201" s="3"/>
      <c r="T201" s="3">
        <v>1</v>
      </c>
      <c r="U201" s="3"/>
      <c r="V201" s="3"/>
      <c r="W201" s="3"/>
      <c r="X201" s="3"/>
      <c r="Y201" s="3"/>
      <c r="Z201" s="3"/>
      <c r="AA201" s="3"/>
      <c r="AB201" s="2"/>
      <c r="AC201" s="2"/>
      <c r="AD201" s="2"/>
      <c r="AE201" s="2"/>
      <c r="AF201" s="2"/>
      <c r="AG201" s="2"/>
    </row>
    <row r="202" spans="1:33" ht="32">
      <c r="A202" t="s">
        <v>399</v>
      </c>
      <c r="B202" t="s">
        <v>400</v>
      </c>
      <c r="C202" t="s">
        <v>417</v>
      </c>
      <c r="D202" t="s">
        <v>418</v>
      </c>
      <c r="E202" s="14" t="s">
        <v>419</v>
      </c>
      <c r="F202">
        <v>227</v>
      </c>
      <c r="G202" t="s">
        <v>38</v>
      </c>
      <c r="K202" s="10"/>
      <c r="P202" s="2"/>
      <c r="Q202" s="2"/>
      <c r="R202" s="3"/>
      <c r="T202" s="3">
        <v>1</v>
      </c>
      <c r="U202" s="3"/>
      <c r="V202" s="3"/>
      <c r="W202" s="3"/>
      <c r="X202" s="3"/>
      <c r="Y202" s="3"/>
      <c r="Z202" s="3"/>
      <c r="AA202" s="3"/>
      <c r="AB202" s="2"/>
      <c r="AC202" s="2"/>
      <c r="AD202" s="2"/>
      <c r="AE202" s="2"/>
      <c r="AF202" s="2"/>
      <c r="AG202" s="2"/>
    </row>
    <row r="203" spans="1:33" ht="96">
      <c r="A203" t="s">
        <v>399</v>
      </c>
      <c r="B203" t="s">
        <v>400</v>
      </c>
      <c r="C203" t="s">
        <v>421</v>
      </c>
      <c r="D203" t="s">
        <v>422</v>
      </c>
      <c r="E203" s="14" t="s">
        <v>423</v>
      </c>
      <c r="F203">
        <v>244</v>
      </c>
      <c r="G203" t="s">
        <v>43</v>
      </c>
      <c r="H203" t="s">
        <v>44</v>
      </c>
      <c r="I203" t="s">
        <v>39</v>
      </c>
      <c r="J203" t="s">
        <v>61</v>
      </c>
      <c r="K203" s="10" t="s">
        <v>424</v>
      </c>
      <c r="M203">
        <v>193</v>
      </c>
      <c r="P203" s="2"/>
      <c r="Q203" s="2"/>
      <c r="R203" s="3"/>
      <c r="T203" s="3">
        <v>1</v>
      </c>
      <c r="U203" s="3">
        <v>1</v>
      </c>
      <c r="V203" s="3"/>
      <c r="W203" s="3"/>
      <c r="X203" s="3"/>
      <c r="Y203" s="3"/>
      <c r="Z203" s="3"/>
      <c r="AA203" s="3"/>
      <c r="AB203" s="2"/>
      <c r="AC203" s="2"/>
      <c r="AD203" s="2"/>
      <c r="AE203" s="2"/>
      <c r="AF203" s="2"/>
      <c r="AG203" s="2"/>
    </row>
    <row r="204" spans="1:33" ht="48">
      <c r="A204" t="s">
        <v>399</v>
      </c>
      <c r="B204" t="s">
        <v>400</v>
      </c>
      <c r="C204" t="s">
        <v>425</v>
      </c>
      <c r="D204" t="s">
        <v>426</v>
      </c>
      <c r="E204" s="14" t="s">
        <v>427</v>
      </c>
      <c r="F204">
        <v>149</v>
      </c>
      <c r="G204" t="s">
        <v>38</v>
      </c>
      <c r="K204" s="10"/>
      <c r="P204" s="2"/>
      <c r="Q204" s="2"/>
      <c r="R204" s="3"/>
      <c r="T204" s="3"/>
      <c r="U204" s="3">
        <v>1</v>
      </c>
      <c r="V204" s="3"/>
      <c r="W204" s="3">
        <v>1</v>
      </c>
      <c r="X204" s="3"/>
      <c r="Y204" s="3"/>
      <c r="Z204" s="3"/>
      <c r="AA204" s="3"/>
      <c r="AB204" s="2"/>
      <c r="AC204" s="2"/>
      <c r="AD204" s="2"/>
      <c r="AE204" s="2"/>
      <c r="AF204" s="2"/>
      <c r="AG204" s="2"/>
    </row>
    <row r="205" spans="1:33" ht="48">
      <c r="A205" t="s">
        <v>399</v>
      </c>
      <c r="B205" t="s">
        <v>400</v>
      </c>
      <c r="C205" t="s">
        <v>425</v>
      </c>
      <c r="D205" t="s">
        <v>426</v>
      </c>
      <c r="E205" s="14" t="s">
        <v>427</v>
      </c>
      <c r="F205">
        <v>109</v>
      </c>
      <c r="G205" t="s">
        <v>38</v>
      </c>
      <c r="K205" s="10"/>
      <c r="P205" s="2"/>
      <c r="Q205" s="2"/>
      <c r="R205" s="3"/>
      <c r="T205" s="3"/>
      <c r="U205" s="3">
        <v>1</v>
      </c>
      <c r="V205" s="3"/>
      <c r="W205" s="3">
        <v>1</v>
      </c>
      <c r="X205" s="3"/>
      <c r="Y205" s="3"/>
      <c r="Z205" s="3"/>
      <c r="AA205" s="3"/>
      <c r="AB205" s="2"/>
      <c r="AC205" s="2"/>
      <c r="AD205" s="2"/>
      <c r="AE205" s="2"/>
      <c r="AF205" s="2"/>
      <c r="AG205" s="2"/>
    </row>
    <row r="206" spans="1:33" ht="48">
      <c r="A206" t="s">
        <v>399</v>
      </c>
      <c r="B206" t="s">
        <v>400</v>
      </c>
      <c r="C206" t="s">
        <v>425</v>
      </c>
      <c r="D206" t="s">
        <v>426</v>
      </c>
      <c r="E206" s="14" t="s">
        <v>428</v>
      </c>
      <c r="F206">
        <v>94</v>
      </c>
      <c r="G206" t="s">
        <v>38</v>
      </c>
      <c r="K206" s="10"/>
      <c r="P206" s="2"/>
      <c r="Q206" s="2"/>
      <c r="R206" s="3"/>
      <c r="T206" s="3">
        <v>1</v>
      </c>
      <c r="U206" s="3">
        <v>1</v>
      </c>
      <c r="V206" s="3"/>
      <c r="W206" s="3">
        <v>1</v>
      </c>
      <c r="X206" s="3"/>
      <c r="Y206" s="3"/>
      <c r="Z206" s="3"/>
      <c r="AA206" s="3"/>
      <c r="AB206" s="2"/>
      <c r="AC206" s="2"/>
      <c r="AD206" s="2"/>
      <c r="AE206" s="2"/>
      <c r="AF206" s="2"/>
      <c r="AG206" s="2"/>
    </row>
    <row r="207" spans="1:33" ht="32">
      <c r="A207" t="s">
        <v>399</v>
      </c>
      <c r="B207" t="s">
        <v>400</v>
      </c>
      <c r="C207" t="s">
        <v>429</v>
      </c>
      <c r="D207" t="s">
        <v>430</v>
      </c>
      <c r="E207" s="14" t="s">
        <v>431</v>
      </c>
      <c r="F207">
        <v>91</v>
      </c>
      <c r="G207" t="s">
        <v>38</v>
      </c>
      <c r="K207" s="10"/>
      <c r="P207" s="2"/>
      <c r="Q207" s="2"/>
      <c r="R207" s="3"/>
      <c r="T207" s="3"/>
      <c r="U207" s="3"/>
      <c r="V207" s="3"/>
      <c r="W207" s="3">
        <v>1</v>
      </c>
      <c r="X207" s="3">
        <v>1</v>
      </c>
      <c r="Y207" s="3"/>
      <c r="Z207" s="3"/>
      <c r="AA207" s="3"/>
      <c r="AB207" s="2"/>
      <c r="AC207" s="2"/>
      <c r="AD207" s="2"/>
      <c r="AE207" s="2"/>
      <c r="AF207" s="2"/>
      <c r="AG207" s="2"/>
    </row>
    <row r="208" spans="1:33">
      <c r="A208" t="s">
        <v>399</v>
      </c>
      <c r="B208" t="s">
        <v>400</v>
      </c>
      <c r="C208" t="s">
        <v>429</v>
      </c>
      <c r="D208" t="s">
        <v>430</v>
      </c>
      <c r="E208" s="14" t="s">
        <v>432</v>
      </c>
      <c r="F208">
        <v>103</v>
      </c>
      <c r="G208" t="s">
        <v>38</v>
      </c>
      <c r="K208" s="10"/>
      <c r="P208" s="2"/>
      <c r="Q208" s="2"/>
      <c r="R208" s="3"/>
      <c r="T208" s="3"/>
      <c r="U208" s="3"/>
      <c r="V208" s="3"/>
      <c r="W208" s="3">
        <v>1</v>
      </c>
      <c r="X208" s="3">
        <v>1</v>
      </c>
      <c r="Y208" s="3"/>
      <c r="Z208" s="3"/>
      <c r="AA208" s="3"/>
      <c r="AB208" s="2"/>
      <c r="AC208" s="2"/>
      <c r="AD208" s="2"/>
      <c r="AE208" s="2"/>
      <c r="AF208" s="2"/>
      <c r="AG208" s="2"/>
    </row>
    <row r="209" spans="1:33">
      <c r="A209" t="s">
        <v>399</v>
      </c>
      <c r="B209" t="s">
        <v>400</v>
      </c>
      <c r="C209" t="s">
        <v>429</v>
      </c>
      <c r="D209" t="s">
        <v>430</v>
      </c>
      <c r="E209" s="14" t="s">
        <v>432</v>
      </c>
      <c r="F209">
        <v>99</v>
      </c>
      <c r="G209" t="s">
        <v>38</v>
      </c>
      <c r="K209" s="10"/>
      <c r="P209" s="2"/>
      <c r="Q209" s="2"/>
      <c r="R209" s="3"/>
      <c r="T209" s="3"/>
      <c r="U209" s="3"/>
      <c r="V209" s="3"/>
      <c r="W209" s="3">
        <v>1</v>
      </c>
      <c r="X209" s="3">
        <v>1</v>
      </c>
      <c r="Y209" s="3"/>
      <c r="Z209" s="3"/>
      <c r="AA209" s="3"/>
      <c r="AB209" s="2"/>
      <c r="AC209" s="2"/>
      <c r="AD209" s="2"/>
      <c r="AE209" s="2"/>
      <c r="AF209" s="2"/>
      <c r="AG209" s="2"/>
    </row>
    <row r="210" spans="1:33">
      <c r="A210" t="s">
        <v>399</v>
      </c>
      <c r="B210" t="s">
        <v>400</v>
      </c>
      <c r="C210" t="s">
        <v>429</v>
      </c>
      <c r="D210" t="s">
        <v>430</v>
      </c>
      <c r="E210" s="14" t="s">
        <v>432</v>
      </c>
      <c r="F210">
        <v>95</v>
      </c>
      <c r="G210" t="s">
        <v>38</v>
      </c>
      <c r="K210" s="10"/>
      <c r="P210" s="2"/>
      <c r="Q210" s="2"/>
      <c r="R210" s="3"/>
      <c r="T210" s="3"/>
      <c r="U210" s="3"/>
      <c r="V210" s="3"/>
      <c r="W210" s="3">
        <v>1</v>
      </c>
      <c r="X210" s="3">
        <v>1</v>
      </c>
      <c r="Y210" s="3"/>
      <c r="Z210" s="3"/>
      <c r="AA210" s="3"/>
      <c r="AB210" s="2"/>
      <c r="AC210" s="2"/>
      <c r="AD210" s="2"/>
      <c r="AE210" s="2"/>
      <c r="AF210" s="2"/>
      <c r="AG210" s="2"/>
    </row>
    <row r="211" spans="1:33">
      <c r="A211" t="s">
        <v>399</v>
      </c>
      <c r="B211" t="s">
        <v>400</v>
      </c>
      <c r="C211" t="s">
        <v>429</v>
      </c>
      <c r="D211" t="s">
        <v>430</v>
      </c>
      <c r="E211" s="14" t="s">
        <v>20</v>
      </c>
      <c r="F211">
        <v>93</v>
      </c>
      <c r="G211" t="s">
        <v>38</v>
      </c>
      <c r="K211" s="10"/>
      <c r="P211" s="2"/>
      <c r="Q211" s="2"/>
      <c r="R211" s="3"/>
      <c r="T211" s="3"/>
      <c r="U211" s="3">
        <v>1</v>
      </c>
      <c r="V211" s="3"/>
      <c r="W211" s="3"/>
      <c r="X211" s="3"/>
      <c r="Y211" s="3"/>
      <c r="Z211" s="3"/>
      <c r="AA211" s="3"/>
      <c r="AB211" s="2"/>
      <c r="AC211" s="2"/>
      <c r="AD211" s="2"/>
      <c r="AE211" s="2"/>
      <c r="AF211" s="2"/>
      <c r="AG211" s="2"/>
    </row>
    <row r="212" spans="1:33">
      <c r="A212" t="s">
        <v>399</v>
      </c>
      <c r="B212" t="s">
        <v>400</v>
      </c>
      <c r="C212" t="s">
        <v>429</v>
      </c>
      <c r="D212" t="s">
        <v>430</v>
      </c>
      <c r="E212" s="14" t="s">
        <v>432</v>
      </c>
      <c r="F212">
        <v>99</v>
      </c>
      <c r="G212" t="s">
        <v>38</v>
      </c>
      <c r="K212" s="10"/>
      <c r="P212" s="2"/>
      <c r="Q212" s="2"/>
      <c r="R212" s="3"/>
      <c r="T212" s="3"/>
      <c r="U212" s="3"/>
      <c r="V212" s="3"/>
      <c r="W212" s="3">
        <v>1</v>
      </c>
      <c r="X212" s="3">
        <v>1</v>
      </c>
      <c r="Y212" s="3"/>
      <c r="Z212" s="3"/>
      <c r="AA212" s="3"/>
      <c r="AB212" s="2"/>
      <c r="AC212" s="2"/>
      <c r="AD212" s="2"/>
      <c r="AE212" s="2"/>
      <c r="AF212" s="2"/>
      <c r="AG212" s="2"/>
    </row>
    <row r="213" spans="1:33" ht="48">
      <c r="A213" t="s">
        <v>399</v>
      </c>
      <c r="B213" t="s">
        <v>400</v>
      </c>
      <c r="C213" t="s">
        <v>433</v>
      </c>
      <c r="D213" t="s">
        <v>434</v>
      </c>
      <c r="E213" s="14" t="s">
        <v>435</v>
      </c>
      <c r="F213">
        <v>150</v>
      </c>
      <c r="G213" t="s">
        <v>43</v>
      </c>
      <c r="H213" t="s">
        <v>44</v>
      </c>
      <c r="I213" t="s">
        <v>39</v>
      </c>
      <c r="J213" t="s">
        <v>61</v>
      </c>
      <c r="K213" s="10" t="s">
        <v>436</v>
      </c>
      <c r="M213">
        <v>127</v>
      </c>
      <c r="P213" s="2"/>
      <c r="Q213" s="2"/>
      <c r="R213" s="3"/>
      <c r="T213" s="3">
        <v>1</v>
      </c>
      <c r="U213" s="3"/>
      <c r="V213" s="3"/>
      <c r="W213" s="3"/>
      <c r="X213" s="3"/>
      <c r="Y213" s="3"/>
      <c r="Z213" s="3">
        <v>1</v>
      </c>
      <c r="AA213" s="3"/>
      <c r="AB213" s="2"/>
      <c r="AC213" s="2"/>
      <c r="AD213" s="2"/>
      <c r="AE213" s="2"/>
      <c r="AF213" s="2"/>
      <c r="AG213" s="2"/>
    </row>
    <row r="214" spans="1:33" ht="32">
      <c r="A214" t="s">
        <v>399</v>
      </c>
      <c r="B214" t="s">
        <v>400</v>
      </c>
      <c r="C214" t="s">
        <v>433</v>
      </c>
      <c r="D214" t="s">
        <v>434</v>
      </c>
      <c r="E214" s="14" t="s">
        <v>437</v>
      </c>
      <c r="F214">
        <v>51</v>
      </c>
      <c r="G214" t="s">
        <v>38</v>
      </c>
      <c r="K214" s="10"/>
      <c r="P214" s="2"/>
      <c r="Q214" s="2"/>
      <c r="R214" s="3"/>
      <c r="T214" s="3">
        <v>1</v>
      </c>
      <c r="U214" s="3">
        <v>1</v>
      </c>
      <c r="V214" s="3"/>
      <c r="W214" s="3"/>
      <c r="X214" s="3"/>
      <c r="Y214" s="3"/>
      <c r="Z214" s="3"/>
      <c r="AA214" s="3"/>
      <c r="AB214" s="2"/>
      <c r="AC214" s="2"/>
      <c r="AD214" s="2"/>
      <c r="AE214" s="2"/>
      <c r="AF214" s="2"/>
      <c r="AG214" s="2"/>
    </row>
    <row r="215" spans="1:33" ht="32">
      <c r="A215" t="s">
        <v>399</v>
      </c>
      <c r="B215" t="s">
        <v>400</v>
      </c>
      <c r="C215" t="s">
        <v>438</v>
      </c>
      <c r="D215" t="s">
        <v>439</v>
      </c>
      <c r="E215" s="14" t="s">
        <v>440</v>
      </c>
      <c r="F215">
        <v>161</v>
      </c>
      <c r="G215" t="s">
        <v>38</v>
      </c>
      <c r="K215" s="10"/>
      <c r="P215" s="2"/>
      <c r="Q215" s="2"/>
      <c r="R215" s="3"/>
      <c r="T215" s="3">
        <v>1</v>
      </c>
      <c r="U215" s="3">
        <v>1</v>
      </c>
      <c r="V215" s="3"/>
      <c r="W215" s="3"/>
      <c r="X215" s="3"/>
      <c r="Y215" s="3"/>
      <c r="Z215" s="3"/>
      <c r="AA215" s="3"/>
      <c r="AB215" s="2"/>
      <c r="AC215" s="2"/>
      <c r="AD215" s="2"/>
      <c r="AE215" s="2"/>
      <c r="AF215" s="2"/>
      <c r="AG215" s="2"/>
    </row>
    <row r="216" spans="1:33" ht="32">
      <c r="A216" t="s">
        <v>399</v>
      </c>
      <c r="B216" t="s">
        <v>400</v>
      </c>
      <c r="C216" t="s">
        <v>438</v>
      </c>
      <c r="D216" t="s">
        <v>439</v>
      </c>
      <c r="E216" s="14" t="s">
        <v>440</v>
      </c>
      <c r="F216">
        <v>387</v>
      </c>
      <c r="G216" t="s">
        <v>43</v>
      </c>
      <c r="H216" t="s">
        <v>44</v>
      </c>
      <c r="I216" t="s">
        <v>39</v>
      </c>
      <c r="J216" t="s">
        <v>61</v>
      </c>
      <c r="K216" s="10" t="s">
        <v>441</v>
      </c>
      <c r="M216">
        <v>292</v>
      </c>
      <c r="P216" s="2"/>
      <c r="Q216" s="2"/>
      <c r="R216" s="3"/>
      <c r="T216" s="3">
        <v>1</v>
      </c>
      <c r="U216" s="3">
        <v>1</v>
      </c>
      <c r="V216" s="3"/>
      <c r="W216" s="3"/>
      <c r="X216" s="3"/>
      <c r="Y216" s="3"/>
      <c r="Z216" s="3"/>
      <c r="AA216" s="3"/>
      <c r="AB216" s="2"/>
      <c r="AC216" s="2"/>
      <c r="AD216" s="2"/>
      <c r="AE216" s="2"/>
      <c r="AF216" s="2"/>
      <c r="AG216" s="2"/>
    </row>
    <row r="217" spans="1:33" ht="32">
      <c r="A217" t="s">
        <v>399</v>
      </c>
      <c r="B217" t="s">
        <v>400</v>
      </c>
      <c r="C217" t="s">
        <v>438</v>
      </c>
      <c r="D217" t="s">
        <v>439</v>
      </c>
      <c r="E217" s="14" t="s">
        <v>440</v>
      </c>
      <c r="F217">
        <v>328</v>
      </c>
      <c r="G217" t="s">
        <v>38</v>
      </c>
      <c r="K217" s="10"/>
      <c r="P217" s="2"/>
      <c r="Q217" s="2"/>
      <c r="R217" s="3"/>
      <c r="T217" s="3">
        <v>1</v>
      </c>
      <c r="U217" s="3">
        <v>1</v>
      </c>
      <c r="V217" s="3"/>
      <c r="W217" s="3"/>
      <c r="X217" s="3"/>
      <c r="Y217" s="3"/>
      <c r="Z217" s="3"/>
      <c r="AA217" s="3"/>
      <c r="AB217" s="2"/>
      <c r="AC217" s="2"/>
      <c r="AD217" s="2"/>
      <c r="AE217" s="2"/>
      <c r="AF217" s="2"/>
      <c r="AG217" s="2"/>
    </row>
    <row r="218" spans="1:33" ht="32">
      <c r="A218" t="s">
        <v>399</v>
      </c>
      <c r="B218" t="s">
        <v>400</v>
      </c>
      <c r="C218" t="s">
        <v>438</v>
      </c>
      <c r="D218" t="s">
        <v>439</v>
      </c>
      <c r="E218" s="14" t="s">
        <v>440</v>
      </c>
      <c r="F218">
        <v>270</v>
      </c>
      <c r="G218" t="s">
        <v>43</v>
      </c>
      <c r="H218" t="s">
        <v>44</v>
      </c>
      <c r="I218" t="s">
        <v>39</v>
      </c>
      <c r="J218" t="s">
        <v>61</v>
      </c>
      <c r="K218" s="10" t="s">
        <v>442</v>
      </c>
      <c r="M218">
        <v>254</v>
      </c>
      <c r="P218" s="2"/>
      <c r="Q218" s="2"/>
      <c r="R218" s="3"/>
      <c r="T218" s="3">
        <v>1</v>
      </c>
      <c r="U218" s="3">
        <v>1</v>
      </c>
      <c r="V218" s="3"/>
      <c r="W218" s="3"/>
      <c r="X218" s="3"/>
      <c r="Y218" s="3"/>
      <c r="Z218" s="3"/>
      <c r="AA218" s="3"/>
      <c r="AB218" s="2"/>
      <c r="AC218" s="2"/>
      <c r="AD218" s="2"/>
      <c r="AE218" s="2"/>
      <c r="AF218" s="2"/>
      <c r="AG218" s="2"/>
    </row>
    <row r="219" spans="1:33" ht="48">
      <c r="A219" t="s">
        <v>399</v>
      </c>
      <c r="B219" t="s">
        <v>400</v>
      </c>
      <c r="C219" t="s">
        <v>438</v>
      </c>
      <c r="D219" t="s">
        <v>439</v>
      </c>
      <c r="E219" s="14" t="s">
        <v>443</v>
      </c>
      <c r="F219">
        <v>228</v>
      </c>
      <c r="G219" t="s">
        <v>38</v>
      </c>
      <c r="K219" s="10"/>
      <c r="P219" s="2"/>
      <c r="Q219" s="2"/>
      <c r="R219" s="3"/>
      <c r="T219" s="3">
        <v>1</v>
      </c>
      <c r="U219" s="3">
        <v>1</v>
      </c>
      <c r="V219" s="3"/>
      <c r="W219" s="3"/>
      <c r="X219" s="3"/>
      <c r="Y219" s="3"/>
      <c r="Z219" s="3">
        <v>1</v>
      </c>
      <c r="AA219" s="3"/>
      <c r="AB219" s="2"/>
      <c r="AC219" s="2"/>
      <c r="AD219" s="2"/>
      <c r="AE219" s="2"/>
      <c r="AF219" s="2"/>
      <c r="AG219" s="2"/>
    </row>
    <row r="220" spans="1:33" ht="32">
      <c r="A220" t="s">
        <v>399</v>
      </c>
      <c r="B220" t="s">
        <v>400</v>
      </c>
      <c r="C220" t="s">
        <v>444</v>
      </c>
      <c r="D220" t="s">
        <v>445</v>
      </c>
      <c r="E220" s="14" t="s">
        <v>446</v>
      </c>
      <c r="F220">
        <v>2378</v>
      </c>
      <c r="G220" t="s">
        <v>43</v>
      </c>
      <c r="H220" t="s">
        <v>44</v>
      </c>
      <c r="I220" t="s">
        <v>39</v>
      </c>
      <c r="J220" t="s">
        <v>61</v>
      </c>
      <c r="K220" s="10" t="s">
        <v>447</v>
      </c>
      <c r="M220">
        <v>2120</v>
      </c>
      <c r="P220" s="2"/>
      <c r="Q220" s="2"/>
      <c r="R220" s="3"/>
      <c r="T220" s="3">
        <v>1</v>
      </c>
      <c r="U220" s="3">
        <v>1</v>
      </c>
      <c r="V220" s="3"/>
      <c r="W220" s="3"/>
      <c r="X220" s="3"/>
      <c r="Y220" s="3"/>
      <c r="Z220" s="3"/>
      <c r="AA220" s="3"/>
      <c r="AB220" s="2"/>
      <c r="AC220" s="2"/>
      <c r="AD220" s="2"/>
      <c r="AE220" s="2"/>
      <c r="AF220" s="2"/>
      <c r="AG220" s="2"/>
    </row>
    <row r="221" spans="1:33" ht="48">
      <c r="A221" t="s">
        <v>399</v>
      </c>
      <c r="B221" t="s">
        <v>400</v>
      </c>
      <c r="C221" t="s">
        <v>444</v>
      </c>
      <c r="D221" t="s">
        <v>445</v>
      </c>
      <c r="E221" s="14" t="s">
        <v>448</v>
      </c>
      <c r="F221">
        <v>697</v>
      </c>
      <c r="G221" t="s">
        <v>43</v>
      </c>
      <c r="H221" t="s">
        <v>44</v>
      </c>
      <c r="I221" t="s">
        <v>39</v>
      </c>
      <c r="J221" t="s">
        <v>61</v>
      </c>
      <c r="K221" s="10" t="s">
        <v>447</v>
      </c>
      <c r="M221">
        <v>620</v>
      </c>
      <c r="P221" s="2"/>
      <c r="Q221" s="2"/>
      <c r="R221" s="3"/>
      <c r="T221" s="3">
        <v>1</v>
      </c>
      <c r="U221" s="3">
        <v>1</v>
      </c>
      <c r="V221" s="3"/>
      <c r="W221" s="3"/>
      <c r="X221" s="3"/>
      <c r="Y221" s="3">
        <v>1</v>
      </c>
      <c r="Z221" s="3"/>
      <c r="AA221" s="3"/>
      <c r="AB221" s="2"/>
      <c r="AC221" s="2"/>
      <c r="AD221" s="2"/>
      <c r="AE221" s="2"/>
      <c r="AF221" s="2"/>
      <c r="AG221" s="2"/>
    </row>
    <row r="222" spans="1:33" ht="48">
      <c r="A222" t="s">
        <v>399</v>
      </c>
      <c r="B222" t="s">
        <v>400</v>
      </c>
      <c r="C222" t="s">
        <v>444</v>
      </c>
      <c r="D222" t="s">
        <v>445</v>
      </c>
      <c r="E222" s="14" t="s">
        <v>449</v>
      </c>
      <c r="F222">
        <v>823</v>
      </c>
      <c r="G222" t="s">
        <v>38</v>
      </c>
      <c r="K222" s="10"/>
      <c r="P222" s="2"/>
      <c r="Q222" s="2"/>
      <c r="R222" s="3"/>
      <c r="T222" s="3">
        <v>1</v>
      </c>
      <c r="U222" s="3"/>
      <c r="V222" s="3">
        <v>1</v>
      </c>
      <c r="W222" s="3"/>
      <c r="X222" s="3"/>
      <c r="Y222" s="3"/>
      <c r="Z222" s="3"/>
      <c r="AA222" s="3"/>
      <c r="AB222" s="2"/>
      <c r="AC222" s="2"/>
      <c r="AD222" s="2"/>
      <c r="AE222" s="2"/>
      <c r="AF222" s="2"/>
      <c r="AG222" s="2"/>
    </row>
    <row r="223" spans="1:33" ht="32">
      <c r="A223" t="s">
        <v>399</v>
      </c>
      <c r="B223" t="s">
        <v>400</v>
      </c>
      <c r="C223" t="s">
        <v>444</v>
      </c>
      <c r="D223" t="s">
        <v>445</v>
      </c>
      <c r="E223" s="14" t="s">
        <v>450</v>
      </c>
      <c r="F223">
        <v>1035</v>
      </c>
      <c r="G223" t="s">
        <v>43</v>
      </c>
      <c r="H223" t="s">
        <v>44</v>
      </c>
      <c r="I223" t="s">
        <v>39</v>
      </c>
      <c r="J223" t="s">
        <v>61</v>
      </c>
      <c r="K223" s="10" t="s">
        <v>447</v>
      </c>
      <c r="M223">
        <v>905</v>
      </c>
      <c r="P223" s="2"/>
      <c r="Q223" s="2"/>
      <c r="R223" s="3"/>
      <c r="T223" s="3">
        <v>1</v>
      </c>
      <c r="U223" s="3"/>
      <c r="V223" s="3">
        <v>1</v>
      </c>
      <c r="W223" s="3"/>
      <c r="X223" s="3"/>
      <c r="Y223" s="3"/>
      <c r="Z223" s="3"/>
      <c r="AA223" s="3"/>
      <c r="AB223" s="2"/>
      <c r="AC223" s="2"/>
      <c r="AD223" s="2"/>
      <c r="AE223" s="2"/>
      <c r="AF223" s="2"/>
      <c r="AG223" s="2"/>
    </row>
    <row r="224" spans="1:33">
      <c r="A224" t="s">
        <v>399</v>
      </c>
      <c r="B224" t="s">
        <v>400</v>
      </c>
      <c r="C224" t="s">
        <v>451</v>
      </c>
      <c r="D224" t="s">
        <v>452</v>
      </c>
      <c r="E224" s="14" t="s">
        <v>453</v>
      </c>
      <c r="F224">
        <v>94</v>
      </c>
      <c r="G224" t="s">
        <v>38</v>
      </c>
      <c r="K224" s="10"/>
      <c r="P224" s="2"/>
      <c r="Q224" s="2"/>
      <c r="R224" s="3"/>
      <c r="T224" s="3">
        <v>1</v>
      </c>
      <c r="U224" s="3"/>
      <c r="V224" s="3">
        <v>1</v>
      </c>
      <c r="W224" s="3"/>
      <c r="X224" s="3"/>
      <c r="Y224" s="3"/>
      <c r="Z224" s="3"/>
      <c r="AA224" s="3"/>
      <c r="AB224" s="2"/>
      <c r="AC224" s="2"/>
      <c r="AD224" s="2"/>
      <c r="AE224" s="2"/>
      <c r="AF224" s="2"/>
      <c r="AG224" s="2"/>
    </row>
    <row r="225" spans="1:33" ht="48">
      <c r="A225" t="s">
        <v>399</v>
      </c>
      <c r="B225" t="s">
        <v>400</v>
      </c>
      <c r="C225" t="s">
        <v>451</v>
      </c>
      <c r="D225" t="s">
        <v>452</v>
      </c>
      <c r="E225" s="14" t="s">
        <v>454</v>
      </c>
      <c r="F225">
        <v>79</v>
      </c>
      <c r="G225" t="s">
        <v>38</v>
      </c>
      <c r="K225" s="10"/>
      <c r="P225" s="2"/>
      <c r="Q225" s="2"/>
      <c r="R225" s="3"/>
      <c r="T225" s="3">
        <v>1</v>
      </c>
      <c r="U225" s="3">
        <v>1</v>
      </c>
      <c r="V225" s="3">
        <v>1</v>
      </c>
      <c r="W225" s="3"/>
      <c r="X225" s="3"/>
      <c r="Y225" s="3"/>
      <c r="Z225" s="3">
        <v>1</v>
      </c>
      <c r="AA225" s="3"/>
      <c r="AB225" s="2"/>
      <c r="AC225" s="2"/>
      <c r="AD225" s="2"/>
      <c r="AE225" s="2"/>
      <c r="AF225" s="2"/>
      <c r="AG225" s="2"/>
    </row>
    <row r="226" spans="1:33">
      <c r="A226" t="s">
        <v>399</v>
      </c>
      <c r="B226" t="s">
        <v>400</v>
      </c>
      <c r="C226" t="s">
        <v>455</v>
      </c>
      <c r="D226" t="s">
        <v>456</v>
      </c>
      <c r="E226" s="14" t="s">
        <v>351</v>
      </c>
      <c r="F226">
        <v>177</v>
      </c>
      <c r="G226" t="s">
        <v>38</v>
      </c>
      <c r="K226" s="10"/>
      <c r="P226" s="2"/>
      <c r="Q226" s="2"/>
      <c r="R226" s="3"/>
      <c r="T226" s="3">
        <v>1</v>
      </c>
      <c r="U226" s="3"/>
      <c r="V226" s="3"/>
      <c r="W226" s="3"/>
      <c r="X226" s="3"/>
      <c r="Y226" s="3"/>
      <c r="Z226" s="3"/>
      <c r="AA226" s="3"/>
      <c r="AB226" s="2"/>
      <c r="AC226" s="2"/>
      <c r="AD226" s="2"/>
      <c r="AE226" s="2"/>
      <c r="AF226" s="2"/>
      <c r="AG226" s="2"/>
    </row>
    <row r="227" spans="1:33">
      <c r="A227" t="s">
        <v>399</v>
      </c>
      <c r="B227" t="s">
        <v>400</v>
      </c>
      <c r="C227" t="s">
        <v>455</v>
      </c>
      <c r="D227" t="s">
        <v>456</v>
      </c>
      <c r="E227" s="14" t="s">
        <v>20</v>
      </c>
      <c r="F227">
        <v>212</v>
      </c>
      <c r="G227" t="s">
        <v>43</v>
      </c>
      <c r="H227" t="s">
        <v>44</v>
      </c>
      <c r="I227" t="s">
        <v>39</v>
      </c>
      <c r="J227" t="s">
        <v>61</v>
      </c>
      <c r="K227" s="10" t="s">
        <v>457</v>
      </c>
      <c r="M227">
        <v>196</v>
      </c>
      <c r="P227" s="2"/>
      <c r="Q227" s="2"/>
      <c r="R227" s="3"/>
      <c r="T227" s="3"/>
      <c r="U227" s="3">
        <v>1</v>
      </c>
      <c r="V227" s="3"/>
      <c r="W227" s="3"/>
      <c r="X227" s="3"/>
      <c r="Y227" s="3"/>
      <c r="Z227" s="3"/>
      <c r="AA227" s="3"/>
      <c r="AB227" s="2"/>
      <c r="AC227" s="2"/>
      <c r="AD227" s="2"/>
      <c r="AE227" s="2"/>
      <c r="AF227" s="2"/>
      <c r="AG227" s="2"/>
    </row>
    <row r="228" spans="1:33" ht="32">
      <c r="A228" t="s">
        <v>399</v>
      </c>
      <c r="B228" t="s">
        <v>400</v>
      </c>
      <c r="C228" t="s">
        <v>455</v>
      </c>
      <c r="D228" t="s">
        <v>456</v>
      </c>
      <c r="E228" s="14" t="s">
        <v>458</v>
      </c>
      <c r="F228">
        <v>244</v>
      </c>
      <c r="G228" t="s">
        <v>43</v>
      </c>
      <c r="H228" t="s">
        <v>44</v>
      </c>
      <c r="I228" t="s">
        <v>39</v>
      </c>
      <c r="J228" t="s">
        <v>61</v>
      </c>
      <c r="K228" s="10" t="s">
        <v>459</v>
      </c>
      <c r="M228">
        <v>239</v>
      </c>
      <c r="P228" s="2"/>
      <c r="Q228" s="2"/>
      <c r="R228" s="3"/>
      <c r="T228" s="3">
        <v>1</v>
      </c>
      <c r="U228" s="3"/>
      <c r="V228" s="3"/>
      <c r="W228" s="3"/>
      <c r="X228" s="3"/>
      <c r="Y228" s="3"/>
      <c r="Z228" s="3">
        <v>1</v>
      </c>
      <c r="AA228" s="3"/>
      <c r="AB228" s="2"/>
      <c r="AC228" s="2"/>
      <c r="AD228" s="2"/>
      <c r="AE228" s="2"/>
      <c r="AF228" s="2"/>
      <c r="AG228" s="2"/>
    </row>
    <row r="229" spans="1:33" ht="32">
      <c r="A229" t="s">
        <v>399</v>
      </c>
      <c r="B229" t="s">
        <v>400</v>
      </c>
      <c r="C229" t="s">
        <v>455</v>
      </c>
      <c r="D229" t="s">
        <v>456</v>
      </c>
      <c r="E229" s="14" t="s">
        <v>458</v>
      </c>
      <c r="F229">
        <v>135</v>
      </c>
      <c r="G229" t="s">
        <v>43</v>
      </c>
      <c r="H229" t="s">
        <v>44</v>
      </c>
      <c r="I229" t="s">
        <v>39</v>
      </c>
      <c r="J229" t="s">
        <v>61</v>
      </c>
      <c r="K229" s="10" t="s">
        <v>457</v>
      </c>
      <c r="M229">
        <v>121</v>
      </c>
      <c r="P229" s="2"/>
      <c r="Q229" s="2"/>
      <c r="R229" s="3"/>
      <c r="T229" s="3">
        <v>1</v>
      </c>
      <c r="U229" s="3"/>
      <c r="V229" s="3"/>
      <c r="W229" s="3"/>
      <c r="X229" s="3"/>
      <c r="Y229" s="3"/>
      <c r="Z229" s="3">
        <v>1</v>
      </c>
      <c r="AA229" s="3"/>
      <c r="AB229" s="2"/>
      <c r="AC229" s="2"/>
      <c r="AD229" s="2"/>
      <c r="AE229" s="2"/>
      <c r="AF229" s="2"/>
      <c r="AG229" s="2"/>
    </row>
    <row r="230" spans="1:33" ht="32">
      <c r="A230" t="s">
        <v>399</v>
      </c>
      <c r="B230" t="s">
        <v>400</v>
      </c>
      <c r="C230" t="s">
        <v>455</v>
      </c>
      <c r="D230" t="s">
        <v>456</v>
      </c>
      <c r="E230" s="14" t="s">
        <v>458</v>
      </c>
      <c r="F230">
        <v>114</v>
      </c>
      <c r="G230" t="s">
        <v>43</v>
      </c>
      <c r="H230" t="s">
        <v>44</v>
      </c>
      <c r="I230" t="s">
        <v>39</v>
      </c>
      <c r="J230" t="s">
        <v>61</v>
      </c>
      <c r="K230" s="10" t="s">
        <v>457</v>
      </c>
      <c r="M230">
        <v>101</v>
      </c>
      <c r="P230" s="2"/>
      <c r="Q230" s="2"/>
      <c r="R230" s="3"/>
      <c r="T230" s="3">
        <v>1</v>
      </c>
      <c r="U230" s="3"/>
      <c r="V230" s="3"/>
      <c r="W230" s="3"/>
      <c r="X230" s="3"/>
      <c r="Y230" s="3"/>
      <c r="Z230" s="3">
        <v>1</v>
      </c>
      <c r="AA230" s="3"/>
      <c r="AB230" s="2"/>
      <c r="AC230" s="2"/>
      <c r="AD230" s="2"/>
      <c r="AE230" s="2"/>
      <c r="AF230" s="2"/>
      <c r="AG230" s="2"/>
    </row>
    <row r="231" spans="1:33" ht="32">
      <c r="A231" t="s">
        <v>399</v>
      </c>
      <c r="B231" t="s">
        <v>400</v>
      </c>
      <c r="C231" t="s">
        <v>460</v>
      </c>
      <c r="D231" t="s">
        <v>461</v>
      </c>
      <c r="E231" s="14" t="s">
        <v>462</v>
      </c>
      <c r="F231">
        <v>158</v>
      </c>
      <c r="G231" t="s">
        <v>38</v>
      </c>
      <c r="K231" s="10"/>
      <c r="P231" s="2"/>
      <c r="Q231" s="2"/>
      <c r="R231" s="3"/>
      <c r="T231" s="3">
        <v>1</v>
      </c>
      <c r="U231" s="3"/>
      <c r="V231" s="3">
        <v>1</v>
      </c>
      <c r="W231" s="3"/>
      <c r="X231" s="3"/>
      <c r="Y231" s="3"/>
      <c r="Z231" s="3"/>
      <c r="AA231" s="3"/>
      <c r="AB231" s="2"/>
      <c r="AC231" s="2"/>
      <c r="AD231" s="2"/>
      <c r="AE231" s="2"/>
      <c r="AF231" s="2"/>
      <c r="AG231" s="2"/>
    </row>
    <row r="232" spans="1:33" ht="32">
      <c r="A232" t="s">
        <v>399</v>
      </c>
      <c r="B232" t="s">
        <v>400</v>
      </c>
      <c r="C232" t="s">
        <v>460</v>
      </c>
      <c r="D232" t="s">
        <v>461</v>
      </c>
      <c r="E232" s="14" t="s">
        <v>462</v>
      </c>
      <c r="F232">
        <v>209</v>
      </c>
      <c r="G232" t="s">
        <v>38</v>
      </c>
      <c r="K232" s="10"/>
      <c r="P232" s="2"/>
      <c r="Q232" s="2"/>
      <c r="R232" s="3"/>
      <c r="T232" s="3">
        <v>1</v>
      </c>
      <c r="U232" s="3"/>
      <c r="V232" s="3">
        <v>1</v>
      </c>
      <c r="W232" s="3"/>
      <c r="X232" s="3"/>
      <c r="Y232" s="3"/>
      <c r="Z232" s="3"/>
      <c r="AA232" s="3"/>
      <c r="AB232" s="2"/>
      <c r="AC232" s="2"/>
      <c r="AD232" s="2"/>
      <c r="AE232" s="2"/>
      <c r="AF232" s="2"/>
      <c r="AG232" s="2"/>
    </row>
    <row r="233" spans="1:33" ht="48">
      <c r="A233" t="s">
        <v>399</v>
      </c>
      <c r="B233" t="s">
        <v>400</v>
      </c>
      <c r="C233" t="s">
        <v>460</v>
      </c>
      <c r="D233" t="s">
        <v>461</v>
      </c>
      <c r="E233" s="14" t="s">
        <v>463</v>
      </c>
      <c r="F233">
        <v>223</v>
      </c>
      <c r="G233" t="s">
        <v>43</v>
      </c>
      <c r="H233" t="s">
        <v>44</v>
      </c>
      <c r="I233" t="s">
        <v>39</v>
      </c>
      <c r="J233" t="s">
        <v>61</v>
      </c>
      <c r="K233" s="10" t="s">
        <v>464</v>
      </c>
      <c r="M233">
        <v>215</v>
      </c>
      <c r="P233" s="2"/>
      <c r="Q233" s="2"/>
      <c r="R233" s="3"/>
      <c r="T233" s="3">
        <v>1</v>
      </c>
      <c r="U233" s="3"/>
      <c r="V233" s="3">
        <v>1</v>
      </c>
      <c r="W233" s="3"/>
      <c r="X233" s="3"/>
      <c r="Y233" s="3"/>
      <c r="Z233" s="3">
        <v>1</v>
      </c>
      <c r="AA233" s="3"/>
      <c r="AB233" s="2"/>
      <c r="AC233" s="2"/>
      <c r="AD233" s="2"/>
      <c r="AE233" s="2"/>
      <c r="AF233" s="2"/>
      <c r="AG233" s="2"/>
    </row>
    <row r="234" spans="1:33" ht="32">
      <c r="A234" t="s">
        <v>399</v>
      </c>
      <c r="B234" t="s">
        <v>400</v>
      </c>
      <c r="C234" t="s">
        <v>465</v>
      </c>
      <c r="D234" t="s">
        <v>466</v>
      </c>
      <c r="E234" s="14" t="s">
        <v>467</v>
      </c>
      <c r="F234">
        <v>102</v>
      </c>
      <c r="G234" t="s">
        <v>43</v>
      </c>
      <c r="H234" t="s">
        <v>44</v>
      </c>
      <c r="I234" t="s">
        <v>39</v>
      </c>
      <c r="J234" t="s">
        <v>61</v>
      </c>
      <c r="K234" s="10" t="s">
        <v>468</v>
      </c>
      <c r="M234">
        <v>90</v>
      </c>
      <c r="P234" s="2"/>
      <c r="Q234" s="2"/>
      <c r="R234" s="3"/>
      <c r="T234" s="3"/>
      <c r="U234" s="3">
        <v>1</v>
      </c>
      <c r="V234" s="3"/>
      <c r="W234" s="3"/>
      <c r="X234" s="3">
        <v>1</v>
      </c>
      <c r="Y234" s="3"/>
      <c r="Z234" s="3"/>
      <c r="AA234" s="3"/>
      <c r="AB234" s="2"/>
      <c r="AC234" s="2"/>
      <c r="AD234" s="2"/>
      <c r="AE234" s="2"/>
      <c r="AF234" s="2"/>
      <c r="AG234" s="2"/>
    </row>
    <row r="235" spans="1:33">
      <c r="A235" t="s">
        <v>399</v>
      </c>
      <c r="B235" t="s">
        <v>400</v>
      </c>
      <c r="C235" t="s">
        <v>465</v>
      </c>
      <c r="D235" t="s">
        <v>466</v>
      </c>
      <c r="E235" s="14" t="s">
        <v>469</v>
      </c>
      <c r="F235">
        <v>51</v>
      </c>
      <c r="G235" t="s">
        <v>43</v>
      </c>
      <c r="H235" t="s">
        <v>44</v>
      </c>
      <c r="I235" t="s">
        <v>39</v>
      </c>
      <c r="J235" t="s">
        <v>61</v>
      </c>
      <c r="K235" s="10" t="s">
        <v>470</v>
      </c>
      <c r="M235">
        <v>45</v>
      </c>
      <c r="P235" s="2"/>
      <c r="Q235" s="2"/>
      <c r="R235" s="3"/>
      <c r="T235" s="3"/>
      <c r="U235" s="3">
        <v>1</v>
      </c>
      <c r="V235" s="3"/>
      <c r="W235" s="3"/>
      <c r="X235" s="3"/>
      <c r="Y235" s="3"/>
      <c r="Z235" s="3"/>
      <c r="AA235" s="3"/>
      <c r="AB235" s="2"/>
      <c r="AC235" s="2"/>
      <c r="AD235" s="2"/>
      <c r="AE235" s="2"/>
      <c r="AF235" s="2"/>
      <c r="AG235" s="2"/>
    </row>
    <row r="236" spans="1:33">
      <c r="A236" t="s">
        <v>399</v>
      </c>
      <c r="B236" t="s">
        <v>400</v>
      </c>
      <c r="C236" t="s">
        <v>465</v>
      </c>
      <c r="D236" t="s">
        <v>466</v>
      </c>
      <c r="E236" s="14" t="s">
        <v>469</v>
      </c>
      <c r="F236">
        <v>38</v>
      </c>
      <c r="G236" t="s">
        <v>43</v>
      </c>
      <c r="H236" t="s">
        <v>44</v>
      </c>
      <c r="I236" t="s">
        <v>39</v>
      </c>
      <c r="J236" t="s">
        <v>61</v>
      </c>
      <c r="K236" s="10" t="s">
        <v>470</v>
      </c>
      <c r="M236">
        <v>32</v>
      </c>
      <c r="P236" s="2"/>
      <c r="Q236" s="2"/>
      <c r="R236" s="3"/>
      <c r="T236" s="3"/>
      <c r="U236" s="3">
        <v>1</v>
      </c>
      <c r="V236" s="3"/>
      <c r="W236" s="3"/>
      <c r="X236" s="3"/>
      <c r="Y236" s="3"/>
      <c r="Z236" s="3"/>
      <c r="AA236" s="3"/>
      <c r="AB236" s="2"/>
      <c r="AC236" s="2"/>
      <c r="AD236" s="2"/>
      <c r="AE236" s="2"/>
      <c r="AF236" s="2"/>
      <c r="AG236" s="2"/>
    </row>
    <row r="237" spans="1:33">
      <c r="A237" t="s">
        <v>399</v>
      </c>
      <c r="B237" t="s">
        <v>400</v>
      </c>
      <c r="C237" t="s">
        <v>465</v>
      </c>
      <c r="D237" t="s">
        <v>466</v>
      </c>
      <c r="E237" s="14" t="s">
        <v>469</v>
      </c>
      <c r="F237">
        <v>22</v>
      </c>
      <c r="G237" t="s">
        <v>38</v>
      </c>
      <c r="K237" s="10"/>
      <c r="P237" s="2"/>
      <c r="Q237" s="2"/>
      <c r="R237" s="3"/>
      <c r="T237" s="3"/>
      <c r="U237" s="3">
        <v>1</v>
      </c>
      <c r="V237" s="3"/>
      <c r="W237" s="3"/>
      <c r="X237" s="3"/>
      <c r="Y237" s="3"/>
      <c r="Z237" s="3"/>
      <c r="AA237" s="3"/>
      <c r="AB237" s="2"/>
      <c r="AC237" s="2"/>
      <c r="AD237" s="2"/>
      <c r="AE237" s="2"/>
      <c r="AF237" s="2"/>
      <c r="AG237" s="2"/>
    </row>
    <row r="238" spans="1:33">
      <c r="A238" t="s">
        <v>399</v>
      </c>
      <c r="B238" t="s">
        <v>400</v>
      </c>
      <c r="C238" t="s">
        <v>465</v>
      </c>
      <c r="D238" t="s">
        <v>466</v>
      </c>
      <c r="E238" s="14" t="s">
        <v>469</v>
      </c>
      <c r="F238">
        <v>94</v>
      </c>
      <c r="G238" t="s">
        <v>43</v>
      </c>
      <c r="H238" t="s">
        <v>44</v>
      </c>
      <c r="I238" t="s">
        <v>39</v>
      </c>
      <c r="J238" t="s">
        <v>61</v>
      </c>
      <c r="K238" s="10" t="s">
        <v>470</v>
      </c>
      <c r="M238">
        <v>80</v>
      </c>
      <c r="P238" s="2"/>
      <c r="Q238" s="2"/>
      <c r="R238" s="3"/>
      <c r="T238" s="3"/>
      <c r="U238" s="3">
        <v>1</v>
      </c>
      <c r="V238" s="3"/>
      <c r="W238" s="3"/>
      <c r="X238" s="3"/>
      <c r="Y238" s="3"/>
      <c r="Z238" s="3"/>
      <c r="AA238" s="3"/>
      <c r="AB238" s="2"/>
      <c r="AC238" s="2"/>
      <c r="AD238" s="2"/>
      <c r="AE238" s="2"/>
      <c r="AF238" s="2"/>
      <c r="AG238" s="2"/>
    </row>
    <row r="239" spans="1:33">
      <c r="A239" t="s">
        <v>399</v>
      </c>
      <c r="B239" t="s">
        <v>400</v>
      </c>
      <c r="C239" t="s">
        <v>465</v>
      </c>
      <c r="D239" t="s">
        <v>466</v>
      </c>
      <c r="E239" s="14" t="s">
        <v>469</v>
      </c>
      <c r="F239">
        <v>80</v>
      </c>
      <c r="G239" t="s">
        <v>43</v>
      </c>
      <c r="H239" t="s">
        <v>44</v>
      </c>
      <c r="I239" t="s">
        <v>39</v>
      </c>
      <c r="J239" t="s">
        <v>61</v>
      </c>
      <c r="K239" s="10" t="s">
        <v>470</v>
      </c>
      <c r="M239">
        <v>57</v>
      </c>
      <c r="P239" s="2"/>
      <c r="Q239" s="2"/>
      <c r="R239" s="3"/>
      <c r="T239" s="3"/>
      <c r="U239" s="3">
        <v>1</v>
      </c>
      <c r="V239" s="3"/>
      <c r="W239" s="3"/>
      <c r="X239" s="3"/>
      <c r="Y239" s="3"/>
      <c r="Z239" s="3"/>
      <c r="AA239" s="3"/>
      <c r="AB239" s="2"/>
      <c r="AC239" s="2"/>
      <c r="AD239" s="2"/>
      <c r="AE239" s="2"/>
      <c r="AF239" s="2"/>
      <c r="AG239" s="2"/>
    </row>
    <row r="240" spans="1:33">
      <c r="A240" t="s">
        <v>399</v>
      </c>
      <c r="B240" t="s">
        <v>400</v>
      </c>
      <c r="C240" t="s">
        <v>465</v>
      </c>
      <c r="D240" t="s">
        <v>466</v>
      </c>
      <c r="E240" s="14" t="s">
        <v>469</v>
      </c>
      <c r="F240">
        <v>100</v>
      </c>
      <c r="G240" t="s">
        <v>43</v>
      </c>
      <c r="H240" t="s">
        <v>44</v>
      </c>
      <c r="I240" t="s">
        <v>39</v>
      </c>
      <c r="J240" t="s">
        <v>61</v>
      </c>
      <c r="K240" s="10" t="s">
        <v>471</v>
      </c>
      <c r="M240">
        <v>99</v>
      </c>
      <c r="P240" s="2"/>
      <c r="Q240" s="2"/>
      <c r="R240" s="3"/>
      <c r="T240" s="3"/>
      <c r="U240" s="3">
        <v>1</v>
      </c>
      <c r="V240" s="3"/>
      <c r="W240" s="3"/>
      <c r="X240" s="3"/>
      <c r="Y240" s="3"/>
      <c r="Z240" s="3"/>
      <c r="AA240" s="3"/>
      <c r="AB240" s="2"/>
      <c r="AC240" s="2"/>
      <c r="AD240" s="2"/>
      <c r="AE240" s="2"/>
      <c r="AF240" s="2"/>
      <c r="AG240" s="2"/>
    </row>
    <row r="241" spans="1:33">
      <c r="A241" t="s">
        <v>399</v>
      </c>
      <c r="B241" t="s">
        <v>400</v>
      </c>
      <c r="C241" t="s">
        <v>465</v>
      </c>
      <c r="D241" t="s">
        <v>466</v>
      </c>
      <c r="E241" s="14" t="s">
        <v>469</v>
      </c>
      <c r="F241">
        <v>63</v>
      </c>
      <c r="G241" t="s">
        <v>43</v>
      </c>
      <c r="H241" t="s">
        <v>44</v>
      </c>
      <c r="I241" t="s">
        <v>39</v>
      </c>
      <c r="J241" t="s">
        <v>61</v>
      </c>
      <c r="K241" s="10" t="s">
        <v>472</v>
      </c>
      <c r="M241">
        <v>60</v>
      </c>
      <c r="P241" s="2"/>
      <c r="Q241" s="2"/>
      <c r="R241" s="3"/>
      <c r="T241" s="3"/>
      <c r="U241" s="3">
        <v>1</v>
      </c>
      <c r="V241" s="3"/>
      <c r="W241" s="3"/>
      <c r="X241" s="3"/>
      <c r="Y241" s="3"/>
      <c r="Z241" s="3"/>
      <c r="AA241" s="3"/>
      <c r="AB241" s="2"/>
      <c r="AC241" s="2"/>
      <c r="AD241" s="2"/>
      <c r="AE241" s="2"/>
      <c r="AF241" s="2"/>
      <c r="AG241" s="2"/>
    </row>
    <row r="242" spans="1:33">
      <c r="A242" t="s">
        <v>399</v>
      </c>
      <c r="B242" t="s">
        <v>400</v>
      </c>
      <c r="C242" t="s">
        <v>473</v>
      </c>
      <c r="D242" t="s">
        <v>474</v>
      </c>
      <c r="E242" s="14" t="s">
        <v>351</v>
      </c>
      <c r="F242">
        <v>85</v>
      </c>
      <c r="G242" t="s">
        <v>43</v>
      </c>
      <c r="H242" t="s">
        <v>44</v>
      </c>
      <c r="I242" t="s">
        <v>39</v>
      </c>
      <c r="J242" t="s">
        <v>61</v>
      </c>
      <c r="K242" s="10" t="s">
        <v>475</v>
      </c>
      <c r="M242">
        <v>84</v>
      </c>
      <c r="P242" s="2"/>
      <c r="Q242" s="2"/>
      <c r="R242" s="3"/>
      <c r="T242" s="3">
        <v>1</v>
      </c>
      <c r="U242" s="3"/>
      <c r="V242" s="3"/>
      <c r="W242" s="3"/>
      <c r="X242" s="3"/>
      <c r="Y242" s="3"/>
      <c r="Z242" s="3"/>
      <c r="AA242" s="3"/>
      <c r="AB242" s="2"/>
      <c r="AC242" s="2"/>
      <c r="AD242" s="2"/>
      <c r="AE242" s="2"/>
      <c r="AF242" s="2"/>
      <c r="AG242" s="2"/>
    </row>
    <row r="243" spans="1:33">
      <c r="A243" t="s">
        <v>399</v>
      </c>
      <c r="B243" t="s">
        <v>400</v>
      </c>
      <c r="C243" t="s">
        <v>473</v>
      </c>
      <c r="D243" t="s">
        <v>474</v>
      </c>
      <c r="E243" s="14" t="s">
        <v>351</v>
      </c>
      <c r="F243">
        <v>367</v>
      </c>
      <c r="G243" t="s">
        <v>43</v>
      </c>
      <c r="H243" t="s">
        <v>44</v>
      </c>
      <c r="I243" t="s">
        <v>39</v>
      </c>
      <c r="J243" t="s">
        <v>61</v>
      </c>
      <c r="K243" s="10" t="s">
        <v>476</v>
      </c>
      <c r="M243">
        <v>350</v>
      </c>
      <c r="P243" s="2"/>
      <c r="Q243" s="2"/>
      <c r="R243" s="3"/>
      <c r="T243" s="3">
        <v>1</v>
      </c>
      <c r="U243" s="3"/>
      <c r="V243" s="3"/>
      <c r="W243" s="3"/>
      <c r="X243" s="3"/>
      <c r="Y243" s="3"/>
      <c r="Z243" s="3"/>
      <c r="AA243" s="3"/>
      <c r="AB243" s="2"/>
      <c r="AC243" s="2"/>
      <c r="AD243" s="2"/>
      <c r="AE243" s="2"/>
      <c r="AF243" s="2"/>
      <c r="AG243" s="2"/>
    </row>
    <row r="244" spans="1:33">
      <c r="A244" t="s">
        <v>399</v>
      </c>
      <c r="B244" t="s">
        <v>400</v>
      </c>
      <c r="C244" t="s">
        <v>473</v>
      </c>
      <c r="D244" t="s">
        <v>474</v>
      </c>
      <c r="E244" s="14" t="s">
        <v>351</v>
      </c>
      <c r="F244">
        <v>95</v>
      </c>
      <c r="G244" t="s">
        <v>43</v>
      </c>
      <c r="H244" t="s">
        <v>44</v>
      </c>
      <c r="I244" t="s">
        <v>39</v>
      </c>
      <c r="J244" t="s">
        <v>61</v>
      </c>
      <c r="K244" s="10" t="s">
        <v>477</v>
      </c>
      <c r="M244">
        <v>93</v>
      </c>
      <c r="P244" s="2"/>
      <c r="Q244" s="2"/>
      <c r="R244" s="3"/>
      <c r="T244" s="3">
        <v>1</v>
      </c>
      <c r="U244" s="3"/>
      <c r="V244" s="3"/>
      <c r="W244" s="3"/>
      <c r="X244" s="3"/>
      <c r="Y244" s="3"/>
      <c r="Z244" s="3"/>
      <c r="AA244" s="3"/>
      <c r="AB244" s="2"/>
      <c r="AC244" s="2"/>
      <c r="AD244" s="2"/>
      <c r="AE244" s="2"/>
      <c r="AF244" s="2"/>
      <c r="AG244" s="2"/>
    </row>
    <row r="245" spans="1:33" ht="32">
      <c r="A245" t="s">
        <v>399</v>
      </c>
      <c r="B245" t="s">
        <v>400</v>
      </c>
      <c r="C245" t="s">
        <v>473</v>
      </c>
      <c r="D245" t="s">
        <v>474</v>
      </c>
      <c r="E245" s="14" t="s">
        <v>478</v>
      </c>
      <c r="F245">
        <v>467</v>
      </c>
      <c r="G245" t="s">
        <v>43</v>
      </c>
      <c r="H245" t="s">
        <v>44</v>
      </c>
      <c r="I245" t="s">
        <v>39</v>
      </c>
      <c r="J245" t="s">
        <v>61</v>
      </c>
      <c r="K245" s="10" t="s">
        <v>479</v>
      </c>
      <c r="M245">
        <v>335</v>
      </c>
      <c r="P245" s="2"/>
      <c r="Q245" s="2"/>
      <c r="R245" s="3"/>
      <c r="T245" s="3">
        <v>1</v>
      </c>
      <c r="U245" s="3">
        <v>1</v>
      </c>
      <c r="V245" s="3"/>
      <c r="W245" s="3"/>
      <c r="X245" s="3"/>
      <c r="Y245" s="3"/>
      <c r="Z245" s="3">
        <v>1</v>
      </c>
      <c r="AA245" s="3"/>
      <c r="AB245" s="2"/>
      <c r="AC245" s="2"/>
      <c r="AD245" s="2"/>
      <c r="AE245" s="2"/>
      <c r="AF245" s="2"/>
      <c r="AG245" s="2"/>
    </row>
    <row r="246" spans="1:33" ht="32">
      <c r="A246" t="s">
        <v>399</v>
      </c>
      <c r="B246" t="s">
        <v>400</v>
      </c>
      <c r="C246" t="s">
        <v>480</v>
      </c>
      <c r="D246" t="s">
        <v>481</v>
      </c>
      <c r="E246" s="14" t="s">
        <v>482</v>
      </c>
      <c r="F246">
        <v>758</v>
      </c>
      <c r="G246" t="s">
        <v>43</v>
      </c>
      <c r="H246" t="s">
        <v>44</v>
      </c>
      <c r="I246" t="s">
        <v>39</v>
      </c>
      <c r="J246" t="s">
        <v>61</v>
      </c>
      <c r="K246" s="10" t="s">
        <v>483</v>
      </c>
      <c r="M246">
        <v>704</v>
      </c>
      <c r="P246" s="2"/>
      <c r="Q246" s="2"/>
      <c r="R246" s="3"/>
      <c r="T246" s="3">
        <v>1</v>
      </c>
      <c r="U246" s="3">
        <v>1</v>
      </c>
      <c r="V246" s="3"/>
      <c r="W246" s="3"/>
      <c r="X246" s="3"/>
      <c r="Y246" s="3"/>
      <c r="Z246" s="3"/>
      <c r="AA246" s="3"/>
      <c r="AB246" s="2"/>
      <c r="AC246" s="2"/>
      <c r="AD246" s="2"/>
      <c r="AE246" s="2"/>
      <c r="AF246" s="2"/>
      <c r="AG246" s="2"/>
    </row>
    <row r="247" spans="1:33" ht="32">
      <c r="A247" t="s">
        <v>399</v>
      </c>
      <c r="B247" t="s">
        <v>400</v>
      </c>
      <c r="C247" t="s">
        <v>480</v>
      </c>
      <c r="D247" t="s">
        <v>481</v>
      </c>
      <c r="E247" s="14" t="s">
        <v>484</v>
      </c>
      <c r="F247">
        <v>506</v>
      </c>
      <c r="G247" t="s">
        <v>43</v>
      </c>
      <c r="H247" t="s">
        <v>44</v>
      </c>
      <c r="I247" t="s">
        <v>39</v>
      </c>
      <c r="J247" t="s">
        <v>61</v>
      </c>
      <c r="K247" s="10" t="s">
        <v>485</v>
      </c>
      <c r="M247">
        <v>472</v>
      </c>
      <c r="P247" s="2"/>
      <c r="Q247" s="2"/>
      <c r="R247" s="3"/>
      <c r="T247" s="3">
        <v>1</v>
      </c>
      <c r="U247" s="3">
        <v>1</v>
      </c>
      <c r="V247" s="3">
        <v>1</v>
      </c>
      <c r="W247" s="3"/>
      <c r="X247" s="3"/>
      <c r="Y247" s="3"/>
      <c r="Z247" s="3"/>
      <c r="AA247" s="3"/>
      <c r="AB247" s="2"/>
      <c r="AC247" s="2"/>
      <c r="AD247" s="2"/>
      <c r="AE247" s="2"/>
      <c r="AF247" s="2"/>
      <c r="AG247" s="2"/>
    </row>
    <row r="248" spans="1:33" ht="48">
      <c r="A248" t="s">
        <v>399</v>
      </c>
      <c r="B248" t="s">
        <v>400</v>
      </c>
      <c r="C248" t="s">
        <v>480</v>
      </c>
      <c r="D248" t="s">
        <v>481</v>
      </c>
      <c r="E248" s="14" t="s">
        <v>486</v>
      </c>
      <c r="F248">
        <v>443</v>
      </c>
      <c r="G248" t="s">
        <v>43</v>
      </c>
      <c r="H248" t="s">
        <v>44</v>
      </c>
      <c r="I248" t="s">
        <v>39</v>
      </c>
      <c r="J248" t="s">
        <v>61</v>
      </c>
      <c r="K248" s="10" t="s">
        <v>487</v>
      </c>
      <c r="M248">
        <v>420</v>
      </c>
      <c r="P248" s="2"/>
      <c r="Q248" s="2"/>
      <c r="R248" s="3"/>
      <c r="T248" s="3">
        <v>1</v>
      </c>
      <c r="U248" s="3">
        <v>1</v>
      </c>
      <c r="V248" s="3">
        <v>1</v>
      </c>
      <c r="W248" s="3"/>
      <c r="X248" s="3"/>
      <c r="Y248" s="3"/>
      <c r="Z248" s="3"/>
      <c r="AA248" s="3"/>
      <c r="AB248" s="2"/>
      <c r="AC248" s="2"/>
      <c r="AD248" s="2"/>
      <c r="AE248" s="2"/>
      <c r="AF248" s="2"/>
      <c r="AG248" s="2"/>
    </row>
    <row r="249" spans="1:33" ht="32">
      <c r="A249" t="s">
        <v>399</v>
      </c>
      <c r="B249" t="s">
        <v>400</v>
      </c>
      <c r="C249" t="s">
        <v>488</v>
      </c>
      <c r="D249" t="s">
        <v>489</v>
      </c>
      <c r="E249" s="14" t="s">
        <v>490</v>
      </c>
      <c r="F249">
        <v>186</v>
      </c>
      <c r="G249" t="s">
        <v>38</v>
      </c>
      <c r="K249" s="10"/>
      <c r="P249" s="2"/>
      <c r="Q249" s="2"/>
      <c r="R249" s="3"/>
      <c r="T249" s="3"/>
      <c r="U249" s="3"/>
      <c r="V249" s="3">
        <v>1</v>
      </c>
      <c r="W249" s="3"/>
      <c r="X249" s="3"/>
      <c r="Y249" s="3"/>
      <c r="Z249" s="3">
        <v>1</v>
      </c>
      <c r="AA249" s="3"/>
      <c r="AB249" s="2"/>
      <c r="AC249" s="2"/>
      <c r="AD249" s="2"/>
      <c r="AE249" s="2"/>
      <c r="AF249" s="2"/>
      <c r="AG249" s="2"/>
    </row>
    <row r="250" spans="1:33" ht="32">
      <c r="A250" t="s">
        <v>399</v>
      </c>
      <c r="B250" t="s">
        <v>400</v>
      </c>
      <c r="C250" t="s">
        <v>488</v>
      </c>
      <c r="D250" t="s">
        <v>489</v>
      </c>
      <c r="E250" s="14" t="s">
        <v>490</v>
      </c>
      <c r="F250">
        <v>263</v>
      </c>
      <c r="G250" t="s">
        <v>38</v>
      </c>
      <c r="K250" s="10"/>
      <c r="P250" s="2"/>
      <c r="Q250" s="2"/>
      <c r="R250" s="3"/>
      <c r="T250" s="3"/>
      <c r="U250" s="3"/>
      <c r="V250" s="3">
        <v>1</v>
      </c>
      <c r="W250" s="3"/>
      <c r="X250" s="3"/>
      <c r="Y250" s="3"/>
      <c r="Z250" s="3">
        <v>1</v>
      </c>
      <c r="AA250" s="3"/>
      <c r="AB250" s="2"/>
      <c r="AC250" s="2"/>
      <c r="AD250" s="2"/>
      <c r="AE250" s="2"/>
      <c r="AF250" s="2"/>
      <c r="AG250" s="2"/>
    </row>
    <row r="251" spans="1:33">
      <c r="A251" t="s">
        <v>399</v>
      </c>
      <c r="B251" t="s">
        <v>400</v>
      </c>
      <c r="C251" t="s">
        <v>491</v>
      </c>
      <c r="D251" t="s">
        <v>492</v>
      </c>
      <c r="E251" s="14" t="s">
        <v>343</v>
      </c>
      <c r="F251">
        <v>96</v>
      </c>
      <c r="G251" t="s">
        <v>38</v>
      </c>
      <c r="K251" s="10"/>
      <c r="P251" s="2"/>
      <c r="Q251" s="2"/>
      <c r="R251" s="3"/>
      <c r="T251" s="3">
        <v>1</v>
      </c>
      <c r="U251" s="3">
        <v>1</v>
      </c>
      <c r="V251" s="3"/>
      <c r="W251" s="3"/>
      <c r="X251" s="3"/>
      <c r="Y251" s="3"/>
      <c r="Z251" s="3"/>
      <c r="AA251" s="3"/>
      <c r="AB251" s="2"/>
      <c r="AC251" s="2"/>
      <c r="AD251" s="2"/>
      <c r="AE251" s="2"/>
      <c r="AF251" s="2"/>
      <c r="AG251" s="2"/>
    </row>
    <row r="252" spans="1:33">
      <c r="A252" t="s">
        <v>399</v>
      </c>
      <c r="B252" t="s">
        <v>400</v>
      </c>
      <c r="C252" t="s">
        <v>491</v>
      </c>
      <c r="D252" t="s">
        <v>492</v>
      </c>
      <c r="E252" s="14" t="s">
        <v>493</v>
      </c>
      <c r="F252">
        <v>302</v>
      </c>
      <c r="G252" t="s">
        <v>43</v>
      </c>
      <c r="H252" t="s">
        <v>44</v>
      </c>
      <c r="I252" t="s">
        <v>39</v>
      </c>
      <c r="J252" t="s">
        <v>61</v>
      </c>
      <c r="K252" s="10" t="s">
        <v>494</v>
      </c>
      <c r="M252">
        <v>297</v>
      </c>
      <c r="P252" s="2"/>
      <c r="Q252" s="2"/>
      <c r="R252" s="3"/>
      <c r="T252" s="3"/>
      <c r="U252" s="3">
        <v>1</v>
      </c>
      <c r="V252" s="3"/>
      <c r="W252" s="3"/>
      <c r="X252" s="3"/>
      <c r="Y252" s="3"/>
      <c r="Z252" s="3"/>
      <c r="AA252" s="3"/>
      <c r="AB252" s="2"/>
      <c r="AC252" s="2"/>
      <c r="AD252" s="2"/>
      <c r="AE252" s="2"/>
      <c r="AF252" s="2"/>
      <c r="AG252" s="2"/>
    </row>
    <row r="253" spans="1:33">
      <c r="A253" t="s">
        <v>399</v>
      </c>
      <c r="B253" t="s">
        <v>400</v>
      </c>
      <c r="C253" t="s">
        <v>491</v>
      </c>
      <c r="D253" t="s">
        <v>492</v>
      </c>
      <c r="E253" s="14" t="s">
        <v>493</v>
      </c>
      <c r="F253">
        <v>260</v>
      </c>
      <c r="G253" t="s">
        <v>43</v>
      </c>
      <c r="H253" t="s">
        <v>44</v>
      </c>
      <c r="I253" t="s">
        <v>39</v>
      </c>
      <c r="J253" t="s">
        <v>61</v>
      </c>
      <c r="K253" s="10" t="s">
        <v>495</v>
      </c>
      <c r="M253">
        <v>233</v>
      </c>
      <c r="P253" s="2"/>
      <c r="Q253" s="2"/>
      <c r="R253" s="3"/>
      <c r="T253" s="3"/>
      <c r="U253" s="3">
        <v>1</v>
      </c>
      <c r="V253" s="3"/>
      <c r="W253" s="3"/>
      <c r="X253" s="3"/>
      <c r="Y253" s="3"/>
      <c r="Z253" s="3"/>
      <c r="AA253" s="3"/>
      <c r="AB253" s="2"/>
      <c r="AC253" s="2"/>
      <c r="AD253" s="2"/>
      <c r="AE253" s="2"/>
      <c r="AF253" s="2"/>
      <c r="AG253" s="2"/>
    </row>
    <row r="254" spans="1:33" ht="32">
      <c r="A254" t="s">
        <v>399</v>
      </c>
      <c r="B254" t="s">
        <v>400</v>
      </c>
      <c r="C254" t="s">
        <v>491</v>
      </c>
      <c r="D254" t="s">
        <v>492</v>
      </c>
      <c r="E254" s="14" t="s">
        <v>496</v>
      </c>
      <c r="F254">
        <v>621</v>
      </c>
      <c r="G254" t="s">
        <v>43</v>
      </c>
      <c r="H254" t="s">
        <v>44</v>
      </c>
      <c r="I254" t="s">
        <v>39</v>
      </c>
      <c r="J254" t="s">
        <v>61</v>
      </c>
      <c r="K254" s="10" t="s">
        <v>497</v>
      </c>
      <c r="M254">
        <v>524</v>
      </c>
      <c r="P254" s="2"/>
      <c r="Q254" s="2"/>
      <c r="R254" s="3"/>
      <c r="T254" s="3"/>
      <c r="U254" s="3">
        <v>1</v>
      </c>
      <c r="V254" s="3"/>
      <c r="W254" s="3"/>
      <c r="X254" s="3"/>
      <c r="Y254" s="3"/>
      <c r="Z254" s="3">
        <v>1</v>
      </c>
      <c r="AA254" s="3"/>
      <c r="AB254" s="2"/>
      <c r="AC254" s="2"/>
      <c r="AD254" s="2"/>
      <c r="AE254" s="2"/>
      <c r="AF254" s="2"/>
      <c r="AG254" s="2"/>
    </row>
    <row r="255" spans="1:33">
      <c r="A255" t="s">
        <v>399</v>
      </c>
      <c r="B255" t="s">
        <v>400</v>
      </c>
      <c r="C255" t="s">
        <v>498</v>
      </c>
      <c r="D255" t="s">
        <v>499</v>
      </c>
      <c r="E255" s="14" t="s">
        <v>20</v>
      </c>
      <c r="F255">
        <v>84</v>
      </c>
      <c r="G255" t="s">
        <v>43</v>
      </c>
      <c r="H255" t="s">
        <v>44</v>
      </c>
      <c r="I255" t="s">
        <v>39</v>
      </c>
      <c r="J255" t="s">
        <v>61</v>
      </c>
      <c r="K255" s="10" t="s">
        <v>500</v>
      </c>
      <c r="M255">
        <v>80</v>
      </c>
      <c r="P255" s="2"/>
      <c r="Q255" s="2"/>
      <c r="R255" s="3"/>
      <c r="T255" s="3"/>
      <c r="U255" s="3">
        <v>1</v>
      </c>
      <c r="V255" s="3"/>
      <c r="W255" s="3"/>
      <c r="X255" s="3"/>
      <c r="Y255" s="3"/>
      <c r="Z255" s="3"/>
      <c r="AA255" s="3"/>
      <c r="AB255" s="2"/>
      <c r="AC255" s="2"/>
      <c r="AD255" s="2"/>
      <c r="AE255" s="2"/>
      <c r="AF255" s="2"/>
      <c r="AG255" s="2"/>
    </row>
    <row r="256" spans="1:33">
      <c r="A256" t="s">
        <v>399</v>
      </c>
      <c r="B256" t="s">
        <v>400</v>
      </c>
      <c r="C256" t="s">
        <v>498</v>
      </c>
      <c r="D256" t="s">
        <v>499</v>
      </c>
      <c r="E256" s="14" t="s">
        <v>20</v>
      </c>
      <c r="F256">
        <v>150</v>
      </c>
      <c r="G256" t="s">
        <v>38</v>
      </c>
      <c r="K256" s="10"/>
      <c r="P256" s="2"/>
      <c r="Q256" s="2"/>
      <c r="R256" s="3"/>
      <c r="T256" s="3"/>
      <c r="U256" s="3">
        <v>1</v>
      </c>
      <c r="V256" s="3"/>
      <c r="W256" s="3"/>
      <c r="X256" s="3"/>
      <c r="Y256" s="3"/>
      <c r="Z256" s="3"/>
      <c r="AA256" s="3"/>
      <c r="AB256" s="2"/>
      <c r="AC256" s="2"/>
      <c r="AD256" s="2"/>
      <c r="AE256" s="2"/>
      <c r="AF256" s="2"/>
      <c r="AG256" s="2"/>
    </row>
    <row r="257" spans="1:33">
      <c r="A257" t="s">
        <v>399</v>
      </c>
      <c r="B257" t="s">
        <v>400</v>
      </c>
      <c r="C257" t="s">
        <v>498</v>
      </c>
      <c r="D257" t="s">
        <v>499</v>
      </c>
      <c r="E257" s="14" t="s">
        <v>20</v>
      </c>
      <c r="F257">
        <v>264</v>
      </c>
      <c r="G257" t="s">
        <v>38</v>
      </c>
      <c r="K257" s="10"/>
      <c r="P257" s="2"/>
      <c r="Q257" s="2"/>
      <c r="R257" s="3"/>
      <c r="T257" s="3"/>
      <c r="U257" s="3">
        <v>1</v>
      </c>
      <c r="V257" s="3"/>
      <c r="W257" s="3"/>
      <c r="X257" s="3"/>
      <c r="Y257" s="3"/>
      <c r="Z257" s="3"/>
      <c r="AA257" s="3"/>
      <c r="AB257" s="2"/>
      <c r="AC257" s="2"/>
      <c r="AD257" s="2"/>
      <c r="AE257" s="2"/>
      <c r="AF257" s="2"/>
      <c r="AG257" s="2"/>
    </row>
    <row r="258" spans="1:33" ht="32">
      <c r="A258" t="s">
        <v>399</v>
      </c>
      <c r="B258" t="s">
        <v>400</v>
      </c>
      <c r="C258" t="s">
        <v>498</v>
      </c>
      <c r="D258" t="s">
        <v>499</v>
      </c>
      <c r="E258" s="14" t="s">
        <v>501</v>
      </c>
      <c r="F258">
        <v>653</v>
      </c>
      <c r="G258" t="s">
        <v>43</v>
      </c>
      <c r="H258" t="s">
        <v>44</v>
      </c>
      <c r="I258" t="s">
        <v>39</v>
      </c>
      <c r="J258" t="s">
        <v>61</v>
      </c>
      <c r="K258" s="10" t="s">
        <v>502</v>
      </c>
      <c r="M258">
        <v>621</v>
      </c>
      <c r="P258" s="2"/>
      <c r="Q258" s="2"/>
      <c r="R258" s="3"/>
      <c r="T258" s="3">
        <v>1</v>
      </c>
      <c r="U258" s="3">
        <v>1</v>
      </c>
      <c r="V258" s="3"/>
      <c r="W258" s="3"/>
      <c r="X258" s="3"/>
      <c r="Y258" s="3"/>
      <c r="Z258" s="3">
        <v>1</v>
      </c>
      <c r="AA258" s="3"/>
      <c r="AB258" s="2"/>
      <c r="AC258" s="2"/>
      <c r="AD258" s="2"/>
      <c r="AE258" s="2"/>
      <c r="AF258" s="2"/>
      <c r="AG258" s="2"/>
    </row>
    <row r="259" spans="1:33" ht="48">
      <c r="A259" t="s">
        <v>399</v>
      </c>
      <c r="B259" t="s">
        <v>400</v>
      </c>
      <c r="C259" t="s">
        <v>498</v>
      </c>
      <c r="D259" t="s">
        <v>499</v>
      </c>
      <c r="E259" s="14" t="s">
        <v>503</v>
      </c>
      <c r="F259">
        <v>450</v>
      </c>
      <c r="G259" t="s">
        <v>38</v>
      </c>
      <c r="K259" s="10"/>
      <c r="P259" s="2"/>
      <c r="Q259" s="2"/>
      <c r="R259" s="3"/>
      <c r="T259" s="3"/>
      <c r="U259" s="3">
        <v>1</v>
      </c>
      <c r="V259" s="3"/>
      <c r="W259" s="3"/>
      <c r="X259" s="3"/>
      <c r="Y259" s="3"/>
      <c r="Z259" s="3">
        <v>1</v>
      </c>
      <c r="AA259" s="3"/>
      <c r="AB259" s="2"/>
      <c r="AC259" s="2"/>
      <c r="AD259" s="2"/>
      <c r="AE259" s="2"/>
      <c r="AF259" s="2"/>
      <c r="AG259" s="2"/>
    </row>
    <row r="260" spans="1:33" ht="32">
      <c r="A260" t="s">
        <v>399</v>
      </c>
      <c r="B260" t="s">
        <v>400</v>
      </c>
      <c r="C260" t="s">
        <v>504</v>
      </c>
      <c r="D260" t="s">
        <v>505</v>
      </c>
      <c r="E260" s="14" t="s">
        <v>506</v>
      </c>
      <c r="F260">
        <v>87</v>
      </c>
      <c r="G260" t="s">
        <v>43</v>
      </c>
      <c r="H260" t="s">
        <v>44</v>
      </c>
      <c r="I260" t="s">
        <v>39</v>
      </c>
      <c r="J260" t="s">
        <v>61</v>
      </c>
      <c r="K260" s="10" t="s">
        <v>507</v>
      </c>
      <c r="M260">
        <v>85</v>
      </c>
      <c r="P260" s="2"/>
      <c r="Q260" s="2"/>
      <c r="R260" s="3"/>
      <c r="T260" s="3">
        <v>1</v>
      </c>
      <c r="U260" s="3">
        <v>1</v>
      </c>
      <c r="V260" s="3"/>
      <c r="W260" s="3"/>
      <c r="X260" s="3"/>
      <c r="Y260" s="3"/>
      <c r="Z260" s="3"/>
      <c r="AA260" s="3"/>
      <c r="AB260" s="2"/>
      <c r="AC260" s="2"/>
      <c r="AD260" s="2"/>
      <c r="AE260" s="2"/>
      <c r="AF260" s="2"/>
      <c r="AG260" s="2"/>
    </row>
    <row r="261" spans="1:33" ht="32">
      <c r="A261" t="s">
        <v>399</v>
      </c>
      <c r="B261" t="s">
        <v>400</v>
      </c>
      <c r="C261" t="s">
        <v>504</v>
      </c>
      <c r="D261" t="s">
        <v>505</v>
      </c>
      <c r="E261" s="14" t="s">
        <v>506</v>
      </c>
      <c r="F261">
        <v>137</v>
      </c>
      <c r="G261" t="s">
        <v>38</v>
      </c>
      <c r="K261" s="10"/>
      <c r="P261" s="2"/>
      <c r="Q261" s="2"/>
      <c r="R261" s="3"/>
      <c r="T261" s="3">
        <v>1</v>
      </c>
      <c r="U261" s="3">
        <v>1</v>
      </c>
      <c r="V261" s="3"/>
      <c r="W261" s="3"/>
      <c r="X261" s="3"/>
      <c r="Y261" s="3"/>
      <c r="Z261" s="3"/>
      <c r="AA261" s="3"/>
      <c r="AB261" s="2"/>
      <c r="AC261" s="2"/>
      <c r="AD261" s="2"/>
      <c r="AE261" s="2"/>
      <c r="AF261" s="2"/>
      <c r="AG261" s="2"/>
    </row>
    <row r="262" spans="1:33" ht="32">
      <c r="A262" t="s">
        <v>399</v>
      </c>
      <c r="B262" t="s">
        <v>400</v>
      </c>
      <c r="C262" t="s">
        <v>508</v>
      </c>
      <c r="D262" t="s">
        <v>509</v>
      </c>
      <c r="E262" s="14" t="s">
        <v>510</v>
      </c>
      <c r="F262">
        <v>202</v>
      </c>
      <c r="G262" t="s">
        <v>38</v>
      </c>
      <c r="K262" s="10"/>
      <c r="P262" s="2"/>
      <c r="Q262" s="2"/>
      <c r="R262" s="3"/>
      <c r="T262" s="3"/>
      <c r="U262" s="3"/>
      <c r="V262" s="3"/>
      <c r="W262" s="3">
        <v>1</v>
      </c>
      <c r="X262" s="3"/>
      <c r="Y262" s="3"/>
      <c r="Z262" s="3"/>
      <c r="AA262" s="3"/>
      <c r="AB262" s="2"/>
      <c r="AC262" s="2"/>
      <c r="AD262" s="2"/>
      <c r="AE262" s="2"/>
      <c r="AF262" s="2"/>
      <c r="AG262" s="2"/>
    </row>
    <row r="263" spans="1:33" ht="32">
      <c r="A263" t="s">
        <v>399</v>
      </c>
      <c r="B263" t="s">
        <v>400</v>
      </c>
      <c r="C263" t="s">
        <v>508</v>
      </c>
      <c r="D263" t="s">
        <v>509</v>
      </c>
      <c r="E263" s="14" t="s">
        <v>511</v>
      </c>
      <c r="F263">
        <v>156</v>
      </c>
      <c r="G263" t="s">
        <v>43</v>
      </c>
      <c r="H263" t="s">
        <v>44</v>
      </c>
      <c r="I263" t="s">
        <v>39</v>
      </c>
      <c r="J263" t="s">
        <v>61</v>
      </c>
      <c r="K263" s="10" t="s">
        <v>512</v>
      </c>
      <c r="P263" s="2"/>
      <c r="Q263" s="2"/>
      <c r="R263" s="3"/>
      <c r="T263" s="3"/>
      <c r="U263" s="3">
        <v>1</v>
      </c>
      <c r="V263" s="3"/>
      <c r="W263" s="3"/>
      <c r="X263" s="3"/>
      <c r="Y263" s="3"/>
      <c r="Z263" s="3"/>
      <c r="AA263" s="3"/>
      <c r="AB263" s="2"/>
      <c r="AC263" s="2"/>
      <c r="AD263" s="2"/>
      <c r="AE263" s="2"/>
      <c r="AF263" s="2"/>
      <c r="AG263" s="2"/>
    </row>
    <row r="264" spans="1:33" ht="32">
      <c r="A264" t="s">
        <v>399</v>
      </c>
      <c r="B264" t="s">
        <v>400</v>
      </c>
      <c r="C264" t="s">
        <v>508</v>
      </c>
      <c r="D264" t="s">
        <v>509</v>
      </c>
      <c r="E264" s="14" t="s">
        <v>513</v>
      </c>
      <c r="F264">
        <v>291</v>
      </c>
      <c r="G264" t="s">
        <v>43</v>
      </c>
      <c r="H264" t="s">
        <v>44</v>
      </c>
      <c r="I264" t="s">
        <v>39</v>
      </c>
      <c r="J264" t="s">
        <v>61</v>
      </c>
      <c r="K264" s="10" t="s">
        <v>512</v>
      </c>
      <c r="P264" s="2"/>
      <c r="Q264" s="2"/>
      <c r="R264" s="3"/>
      <c r="T264" s="3">
        <v>1</v>
      </c>
      <c r="U264" s="3">
        <v>1</v>
      </c>
      <c r="V264" s="3"/>
      <c r="W264" s="3"/>
      <c r="X264" s="3"/>
      <c r="Y264" s="3"/>
      <c r="Z264" s="3"/>
      <c r="AA264" s="3"/>
      <c r="AB264" s="2"/>
      <c r="AC264" s="2"/>
      <c r="AD264" s="2"/>
      <c r="AE264" s="2"/>
      <c r="AF264" s="2"/>
      <c r="AG264" s="2"/>
    </row>
    <row r="265" spans="1:33" ht="32">
      <c r="A265" t="s">
        <v>399</v>
      </c>
      <c r="B265" t="s">
        <v>400</v>
      </c>
      <c r="C265" t="s">
        <v>508</v>
      </c>
      <c r="D265" t="s">
        <v>509</v>
      </c>
      <c r="E265" s="14" t="s">
        <v>511</v>
      </c>
      <c r="F265">
        <v>190</v>
      </c>
      <c r="G265" t="s">
        <v>38</v>
      </c>
      <c r="K265" s="10"/>
      <c r="P265" s="2"/>
      <c r="Q265" s="2"/>
      <c r="R265" s="3"/>
      <c r="T265" s="3"/>
      <c r="U265" s="3">
        <v>1</v>
      </c>
      <c r="V265" s="3"/>
      <c r="W265" s="3"/>
      <c r="X265" s="3"/>
      <c r="Y265" s="3"/>
      <c r="Z265" s="3"/>
      <c r="AA265" s="3"/>
      <c r="AB265" s="2"/>
      <c r="AC265" s="2"/>
      <c r="AD265" s="2"/>
      <c r="AE265" s="2"/>
      <c r="AF265" s="2"/>
      <c r="AG265" s="2"/>
    </row>
    <row r="266" spans="1:33" ht="32">
      <c r="A266" t="s">
        <v>399</v>
      </c>
      <c r="B266" t="s">
        <v>400</v>
      </c>
      <c r="C266" t="s">
        <v>508</v>
      </c>
      <c r="D266" t="s">
        <v>509</v>
      </c>
      <c r="E266" s="14" t="s">
        <v>511</v>
      </c>
      <c r="F266">
        <v>177</v>
      </c>
      <c r="G266" t="s">
        <v>38</v>
      </c>
      <c r="K266" s="10"/>
      <c r="P266" s="2"/>
      <c r="Q266" s="2"/>
      <c r="R266" s="3"/>
      <c r="T266" s="3"/>
      <c r="U266" s="3">
        <v>1</v>
      </c>
      <c r="V266" s="3"/>
      <c r="W266" s="3"/>
      <c r="X266" s="3"/>
      <c r="Y266" s="3"/>
      <c r="Z266" s="3"/>
      <c r="AA266" s="3"/>
      <c r="AB266" s="2"/>
      <c r="AC266" s="2"/>
      <c r="AD266" s="2"/>
      <c r="AE266" s="2"/>
      <c r="AF266" s="2"/>
      <c r="AG266" s="2"/>
    </row>
    <row r="267" spans="1:33" ht="48">
      <c r="A267" t="s">
        <v>399</v>
      </c>
      <c r="B267" t="s">
        <v>400</v>
      </c>
      <c r="C267" t="s">
        <v>508</v>
      </c>
      <c r="D267" t="s">
        <v>509</v>
      </c>
      <c r="E267" s="14" t="s">
        <v>514</v>
      </c>
      <c r="F267">
        <v>236</v>
      </c>
      <c r="G267" t="s">
        <v>38</v>
      </c>
      <c r="K267" s="10"/>
      <c r="P267" s="2"/>
      <c r="Q267" s="2"/>
      <c r="R267" s="3"/>
      <c r="T267" s="3"/>
      <c r="U267" s="3">
        <v>1</v>
      </c>
      <c r="V267" s="3"/>
      <c r="W267" s="3"/>
      <c r="X267" s="3"/>
      <c r="Y267" s="3"/>
      <c r="Z267" s="3">
        <v>1</v>
      </c>
      <c r="AA267" s="3"/>
      <c r="AB267" s="2"/>
      <c r="AC267" s="2"/>
      <c r="AD267" s="2"/>
      <c r="AE267" s="2"/>
      <c r="AF267" s="2"/>
      <c r="AG267" s="2"/>
    </row>
    <row r="268" spans="1:33" ht="32">
      <c r="A268" t="s">
        <v>399</v>
      </c>
      <c r="B268" t="s">
        <v>400</v>
      </c>
      <c r="C268" t="s">
        <v>508</v>
      </c>
      <c r="D268" t="s">
        <v>509</v>
      </c>
      <c r="E268" s="14" t="s">
        <v>515</v>
      </c>
      <c r="F268">
        <v>2419</v>
      </c>
      <c r="G268" t="s">
        <v>38</v>
      </c>
      <c r="K268" s="10"/>
      <c r="P268" s="2"/>
      <c r="Q268" s="2"/>
      <c r="R268" s="3"/>
      <c r="T268" s="3"/>
      <c r="U268" s="3"/>
      <c r="V268" s="3"/>
      <c r="W268" s="3">
        <v>1</v>
      </c>
      <c r="X268" s="3"/>
      <c r="Y268" s="3"/>
      <c r="Z268" s="3"/>
      <c r="AA268" s="3"/>
      <c r="AB268" s="2"/>
      <c r="AC268" s="2"/>
      <c r="AD268" s="2"/>
      <c r="AE268" s="2"/>
      <c r="AF268" s="2"/>
      <c r="AG268" s="2"/>
    </row>
    <row r="269" spans="1:33" ht="32">
      <c r="A269" t="s">
        <v>399</v>
      </c>
      <c r="B269" t="s">
        <v>400</v>
      </c>
      <c r="C269" t="s">
        <v>516</v>
      </c>
      <c r="D269" t="s">
        <v>517</v>
      </c>
      <c r="E269" s="14" t="s">
        <v>518</v>
      </c>
      <c r="F269">
        <v>708</v>
      </c>
      <c r="G269" t="s">
        <v>38</v>
      </c>
      <c r="K269" s="10"/>
      <c r="P269" s="2"/>
      <c r="Q269" s="2"/>
      <c r="R269" s="3"/>
      <c r="T269" s="3"/>
      <c r="U269" s="3">
        <v>1</v>
      </c>
      <c r="V269" s="3">
        <v>1</v>
      </c>
      <c r="W269" s="3">
        <v>1</v>
      </c>
      <c r="X269" s="3"/>
      <c r="Y269" s="3"/>
      <c r="Z269" s="3"/>
      <c r="AA269" s="3"/>
      <c r="AB269" s="2"/>
      <c r="AC269" s="2"/>
      <c r="AD269" s="2"/>
      <c r="AE269" s="2"/>
      <c r="AF269" s="2"/>
      <c r="AG269" s="2"/>
    </row>
    <row r="270" spans="1:33" ht="32">
      <c r="A270" t="s">
        <v>399</v>
      </c>
      <c r="B270" t="s">
        <v>400</v>
      </c>
      <c r="C270" t="s">
        <v>516</v>
      </c>
      <c r="D270" t="s">
        <v>517</v>
      </c>
      <c r="E270" s="14" t="s">
        <v>518</v>
      </c>
      <c r="F270">
        <v>435</v>
      </c>
      <c r="G270" t="s">
        <v>38</v>
      </c>
      <c r="K270" s="10"/>
      <c r="P270" s="2"/>
      <c r="Q270" s="2"/>
      <c r="R270" s="3"/>
      <c r="T270" s="3"/>
      <c r="U270" s="3">
        <v>1</v>
      </c>
      <c r="V270" s="3">
        <v>1</v>
      </c>
      <c r="W270" s="3">
        <v>1</v>
      </c>
      <c r="X270" s="3"/>
      <c r="Y270" s="3"/>
      <c r="Z270" s="3"/>
      <c r="AA270" s="3"/>
      <c r="AB270" s="2"/>
      <c r="AC270" s="2"/>
      <c r="AD270" s="2"/>
      <c r="AE270" s="2"/>
      <c r="AF270" s="2"/>
      <c r="AG270" s="2"/>
    </row>
    <row r="271" spans="1:33" ht="32">
      <c r="A271" t="s">
        <v>399</v>
      </c>
      <c r="B271" t="s">
        <v>400</v>
      </c>
      <c r="C271" t="s">
        <v>516</v>
      </c>
      <c r="D271" t="s">
        <v>517</v>
      </c>
      <c r="E271" s="14" t="s">
        <v>518</v>
      </c>
      <c r="F271">
        <v>418</v>
      </c>
      <c r="G271" t="s">
        <v>38</v>
      </c>
      <c r="K271" s="10"/>
      <c r="P271" s="2"/>
      <c r="Q271" s="2"/>
      <c r="R271" s="3"/>
      <c r="T271" s="3"/>
      <c r="U271" s="3">
        <v>1</v>
      </c>
      <c r="V271" s="3">
        <v>1</v>
      </c>
      <c r="W271" s="3">
        <v>1</v>
      </c>
      <c r="X271" s="3"/>
      <c r="Y271" s="3"/>
      <c r="Z271" s="3"/>
      <c r="AA271" s="3"/>
      <c r="AB271" s="2"/>
      <c r="AC271" s="2"/>
      <c r="AD271" s="2"/>
      <c r="AE271" s="2"/>
      <c r="AF271" s="2"/>
      <c r="AG271" s="2"/>
    </row>
    <row r="272" spans="1:33" ht="32">
      <c r="A272" t="s">
        <v>399</v>
      </c>
      <c r="B272" t="s">
        <v>400</v>
      </c>
      <c r="C272" t="s">
        <v>519</v>
      </c>
      <c r="D272" t="s">
        <v>520</v>
      </c>
      <c r="E272" s="14" t="s">
        <v>521</v>
      </c>
      <c r="F272">
        <v>191</v>
      </c>
      <c r="G272" t="s">
        <v>43</v>
      </c>
      <c r="H272" t="s">
        <v>44</v>
      </c>
      <c r="I272" t="s">
        <v>39</v>
      </c>
      <c r="J272" t="s">
        <v>61</v>
      </c>
      <c r="K272" s="10" t="s">
        <v>522</v>
      </c>
      <c r="L272">
        <v>145</v>
      </c>
      <c r="P272" s="2"/>
      <c r="Q272" s="2"/>
      <c r="R272" s="3"/>
      <c r="T272" s="3"/>
      <c r="U272" s="3"/>
      <c r="V272" s="3">
        <v>1</v>
      </c>
      <c r="W272" s="3"/>
      <c r="X272" s="3"/>
      <c r="Y272" s="3"/>
      <c r="Z272" s="3">
        <v>1</v>
      </c>
      <c r="AA272" s="3"/>
      <c r="AB272" s="2"/>
      <c r="AC272" s="2"/>
      <c r="AD272" s="2"/>
      <c r="AE272" s="2"/>
      <c r="AF272" s="2"/>
      <c r="AG272" s="2"/>
    </row>
    <row r="273" spans="1:33" ht="32">
      <c r="A273" t="s">
        <v>399</v>
      </c>
      <c r="B273" t="s">
        <v>400</v>
      </c>
      <c r="C273" t="s">
        <v>519</v>
      </c>
      <c r="D273" t="s">
        <v>520</v>
      </c>
      <c r="E273" s="14" t="s">
        <v>521</v>
      </c>
      <c r="F273">
        <v>155</v>
      </c>
      <c r="G273" t="s">
        <v>43</v>
      </c>
      <c r="H273" t="s">
        <v>44</v>
      </c>
      <c r="I273" t="s">
        <v>39</v>
      </c>
      <c r="J273" t="s">
        <v>61</v>
      </c>
      <c r="K273" s="10" t="s">
        <v>457</v>
      </c>
      <c r="L273">
        <v>107</v>
      </c>
      <c r="P273" s="2"/>
      <c r="Q273" s="2"/>
      <c r="R273" s="3"/>
      <c r="T273" s="3"/>
      <c r="U273" s="3"/>
      <c r="V273" s="3">
        <v>1</v>
      </c>
      <c r="W273" s="3"/>
      <c r="X273" s="3"/>
      <c r="Y273" s="3"/>
      <c r="Z273" s="3">
        <v>1</v>
      </c>
      <c r="AA273" s="3"/>
      <c r="AB273" s="2"/>
      <c r="AC273" s="2"/>
      <c r="AD273" s="2"/>
      <c r="AE273" s="2"/>
      <c r="AF273" s="2"/>
      <c r="AG273" s="2"/>
    </row>
    <row r="274" spans="1:33" ht="32">
      <c r="A274" t="s">
        <v>399</v>
      </c>
      <c r="B274" t="s">
        <v>400</v>
      </c>
      <c r="C274" t="s">
        <v>523</v>
      </c>
      <c r="D274" t="s">
        <v>524</v>
      </c>
      <c r="E274" s="14" t="s">
        <v>525</v>
      </c>
      <c r="F274">
        <v>84</v>
      </c>
      <c r="G274" t="s">
        <v>38</v>
      </c>
      <c r="K274" s="10"/>
      <c r="P274" s="2"/>
      <c r="Q274" s="2"/>
      <c r="R274" s="3"/>
      <c r="T274" s="3"/>
      <c r="U274" s="3">
        <v>1</v>
      </c>
      <c r="V274" s="3"/>
      <c r="W274" s="3"/>
      <c r="X274" s="3"/>
      <c r="Y274" s="3"/>
      <c r="Z274" s="3">
        <v>1</v>
      </c>
      <c r="AA274" s="3"/>
      <c r="AB274" s="2"/>
      <c r="AC274" s="2"/>
      <c r="AD274" s="2"/>
      <c r="AE274" s="2"/>
      <c r="AF274" s="2"/>
      <c r="AG274" s="2"/>
    </row>
    <row r="275" spans="1:33" ht="64">
      <c r="A275" t="s">
        <v>399</v>
      </c>
      <c r="B275" t="s">
        <v>400</v>
      </c>
      <c r="C275" t="s">
        <v>523</v>
      </c>
      <c r="D275" t="s">
        <v>524</v>
      </c>
      <c r="E275" s="14" t="s">
        <v>526</v>
      </c>
      <c r="F275">
        <v>474</v>
      </c>
      <c r="G275" t="s">
        <v>43</v>
      </c>
      <c r="H275" t="s">
        <v>44</v>
      </c>
      <c r="I275" t="s">
        <v>39</v>
      </c>
      <c r="J275" t="s">
        <v>61</v>
      </c>
      <c r="K275" s="10" t="s">
        <v>527</v>
      </c>
      <c r="L275">
        <v>405</v>
      </c>
      <c r="P275" s="2"/>
      <c r="Q275" s="2"/>
      <c r="R275" s="3"/>
      <c r="T275" s="3"/>
      <c r="U275" s="3">
        <v>1</v>
      </c>
      <c r="V275" s="3"/>
      <c r="W275" s="3">
        <v>1</v>
      </c>
      <c r="X275" s="3"/>
      <c r="Y275" s="3"/>
      <c r="Z275" s="3">
        <v>1</v>
      </c>
      <c r="AA275" s="3"/>
      <c r="AB275" s="2"/>
      <c r="AC275" s="2"/>
      <c r="AD275" s="2"/>
      <c r="AE275" s="2"/>
      <c r="AF275" s="2"/>
      <c r="AG275" s="2"/>
    </row>
    <row r="276" spans="1:33" ht="48">
      <c r="A276" t="s">
        <v>399</v>
      </c>
      <c r="B276" t="s">
        <v>400</v>
      </c>
      <c r="C276" t="s">
        <v>523</v>
      </c>
      <c r="D276" t="s">
        <v>524</v>
      </c>
      <c r="E276" s="14" t="s">
        <v>528</v>
      </c>
      <c r="F276">
        <v>514</v>
      </c>
      <c r="G276" t="s">
        <v>43</v>
      </c>
      <c r="H276" t="s">
        <v>44</v>
      </c>
      <c r="I276" t="s">
        <v>39</v>
      </c>
      <c r="J276" t="s">
        <v>61</v>
      </c>
      <c r="K276" s="10" t="s">
        <v>529</v>
      </c>
      <c r="L276">
        <v>467</v>
      </c>
      <c r="P276" s="2"/>
      <c r="Q276" s="2"/>
      <c r="R276" s="3"/>
      <c r="T276" s="3"/>
      <c r="U276" s="3">
        <v>1</v>
      </c>
      <c r="V276" s="3"/>
      <c r="W276" s="3"/>
      <c r="X276" s="3"/>
      <c r="Y276" s="3"/>
      <c r="Z276" s="3">
        <v>1</v>
      </c>
      <c r="AA276" s="3"/>
      <c r="AB276" s="2"/>
      <c r="AC276" s="2"/>
      <c r="AD276" s="2"/>
      <c r="AE276" s="2"/>
      <c r="AF276" s="2"/>
      <c r="AG276" s="2"/>
    </row>
    <row r="277" spans="1:33" ht="32">
      <c r="A277" t="s">
        <v>399</v>
      </c>
      <c r="B277" t="s">
        <v>400</v>
      </c>
      <c r="C277" t="s">
        <v>530</v>
      </c>
      <c r="D277" t="s">
        <v>531</v>
      </c>
      <c r="E277" s="14" t="s">
        <v>525</v>
      </c>
      <c r="F277">
        <v>145</v>
      </c>
      <c r="G277" t="s">
        <v>38</v>
      </c>
      <c r="K277" s="10"/>
      <c r="P277" s="2"/>
      <c r="Q277" s="2"/>
      <c r="R277" s="3"/>
      <c r="T277" s="3"/>
      <c r="U277" s="3">
        <v>1</v>
      </c>
      <c r="V277" s="3"/>
      <c r="W277" s="3"/>
      <c r="X277" s="3"/>
      <c r="Y277" s="3"/>
      <c r="Z277" s="3">
        <v>1</v>
      </c>
      <c r="AA277" s="3"/>
      <c r="AB277" s="2"/>
      <c r="AC277" s="2"/>
      <c r="AD277" s="2"/>
      <c r="AE277" s="2"/>
      <c r="AF277" s="2"/>
      <c r="AG277" s="2"/>
    </row>
    <row r="278" spans="1:33">
      <c r="A278" t="s">
        <v>399</v>
      </c>
      <c r="B278" t="s">
        <v>400</v>
      </c>
      <c r="C278" t="s">
        <v>530</v>
      </c>
      <c r="D278" t="s">
        <v>531</v>
      </c>
      <c r="E278" s="14" t="s">
        <v>20</v>
      </c>
      <c r="F278">
        <v>368</v>
      </c>
      <c r="G278" t="s">
        <v>43</v>
      </c>
      <c r="H278" t="s">
        <v>44</v>
      </c>
      <c r="I278" t="s">
        <v>39</v>
      </c>
      <c r="J278" t="s">
        <v>61</v>
      </c>
      <c r="K278" s="10" t="s">
        <v>532</v>
      </c>
      <c r="L278">
        <v>368</v>
      </c>
      <c r="P278" s="2"/>
      <c r="Q278" s="2"/>
      <c r="R278" s="3"/>
      <c r="T278" s="3"/>
      <c r="U278" s="3">
        <v>1</v>
      </c>
      <c r="V278" s="3"/>
      <c r="W278" s="3"/>
      <c r="X278" s="3"/>
      <c r="Y278" s="3"/>
      <c r="Z278" s="3"/>
      <c r="AA278" s="3"/>
      <c r="AB278" s="2"/>
      <c r="AC278" s="2"/>
      <c r="AD278" s="2"/>
      <c r="AE278" s="2"/>
      <c r="AF278" s="2"/>
      <c r="AG278" s="2"/>
    </row>
    <row r="279" spans="1:33">
      <c r="A279" t="s">
        <v>399</v>
      </c>
      <c r="B279" t="s">
        <v>400</v>
      </c>
      <c r="C279" t="s">
        <v>530</v>
      </c>
      <c r="D279" t="s">
        <v>531</v>
      </c>
      <c r="E279" s="14" t="s">
        <v>20</v>
      </c>
      <c r="F279">
        <v>49</v>
      </c>
      <c r="G279" t="s">
        <v>38</v>
      </c>
      <c r="K279" s="10"/>
      <c r="P279" s="2"/>
      <c r="Q279" s="2"/>
      <c r="R279" s="3"/>
      <c r="T279" s="3"/>
      <c r="U279" s="3">
        <v>1</v>
      </c>
      <c r="V279" s="3"/>
      <c r="W279" s="3"/>
      <c r="X279" s="3"/>
      <c r="Y279" s="3"/>
      <c r="Z279" s="3"/>
      <c r="AA279" s="3"/>
      <c r="AB279" s="2"/>
      <c r="AC279" s="2"/>
      <c r="AD279" s="2"/>
      <c r="AE279" s="2"/>
      <c r="AF279" s="2"/>
      <c r="AG279" s="2"/>
    </row>
    <row r="280" spans="1:33">
      <c r="A280" t="s">
        <v>399</v>
      </c>
      <c r="B280" t="s">
        <v>400</v>
      </c>
      <c r="C280" t="s">
        <v>530</v>
      </c>
      <c r="D280" t="s">
        <v>531</v>
      </c>
      <c r="E280" s="14" t="s">
        <v>20</v>
      </c>
      <c r="F280">
        <v>334</v>
      </c>
      <c r="G280" t="s">
        <v>43</v>
      </c>
      <c r="H280" t="s">
        <v>44</v>
      </c>
      <c r="I280" t="s">
        <v>39</v>
      </c>
      <c r="J280" t="s">
        <v>61</v>
      </c>
      <c r="K280" s="10" t="s">
        <v>532</v>
      </c>
      <c r="L280">
        <v>316</v>
      </c>
      <c r="P280" s="2"/>
      <c r="Q280" s="2"/>
      <c r="R280" s="3"/>
      <c r="T280" s="3"/>
      <c r="U280" s="3">
        <v>1</v>
      </c>
      <c r="V280" s="3"/>
      <c r="W280" s="3"/>
      <c r="X280" s="3"/>
      <c r="Y280" s="3"/>
      <c r="Z280" s="3"/>
      <c r="AA280" s="3"/>
      <c r="AB280" s="2"/>
      <c r="AC280" s="2"/>
      <c r="AD280" s="2"/>
      <c r="AE280" s="2"/>
      <c r="AF280" s="2"/>
      <c r="AG280" s="2"/>
    </row>
    <row r="281" spans="1:33">
      <c r="A281" t="s">
        <v>399</v>
      </c>
      <c r="B281" t="s">
        <v>400</v>
      </c>
      <c r="C281" t="s">
        <v>530</v>
      </c>
      <c r="D281" t="s">
        <v>531</v>
      </c>
      <c r="E281" s="14" t="s">
        <v>533</v>
      </c>
      <c r="F281">
        <v>99</v>
      </c>
      <c r="G281" t="s">
        <v>38</v>
      </c>
      <c r="K281" s="10"/>
      <c r="P281" s="2"/>
      <c r="Q281" s="2"/>
      <c r="R281" s="3"/>
      <c r="T281" s="3"/>
      <c r="U281" s="3"/>
      <c r="V281" s="3">
        <v>1</v>
      </c>
      <c r="W281" s="3"/>
      <c r="X281" s="3"/>
      <c r="Y281" s="3"/>
      <c r="Z281" s="3"/>
      <c r="AA281" s="3"/>
      <c r="AB281" s="2"/>
      <c r="AC281" s="2"/>
      <c r="AD281" s="2"/>
      <c r="AE281" s="2"/>
      <c r="AF281" s="2"/>
      <c r="AG281" s="2"/>
    </row>
    <row r="282" spans="1:33">
      <c r="A282" t="s">
        <v>399</v>
      </c>
      <c r="B282" t="s">
        <v>400</v>
      </c>
      <c r="C282" t="s">
        <v>530</v>
      </c>
      <c r="D282" t="s">
        <v>531</v>
      </c>
      <c r="E282" s="14" t="s">
        <v>285</v>
      </c>
      <c r="F282">
        <v>377</v>
      </c>
      <c r="G282" t="s">
        <v>43</v>
      </c>
      <c r="H282" t="s">
        <v>44</v>
      </c>
      <c r="I282" t="s">
        <v>39</v>
      </c>
      <c r="J282" t="s">
        <v>61</v>
      </c>
      <c r="K282" s="10" t="s">
        <v>532</v>
      </c>
      <c r="L282">
        <v>205</v>
      </c>
      <c r="P282" s="2"/>
      <c r="Q282" s="2"/>
      <c r="R282" s="3"/>
      <c r="T282" s="3"/>
      <c r="U282" s="3">
        <v>1</v>
      </c>
      <c r="V282" s="3">
        <v>1</v>
      </c>
      <c r="W282" s="3"/>
      <c r="X282" s="3"/>
      <c r="Y282" s="3"/>
      <c r="Z282" s="3"/>
      <c r="AA282" s="3"/>
      <c r="AB282" s="2"/>
      <c r="AC282" s="2"/>
      <c r="AD282" s="2"/>
      <c r="AE282" s="2"/>
      <c r="AF282" s="2"/>
      <c r="AG282" s="2"/>
    </row>
    <row r="283" spans="1:33" ht="64">
      <c r="A283" t="s">
        <v>399</v>
      </c>
      <c r="B283" t="s">
        <v>534</v>
      </c>
      <c r="C283" t="s">
        <v>535</v>
      </c>
      <c r="D283" t="s">
        <v>536</v>
      </c>
      <c r="E283" s="14" t="s">
        <v>537</v>
      </c>
      <c r="F283">
        <v>6593</v>
      </c>
      <c r="G283" t="s">
        <v>38</v>
      </c>
      <c r="K283" s="10"/>
      <c r="P283" s="2"/>
      <c r="Q283" s="2"/>
      <c r="R283" s="3"/>
      <c r="T283" s="3">
        <v>1</v>
      </c>
      <c r="U283" s="3"/>
      <c r="V283" s="3"/>
      <c r="W283" s="3"/>
      <c r="X283" s="3"/>
      <c r="Y283" s="3">
        <v>1</v>
      </c>
      <c r="Z283" s="3"/>
      <c r="AA283" s="3"/>
      <c r="AB283" s="2"/>
      <c r="AC283" s="2"/>
      <c r="AD283" s="2"/>
      <c r="AE283" s="2"/>
      <c r="AF283" s="2"/>
      <c r="AG283" s="2"/>
    </row>
    <row r="284" spans="1:33" ht="64">
      <c r="A284" t="s">
        <v>399</v>
      </c>
      <c r="B284" t="s">
        <v>534</v>
      </c>
      <c r="C284" t="s">
        <v>535</v>
      </c>
      <c r="D284" t="s">
        <v>536</v>
      </c>
      <c r="E284" s="14" t="s">
        <v>537</v>
      </c>
      <c r="F284">
        <v>6985</v>
      </c>
      <c r="G284" t="s">
        <v>38</v>
      </c>
      <c r="K284" s="10"/>
      <c r="P284" s="2"/>
      <c r="Q284" s="2"/>
      <c r="R284" s="3"/>
      <c r="T284" s="3">
        <v>1</v>
      </c>
      <c r="U284" s="3"/>
      <c r="V284" s="3"/>
      <c r="W284" s="3"/>
      <c r="X284" s="3"/>
      <c r="Y284" s="3">
        <v>1</v>
      </c>
      <c r="Z284" s="3"/>
      <c r="AA284" s="3"/>
      <c r="AB284" s="2"/>
      <c r="AC284" s="2"/>
      <c r="AD284" s="2"/>
      <c r="AE284" s="2"/>
      <c r="AF284" s="2"/>
      <c r="AG284" s="2"/>
    </row>
    <row r="285" spans="1:33" ht="64">
      <c r="A285" t="s">
        <v>399</v>
      </c>
      <c r="B285" t="s">
        <v>534</v>
      </c>
      <c r="C285" t="s">
        <v>535</v>
      </c>
      <c r="D285" t="s">
        <v>536</v>
      </c>
      <c r="E285" s="14" t="s">
        <v>537</v>
      </c>
      <c r="F285">
        <v>211</v>
      </c>
      <c r="G285" t="s">
        <v>38</v>
      </c>
      <c r="K285" s="10"/>
      <c r="P285" s="2"/>
      <c r="Q285" s="2"/>
      <c r="R285" s="3"/>
      <c r="T285" s="3">
        <v>1</v>
      </c>
      <c r="U285" s="3"/>
      <c r="V285" s="3"/>
      <c r="W285" s="3"/>
      <c r="X285" s="3"/>
      <c r="Y285" s="3">
        <v>1</v>
      </c>
      <c r="Z285" s="3"/>
      <c r="AA285" s="3"/>
      <c r="AB285" s="2"/>
      <c r="AC285" s="2"/>
      <c r="AD285" s="2"/>
      <c r="AE285" s="2"/>
      <c r="AF285" s="2"/>
      <c r="AG285" s="2"/>
    </row>
    <row r="286" spans="1:33" ht="64">
      <c r="A286" t="s">
        <v>399</v>
      </c>
      <c r="B286" t="s">
        <v>534</v>
      </c>
      <c r="C286" t="s">
        <v>535</v>
      </c>
      <c r="D286" t="s">
        <v>536</v>
      </c>
      <c r="E286" s="14" t="s">
        <v>537</v>
      </c>
      <c r="F286">
        <v>132</v>
      </c>
      <c r="G286" t="s">
        <v>38</v>
      </c>
      <c r="K286" s="10"/>
      <c r="P286" s="2"/>
      <c r="Q286" s="2"/>
      <c r="R286" s="3"/>
      <c r="T286" s="3">
        <v>1</v>
      </c>
      <c r="U286" s="3"/>
      <c r="V286" s="3"/>
      <c r="W286" s="3"/>
      <c r="X286" s="3"/>
      <c r="Y286" s="3">
        <v>1</v>
      </c>
      <c r="Z286" s="3"/>
      <c r="AA286" s="3"/>
      <c r="AB286" s="2"/>
      <c r="AC286" s="2"/>
      <c r="AD286" s="2"/>
      <c r="AE286" s="2"/>
      <c r="AF286" s="2"/>
      <c r="AG286" s="2"/>
    </row>
    <row r="287" spans="1:33" ht="64">
      <c r="A287" t="s">
        <v>399</v>
      </c>
      <c r="B287" t="s">
        <v>534</v>
      </c>
      <c r="C287" t="s">
        <v>535</v>
      </c>
      <c r="D287" t="s">
        <v>536</v>
      </c>
      <c r="E287" s="14" t="s">
        <v>537</v>
      </c>
      <c r="F287">
        <v>1374</v>
      </c>
      <c r="G287" t="s">
        <v>38</v>
      </c>
      <c r="K287" s="10"/>
      <c r="P287" s="2"/>
      <c r="Q287" s="2"/>
      <c r="R287" s="3"/>
      <c r="T287" s="3">
        <v>1</v>
      </c>
      <c r="U287" s="3"/>
      <c r="V287" s="3"/>
      <c r="W287" s="3"/>
      <c r="X287" s="3"/>
      <c r="Y287" s="3">
        <v>1</v>
      </c>
      <c r="Z287" s="3"/>
      <c r="AA287" s="3"/>
      <c r="AB287" s="2"/>
      <c r="AC287" s="2"/>
      <c r="AD287" s="2"/>
      <c r="AE287" s="2"/>
      <c r="AF287" s="2"/>
      <c r="AG287" s="2"/>
    </row>
    <row r="288" spans="1:33" ht="64">
      <c r="A288" t="s">
        <v>399</v>
      </c>
      <c r="B288" t="s">
        <v>534</v>
      </c>
      <c r="C288" t="s">
        <v>535</v>
      </c>
      <c r="D288" t="s">
        <v>536</v>
      </c>
      <c r="E288" s="14" t="s">
        <v>537</v>
      </c>
      <c r="F288">
        <v>6595</v>
      </c>
      <c r="G288" t="s">
        <v>38</v>
      </c>
      <c r="K288" s="10"/>
      <c r="P288" s="2"/>
      <c r="Q288" s="2"/>
      <c r="R288" s="3"/>
      <c r="T288" s="3">
        <v>1</v>
      </c>
      <c r="U288" s="3"/>
      <c r="V288" s="3"/>
      <c r="W288" s="3"/>
      <c r="X288" s="3"/>
      <c r="Y288" s="3">
        <v>1</v>
      </c>
      <c r="Z288" s="3"/>
      <c r="AA288" s="3"/>
      <c r="AB288" s="2"/>
      <c r="AC288" s="2"/>
      <c r="AD288" s="2"/>
      <c r="AE288" s="2"/>
      <c r="AF288" s="2"/>
      <c r="AG288" s="2"/>
    </row>
    <row r="289" spans="1:33" ht="32">
      <c r="A289" t="s">
        <v>399</v>
      </c>
      <c r="B289" t="s">
        <v>534</v>
      </c>
      <c r="C289" t="s">
        <v>538</v>
      </c>
      <c r="D289" t="s">
        <v>539</v>
      </c>
      <c r="E289" s="14" t="s">
        <v>540</v>
      </c>
      <c r="F289">
        <v>81</v>
      </c>
      <c r="G289" t="s">
        <v>38</v>
      </c>
      <c r="K289" s="10"/>
      <c r="P289" s="2"/>
      <c r="Q289" s="2"/>
      <c r="R289" s="3"/>
      <c r="T289" s="3">
        <v>1</v>
      </c>
      <c r="U289" s="3"/>
      <c r="V289" s="3">
        <v>1</v>
      </c>
      <c r="W289" s="3"/>
      <c r="X289" s="3"/>
      <c r="Y289" s="3"/>
      <c r="Z289" s="3"/>
      <c r="AA289" s="3"/>
      <c r="AB289" s="2"/>
      <c r="AC289" s="2"/>
      <c r="AD289" s="2"/>
      <c r="AE289" s="2"/>
      <c r="AF289" s="2"/>
      <c r="AG289" s="2"/>
    </row>
    <row r="290" spans="1:33">
      <c r="A290" t="s">
        <v>399</v>
      </c>
      <c r="B290" t="s">
        <v>534</v>
      </c>
      <c r="C290" t="s">
        <v>538</v>
      </c>
      <c r="D290" t="s">
        <v>539</v>
      </c>
      <c r="E290" s="14" t="s">
        <v>541</v>
      </c>
      <c r="F290">
        <v>80</v>
      </c>
      <c r="G290" t="s">
        <v>38</v>
      </c>
      <c r="K290" s="10"/>
      <c r="P290" s="2"/>
      <c r="Q290" s="2"/>
      <c r="R290" s="3"/>
      <c r="T290" s="3">
        <v>1</v>
      </c>
      <c r="U290" s="3"/>
      <c r="V290" s="3"/>
      <c r="W290" s="3"/>
      <c r="X290" s="3"/>
      <c r="Y290" s="3"/>
      <c r="Z290" s="3"/>
      <c r="AA290" s="3"/>
      <c r="AB290" s="2"/>
      <c r="AC290" s="2"/>
      <c r="AD290" s="2"/>
      <c r="AE290" s="2"/>
      <c r="AF290" s="2"/>
      <c r="AG290" s="2"/>
    </row>
    <row r="291" spans="1:33">
      <c r="A291" t="s">
        <v>399</v>
      </c>
      <c r="B291" t="s">
        <v>534</v>
      </c>
      <c r="C291" t="s">
        <v>538</v>
      </c>
      <c r="D291" t="s">
        <v>539</v>
      </c>
      <c r="E291" s="14" t="s">
        <v>541</v>
      </c>
      <c r="F291">
        <v>150</v>
      </c>
      <c r="G291" t="s">
        <v>43</v>
      </c>
      <c r="H291" t="s">
        <v>44</v>
      </c>
      <c r="I291" t="s">
        <v>39</v>
      </c>
      <c r="J291" t="s">
        <v>61</v>
      </c>
      <c r="K291" s="10" t="s">
        <v>436</v>
      </c>
      <c r="L291">
        <v>144</v>
      </c>
      <c r="P291" s="2"/>
      <c r="Q291" s="2"/>
      <c r="R291" s="3"/>
      <c r="T291" s="3">
        <v>1</v>
      </c>
      <c r="U291" s="3"/>
      <c r="V291" s="3"/>
      <c r="W291" s="3"/>
      <c r="X291" s="3"/>
      <c r="Y291" s="3"/>
      <c r="Z291" s="3"/>
      <c r="AA291" s="3"/>
      <c r="AB291" s="2"/>
      <c r="AC291" s="2"/>
      <c r="AD291" s="2"/>
      <c r="AE291" s="2"/>
      <c r="AF291" s="2"/>
      <c r="AG291" s="2"/>
    </row>
    <row r="292" spans="1:33">
      <c r="A292" t="s">
        <v>399</v>
      </c>
      <c r="B292" t="s">
        <v>534</v>
      </c>
      <c r="C292" t="s">
        <v>538</v>
      </c>
      <c r="D292" t="s">
        <v>539</v>
      </c>
      <c r="E292" s="14" t="s">
        <v>541</v>
      </c>
      <c r="F292">
        <v>150</v>
      </c>
      <c r="G292" t="s">
        <v>38</v>
      </c>
      <c r="K292" s="10"/>
      <c r="P292" s="2"/>
      <c r="Q292" s="2"/>
      <c r="R292" s="3"/>
      <c r="T292" s="3">
        <v>1</v>
      </c>
      <c r="U292" s="3"/>
      <c r="V292" s="3"/>
      <c r="W292" s="3"/>
      <c r="X292" s="3"/>
      <c r="Y292" s="3"/>
      <c r="Z292" s="3"/>
      <c r="AA292" s="3"/>
      <c r="AB292" s="2"/>
      <c r="AC292" s="2"/>
      <c r="AD292" s="2"/>
      <c r="AE292" s="2"/>
      <c r="AF292" s="2"/>
      <c r="AG292" s="2"/>
    </row>
    <row r="293" spans="1:33">
      <c r="A293" t="s">
        <v>399</v>
      </c>
      <c r="B293" t="s">
        <v>534</v>
      </c>
      <c r="C293" t="s">
        <v>538</v>
      </c>
      <c r="D293" t="s">
        <v>539</v>
      </c>
      <c r="E293" s="14" t="s">
        <v>541</v>
      </c>
      <c r="F293">
        <v>150</v>
      </c>
      <c r="G293" t="s">
        <v>38</v>
      </c>
      <c r="K293" s="10"/>
      <c r="P293" s="2"/>
      <c r="Q293" s="2"/>
      <c r="R293" s="3"/>
      <c r="T293" s="3">
        <v>1</v>
      </c>
      <c r="U293" s="3"/>
      <c r="V293" s="3"/>
      <c r="W293" s="3"/>
      <c r="X293" s="3"/>
      <c r="Y293" s="3"/>
      <c r="Z293" s="3"/>
      <c r="AA293" s="3"/>
      <c r="AB293" s="2"/>
      <c r="AC293" s="2"/>
      <c r="AD293" s="2"/>
      <c r="AE293" s="2"/>
      <c r="AF293" s="2"/>
      <c r="AG293" s="2"/>
    </row>
    <row r="294" spans="1:33" ht="48">
      <c r="A294" t="s">
        <v>399</v>
      </c>
      <c r="B294" t="s">
        <v>534</v>
      </c>
      <c r="C294" t="s">
        <v>538</v>
      </c>
      <c r="D294" t="s">
        <v>539</v>
      </c>
      <c r="E294" s="14" t="s">
        <v>542</v>
      </c>
      <c r="F294">
        <v>218</v>
      </c>
      <c r="G294" t="s">
        <v>43</v>
      </c>
      <c r="H294" t="s">
        <v>44</v>
      </c>
      <c r="I294" t="s">
        <v>39</v>
      </c>
      <c r="J294" t="s">
        <v>61</v>
      </c>
      <c r="K294" s="10" t="s">
        <v>436</v>
      </c>
      <c r="L294">
        <v>211</v>
      </c>
      <c r="P294" s="2"/>
      <c r="Q294" s="2"/>
      <c r="R294" s="3"/>
      <c r="T294" s="3">
        <v>1</v>
      </c>
      <c r="U294" s="3"/>
      <c r="V294" s="3"/>
      <c r="W294" s="3"/>
      <c r="X294" s="3"/>
      <c r="Y294" s="3">
        <v>1</v>
      </c>
      <c r="Z294" s="3"/>
      <c r="AA294" s="3"/>
      <c r="AB294" s="2"/>
      <c r="AC294" s="2"/>
      <c r="AD294" s="2"/>
      <c r="AE294" s="2"/>
      <c r="AF294" s="2"/>
      <c r="AG294" s="2"/>
    </row>
    <row r="295" spans="1:33">
      <c r="A295" t="s">
        <v>399</v>
      </c>
      <c r="B295" t="s">
        <v>534</v>
      </c>
      <c r="C295" t="s">
        <v>538</v>
      </c>
      <c r="D295" t="s">
        <v>539</v>
      </c>
      <c r="E295" s="14" t="s">
        <v>541</v>
      </c>
      <c r="F295">
        <v>76</v>
      </c>
      <c r="G295" t="s">
        <v>38</v>
      </c>
      <c r="K295" s="10"/>
      <c r="P295" s="2"/>
      <c r="Q295" s="2"/>
      <c r="R295" s="3"/>
      <c r="T295" s="3">
        <v>1</v>
      </c>
      <c r="U295" s="3"/>
      <c r="V295" s="3"/>
      <c r="W295" s="3"/>
      <c r="X295" s="3"/>
      <c r="Y295" s="3"/>
      <c r="Z295" s="3"/>
      <c r="AA295" s="3"/>
      <c r="AB295" s="2"/>
      <c r="AC295" s="2"/>
      <c r="AD295" s="2"/>
      <c r="AE295" s="2"/>
      <c r="AF295" s="2"/>
      <c r="AG295" s="2"/>
    </row>
    <row r="296" spans="1:33">
      <c r="A296" t="s">
        <v>399</v>
      </c>
      <c r="B296" t="s">
        <v>534</v>
      </c>
      <c r="C296" t="s">
        <v>538</v>
      </c>
      <c r="D296" t="s">
        <v>539</v>
      </c>
      <c r="E296" s="14" t="s">
        <v>541</v>
      </c>
      <c r="F296">
        <v>244</v>
      </c>
      <c r="G296" t="s">
        <v>38</v>
      </c>
      <c r="K296" s="10"/>
      <c r="P296" s="2"/>
      <c r="Q296" s="2"/>
      <c r="R296" s="3"/>
      <c r="T296" s="3">
        <v>1</v>
      </c>
      <c r="U296" s="3"/>
      <c r="V296" s="3"/>
      <c r="W296" s="3"/>
      <c r="X296" s="3"/>
      <c r="Y296" s="3"/>
      <c r="Z296" s="3"/>
      <c r="AA296" s="3"/>
      <c r="AB296" s="2"/>
      <c r="AC296" s="2"/>
      <c r="AD296" s="2"/>
      <c r="AE296" s="2"/>
      <c r="AF296" s="2"/>
      <c r="AG296" s="2"/>
    </row>
    <row r="297" spans="1:33" ht="32">
      <c r="A297" t="s">
        <v>399</v>
      </c>
      <c r="B297" t="s">
        <v>534</v>
      </c>
      <c r="C297" t="s">
        <v>538</v>
      </c>
      <c r="D297" t="s">
        <v>539</v>
      </c>
      <c r="E297" s="14" t="s">
        <v>543</v>
      </c>
      <c r="F297">
        <v>40</v>
      </c>
      <c r="G297" t="s">
        <v>38</v>
      </c>
      <c r="K297" s="10"/>
      <c r="P297" s="2"/>
      <c r="Q297" s="2"/>
      <c r="R297" s="3"/>
      <c r="T297" s="3">
        <v>1</v>
      </c>
      <c r="U297" s="3"/>
      <c r="V297" s="3"/>
      <c r="W297" s="3"/>
      <c r="X297" s="3"/>
      <c r="Y297" s="3">
        <v>1</v>
      </c>
      <c r="Z297" s="3"/>
      <c r="AA297" s="3"/>
      <c r="AB297" s="2"/>
      <c r="AC297" s="2"/>
      <c r="AD297" s="2"/>
      <c r="AE297" s="2"/>
      <c r="AF297" s="2"/>
      <c r="AG297" s="2"/>
    </row>
    <row r="298" spans="1:33">
      <c r="A298" t="s">
        <v>399</v>
      </c>
      <c r="B298" t="s">
        <v>534</v>
      </c>
      <c r="C298" t="s">
        <v>538</v>
      </c>
      <c r="D298" t="s">
        <v>539</v>
      </c>
      <c r="E298" s="14" t="s">
        <v>541</v>
      </c>
      <c r="F298">
        <v>42</v>
      </c>
      <c r="G298" t="s">
        <v>38</v>
      </c>
      <c r="K298" s="10"/>
      <c r="P298" s="2"/>
      <c r="Q298" s="2"/>
      <c r="R298" s="3"/>
      <c r="T298" s="3">
        <v>1</v>
      </c>
      <c r="U298" s="3"/>
      <c r="V298" s="3"/>
      <c r="W298" s="3"/>
      <c r="X298" s="3"/>
      <c r="Y298" s="3"/>
      <c r="Z298" s="3"/>
      <c r="AA298" s="3"/>
      <c r="AB298" s="2"/>
      <c r="AC298" s="2"/>
      <c r="AD298" s="2"/>
      <c r="AE298" s="2"/>
      <c r="AF298" s="2"/>
      <c r="AG298" s="2"/>
    </row>
    <row r="299" spans="1:33">
      <c r="A299" t="s">
        <v>399</v>
      </c>
      <c r="B299" t="s">
        <v>534</v>
      </c>
      <c r="C299" t="s">
        <v>538</v>
      </c>
      <c r="D299" t="s">
        <v>539</v>
      </c>
      <c r="E299" s="14" t="s">
        <v>544</v>
      </c>
      <c r="F299">
        <v>150</v>
      </c>
      <c r="G299" t="s">
        <v>38</v>
      </c>
      <c r="K299" s="10"/>
      <c r="P299" s="2"/>
      <c r="Q299" s="2"/>
      <c r="R299" s="3"/>
      <c r="T299" s="3"/>
      <c r="U299" s="3">
        <v>1</v>
      </c>
      <c r="V299" s="3"/>
      <c r="W299" s="3"/>
      <c r="X299" s="3"/>
      <c r="Y299" s="3"/>
      <c r="Z299" s="3"/>
      <c r="AA299" s="3"/>
      <c r="AB299" s="2"/>
      <c r="AC299" s="2"/>
      <c r="AD299" s="2"/>
      <c r="AE299" s="2"/>
      <c r="AF299" s="2"/>
      <c r="AG299" s="2"/>
    </row>
    <row r="300" spans="1:33">
      <c r="A300" t="s">
        <v>399</v>
      </c>
      <c r="B300" t="s">
        <v>534</v>
      </c>
      <c r="C300" t="s">
        <v>538</v>
      </c>
      <c r="D300" t="s">
        <v>539</v>
      </c>
      <c r="E300" s="14" t="s">
        <v>351</v>
      </c>
      <c r="F300">
        <v>30</v>
      </c>
      <c r="G300" t="s">
        <v>38</v>
      </c>
      <c r="K300" s="10"/>
      <c r="P300" s="2"/>
      <c r="Q300" s="2"/>
      <c r="R300" s="3"/>
      <c r="T300" s="3">
        <v>1</v>
      </c>
      <c r="U300" s="3"/>
      <c r="V300" s="3"/>
      <c r="W300" s="3"/>
      <c r="X300" s="3"/>
      <c r="Y300" s="3"/>
      <c r="Z300" s="3"/>
      <c r="AA300" s="3"/>
      <c r="AB300" s="2"/>
      <c r="AC300" s="2"/>
      <c r="AD300" s="2"/>
      <c r="AE300" s="2"/>
      <c r="AF300" s="2"/>
      <c r="AG300" s="2"/>
    </row>
    <row r="301" spans="1:33" ht="32">
      <c r="A301" t="s">
        <v>399</v>
      </c>
      <c r="B301" t="s">
        <v>534</v>
      </c>
      <c r="C301" t="s">
        <v>538</v>
      </c>
      <c r="D301" t="s">
        <v>539</v>
      </c>
      <c r="E301" s="14" t="s">
        <v>545</v>
      </c>
      <c r="F301">
        <v>75</v>
      </c>
      <c r="G301" t="s">
        <v>38</v>
      </c>
      <c r="K301" s="10"/>
      <c r="P301" s="2"/>
      <c r="Q301" s="2"/>
      <c r="R301" s="3"/>
      <c r="T301" s="3">
        <v>1</v>
      </c>
      <c r="U301" s="3">
        <v>1</v>
      </c>
      <c r="V301" s="3"/>
      <c r="W301" s="3"/>
      <c r="X301" s="3"/>
      <c r="Y301" s="3"/>
      <c r="Z301" s="3"/>
      <c r="AA301" s="3"/>
      <c r="AB301" s="2"/>
      <c r="AC301" s="2"/>
      <c r="AD301" s="2"/>
      <c r="AE301" s="2"/>
      <c r="AF301" s="2"/>
      <c r="AG301" s="2"/>
    </row>
    <row r="302" spans="1:33" ht="32">
      <c r="A302" t="s">
        <v>399</v>
      </c>
      <c r="B302" t="s">
        <v>534</v>
      </c>
      <c r="C302" t="s">
        <v>546</v>
      </c>
      <c r="D302" t="s">
        <v>547</v>
      </c>
      <c r="E302" s="14" t="s">
        <v>548</v>
      </c>
      <c r="F302">
        <v>48</v>
      </c>
      <c r="G302" t="s">
        <v>43</v>
      </c>
      <c r="H302" t="s">
        <v>44</v>
      </c>
      <c r="I302" t="s">
        <v>39</v>
      </c>
      <c r="J302" t="s">
        <v>61</v>
      </c>
      <c r="K302" s="10" t="s">
        <v>549</v>
      </c>
      <c r="L302">
        <v>47</v>
      </c>
      <c r="P302" s="2"/>
      <c r="Q302" s="2"/>
      <c r="R302" s="3"/>
      <c r="T302" s="3"/>
      <c r="U302" s="3">
        <v>1</v>
      </c>
      <c r="V302" s="3"/>
      <c r="W302" s="3"/>
      <c r="X302" s="3"/>
      <c r="Y302" s="3"/>
      <c r="Z302" s="3"/>
      <c r="AA302" s="3"/>
      <c r="AB302" s="2"/>
      <c r="AC302" s="2"/>
      <c r="AD302" s="2"/>
      <c r="AE302" s="2"/>
      <c r="AF302" s="2"/>
      <c r="AG302" s="2"/>
    </row>
    <row r="303" spans="1:33" ht="32">
      <c r="A303" t="s">
        <v>399</v>
      </c>
      <c r="B303" t="s">
        <v>534</v>
      </c>
      <c r="C303" t="s">
        <v>546</v>
      </c>
      <c r="D303" t="s">
        <v>547</v>
      </c>
      <c r="E303" s="14" t="s">
        <v>548</v>
      </c>
      <c r="F303">
        <v>37</v>
      </c>
      <c r="G303" t="s">
        <v>43</v>
      </c>
      <c r="H303" t="s">
        <v>44</v>
      </c>
      <c r="I303" t="s">
        <v>39</v>
      </c>
      <c r="J303" t="s">
        <v>61</v>
      </c>
      <c r="K303" s="10" t="s">
        <v>549</v>
      </c>
      <c r="L303">
        <v>35</v>
      </c>
      <c r="P303" s="2"/>
      <c r="Q303" s="2"/>
      <c r="R303" s="3"/>
      <c r="T303" s="3"/>
      <c r="U303" s="3">
        <v>1</v>
      </c>
      <c r="V303" s="3"/>
      <c r="W303" s="3"/>
      <c r="X303" s="3"/>
      <c r="Y303" s="3"/>
      <c r="Z303" s="3"/>
      <c r="AA303" s="3"/>
      <c r="AB303" s="2"/>
      <c r="AC303" s="2"/>
      <c r="AD303" s="2"/>
      <c r="AE303" s="2"/>
      <c r="AF303" s="2"/>
      <c r="AG303" s="2"/>
    </row>
    <row r="304" spans="1:33" ht="48">
      <c r="A304" t="s">
        <v>399</v>
      </c>
      <c r="B304" t="s">
        <v>534</v>
      </c>
      <c r="C304" t="s">
        <v>546</v>
      </c>
      <c r="D304" t="s">
        <v>547</v>
      </c>
      <c r="E304" s="14" t="s">
        <v>550</v>
      </c>
      <c r="F304">
        <v>67</v>
      </c>
      <c r="G304" t="s">
        <v>43</v>
      </c>
      <c r="H304" t="s">
        <v>44</v>
      </c>
      <c r="I304" t="s">
        <v>39</v>
      </c>
      <c r="J304" t="s">
        <v>61</v>
      </c>
      <c r="K304" s="10" t="s">
        <v>549</v>
      </c>
      <c r="L304">
        <v>63</v>
      </c>
      <c r="P304" s="2"/>
      <c r="Q304" s="2"/>
      <c r="R304" s="3"/>
      <c r="T304" s="3">
        <v>1</v>
      </c>
      <c r="U304" s="3">
        <v>1</v>
      </c>
      <c r="V304" s="3"/>
      <c r="W304" s="3"/>
      <c r="X304" s="3"/>
      <c r="Y304" s="3"/>
      <c r="Z304" s="3"/>
      <c r="AA304" s="3"/>
      <c r="AB304" s="2"/>
      <c r="AC304" s="2"/>
      <c r="AD304" s="2"/>
      <c r="AE304" s="2"/>
      <c r="AF304" s="2"/>
      <c r="AG304" s="2"/>
    </row>
    <row r="305" spans="1:33" ht="48">
      <c r="A305" t="s">
        <v>399</v>
      </c>
      <c r="B305" t="s">
        <v>534</v>
      </c>
      <c r="C305" t="s">
        <v>546</v>
      </c>
      <c r="D305" t="s">
        <v>547</v>
      </c>
      <c r="E305" s="14" t="s">
        <v>551</v>
      </c>
      <c r="F305">
        <v>106</v>
      </c>
      <c r="G305" t="s">
        <v>43</v>
      </c>
      <c r="H305" t="s">
        <v>44</v>
      </c>
      <c r="I305" t="s">
        <v>39</v>
      </c>
      <c r="J305" t="s">
        <v>61</v>
      </c>
      <c r="K305" s="10" t="s">
        <v>549</v>
      </c>
      <c r="L305">
        <v>102</v>
      </c>
      <c r="P305" s="2"/>
      <c r="Q305" s="2"/>
      <c r="R305" s="3"/>
      <c r="T305" s="3">
        <v>1</v>
      </c>
      <c r="U305" s="3">
        <v>1</v>
      </c>
      <c r="V305" s="3"/>
      <c r="W305" s="3"/>
      <c r="X305" s="3"/>
      <c r="Y305" s="3"/>
      <c r="Z305" s="3"/>
      <c r="AA305" s="3"/>
      <c r="AB305" s="2"/>
      <c r="AC305" s="2"/>
      <c r="AD305" s="2"/>
      <c r="AE305" s="2"/>
      <c r="AF305" s="2"/>
      <c r="AG305" s="2"/>
    </row>
    <row r="306" spans="1:33" ht="32">
      <c r="A306" t="s">
        <v>399</v>
      </c>
      <c r="B306" t="s">
        <v>534</v>
      </c>
      <c r="C306" t="s">
        <v>546</v>
      </c>
      <c r="D306" t="s">
        <v>547</v>
      </c>
      <c r="E306" s="14" t="s">
        <v>548</v>
      </c>
      <c r="F306">
        <v>201</v>
      </c>
      <c r="G306" t="s">
        <v>43</v>
      </c>
      <c r="H306" t="s">
        <v>44</v>
      </c>
      <c r="I306" t="s">
        <v>39</v>
      </c>
      <c r="J306" t="s">
        <v>61</v>
      </c>
      <c r="K306" s="10" t="s">
        <v>549</v>
      </c>
      <c r="L306">
        <v>188</v>
      </c>
      <c r="P306" s="2"/>
      <c r="Q306" s="2"/>
      <c r="R306" s="3"/>
      <c r="T306" s="3"/>
      <c r="U306" s="3">
        <v>1</v>
      </c>
      <c r="V306" s="3"/>
      <c r="W306" s="3"/>
      <c r="X306" s="3"/>
      <c r="Y306" s="3"/>
      <c r="Z306" s="3"/>
      <c r="AA306" s="3"/>
      <c r="AB306" s="2"/>
      <c r="AC306" s="2"/>
      <c r="AD306" s="2"/>
      <c r="AE306" s="2"/>
      <c r="AF306" s="2"/>
      <c r="AG306" s="2"/>
    </row>
    <row r="307" spans="1:33">
      <c r="A307" t="s">
        <v>399</v>
      </c>
      <c r="B307" t="s">
        <v>534</v>
      </c>
      <c r="C307" t="s">
        <v>552</v>
      </c>
      <c r="D307" t="s">
        <v>553</v>
      </c>
      <c r="E307" s="14" t="s">
        <v>533</v>
      </c>
      <c r="F307">
        <v>81</v>
      </c>
      <c r="G307" t="s">
        <v>38</v>
      </c>
      <c r="K307" s="10"/>
      <c r="P307" s="2"/>
      <c r="Q307" s="2"/>
      <c r="R307" s="3"/>
      <c r="T307" s="3"/>
      <c r="U307" s="3"/>
      <c r="V307" s="3">
        <v>1</v>
      </c>
      <c r="W307" s="3"/>
      <c r="X307" s="3"/>
      <c r="Y307" s="3"/>
      <c r="Z307" s="3"/>
      <c r="AA307" s="3"/>
      <c r="AB307" s="2"/>
      <c r="AC307" s="2"/>
      <c r="AD307" s="2"/>
      <c r="AE307" s="2"/>
      <c r="AF307" s="2"/>
      <c r="AG307" s="2"/>
    </row>
    <row r="308" spans="1:33" ht="32">
      <c r="A308" t="s">
        <v>399</v>
      </c>
      <c r="B308" t="s">
        <v>534</v>
      </c>
      <c r="C308" t="s">
        <v>552</v>
      </c>
      <c r="D308" t="s">
        <v>553</v>
      </c>
      <c r="E308" s="14" t="s">
        <v>554</v>
      </c>
      <c r="F308">
        <v>67</v>
      </c>
      <c r="G308" t="s">
        <v>38</v>
      </c>
      <c r="K308" s="10"/>
      <c r="P308" s="2"/>
      <c r="Q308" s="2"/>
      <c r="R308" s="3"/>
      <c r="T308" s="3"/>
      <c r="U308" s="3"/>
      <c r="V308" s="3">
        <v>1</v>
      </c>
      <c r="W308" s="3"/>
      <c r="X308" s="3"/>
      <c r="Y308" s="3">
        <v>1</v>
      </c>
      <c r="Z308" s="3"/>
      <c r="AA308" s="3"/>
      <c r="AB308" s="2"/>
      <c r="AC308" s="2"/>
      <c r="AD308" s="2"/>
      <c r="AE308" s="2"/>
      <c r="AF308" s="2"/>
      <c r="AG308" s="2"/>
    </row>
    <row r="309" spans="1:33" ht="32">
      <c r="A309" t="s">
        <v>399</v>
      </c>
      <c r="B309" t="s">
        <v>534</v>
      </c>
      <c r="C309" t="s">
        <v>552</v>
      </c>
      <c r="D309" t="s">
        <v>553</v>
      </c>
      <c r="E309" s="14" t="s">
        <v>554</v>
      </c>
      <c r="F309">
        <v>70</v>
      </c>
      <c r="G309" t="s">
        <v>38</v>
      </c>
      <c r="K309" s="10"/>
      <c r="P309" s="2"/>
      <c r="Q309" s="2"/>
      <c r="R309" s="3"/>
      <c r="T309" s="3"/>
      <c r="U309" s="3"/>
      <c r="V309" s="3">
        <v>1</v>
      </c>
      <c r="W309" s="3"/>
      <c r="X309" s="3"/>
      <c r="Y309" s="3">
        <v>1</v>
      </c>
      <c r="Z309" s="3"/>
      <c r="AA309" s="3"/>
      <c r="AB309" s="2"/>
      <c r="AC309" s="2"/>
      <c r="AD309" s="2"/>
      <c r="AE309" s="2"/>
      <c r="AF309" s="2"/>
      <c r="AG309" s="2"/>
    </row>
    <row r="310" spans="1:33">
      <c r="A310" t="s">
        <v>399</v>
      </c>
      <c r="B310" t="s">
        <v>534</v>
      </c>
      <c r="C310" t="s">
        <v>555</v>
      </c>
      <c r="D310" t="s">
        <v>556</v>
      </c>
      <c r="E310" s="14" t="s">
        <v>343</v>
      </c>
      <c r="F310">
        <v>829</v>
      </c>
      <c r="G310" t="s">
        <v>38</v>
      </c>
      <c r="K310" s="10"/>
      <c r="P310" s="2"/>
      <c r="Q310" s="2"/>
      <c r="R310" s="3"/>
      <c r="T310" s="3">
        <v>1</v>
      </c>
      <c r="U310" s="3">
        <v>1</v>
      </c>
      <c r="V310" s="3"/>
      <c r="W310" s="3"/>
      <c r="X310" s="3"/>
      <c r="Y310" s="3"/>
      <c r="Z310" s="3"/>
      <c r="AA310" s="3"/>
      <c r="AB310" s="2"/>
      <c r="AC310" s="2"/>
      <c r="AD310" s="2"/>
      <c r="AE310" s="2"/>
      <c r="AF310" s="2"/>
      <c r="AG310" s="2"/>
    </row>
    <row r="311" spans="1:33">
      <c r="A311" t="s">
        <v>399</v>
      </c>
      <c r="B311" t="s">
        <v>534</v>
      </c>
      <c r="C311" t="s">
        <v>555</v>
      </c>
      <c r="D311" t="s">
        <v>556</v>
      </c>
      <c r="E311" s="14" t="s">
        <v>557</v>
      </c>
      <c r="F311">
        <v>77</v>
      </c>
      <c r="G311" t="s">
        <v>43</v>
      </c>
      <c r="H311" t="s">
        <v>170</v>
      </c>
      <c r="I311" t="s">
        <v>39</v>
      </c>
      <c r="J311" t="s">
        <v>61</v>
      </c>
      <c r="K311" s="10" t="s">
        <v>558</v>
      </c>
      <c r="L311">
        <v>77</v>
      </c>
      <c r="P311" s="2"/>
      <c r="Q311" s="2"/>
      <c r="R311" s="3"/>
      <c r="T311" s="3"/>
      <c r="U311" s="3"/>
      <c r="V311" s="3"/>
      <c r="W311" s="3"/>
      <c r="X311" s="3"/>
      <c r="Y311" s="3">
        <v>1</v>
      </c>
      <c r="Z311" s="3"/>
      <c r="AA311" s="3"/>
      <c r="AB311" s="2"/>
      <c r="AC311" s="2"/>
      <c r="AD311" s="2"/>
      <c r="AE311" s="2"/>
      <c r="AF311" s="2"/>
      <c r="AG311" s="2"/>
    </row>
    <row r="312" spans="1:33">
      <c r="A312" t="s">
        <v>399</v>
      </c>
      <c r="B312" t="s">
        <v>534</v>
      </c>
      <c r="C312" t="s">
        <v>555</v>
      </c>
      <c r="D312" t="s">
        <v>556</v>
      </c>
      <c r="E312" s="14" t="s">
        <v>559</v>
      </c>
      <c r="F312">
        <v>57</v>
      </c>
      <c r="G312" t="s">
        <v>43</v>
      </c>
      <c r="H312" t="s">
        <v>44</v>
      </c>
      <c r="I312" t="s">
        <v>39</v>
      </c>
      <c r="J312" t="s">
        <v>61</v>
      </c>
      <c r="K312" s="10" t="s">
        <v>560</v>
      </c>
      <c r="L312">
        <v>50</v>
      </c>
      <c r="P312" s="2"/>
      <c r="Q312" s="2"/>
      <c r="R312" s="3"/>
      <c r="T312" s="3"/>
      <c r="U312" s="3"/>
      <c r="V312" s="3">
        <v>1</v>
      </c>
      <c r="W312" s="3"/>
      <c r="X312" s="3"/>
      <c r="Y312" s="3"/>
      <c r="Z312" s="3"/>
      <c r="AA312" s="3"/>
      <c r="AB312" s="2"/>
      <c r="AC312" s="2"/>
      <c r="AD312" s="2"/>
      <c r="AE312" s="2"/>
      <c r="AF312" s="2"/>
      <c r="AG312" s="2"/>
    </row>
    <row r="313" spans="1:33">
      <c r="A313" t="s">
        <v>399</v>
      </c>
      <c r="B313" t="s">
        <v>534</v>
      </c>
      <c r="C313" t="s">
        <v>555</v>
      </c>
      <c r="D313" t="s">
        <v>556</v>
      </c>
      <c r="E313" s="14" t="s">
        <v>559</v>
      </c>
      <c r="F313">
        <v>465</v>
      </c>
      <c r="G313" t="s">
        <v>38</v>
      </c>
      <c r="K313" s="10"/>
      <c r="P313" s="2"/>
      <c r="Q313" s="2"/>
      <c r="R313" s="3"/>
      <c r="T313" s="3"/>
      <c r="U313" s="3"/>
      <c r="V313" s="3">
        <v>1</v>
      </c>
      <c r="W313" s="3"/>
      <c r="X313" s="3"/>
      <c r="Y313" s="3"/>
      <c r="Z313" s="3"/>
      <c r="AA313" s="3"/>
      <c r="AB313" s="2"/>
      <c r="AC313" s="2"/>
      <c r="AD313" s="2"/>
      <c r="AE313" s="2"/>
      <c r="AF313" s="2"/>
      <c r="AG313" s="2"/>
    </row>
    <row r="314" spans="1:33">
      <c r="A314" t="s">
        <v>399</v>
      </c>
      <c r="B314" t="s">
        <v>534</v>
      </c>
      <c r="C314" t="s">
        <v>555</v>
      </c>
      <c r="D314" t="s">
        <v>556</v>
      </c>
      <c r="E314" s="14" t="s">
        <v>561</v>
      </c>
      <c r="F314">
        <v>373</v>
      </c>
      <c r="G314" t="s">
        <v>43</v>
      </c>
      <c r="H314" t="s">
        <v>44</v>
      </c>
      <c r="I314" t="s">
        <v>39</v>
      </c>
      <c r="J314" t="s">
        <v>61</v>
      </c>
      <c r="K314" s="10" t="s">
        <v>560</v>
      </c>
      <c r="L314">
        <f>373-61</f>
        <v>312</v>
      </c>
      <c r="P314" s="2"/>
      <c r="Q314" s="2"/>
      <c r="R314" s="3"/>
      <c r="T314" s="3"/>
      <c r="U314" s="3">
        <v>1</v>
      </c>
      <c r="V314" s="3"/>
      <c r="W314" s="3"/>
      <c r="X314" s="3"/>
      <c r="Y314" s="3">
        <v>1</v>
      </c>
      <c r="Z314" s="3"/>
      <c r="AA314" s="3"/>
      <c r="AB314" s="2"/>
      <c r="AC314" s="2"/>
      <c r="AD314" s="2"/>
      <c r="AE314" s="2"/>
      <c r="AF314" s="2"/>
      <c r="AG314" s="2"/>
    </row>
    <row r="315" spans="1:33">
      <c r="A315" t="s">
        <v>399</v>
      </c>
      <c r="B315" t="s">
        <v>534</v>
      </c>
      <c r="C315" t="s">
        <v>555</v>
      </c>
      <c r="D315" t="s">
        <v>556</v>
      </c>
      <c r="E315" s="14" t="s">
        <v>562</v>
      </c>
      <c r="F315">
        <v>286</v>
      </c>
      <c r="G315" t="s">
        <v>43</v>
      </c>
      <c r="H315" t="s">
        <v>44</v>
      </c>
      <c r="I315" t="s">
        <v>39</v>
      </c>
      <c r="J315" t="s">
        <v>61</v>
      </c>
      <c r="K315" s="10" t="s">
        <v>563</v>
      </c>
      <c r="L315">
        <v>276</v>
      </c>
      <c r="P315" s="2"/>
      <c r="Q315" s="2"/>
      <c r="R315" s="3"/>
      <c r="T315" s="3">
        <v>1</v>
      </c>
      <c r="U315" s="3"/>
      <c r="V315" s="3"/>
      <c r="W315" s="3"/>
      <c r="X315" s="3"/>
      <c r="Y315" s="3">
        <v>1</v>
      </c>
      <c r="Z315" s="3"/>
      <c r="AA315" s="3"/>
      <c r="AB315" s="2"/>
      <c r="AC315" s="2"/>
      <c r="AD315" s="2"/>
      <c r="AE315" s="2"/>
      <c r="AF315" s="2"/>
      <c r="AG315" s="2"/>
    </row>
    <row r="316" spans="1:33" ht="32">
      <c r="A316" t="s">
        <v>399</v>
      </c>
      <c r="B316" t="s">
        <v>534</v>
      </c>
      <c r="C316" t="s">
        <v>555</v>
      </c>
      <c r="D316" t="s">
        <v>556</v>
      </c>
      <c r="E316" s="14" t="s">
        <v>564</v>
      </c>
      <c r="F316">
        <v>752</v>
      </c>
      <c r="G316" t="s">
        <v>38</v>
      </c>
      <c r="K316" s="10"/>
      <c r="P316" s="2"/>
      <c r="Q316" s="2"/>
      <c r="R316" s="3"/>
      <c r="T316" s="3"/>
      <c r="U316" s="3">
        <v>1</v>
      </c>
      <c r="V316" s="3">
        <v>1</v>
      </c>
      <c r="W316" s="3"/>
      <c r="X316" s="3"/>
      <c r="Y316" s="3"/>
      <c r="Z316" s="3"/>
      <c r="AA316" s="3"/>
      <c r="AB316" s="2"/>
      <c r="AC316" s="2"/>
      <c r="AD316" s="2"/>
      <c r="AE316" s="2"/>
      <c r="AF316" s="2"/>
      <c r="AG316" s="2"/>
    </row>
    <row r="317" spans="1:33" ht="48">
      <c r="A317" t="s">
        <v>399</v>
      </c>
      <c r="B317" t="s">
        <v>534</v>
      </c>
      <c r="C317" t="s">
        <v>565</v>
      </c>
      <c r="D317" t="s">
        <v>566</v>
      </c>
      <c r="E317" s="14" t="s">
        <v>567</v>
      </c>
      <c r="F317">
        <v>171</v>
      </c>
      <c r="G317" t="s">
        <v>38</v>
      </c>
      <c r="K317" s="10"/>
      <c r="P317" s="2"/>
      <c r="Q317" s="2"/>
      <c r="R317" s="3"/>
      <c r="T317" s="3"/>
      <c r="U317" s="3">
        <v>1</v>
      </c>
      <c r="V317" s="3"/>
      <c r="W317" s="3">
        <v>1</v>
      </c>
      <c r="X317" s="3"/>
      <c r="Y317" s="3">
        <v>1</v>
      </c>
      <c r="Z317" s="3"/>
      <c r="AA317" s="3"/>
      <c r="AB317" s="2"/>
      <c r="AC317" s="2"/>
      <c r="AD317" s="2"/>
      <c r="AE317" s="2"/>
      <c r="AF317" s="2"/>
      <c r="AG317" s="2"/>
    </row>
    <row r="318" spans="1:33" ht="32">
      <c r="A318" t="s">
        <v>399</v>
      </c>
      <c r="B318" t="s">
        <v>534</v>
      </c>
      <c r="C318" t="s">
        <v>568</v>
      </c>
      <c r="D318" t="s">
        <v>569</v>
      </c>
      <c r="E318" s="14" t="s">
        <v>570</v>
      </c>
      <c r="F318">
        <v>53</v>
      </c>
      <c r="G318" t="s">
        <v>38</v>
      </c>
      <c r="K318" s="10"/>
      <c r="P318" s="2"/>
      <c r="Q318" s="2"/>
      <c r="R318" s="3"/>
      <c r="T318" s="3">
        <v>1</v>
      </c>
      <c r="U318" s="3"/>
      <c r="V318" s="3"/>
      <c r="W318" s="3">
        <v>1</v>
      </c>
      <c r="X318" s="3"/>
      <c r="Y318" s="3">
        <v>1</v>
      </c>
      <c r="Z318" s="3"/>
      <c r="AA318" s="3"/>
      <c r="AB318" s="2"/>
      <c r="AC318" s="2"/>
      <c r="AD318" s="2"/>
      <c r="AE318" s="2"/>
      <c r="AF318" s="2"/>
      <c r="AG318" s="2"/>
    </row>
    <row r="319" spans="1:33" ht="32">
      <c r="A319" t="s">
        <v>399</v>
      </c>
      <c r="B319" t="s">
        <v>534</v>
      </c>
      <c r="C319" t="s">
        <v>571</v>
      </c>
      <c r="D319" t="s">
        <v>572</v>
      </c>
      <c r="E319" s="14" t="s">
        <v>573</v>
      </c>
      <c r="F319">
        <v>2230</v>
      </c>
      <c r="G319" t="s">
        <v>38</v>
      </c>
      <c r="K319" s="10"/>
      <c r="P319" s="2"/>
      <c r="Q319" s="2"/>
      <c r="R319" s="3"/>
      <c r="T319" s="3"/>
      <c r="U319" s="3"/>
      <c r="V319" s="3">
        <v>1</v>
      </c>
      <c r="W319" s="3"/>
      <c r="X319" s="3"/>
      <c r="Y319" s="3"/>
      <c r="Z319" s="3"/>
      <c r="AA319" s="3"/>
      <c r="AB319" s="2"/>
      <c r="AC319" s="2"/>
      <c r="AD319" s="2"/>
      <c r="AE319" s="2"/>
      <c r="AF319" s="2"/>
      <c r="AG319" s="2"/>
    </row>
    <row r="320" spans="1:33" ht="32">
      <c r="A320" t="s">
        <v>399</v>
      </c>
      <c r="B320" t="s">
        <v>534</v>
      </c>
      <c r="C320" t="s">
        <v>574</v>
      </c>
      <c r="D320" t="s">
        <v>575</v>
      </c>
      <c r="E320" s="14" t="s">
        <v>276</v>
      </c>
      <c r="F320">
        <v>200</v>
      </c>
      <c r="G320" t="s">
        <v>43</v>
      </c>
      <c r="H320" t="s">
        <v>44</v>
      </c>
      <c r="I320" t="s">
        <v>39</v>
      </c>
      <c r="J320" t="s">
        <v>61</v>
      </c>
      <c r="K320" s="10" t="s">
        <v>576</v>
      </c>
      <c r="L320">
        <v>195</v>
      </c>
      <c r="P320" s="2"/>
      <c r="Q320" s="2"/>
      <c r="R320" s="3"/>
      <c r="T320" s="3">
        <v>1</v>
      </c>
      <c r="U320" s="3">
        <v>1</v>
      </c>
      <c r="V320" s="3"/>
      <c r="W320" s="3"/>
      <c r="X320" s="3"/>
      <c r="Y320" s="3">
        <v>1</v>
      </c>
      <c r="Z320" s="3"/>
      <c r="AA320" s="3"/>
      <c r="AB320" s="2"/>
      <c r="AC320" s="2"/>
      <c r="AD320" s="2"/>
      <c r="AE320" s="2"/>
      <c r="AF320" s="2"/>
      <c r="AG320" s="2"/>
    </row>
    <row r="321" spans="1:33">
      <c r="A321" t="s">
        <v>399</v>
      </c>
      <c r="B321" t="s">
        <v>534</v>
      </c>
      <c r="C321" t="s">
        <v>574</v>
      </c>
      <c r="D321" t="s">
        <v>575</v>
      </c>
      <c r="E321" s="14" t="s">
        <v>577</v>
      </c>
      <c r="F321">
        <v>206</v>
      </c>
      <c r="G321" t="s">
        <v>43</v>
      </c>
      <c r="H321" t="s">
        <v>44</v>
      </c>
      <c r="I321" t="s">
        <v>39</v>
      </c>
      <c r="J321" t="s">
        <v>61</v>
      </c>
      <c r="K321" s="10" t="s">
        <v>576</v>
      </c>
      <c r="L321">
        <v>201</v>
      </c>
      <c r="P321" s="2"/>
      <c r="Q321" s="2"/>
      <c r="R321" s="3"/>
      <c r="T321" s="3">
        <v>1</v>
      </c>
      <c r="U321" s="3"/>
      <c r="V321" s="3"/>
      <c r="W321" s="3"/>
      <c r="X321" s="3"/>
      <c r="Y321" s="3"/>
      <c r="Z321" s="3"/>
      <c r="AA321" s="3"/>
      <c r="AB321" s="2"/>
      <c r="AC321" s="2"/>
      <c r="AD321" s="2"/>
      <c r="AE321" s="2"/>
      <c r="AF321" s="2"/>
      <c r="AG321" s="2"/>
    </row>
    <row r="322" spans="1:33">
      <c r="A322" t="s">
        <v>399</v>
      </c>
      <c r="B322" t="s">
        <v>534</v>
      </c>
      <c r="C322" t="s">
        <v>574</v>
      </c>
      <c r="D322" t="s">
        <v>575</v>
      </c>
      <c r="E322" s="14" t="s">
        <v>577</v>
      </c>
      <c r="F322">
        <v>202</v>
      </c>
      <c r="G322" t="s">
        <v>43</v>
      </c>
      <c r="H322" t="s">
        <v>44</v>
      </c>
      <c r="I322" t="s">
        <v>39</v>
      </c>
      <c r="J322" t="s">
        <v>61</v>
      </c>
      <c r="K322" s="10" t="s">
        <v>576</v>
      </c>
      <c r="L322">
        <v>197</v>
      </c>
      <c r="P322" s="2"/>
      <c r="Q322" s="2"/>
      <c r="R322" s="3"/>
      <c r="T322" s="3">
        <v>1</v>
      </c>
      <c r="U322" s="3"/>
      <c r="V322" s="3"/>
      <c r="W322" s="3"/>
      <c r="X322" s="3"/>
      <c r="Y322" s="3"/>
      <c r="Z322" s="3"/>
      <c r="AA322" s="3"/>
      <c r="AB322" s="2"/>
      <c r="AC322" s="2"/>
      <c r="AD322" s="2"/>
      <c r="AE322" s="2"/>
      <c r="AF322" s="2"/>
      <c r="AG322" s="2"/>
    </row>
    <row r="323" spans="1:33">
      <c r="A323" t="s">
        <v>399</v>
      </c>
      <c r="B323" t="s">
        <v>534</v>
      </c>
      <c r="C323" t="s">
        <v>574</v>
      </c>
      <c r="D323" t="s">
        <v>575</v>
      </c>
      <c r="E323" s="14" t="s">
        <v>577</v>
      </c>
      <c r="F323">
        <v>203</v>
      </c>
      <c r="G323" t="s">
        <v>43</v>
      </c>
      <c r="H323" t="s">
        <v>44</v>
      </c>
      <c r="I323" t="s">
        <v>39</v>
      </c>
      <c r="J323" t="s">
        <v>61</v>
      </c>
      <c r="K323" s="10" t="s">
        <v>576</v>
      </c>
      <c r="L323">
        <v>194</v>
      </c>
      <c r="P323" s="2"/>
      <c r="Q323" s="2"/>
      <c r="R323" s="3"/>
      <c r="T323" s="3">
        <v>1</v>
      </c>
      <c r="U323" s="3"/>
      <c r="V323" s="3"/>
      <c r="W323" s="3"/>
      <c r="X323" s="3"/>
      <c r="Y323" s="3"/>
      <c r="Z323" s="3"/>
      <c r="AA323" s="3"/>
      <c r="AB323" s="2"/>
      <c r="AC323" s="2"/>
      <c r="AD323" s="2"/>
      <c r="AE323" s="2"/>
      <c r="AF323" s="2"/>
      <c r="AG323" s="2"/>
    </row>
    <row r="324" spans="1:33">
      <c r="A324" t="s">
        <v>399</v>
      </c>
      <c r="B324" t="s">
        <v>534</v>
      </c>
      <c r="C324" t="s">
        <v>574</v>
      </c>
      <c r="D324" t="s">
        <v>575</v>
      </c>
      <c r="E324" s="14" t="s">
        <v>577</v>
      </c>
      <c r="F324">
        <v>204</v>
      </c>
      <c r="G324" t="s">
        <v>43</v>
      </c>
      <c r="H324" t="s">
        <v>44</v>
      </c>
      <c r="I324" t="s">
        <v>39</v>
      </c>
      <c r="J324" t="s">
        <v>61</v>
      </c>
      <c r="K324" s="10" t="s">
        <v>576</v>
      </c>
      <c r="L324">
        <v>194</v>
      </c>
      <c r="P324" s="2"/>
      <c r="Q324" s="2"/>
      <c r="R324" s="3"/>
      <c r="T324" s="3">
        <v>1</v>
      </c>
      <c r="U324" s="3"/>
      <c r="V324" s="3"/>
      <c r="W324" s="3"/>
      <c r="X324" s="3"/>
      <c r="Y324" s="3"/>
      <c r="Z324" s="3"/>
      <c r="AA324" s="3"/>
      <c r="AB324" s="2"/>
      <c r="AC324" s="2"/>
      <c r="AD324" s="2"/>
      <c r="AE324" s="2"/>
      <c r="AF324" s="2"/>
      <c r="AG324" s="2"/>
    </row>
    <row r="325" spans="1:33" ht="32">
      <c r="A325" t="s">
        <v>399</v>
      </c>
      <c r="B325" t="s">
        <v>534</v>
      </c>
      <c r="C325" t="s">
        <v>574</v>
      </c>
      <c r="D325" t="s">
        <v>575</v>
      </c>
      <c r="E325" s="14" t="s">
        <v>578</v>
      </c>
      <c r="F325">
        <v>202</v>
      </c>
      <c r="G325" t="s">
        <v>43</v>
      </c>
      <c r="H325" t="s">
        <v>44</v>
      </c>
      <c r="I325" t="s">
        <v>39</v>
      </c>
      <c r="J325" t="s">
        <v>61</v>
      </c>
      <c r="K325" s="10" t="s">
        <v>576</v>
      </c>
      <c r="L325">
        <v>186</v>
      </c>
      <c r="P325" s="2"/>
      <c r="Q325" s="2"/>
      <c r="R325" s="3"/>
      <c r="T325" s="3">
        <v>1</v>
      </c>
      <c r="U325" s="3"/>
      <c r="V325" s="3"/>
      <c r="W325" s="3"/>
      <c r="X325" s="3"/>
      <c r="Y325" s="3"/>
      <c r="Z325" s="3"/>
      <c r="AA325" s="3"/>
      <c r="AB325" s="2"/>
      <c r="AC325" s="2"/>
      <c r="AD325" s="2"/>
      <c r="AE325" s="2"/>
      <c r="AF325" s="2"/>
      <c r="AG325" s="2"/>
    </row>
    <row r="326" spans="1:33" ht="32">
      <c r="A326" t="s">
        <v>399</v>
      </c>
      <c r="B326" t="s">
        <v>534</v>
      </c>
      <c r="C326" t="s">
        <v>574</v>
      </c>
      <c r="D326" t="s">
        <v>575</v>
      </c>
      <c r="E326" s="14" t="s">
        <v>578</v>
      </c>
      <c r="F326">
        <v>200</v>
      </c>
      <c r="G326" t="s">
        <v>43</v>
      </c>
      <c r="H326" t="s">
        <v>44</v>
      </c>
      <c r="I326" t="s">
        <v>39</v>
      </c>
      <c r="J326" t="s">
        <v>61</v>
      </c>
      <c r="K326" s="10" t="s">
        <v>576</v>
      </c>
      <c r="L326">
        <v>189</v>
      </c>
      <c r="P326" s="2"/>
      <c r="Q326" s="2"/>
      <c r="R326" s="3"/>
      <c r="T326" s="3">
        <v>1</v>
      </c>
      <c r="U326" s="3"/>
      <c r="V326" s="3"/>
      <c r="W326" s="3"/>
      <c r="X326" s="3"/>
      <c r="Y326" s="3"/>
      <c r="Z326" s="3"/>
      <c r="AA326" s="3"/>
      <c r="AB326" s="2"/>
      <c r="AC326" s="2"/>
      <c r="AD326" s="2"/>
      <c r="AE326" s="2"/>
      <c r="AF326" s="2"/>
      <c r="AG326" s="2"/>
    </row>
    <row r="327" spans="1:33" ht="32">
      <c r="A327" t="s">
        <v>399</v>
      </c>
      <c r="B327" t="s">
        <v>534</v>
      </c>
      <c r="C327" t="s">
        <v>574</v>
      </c>
      <c r="D327" t="s">
        <v>575</v>
      </c>
      <c r="E327" s="14" t="s">
        <v>578</v>
      </c>
      <c r="F327">
        <v>196</v>
      </c>
      <c r="G327" t="s">
        <v>43</v>
      </c>
      <c r="H327" t="s">
        <v>44</v>
      </c>
      <c r="I327" t="s">
        <v>39</v>
      </c>
      <c r="J327" t="s">
        <v>61</v>
      </c>
      <c r="K327" s="10" t="s">
        <v>576</v>
      </c>
      <c r="L327">
        <v>184</v>
      </c>
      <c r="P327" s="2"/>
      <c r="Q327" s="2"/>
      <c r="R327" s="3"/>
      <c r="T327" s="3">
        <v>1</v>
      </c>
      <c r="U327" s="3"/>
      <c r="V327" s="3"/>
      <c r="W327" s="3"/>
      <c r="X327" s="3"/>
      <c r="Y327" s="3"/>
      <c r="Z327" s="3"/>
      <c r="AA327" s="3"/>
      <c r="AB327" s="2"/>
      <c r="AC327" s="2"/>
      <c r="AD327" s="2"/>
      <c r="AE327" s="2"/>
      <c r="AF327" s="2"/>
      <c r="AG327" s="2"/>
    </row>
    <row r="328" spans="1:33" ht="32">
      <c r="A328" t="s">
        <v>399</v>
      </c>
      <c r="B328" t="s">
        <v>534</v>
      </c>
      <c r="C328" t="s">
        <v>574</v>
      </c>
      <c r="D328" t="s">
        <v>575</v>
      </c>
      <c r="E328" s="14" t="s">
        <v>578</v>
      </c>
      <c r="F328">
        <v>209</v>
      </c>
      <c r="G328" t="s">
        <v>43</v>
      </c>
      <c r="H328" t="s">
        <v>44</v>
      </c>
      <c r="I328" t="s">
        <v>39</v>
      </c>
      <c r="J328" t="s">
        <v>61</v>
      </c>
      <c r="K328" s="10" t="s">
        <v>576</v>
      </c>
      <c r="L328">
        <v>198</v>
      </c>
      <c r="P328" s="2"/>
      <c r="Q328" s="2"/>
      <c r="R328" s="3"/>
      <c r="T328" s="3">
        <v>1</v>
      </c>
      <c r="U328" s="3"/>
      <c r="V328" s="3"/>
      <c r="W328" s="3"/>
      <c r="X328" s="3"/>
      <c r="Y328" s="3"/>
      <c r="Z328" s="3"/>
      <c r="AA328" s="3"/>
      <c r="AB328" s="2"/>
      <c r="AC328" s="2"/>
      <c r="AD328" s="2"/>
      <c r="AE328" s="2"/>
      <c r="AF328" s="2"/>
      <c r="AG328" s="2"/>
    </row>
    <row r="329" spans="1:33">
      <c r="A329" t="s">
        <v>399</v>
      </c>
      <c r="B329" t="s">
        <v>534</v>
      </c>
      <c r="C329" t="s">
        <v>579</v>
      </c>
      <c r="D329" t="s">
        <v>580</v>
      </c>
      <c r="E329" s="14" t="s">
        <v>314</v>
      </c>
      <c r="F329">
        <v>150</v>
      </c>
      <c r="G329" t="s">
        <v>38</v>
      </c>
      <c r="K329" s="10"/>
      <c r="P329" s="2"/>
      <c r="Q329" s="2"/>
      <c r="R329" s="3"/>
      <c r="T329" s="3">
        <v>1</v>
      </c>
      <c r="U329" s="3"/>
      <c r="V329" s="3"/>
      <c r="W329" s="3">
        <v>1</v>
      </c>
      <c r="X329" s="3"/>
      <c r="Y329" s="3"/>
      <c r="Z329" s="3"/>
      <c r="AA329" s="3"/>
      <c r="AB329" s="2"/>
      <c r="AC329" s="2"/>
      <c r="AD329" s="2"/>
      <c r="AE329" s="2"/>
      <c r="AF329" s="2"/>
      <c r="AG329" s="2"/>
    </row>
    <row r="330" spans="1:33" ht="32">
      <c r="A330" t="s">
        <v>399</v>
      </c>
      <c r="B330" t="s">
        <v>534</v>
      </c>
      <c r="C330" t="s">
        <v>579</v>
      </c>
      <c r="D330" t="s">
        <v>580</v>
      </c>
      <c r="E330" s="14" t="s">
        <v>581</v>
      </c>
      <c r="F330">
        <v>2620</v>
      </c>
      <c r="G330" t="s">
        <v>38</v>
      </c>
      <c r="K330" s="10"/>
      <c r="P330" s="2"/>
      <c r="Q330" s="2"/>
      <c r="R330" s="3"/>
      <c r="T330" s="3">
        <v>1</v>
      </c>
      <c r="U330" s="3">
        <v>1</v>
      </c>
      <c r="V330" s="3"/>
      <c r="W330" s="3">
        <v>1</v>
      </c>
      <c r="X330" s="3"/>
      <c r="Y330" s="3"/>
      <c r="Z330" s="3"/>
      <c r="AA330" s="3"/>
      <c r="AB330" s="2"/>
      <c r="AC330" s="2"/>
      <c r="AD330" s="2"/>
      <c r="AE330" s="2"/>
      <c r="AF330" s="2"/>
      <c r="AG330" s="2"/>
    </row>
    <row r="331" spans="1:33" ht="32">
      <c r="A331" t="s">
        <v>399</v>
      </c>
      <c r="B331" t="s">
        <v>534</v>
      </c>
      <c r="C331" t="s">
        <v>579</v>
      </c>
      <c r="D331" t="s">
        <v>580</v>
      </c>
      <c r="E331" s="14" t="s">
        <v>581</v>
      </c>
      <c r="F331">
        <v>1044</v>
      </c>
      <c r="G331" t="s">
        <v>43</v>
      </c>
      <c r="H331" t="s">
        <v>44</v>
      </c>
      <c r="I331" t="s">
        <v>39</v>
      </c>
      <c r="J331" t="s">
        <v>61</v>
      </c>
      <c r="K331" s="10" t="s">
        <v>576</v>
      </c>
      <c r="L331">
        <v>1019</v>
      </c>
      <c r="P331" s="2"/>
      <c r="Q331" s="2"/>
      <c r="R331" s="3"/>
      <c r="T331" s="3">
        <v>1</v>
      </c>
      <c r="U331" s="3">
        <v>1</v>
      </c>
      <c r="V331" s="3"/>
      <c r="W331" s="3">
        <v>1</v>
      </c>
      <c r="X331" s="3"/>
      <c r="Y331" s="3"/>
      <c r="Z331" s="3"/>
      <c r="AA331" s="3"/>
      <c r="AB331" s="2"/>
      <c r="AC331" s="2"/>
      <c r="AD331" s="2"/>
      <c r="AE331" s="2"/>
      <c r="AF331" s="2"/>
      <c r="AG331" s="2"/>
    </row>
    <row r="332" spans="1:33">
      <c r="A332" t="s">
        <v>399</v>
      </c>
      <c r="B332" t="s">
        <v>534</v>
      </c>
      <c r="C332" t="s">
        <v>582</v>
      </c>
      <c r="D332" t="s">
        <v>583</v>
      </c>
      <c r="E332" s="14" t="s">
        <v>343</v>
      </c>
      <c r="F332">
        <v>124</v>
      </c>
      <c r="G332" t="s">
        <v>38</v>
      </c>
      <c r="K332" s="10"/>
      <c r="P332" s="2"/>
      <c r="Q332" s="2"/>
      <c r="R332" s="3"/>
      <c r="T332" s="3">
        <v>1</v>
      </c>
      <c r="U332" s="3">
        <v>1</v>
      </c>
      <c r="V332" s="3"/>
      <c r="W332" s="3"/>
      <c r="X332" s="3"/>
      <c r="Y332" s="3"/>
      <c r="Z332" s="3"/>
      <c r="AA332" s="3"/>
      <c r="AB332" s="2"/>
      <c r="AC332" s="2"/>
      <c r="AD332" s="2"/>
      <c r="AE332" s="2"/>
      <c r="AF332" s="2"/>
      <c r="AG332" s="2"/>
    </row>
    <row r="333" spans="1:33">
      <c r="A333" t="s">
        <v>399</v>
      </c>
      <c r="B333" t="s">
        <v>534</v>
      </c>
      <c r="C333" t="s">
        <v>582</v>
      </c>
      <c r="D333" t="s">
        <v>583</v>
      </c>
      <c r="E333" s="14" t="s">
        <v>343</v>
      </c>
      <c r="F333">
        <v>188</v>
      </c>
      <c r="G333" t="s">
        <v>38</v>
      </c>
      <c r="K333" s="10"/>
      <c r="P333" s="2"/>
      <c r="Q333" s="2"/>
      <c r="R333" s="3"/>
      <c r="T333" s="3">
        <v>1</v>
      </c>
      <c r="U333" s="3">
        <v>1</v>
      </c>
      <c r="V333" s="3"/>
      <c r="W333" s="3"/>
      <c r="X333" s="3"/>
      <c r="Y333" s="3"/>
      <c r="Z333" s="3"/>
      <c r="AA333" s="3"/>
      <c r="AB333" s="2"/>
      <c r="AC333" s="2"/>
      <c r="AD333" s="2"/>
      <c r="AE333" s="2"/>
      <c r="AF333" s="2"/>
      <c r="AG333" s="2"/>
    </row>
    <row r="334" spans="1:33">
      <c r="A334" t="s">
        <v>399</v>
      </c>
      <c r="B334" t="s">
        <v>534</v>
      </c>
      <c r="C334" t="s">
        <v>582</v>
      </c>
      <c r="D334" t="s">
        <v>583</v>
      </c>
      <c r="E334" s="14" t="s">
        <v>343</v>
      </c>
      <c r="F334">
        <v>175</v>
      </c>
      <c r="G334" t="s">
        <v>38</v>
      </c>
      <c r="K334" s="10"/>
      <c r="P334" s="2"/>
      <c r="Q334" s="2"/>
      <c r="R334" s="3"/>
      <c r="T334" s="3">
        <v>1</v>
      </c>
      <c r="U334" s="3">
        <v>1</v>
      </c>
      <c r="V334" s="3"/>
      <c r="W334" s="3"/>
      <c r="X334" s="3"/>
      <c r="Y334" s="3"/>
      <c r="Z334" s="3"/>
      <c r="AA334" s="3"/>
      <c r="AB334" s="2"/>
      <c r="AC334" s="2"/>
      <c r="AD334" s="2"/>
      <c r="AE334" s="2"/>
      <c r="AF334" s="2"/>
      <c r="AG334" s="2"/>
    </row>
    <row r="335" spans="1:33" ht="48">
      <c r="A335" t="s">
        <v>399</v>
      </c>
      <c r="B335" t="s">
        <v>534</v>
      </c>
      <c r="C335" t="s">
        <v>582</v>
      </c>
      <c r="D335" t="s">
        <v>583</v>
      </c>
      <c r="E335" s="14" t="s">
        <v>584</v>
      </c>
      <c r="F335">
        <v>82</v>
      </c>
      <c r="G335" t="s">
        <v>38</v>
      </c>
      <c r="K335" s="10"/>
      <c r="P335" s="2"/>
      <c r="Q335" s="2"/>
      <c r="R335" s="3"/>
      <c r="T335" s="3">
        <v>1</v>
      </c>
      <c r="U335" s="3"/>
      <c r="V335" s="3"/>
      <c r="W335" s="3"/>
      <c r="X335" s="3"/>
      <c r="Y335" s="3">
        <v>1</v>
      </c>
      <c r="Z335" s="3">
        <v>1</v>
      </c>
      <c r="AA335" s="3"/>
      <c r="AB335" s="2"/>
      <c r="AC335" s="2"/>
      <c r="AD335" s="2"/>
      <c r="AE335" s="2"/>
      <c r="AF335" s="2"/>
      <c r="AG335" s="2"/>
    </row>
    <row r="336" spans="1:33" ht="32">
      <c r="A336" t="s">
        <v>399</v>
      </c>
      <c r="B336" t="s">
        <v>534</v>
      </c>
      <c r="C336" t="s">
        <v>582</v>
      </c>
      <c r="D336" t="s">
        <v>583</v>
      </c>
      <c r="E336" s="14" t="s">
        <v>585</v>
      </c>
      <c r="F336">
        <v>449</v>
      </c>
      <c r="G336" t="s">
        <v>38</v>
      </c>
      <c r="K336" s="10"/>
      <c r="P336" s="2"/>
      <c r="Q336" s="2"/>
      <c r="R336" s="3"/>
      <c r="T336" s="3"/>
      <c r="U336" s="3"/>
      <c r="V336" s="3"/>
      <c r="W336" s="3">
        <v>1</v>
      </c>
      <c r="X336" s="3"/>
      <c r="Y336" s="3"/>
      <c r="Z336" s="3"/>
      <c r="AA336" s="3"/>
      <c r="AB336" s="2"/>
      <c r="AC336" s="2"/>
      <c r="AD336" s="2"/>
      <c r="AE336" s="2"/>
      <c r="AF336" s="2"/>
      <c r="AG336" s="2"/>
    </row>
    <row r="337" spans="1:33">
      <c r="A337" t="s">
        <v>399</v>
      </c>
      <c r="B337" t="s">
        <v>534</v>
      </c>
      <c r="C337" t="s">
        <v>582</v>
      </c>
      <c r="D337" t="s">
        <v>583</v>
      </c>
      <c r="E337" s="14" t="s">
        <v>20</v>
      </c>
      <c r="F337">
        <v>149</v>
      </c>
      <c r="G337" t="s">
        <v>38</v>
      </c>
      <c r="K337" s="10"/>
      <c r="P337" s="2"/>
      <c r="Q337" s="2"/>
      <c r="R337" s="3"/>
      <c r="T337" s="3"/>
      <c r="U337" s="3">
        <v>1</v>
      </c>
      <c r="V337" s="3"/>
      <c r="W337" s="3"/>
      <c r="X337" s="3"/>
      <c r="Y337" s="3"/>
      <c r="Z337" s="3"/>
      <c r="AA337" s="3"/>
      <c r="AB337" s="2"/>
      <c r="AC337" s="2"/>
      <c r="AD337" s="2"/>
      <c r="AE337" s="2"/>
      <c r="AF337" s="2"/>
      <c r="AG337" s="2"/>
    </row>
    <row r="338" spans="1:33">
      <c r="A338" t="s">
        <v>399</v>
      </c>
      <c r="B338" t="s">
        <v>534</v>
      </c>
      <c r="C338" t="s">
        <v>582</v>
      </c>
      <c r="D338" t="s">
        <v>583</v>
      </c>
      <c r="E338" s="14" t="s">
        <v>351</v>
      </c>
      <c r="F338">
        <v>91</v>
      </c>
      <c r="G338" t="s">
        <v>38</v>
      </c>
      <c r="K338" s="10"/>
      <c r="P338" s="2"/>
      <c r="Q338" s="2"/>
      <c r="R338" s="3"/>
      <c r="T338" s="3">
        <v>1</v>
      </c>
      <c r="U338" s="3"/>
      <c r="V338" s="3"/>
      <c r="W338" s="3"/>
      <c r="X338" s="3"/>
      <c r="Y338" s="3"/>
      <c r="Z338" s="3"/>
      <c r="AA338" s="3"/>
      <c r="AB338" s="2"/>
      <c r="AC338" s="2"/>
      <c r="AD338" s="2"/>
      <c r="AE338" s="2"/>
      <c r="AF338" s="2"/>
      <c r="AG338" s="2"/>
    </row>
    <row r="339" spans="1:33">
      <c r="A339" t="s">
        <v>399</v>
      </c>
      <c r="B339" t="s">
        <v>534</v>
      </c>
      <c r="C339" t="s">
        <v>582</v>
      </c>
      <c r="D339" t="s">
        <v>583</v>
      </c>
      <c r="E339" s="14" t="s">
        <v>351</v>
      </c>
      <c r="F339">
        <v>143</v>
      </c>
      <c r="G339" t="s">
        <v>38</v>
      </c>
      <c r="K339" s="10"/>
      <c r="P339" s="2"/>
      <c r="Q339" s="2"/>
      <c r="R339" s="3"/>
      <c r="T339" s="3">
        <v>1</v>
      </c>
      <c r="U339" s="3"/>
      <c r="V339" s="3"/>
      <c r="W339" s="3"/>
      <c r="X339" s="3"/>
      <c r="Y339" s="3"/>
      <c r="Z339" s="3"/>
      <c r="AA339" s="3"/>
      <c r="AB339" s="2"/>
      <c r="AC339" s="2"/>
      <c r="AD339" s="2"/>
      <c r="AE339" s="2"/>
      <c r="AF339" s="2"/>
      <c r="AG339" s="2"/>
    </row>
    <row r="340" spans="1:33">
      <c r="A340" t="s">
        <v>399</v>
      </c>
      <c r="B340" t="s">
        <v>534</v>
      </c>
      <c r="C340" t="s">
        <v>582</v>
      </c>
      <c r="D340" t="s">
        <v>583</v>
      </c>
      <c r="E340" s="14" t="s">
        <v>394</v>
      </c>
      <c r="F340">
        <v>155</v>
      </c>
      <c r="G340" t="s">
        <v>38</v>
      </c>
      <c r="K340" s="10"/>
      <c r="P340" s="2"/>
      <c r="Q340" s="2"/>
      <c r="R340" s="3"/>
      <c r="T340" s="3"/>
      <c r="U340" s="3"/>
      <c r="V340" s="3"/>
      <c r="W340" s="3">
        <v>1</v>
      </c>
      <c r="X340" s="3"/>
      <c r="Y340" s="3"/>
      <c r="Z340" s="3"/>
      <c r="AA340" s="3"/>
      <c r="AB340" s="2"/>
      <c r="AC340" s="2"/>
      <c r="AD340" s="2"/>
      <c r="AE340" s="2"/>
      <c r="AF340" s="2"/>
      <c r="AG340" s="2"/>
    </row>
    <row r="341" spans="1:33">
      <c r="A341" t="s">
        <v>399</v>
      </c>
      <c r="B341" t="s">
        <v>534</v>
      </c>
      <c r="C341" t="s">
        <v>586</v>
      </c>
      <c r="D341" t="s">
        <v>587</v>
      </c>
      <c r="E341" s="14" t="s">
        <v>533</v>
      </c>
      <c r="F341">
        <v>176</v>
      </c>
      <c r="G341" t="s">
        <v>38</v>
      </c>
      <c r="K341" s="10"/>
      <c r="P341" s="2"/>
      <c r="Q341" s="2"/>
      <c r="R341" s="3"/>
      <c r="T341" s="3"/>
      <c r="U341" s="3"/>
      <c r="V341" s="3">
        <v>1</v>
      </c>
      <c r="W341" s="3"/>
      <c r="X341" s="3"/>
      <c r="Y341" s="3"/>
      <c r="Z341" s="3"/>
      <c r="AA341" s="3"/>
      <c r="AB341" s="2"/>
      <c r="AC341" s="2"/>
      <c r="AD341" s="2"/>
      <c r="AE341" s="2"/>
      <c r="AF341" s="2"/>
      <c r="AG341" s="2"/>
    </row>
    <row r="342" spans="1:33">
      <c r="A342" t="s">
        <v>399</v>
      </c>
      <c r="B342" t="s">
        <v>534</v>
      </c>
      <c r="C342" t="s">
        <v>586</v>
      </c>
      <c r="D342" t="s">
        <v>587</v>
      </c>
      <c r="E342" s="14" t="s">
        <v>533</v>
      </c>
      <c r="F342">
        <v>251</v>
      </c>
      <c r="G342" t="s">
        <v>38</v>
      </c>
      <c r="K342" s="10"/>
      <c r="P342" s="2"/>
      <c r="Q342" s="2"/>
      <c r="R342" s="3"/>
      <c r="T342" s="3"/>
      <c r="U342" s="3"/>
      <c r="V342" s="3">
        <v>1</v>
      </c>
      <c r="W342" s="3"/>
      <c r="X342" s="3"/>
      <c r="Y342" s="3"/>
      <c r="Z342" s="3"/>
      <c r="AA342" s="3"/>
      <c r="AB342" s="2"/>
      <c r="AC342" s="2"/>
      <c r="AD342" s="2"/>
      <c r="AE342" s="2"/>
      <c r="AF342" s="2"/>
      <c r="AG342" s="2"/>
    </row>
    <row r="343" spans="1:33">
      <c r="A343" t="s">
        <v>399</v>
      </c>
      <c r="B343" t="s">
        <v>534</v>
      </c>
      <c r="C343" t="s">
        <v>586</v>
      </c>
      <c r="D343" t="s">
        <v>587</v>
      </c>
      <c r="E343" s="14" t="s">
        <v>533</v>
      </c>
      <c r="F343">
        <v>245</v>
      </c>
      <c r="G343" t="s">
        <v>38</v>
      </c>
      <c r="K343" s="10"/>
      <c r="P343" s="2"/>
      <c r="Q343" s="2"/>
      <c r="R343" s="3"/>
      <c r="T343" s="3"/>
      <c r="U343" s="3"/>
      <c r="V343" s="3">
        <v>1</v>
      </c>
      <c r="W343" s="3"/>
      <c r="X343" s="3"/>
      <c r="Y343" s="3"/>
      <c r="Z343" s="3"/>
      <c r="AA343" s="3"/>
      <c r="AB343" s="2"/>
      <c r="AC343" s="2"/>
      <c r="AD343" s="2"/>
      <c r="AE343" s="2"/>
      <c r="AF343" s="2"/>
      <c r="AG343" s="2"/>
    </row>
    <row r="344" spans="1:33">
      <c r="A344" t="s">
        <v>399</v>
      </c>
      <c r="B344" t="s">
        <v>534</v>
      </c>
      <c r="C344" t="s">
        <v>586</v>
      </c>
      <c r="D344" t="s">
        <v>587</v>
      </c>
      <c r="E344" s="14" t="s">
        <v>533</v>
      </c>
      <c r="F344">
        <v>206</v>
      </c>
      <c r="G344" t="s">
        <v>38</v>
      </c>
      <c r="K344" s="10"/>
      <c r="P344" s="2"/>
      <c r="Q344" s="2"/>
      <c r="R344" s="3"/>
      <c r="T344" s="3"/>
      <c r="U344" s="3"/>
      <c r="V344" s="3">
        <v>1</v>
      </c>
      <c r="W344" s="3"/>
      <c r="X344" s="3"/>
      <c r="Y344" s="3"/>
      <c r="Z344" s="3"/>
      <c r="AA344" s="3"/>
      <c r="AB344" s="2"/>
      <c r="AC344" s="2"/>
      <c r="AD344" s="2"/>
      <c r="AE344" s="2"/>
      <c r="AF344" s="2"/>
      <c r="AG344" s="2"/>
    </row>
    <row r="345" spans="1:33">
      <c r="A345" t="s">
        <v>399</v>
      </c>
      <c r="B345" t="s">
        <v>534</v>
      </c>
      <c r="C345" t="s">
        <v>586</v>
      </c>
      <c r="D345" t="s">
        <v>587</v>
      </c>
      <c r="E345" s="14" t="s">
        <v>351</v>
      </c>
      <c r="F345">
        <v>134</v>
      </c>
      <c r="G345" t="s">
        <v>38</v>
      </c>
      <c r="K345" s="10"/>
      <c r="P345" s="2"/>
      <c r="Q345" s="2"/>
      <c r="R345" s="3"/>
      <c r="T345" s="3">
        <v>1</v>
      </c>
      <c r="U345" s="3"/>
      <c r="V345" s="3"/>
      <c r="W345" s="3"/>
      <c r="X345" s="3"/>
      <c r="Y345" s="3"/>
      <c r="Z345" s="3"/>
      <c r="AA345" s="3"/>
      <c r="AB345" s="2"/>
      <c r="AC345" s="2"/>
      <c r="AD345" s="2"/>
      <c r="AE345" s="2"/>
      <c r="AF345" s="2"/>
      <c r="AG345" s="2"/>
    </row>
    <row r="346" spans="1:33">
      <c r="A346" t="s">
        <v>399</v>
      </c>
      <c r="B346" t="s">
        <v>534</v>
      </c>
      <c r="C346" t="s">
        <v>586</v>
      </c>
      <c r="D346" t="s">
        <v>587</v>
      </c>
      <c r="E346" s="14" t="s">
        <v>351</v>
      </c>
      <c r="F346">
        <v>135</v>
      </c>
      <c r="G346" t="s">
        <v>38</v>
      </c>
      <c r="K346" s="10"/>
      <c r="P346" s="2"/>
      <c r="Q346" s="2"/>
      <c r="R346" s="3"/>
      <c r="T346" s="3">
        <v>1</v>
      </c>
      <c r="U346" s="3"/>
      <c r="V346" s="3"/>
      <c r="W346" s="3"/>
      <c r="X346" s="3"/>
      <c r="Y346" s="3"/>
      <c r="Z346" s="3"/>
      <c r="AA346" s="3"/>
      <c r="AB346" s="2"/>
      <c r="AC346" s="2"/>
      <c r="AD346" s="2"/>
      <c r="AE346" s="2"/>
      <c r="AF346" s="2"/>
      <c r="AG346" s="2"/>
    </row>
    <row r="347" spans="1:33">
      <c r="A347" t="s">
        <v>399</v>
      </c>
      <c r="B347" t="s">
        <v>534</v>
      </c>
      <c r="C347" t="s">
        <v>586</v>
      </c>
      <c r="D347" t="s">
        <v>587</v>
      </c>
      <c r="E347" s="14" t="s">
        <v>351</v>
      </c>
      <c r="F347">
        <v>128</v>
      </c>
      <c r="G347" t="s">
        <v>38</v>
      </c>
      <c r="K347" s="10"/>
      <c r="P347" s="2"/>
      <c r="Q347" s="2"/>
      <c r="R347" s="3"/>
      <c r="T347" s="3">
        <v>1</v>
      </c>
      <c r="U347" s="3"/>
      <c r="V347" s="3"/>
      <c r="W347" s="3"/>
      <c r="X347" s="3"/>
      <c r="Y347" s="3"/>
      <c r="Z347" s="3"/>
      <c r="AA347" s="3"/>
      <c r="AB347" s="2"/>
      <c r="AC347" s="2"/>
      <c r="AD347" s="2"/>
      <c r="AE347" s="2"/>
      <c r="AF347" s="2"/>
      <c r="AG347" s="2"/>
    </row>
    <row r="348" spans="1:33" ht="32">
      <c r="A348" t="s">
        <v>399</v>
      </c>
      <c r="B348" t="s">
        <v>534</v>
      </c>
      <c r="C348" t="s">
        <v>586</v>
      </c>
      <c r="D348" t="s">
        <v>587</v>
      </c>
      <c r="E348" s="14" t="s">
        <v>588</v>
      </c>
      <c r="F348">
        <v>348</v>
      </c>
      <c r="G348" t="s">
        <v>38</v>
      </c>
      <c r="K348" s="10"/>
      <c r="P348" s="2"/>
      <c r="Q348" s="2"/>
      <c r="R348" s="3"/>
      <c r="T348" s="3"/>
      <c r="U348" s="3"/>
      <c r="V348" s="3">
        <v>1</v>
      </c>
      <c r="W348" s="3"/>
      <c r="X348" s="3"/>
      <c r="Y348" s="3"/>
      <c r="Z348" s="3">
        <v>1</v>
      </c>
      <c r="AA348" s="3"/>
      <c r="AB348" s="2"/>
      <c r="AC348" s="2"/>
      <c r="AD348" s="2"/>
      <c r="AE348" s="2"/>
      <c r="AF348" s="2"/>
      <c r="AG348" s="2"/>
    </row>
    <row r="349" spans="1:33" ht="32">
      <c r="A349" t="s">
        <v>399</v>
      </c>
      <c r="B349" t="s">
        <v>534</v>
      </c>
      <c r="C349" t="s">
        <v>589</v>
      </c>
      <c r="D349" t="s">
        <v>590</v>
      </c>
      <c r="E349" s="14" t="s">
        <v>591</v>
      </c>
      <c r="F349">
        <v>398</v>
      </c>
      <c r="G349" t="s">
        <v>38</v>
      </c>
      <c r="K349" s="10"/>
      <c r="P349" s="2"/>
      <c r="Q349" s="2"/>
      <c r="R349" s="3"/>
      <c r="T349" s="3">
        <v>1</v>
      </c>
      <c r="U349" s="3"/>
      <c r="V349" s="3"/>
      <c r="W349" s="3"/>
      <c r="X349" s="3"/>
      <c r="Y349" s="3"/>
      <c r="Z349" s="3"/>
      <c r="AA349" s="3"/>
      <c r="AB349" s="2"/>
      <c r="AC349" s="2"/>
      <c r="AD349" s="2"/>
      <c r="AE349" s="2"/>
      <c r="AF349" s="2"/>
      <c r="AG349" s="2"/>
    </row>
    <row r="350" spans="1:33" ht="32">
      <c r="A350" t="s">
        <v>399</v>
      </c>
      <c r="B350" t="s">
        <v>534</v>
      </c>
      <c r="C350" t="s">
        <v>589</v>
      </c>
      <c r="D350" t="s">
        <v>590</v>
      </c>
      <c r="E350" s="14" t="s">
        <v>592</v>
      </c>
      <c r="F350">
        <v>338</v>
      </c>
      <c r="G350" t="s">
        <v>38</v>
      </c>
      <c r="K350" s="10"/>
      <c r="P350" s="2"/>
      <c r="Q350" s="2"/>
      <c r="R350" s="3"/>
      <c r="T350" s="3">
        <v>1</v>
      </c>
      <c r="U350" s="3"/>
      <c r="V350" s="3"/>
      <c r="W350" s="3"/>
      <c r="X350" s="3"/>
      <c r="Y350" s="3">
        <v>1</v>
      </c>
      <c r="Z350" s="3"/>
      <c r="AA350" s="3"/>
      <c r="AB350" s="2"/>
      <c r="AC350" s="2"/>
      <c r="AD350" s="2"/>
      <c r="AE350" s="2"/>
      <c r="AF350" s="2"/>
      <c r="AG350" s="2"/>
    </row>
    <row r="351" spans="1:33" ht="32">
      <c r="A351" t="s">
        <v>399</v>
      </c>
      <c r="B351" t="s">
        <v>534</v>
      </c>
      <c r="C351" t="s">
        <v>589</v>
      </c>
      <c r="D351" t="s">
        <v>590</v>
      </c>
      <c r="E351" s="14" t="s">
        <v>592</v>
      </c>
      <c r="F351">
        <v>612</v>
      </c>
      <c r="G351" t="s">
        <v>38</v>
      </c>
      <c r="K351" s="10"/>
      <c r="P351" s="2"/>
      <c r="Q351" s="2"/>
      <c r="R351" s="3"/>
      <c r="T351" s="3">
        <v>1</v>
      </c>
      <c r="U351" s="3"/>
      <c r="V351" s="3"/>
      <c r="W351" s="3"/>
      <c r="X351" s="3"/>
      <c r="Y351" s="3">
        <v>1</v>
      </c>
      <c r="Z351" s="3"/>
      <c r="AA351" s="3"/>
      <c r="AB351" s="2"/>
      <c r="AC351" s="2"/>
      <c r="AD351" s="2"/>
      <c r="AE351" s="2"/>
      <c r="AF351" s="2"/>
      <c r="AG351" s="2"/>
    </row>
    <row r="352" spans="1:33">
      <c r="A352" t="s">
        <v>399</v>
      </c>
      <c r="B352" t="s">
        <v>534</v>
      </c>
      <c r="C352" t="s">
        <v>589</v>
      </c>
      <c r="D352" t="s">
        <v>590</v>
      </c>
      <c r="E352" s="14" t="s">
        <v>453</v>
      </c>
      <c r="F352">
        <v>110</v>
      </c>
      <c r="G352" t="s">
        <v>38</v>
      </c>
      <c r="K352" s="10"/>
      <c r="P352" s="2"/>
      <c r="Q352" s="2"/>
      <c r="R352" s="3"/>
      <c r="T352" s="3">
        <v>1</v>
      </c>
      <c r="U352" s="3"/>
      <c r="V352" s="3">
        <v>1</v>
      </c>
      <c r="W352" s="3"/>
      <c r="X352" s="3"/>
      <c r="Y352" s="3"/>
      <c r="Z352" s="3"/>
      <c r="AA352" s="3"/>
      <c r="AB352" s="2"/>
      <c r="AC352" s="2"/>
      <c r="AD352" s="2"/>
      <c r="AE352" s="2"/>
      <c r="AF352" s="2"/>
      <c r="AG352" s="2"/>
    </row>
    <row r="353" spans="1:33" ht="48">
      <c r="A353" t="s">
        <v>399</v>
      </c>
      <c r="B353" t="s">
        <v>534</v>
      </c>
      <c r="C353" t="s">
        <v>593</v>
      </c>
      <c r="D353" t="s">
        <v>594</v>
      </c>
      <c r="E353" s="14" t="s">
        <v>595</v>
      </c>
      <c r="F353">
        <v>545</v>
      </c>
      <c r="G353" t="s">
        <v>38</v>
      </c>
      <c r="K353" s="10"/>
      <c r="P353" s="2"/>
      <c r="Q353" s="2"/>
      <c r="R353" s="3"/>
      <c r="T353" s="3"/>
      <c r="U353" s="3"/>
      <c r="V353" s="3"/>
      <c r="W353" s="3"/>
      <c r="X353" s="3"/>
      <c r="Y353" s="3"/>
      <c r="Z353" s="3">
        <v>1</v>
      </c>
      <c r="AA353" s="3"/>
      <c r="AB353" s="2"/>
      <c r="AC353" s="2"/>
      <c r="AD353" s="2"/>
      <c r="AE353" s="2"/>
      <c r="AF353" s="2"/>
      <c r="AG353" s="2"/>
    </row>
    <row r="354" spans="1:33" ht="32">
      <c r="A354" t="s">
        <v>399</v>
      </c>
      <c r="B354" t="s">
        <v>534</v>
      </c>
      <c r="C354" t="s">
        <v>593</v>
      </c>
      <c r="D354" t="s">
        <v>594</v>
      </c>
      <c r="E354" s="14" t="s">
        <v>596</v>
      </c>
      <c r="F354">
        <v>395</v>
      </c>
      <c r="G354" t="s">
        <v>43</v>
      </c>
      <c r="H354" t="s">
        <v>170</v>
      </c>
      <c r="I354" t="s">
        <v>39</v>
      </c>
      <c r="J354" t="s">
        <v>61</v>
      </c>
      <c r="K354" s="10" t="s">
        <v>597</v>
      </c>
      <c r="M354">
        <v>395</v>
      </c>
      <c r="P354" s="2"/>
      <c r="Q354" s="2"/>
      <c r="R354" s="3"/>
      <c r="T354" s="3"/>
      <c r="U354" s="3"/>
      <c r="V354" s="3"/>
      <c r="W354" s="3"/>
      <c r="X354" s="3"/>
      <c r="Y354" s="3">
        <v>1</v>
      </c>
      <c r="Z354" s="3"/>
      <c r="AA354" s="3"/>
      <c r="AB354" s="2"/>
      <c r="AC354" s="2"/>
      <c r="AD354" s="2"/>
      <c r="AE354" s="2"/>
      <c r="AF354" s="2"/>
      <c r="AG354" s="2"/>
    </row>
    <row r="355" spans="1:33" ht="80">
      <c r="A355" t="s">
        <v>399</v>
      </c>
      <c r="B355" t="s">
        <v>534</v>
      </c>
      <c r="C355" t="s">
        <v>598</v>
      </c>
      <c r="D355" t="s">
        <v>599</v>
      </c>
      <c r="E355" s="14" t="s">
        <v>600</v>
      </c>
      <c r="F355">
        <f>195+220</f>
        <v>415</v>
      </c>
      <c r="G355" t="s">
        <v>38</v>
      </c>
      <c r="K355" s="10"/>
      <c r="P355" s="2"/>
      <c r="Q355" s="2"/>
      <c r="R355" s="3"/>
      <c r="T355" s="3"/>
      <c r="U355" s="3"/>
      <c r="V355" s="3"/>
      <c r="W355" s="3">
        <v>1</v>
      </c>
      <c r="X355" s="3"/>
      <c r="Y355" s="3"/>
      <c r="Z355" s="3">
        <v>1</v>
      </c>
      <c r="AA355" s="3"/>
      <c r="AB355" s="2"/>
      <c r="AC355" s="2"/>
      <c r="AD355" s="2"/>
      <c r="AE355" s="2"/>
      <c r="AF355" s="2"/>
      <c r="AG355" s="2"/>
    </row>
    <row r="356" spans="1:33" ht="64">
      <c r="A356" t="s">
        <v>399</v>
      </c>
      <c r="B356" t="s">
        <v>534</v>
      </c>
      <c r="C356" t="s">
        <v>601</v>
      </c>
      <c r="D356" t="s">
        <v>602</v>
      </c>
      <c r="E356" s="14" t="s">
        <v>603</v>
      </c>
      <c r="F356">
        <v>2195301</v>
      </c>
      <c r="G356" t="s">
        <v>38</v>
      </c>
      <c r="K356" s="10"/>
      <c r="P356" s="2"/>
      <c r="Q356" s="2"/>
      <c r="R356" s="3"/>
      <c r="T356" s="3">
        <v>1</v>
      </c>
      <c r="U356" s="3"/>
      <c r="V356" s="3">
        <v>1</v>
      </c>
      <c r="W356" s="3">
        <v>1</v>
      </c>
      <c r="X356" s="3"/>
      <c r="Y356" s="3">
        <v>1</v>
      </c>
      <c r="Z356" s="3"/>
      <c r="AA356" s="3"/>
      <c r="AB356" s="2"/>
      <c r="AC356" s="2"/>
      <c r="AD356" s="2"/>
      <c r="AE356" s="2"/>
      <c r="AF356" s="2"/>
      <c r="AG356" s="2"/>
    </row>
    <row r="357" spans="1:33" ht="64">
      <c r="A357" t="s">
        <v>399</v>
      </c>
      <c r="B357" t="s">
        <v>534</v>
      </c>
      <c r="C357" t="s">
        <v>601</v>
      </c>
      <c r="D357" t="s">
        <v>602</v>
      </c>
      <c r="E357" s="14" t="s">
        <v>603</v>
      </c>
      <c r="F357">
        <v>560264</v>
      </c>
      <c r="G357" t="s">
        <v>38</v>
      </c>
      <c r="K357" s="10"/>
      <c r="P357" s="2"/>
      <c r="Q357" s="2"/>
      <c r="R357" s="3"/>
      <c r="T357" s="3">
        <v>1</v>
      </c>
      <c r="U357" s="3"/>
      <c r="V357" s="3">
        <v>1</v>
      </c>
      <c r="W357" s="3">
        <v>1</v>
      </c>
      <c r="X357" s="3"/>
      <c r="Y357" s="3">
        <v>1</v>
      </c>
      <c r="Z357" s="3"/>
      <c r="AA357" s="3"/>
      <c r="AB357" s="2"/>
      <c r="AC357" s="2"/>
      <c r="AD357" s="2"/>
      <c r="AE357" s="2"/>
      <c r="AF357" s="2"/>
      <c r="AG357" s="2"/>
    </row>
    <row r="358" spans="1:33" ht="64">
      <c r="A358" t="s">
        <v>399</v>
      </c>
      <c r="B358" t="s">
        <v>534</v>
      </c>
      <c r="C358" t="s">
        <v>601</v>
      </c>
      <c r="D358" t="s">
        <v>602</v>
      </c>
      <c r="E358" s="14" t="s">
        <v>603</v>
      </c>
      <c r="F358">
        <v>1188536</v>
      </c>
      <c r="G358" t="s">
        <v>38</v>
      </c>
      <c r="K358" s="10"/>
      <c r="P358" s="2"/>
      <c r="Q358" s="2"/>
      <c r="R358" s="3"/>
      <c r="T358" s="3">
        <v>1</v>
      </c>
      <c r="U358" s="3"/>
      <c r="V358" s="3">
        <v>1</v>
      </c>
      <c r="W358" s="3">
        <v>1</v>
      </c>
      <c r="X358" s="3"/>
      <c r="Y358" s="3">
        <v>1</v>
      </c>
      <c r="Z358" s="3"/>
      <c r="AA358" s="3"/>
      <c r="AB358" s="2"/>
      <c r="AC358" s="2"/>
      <c r="AD358" s="2"/>
      <c r="AE358" s="2"/>
      <c r="AF358" s="2"/>
      <c r="AG358" s="2"/>
    </row>
    <row r="359" spans="1:33" ht="32">
      <c r="A359" t="s">
        <v>399</v>
      </c>
      <c r="B359" t="s">
        <v>534</v>
      </c>
      <c r="C359" t="s">
        <v>604</v>
      </c>
      <c r="D359" t="s">
        <v>605</v>
      </c>
      <c r="E359" s="14" t="s">
        <v>606</v>
      </c>
      <c r="F359">
        <v>212</v>
      </c>
      <c r="G359" t="s">
        <v>38</v>
      </c>
      <c r="K359" s="10"/>
      <c r="P359" s="2"/>
      <c r="Q359" s="2"/>
      <c r="R359" s="3"/>
      <c r="T359" s="3"/>
      <c r="U359" s="3"/>
      <c r="V359" s="3"/>
      <c r="W359" s="3"/>
      <c r="X359" s="3"/>
      <c r="Y359" s="3">
        <v>1</v>
      </c>
      <c r="Z359" s="3"/>
      <c r="AA359" s="3"/>
      <c r="AB359" s="2"/>
      <c r="AC359" s="2"/>
      <c r="AD359" s="2"/>
      <c r="AE359" s="2"/>
      <c r="AF359" s="2"/>
      <c r="AG359" s="2"/>
    </row>
    <row r="360" spans="1:33">
      <c r="A360" t="s">
        <v>399</v>
      </c>
      <c r="B360" t="s">
        <v>534</v>
      </c>
      <c r="C360" t="s">
        <v>604</v>
      </c>
      <c r="D360" t="s">
        <v>605</v>
      </c>
      <c r="E360" s="14" t="s">
        <v>607</v>
      </c>
      <c r="F360">
        <f>88+120-33</f>
        <v>175</v>
      </c>
      <c r="G360" t="s">
        <v>43</v>
      </c>
      <c r="H360" t="s">
        <v>44</v>
      </c>
      <c r="I360" t="s">
        <v>39</v>
      </c>
      <c r="J360" t="s">
        <v>61</v>
      </c>
      <c r="K360" s="10" t="s">
        <v>608</v>
      </c>
      <c r="M360">
        <f>83+83</f>
        <v>166</v>
      </c>
      <c r="P360" s="2"/>
      <c r="Q360" s="2"/>
      <c r="R360" s="3"/>
      <c r="T360" s="3"/>
      <c r="U360" s="3">
        <v>1</v>
      </c>
      <c r="V360" s="3"/>
      <c r="W360" s="3">
        <v>1</v>
      </c>
      <c r="X360" s="3"/>
      <c r="Y360" s="3"/>
      <c r="Z360" s="3"/>
      <c r="AA360" s="3"/>
      <c r="AB360" s="2"/>
      <c r="AC360" s="2"/>
      <c r="AD360" s="2"/>
      <c r="AE360" s="2"/>
      <c r="AF360" s="2"/>
      <c r="AG360" s="2"/>
    </row>
    <row r="361" spans="1:33" ht="32">
      <c r="A361" t="s">
        <v>399</v>
      </c>
      <c r="B361" t="s">
        <v>534</v>
      </c>
      <c r="C361" t="s">
        <v>604</v>
      </c>
      <c r="D361" t="s">
        <v>605</v>
      </c>
      <c r="E361" s="14" t="s">
        <v>609</v>
      </c>
      <c r="F361">
        <v>1178</v>
      </c>
      <c r="G361" t="s">
        <v>38</v>
      </c>
      <c r="K361" s="10"/>
      <c r="P361" s="2"/>
      <c r="Q361" s="2"/>
      <c r="R361" s="3"/>
      <c r="T361" s="3">
        <v>1</v>
      </c>
      <c r="U361" s="3">
        <v>1</v>
      </c>
      <c r="V361" s="3">
        <v>1</v>
      </c>
      <c r="W361" s="3"/>
      <c r="X361" s="3"/>
      <c r="Y361" s="3"/>
      <c r="Z361" s="3"/>
      <c r="AA361" s="3"/>
      <c r="AB361" s="2"/>
      <c r="AC361" s="2"/>
      <c r="AD361" s="2"/>
      <c r="AE361" s="2"/>
      <c r="AF361" s="2"/>
      <c r="AG361" s="2"/>
    </row>
    <row r="362" spans="1:33">
      <c r="A362" t="s">
        <v>399</v>
      </c>
      <c r="B362" t="s">
        <v>534</v>
      </c>
      <c r="C362" t="s">
        <v>604</v>
      </c>
      <c r="D362" t="s">
        <v>605</v>
      </c>
      <c r="E362" s="14" t="s">
        <v>610</v>
      </c>
      <c r="F362">
        <v>119</v>
      </c>
      <c r="G362" t="s">
        <v>38</v>
      </c>
      <c r="K362" s="10"/>
      <c r="P362" s="2"/>
      <c r="Q362" s="2"/>
      <c r="R362" s="3"/>
      <c r="T362" s="3"/>
      <c r="U362" s="3">
        <v>1</v>
      </c>
      <c r="V362" s="3"/>
      <c r="W362" s="3"/>
      <c r="X362" s="3"/>
      <c r="Y362" s="3"/>
      <c r="Z362" s="3"/>
      <c r="AA362" s="3"/>
      <c r="AB362" s="2"/>
      <c r="AC362" s="2"/>
      <c r="AD362" s="2"/>
      <c r="AE362" s="2"/>
      <c r="AF362" s="2"/>
      <c r="AG362" s="2"/>
    </row>
    <row r="363" spans="1:33">
      <c r="A363" t="s">
        <v>399</v>
      </c>
      <c r="B363" t="s">
        <v>534</v>
      </c>
      <c r="C363" t="s">
        <v>604</v>
      </c>
      <c r="D363" t="s">
        <v>605</v>
      </c>
      <c r="E363" s="14" t="s">
        <v>610</v>
      </c>
      <c r="F363">
        <v>180</v>
      </c>
      <c r="G363" t="s">
        <v>38</v>
      </c>
      <c r="K363" s="10"/>
      <c r="P363" s="2"/>
      <c r="Q363" s="2"/>
      <c r="R363" s="3"/>
      <c r="T363" s="3"/>
      <c r="U363" s="3">
        <v>1</v>
      </c>
      <c r="V363" s="3"/>
      <c r="W363" s="3"/>
      <c r="X363" s="3"/>
      <c r="Y363" s="3"/>
      <c r="Z363" s="3"/>
      <c r="AA363" s="3"/>
      <c r="AB363" s="2"/>
      <c r="AC363" s="2"/>
      <c r="AD363" s="2"/>
      <c r="AE363" s="2"/>
      <c r="AF363" s="2"/>
      <c r="AG363" s="2"/>
    </row>
    <row r="364" spans="1:33" ht="32">
      <c r="A364" t="s">
        <v>399</v>
      </c>
      <c r="B364" t="s">
        <v>534</v>
      </c>
      <c r="C364" t="s">
        <v>604</v>
      </c>
      <c r="D364" t="s">
        <v>605</v>
      </c>
      <c r="E364" s="14" t="s">
        <v>611</v>
      </c>
      <c r="F364">
        <v>242</v>
      </c>
      <c r="G364" t="s">
        <v>38</v>
      </c>
      <c r="K364" s="10"/>
      <c r="P364" s="2"/>
      <c r="Q364" s="2"/>
      <c r="R364" s="3"/>
      <c r="T364" s="3"/>
      <c r="U364" s="3">
        <v>1</v>
      </c>
      <c r="V364" s="3"/>
      <c r="W364" s="3"/>
      <c r="X364" s="3"/>
      <c r="Y364" s="3"/>
      <c r="Z364" s="3">
        <v>1</v>
      </c>
      <c r="AA364" s="3"/>
      <c r="AB364" s="2"/>
      <c r="AC364" s="2"/>
      <c r="AD364" s="2"/>
      <c r="AE364" s="2"/>
      <c r="AF364" s="2"/>
      <c r="AG364" s="2"/>
    </row>
    <row r="365" spans="1:33">
      <c r="A365" t="s">
        <v>399</v>
      </c>
      <c r="B365" t="s">
        <v>534</v>
      </c>
      <c r="C365" t="s">
        <v>612</v>
      </c>
      <c r="D365" t="s">
        <v>613</v>
      </c>
      <c r="E365" s="14" t="s">
        <v>20</v>
      </c>
      <c r="F365">
        <v>301</v>
      </c>
      <c r="G365" t="s">
        <v>38</v>
      </c>
      <c r="K365" s="10"/>
      <c r="P365" s="2"/>
      <c r="Q365" s="2"/>
      <c r="R365" s="3"/>
      <c r="T365" s="3"/>
      <c r="U365" s="3">
        <v>1</v>
      </c>
      <c r="V365" s="3"/>
      <c r="W365" s="3"/>
      <c r="X365" s="3"/>
      <c r="Y365" s="3"/>
      <c r="Z365" s="3"/>
      <c r="AA365" s="3"/>
      <c r="AB365" s="2"/>
      <c r="AC365" s="2"/>
      <c r="AD365" s="2"/>
      <c r="AE365" s="2"/>
      <c r="AF365" s="2"/>
      <c r="AG365" s="2"/>
    </row>
    <row r="366" spans="1:33">
      <c r="A366" t="s">
        <v>399</v>
      </c>
      <c r="B366" t="s">
        <v>534</v>
      </c>
      <c r="C366" t="s">
        <v>612</v>
      </c>
      <c r="D366" t="s">
        <v>613</v>
      </c>
      <c r="E366" s="14" t="s">
        <v>20</v>
      </c>
      <c r="F366">
        <v>306</v>
      </c>
      <c r="G366" t="s">
        <v>38</v>
      </c>
      <c r="K366" s="10"/>
      <c r="P366" s="2"/>
      <c r="Q366" s="2"/>
      <c r="R366" s="3"/>
      <c r="T366" s="3"/>
      <c r="U366" s="3">
        <v>1</v>
      </c>
      <c r="V366" s="3"/>
      <c r="W366" s="3"/>
      <c r="X366" s="3"/>
      <c r="Y366" s="3"/>
      <c r="Z366" s="3"/>
      <c r="AA366" s="3"/>
      <c r="AB366" s="2"/>
      <c r="AC366" s="2"/>
      <c r="AD366" s="2"/>
      <c r="AE366" s="2"/>
      <c r="AF366" s="2"/>
      <c r="AG366" s="2"/>
    </row>
    <row r="367" spans="1:33">
      <c r="A367" t="s">
        <v>399</v>
      </c>
      <c r="B367" t="s">
        <v>534</v>
      </c>
      <c r="C367" t="s">
        <v>612</v>
      </c>
      <c r="D367" t="s">
        <v>613</v>
      </c>
      <c r="E367" s="14" t="s">
        <v>20</v>
      </c>
      <c r="F367">
        <v>400</v>
      </c>
      <c r="G367" t="s">
        <v>38</v>
      </c>
      <c r="K367" s="10"/>
      <c r="P367" s="2"/>
      <c r="Q367" s="2"/>
      <c r="R367" s="3"/>
      <c r="T367" s="3"/>
      <c r="U367" s="3">
        <v>1</v>
      </c>
      <c r="V367" s="3"/>
      <c r="W367" s="3"/>
      <c r="X367" s="3"/>
      <c r="Y367" s="3"/>
      <c r="Z367" s="3"/>
      <c r="AA367" s="3"/>
      <c r="AB367" s="2"/>
      <c r="AC367" s="2"/>
      <c r="AD367" s="2"/>
      <c r="AE367" s="2"/>
      <c r="AF367" s="2"/>
      <c r="AG367" s="2"/>
    </row>
    <row r="368" spans="1:33" ht="32">
      <c r="A368" t="s">
        <v>399</v>
      </c>
      <c r="B368" t="s">
        <v>534</v>
      </c>
      <c r="C368" t="s">
        <v>612</v>
      </c>
      <c r="D368" t="s">
        <v>613</v>
      </c>
      <c r="E368" s="14" t="s">
        <v>614</v>
      </c>
      <c r="F368">
        <v>230</v>
      </c>
      <c r="G368" t="s">
        <v>38</v>
      </c>
      <c r="K368" s="10"/>
      <c r="P368" s="2"/>
      <c r="Q368" s="2"/>
      <c r="R368" s="3"/>
      <c r="T368" s="3">
        <v>1</v>
      </c>
      <c r="U368" s="3">
        <v>1</v>
      </c>
      <c r="V368" s="3"/>
      <c r="W368" s="3"/>
      <c r="X368" s="3"/>
      <c r="Y368" s="3"/>
      <c r="Z368" s="3">
        <v>1</v>
      </c>
      <c r="AA368" s="3"/>
      <c r="AB368" s="2"/>
      <c r="AC368" s="2"/>
      <c r="AD368" s="2"/>
      <c r="AE368" s="2"/>
      <c r="AF368" s="2"/>
      <c r="AG368" s="2"/>
    </row>
    <row r="369" spans="1:33" ht="32">
      <c r="A369" t="s">
        <v>399</v>
      </c>
      <c r="B369" t="s">
        <v>534</v>
      </c>
      <c r="C369" t="s">
        <v>612</v>
      </c>
      <c r="D369" t="s">
        <v>613</v>
      </c>
      <c r="E369" s="14" t="s">
        <v>611</v>
      </c>
      <c r="F369">
        <v>99</v>
      </c>
      <c r="G369" t="s">
        <v>38</v>
      </c>
      <c r="K369" s="10"/>
      <c r="P369" s="2"/>
      <c r="Q369" s="2"/>
      <c r="R369" s="3"/>
      <c r="T369" s="3"/>
      <c r="U369" s="3">
        <v>1</v>
      </c>
      <c r="V369" s="3"/>
      <c r="W369" s="3"/>
      <c r="X369" s="3"/>
      <c r="Y369" s="3"/>
      <c r="Z369" s="3">
        <v>1</v>
      </c>
      <c r="AA369" s="3"/>
      <c r="AB369" s="2"/>
      <c r="AC369" s="2"/>
      <c r="AD369" s="2"/>
      <c r="AE369" s="2"/>
      <c r="AF369" s="2"/>
      <c r="AG369" s="2"/>
    </row>
    <row r="370" spans="1:33" ht="32">
      <c r="A370" t="s">
        <v>399</v>
      </c>
      <c r="B370" t="s">
        <v>534</v>
      </c>
      <c r="C370" t="s">
        <v>612</v>
      </c>
      <c r="D370" t="s">
        <v>613</v>
      </c>
      <c r="E370" s="14" t="s">
        <v>615</v>
      </c>
      <c r="F370">
        <v>324</v>
      </c>
      <c r="G370" t="s">
        <v>38</v>
      </c>
      <c r="K370" s="10"/>
      <c r="P370" s="2"/>
      <c r="Q370" s="2"/>
      <c r="R370" s="3"/>
      <c r="T370" s="3">
        <v>1</v>
      </c>
      <c r="U370" s="3">
        <v>1</v>
      </c>
      <c r="V370" s="3"/>
      <c r="W370" s="3"/>
      <c r="X370" s="3"/>
      <c r="Y370" s="3"/>
      <c r="Z370" s="3">
        <v>1</v>
      </c>
      <c r="AA370" s="3"/>
      <c r="AB370" s="2"/>
      <c r="AC370" s="2"/>
      <c r="AD370" s="2"/>
      <c r="AE370" s="2"/>
      <c r="AF370" s="2"/>
      <c r="AG370" s="2"/>
    </row>
    <row r="371" spans="1:33" ht="32">
      <c r="A371" t="s">
        <v>399</v>
      </c>
      <c r="B371" t="s">
        <v>534</v>
      </c>
      <c r="C371" t="s">
        <v>612</v>
      </c>
      <c r="D371" t="s">
        <v>613</v>
      </c>
      <c r="E371" s="14" t="s">
        <v>611</v>
      </c>
      <c r="F371">
        <v>200</v>
      </c>
      <c r="G371" t="s">
        <v>38</v>
      </c>
      <c r="K371" s="10"/>
      <c r="P371" s="2"/>
      <c r="Q371" s="2"/>
      <c r="R371" s="3"/>
      <c r="T371" s="3"/>
      <c r="U371" s="3">
        <v>1</v>
      </c>
      <c r="V371" s="3"/>
      <c r="W371" s="3"/>
      <c r="X371" s="3"/>
      <c r="Y371" s="3"/>
      <c r="Z371" s="3">
        <v>1</v>
      </c>
      <c r="AA371" s="3"/>
      <c r="AB371" s="2"/>
      <c r="AC371" s="2"/>
      <c r="AD371" s="2"/>
      <c r="AE371" s="2"/>
      <c r="AF371" s="2"/>
      <c r="AG371" s="2"/>
    </row>
    <row r="372" spans="1:33" ht="32">
      <c r="A372" t="s">
        <v>399</v>
      </c>
      <c r="B372" t="s">
        <v>534</v>
      </c>
      <c r="C372" t="s">
        <v>612</v>
      </c>
      <c r="D372" t="s">
        <v>613</v>
      </c>
      <c r="E372" s="14" t="s">
        <v>611</v>
      </c>
      <c r="F372">
        <v>401</v>
      </c>
      <c r="G372" t="s">
        <v>38</v>
      </c>
      <c r="K372" s="10"/>
      <c r="P372" s="2"/>
      <c r="Q372" s="2"/>
      <c r="R372" s="3"/>
      <c r="T372" s="3"/>
      <c r="U372" s="3">
        <v>1</v>
      </c>
      <c r="V372" s="3"/>
      <c r="W372" s="3"/>
      <c r="X372" s="3"/>
      <c r="Y372" s="3"/>
      <c r="Z372" s="3">
        <v>1</v>
      </c>
      <c r="AA372" s="3"/>
      <c r="AB372" s="2"/>
      <c r="AC372" s="2"/>
      <c r="AD372" s="2"/>
      <c r="AE372" s="2"/>
      <c r="AF372" s="2"/>
      <c r="AG372" s="2"/>
    </row>
    <row r="373" spans="1:33" ht="32">
      <c r="A373" t="s">
        <v>399</v>
      </c>
      <c r="B373" t="s">
        <v>534</v>
      </c>
      <c r="C373" t="s">
        <v>616</v>
      </c>
      <c r="D373" t="s">
        <v>617</v>
      </c>
      <c r="E373" s="14" t="s">
        <v>618</v>
      </c>
      <c r="F373">
        <v>960</v>
      </c>
      <c r="G373" t="s">
        <v>38</v>
      </c>
      <c r="K373" s="10"/>
      <c r="P373" s="2"/>
      <c r="Q373" s="2"/>
      <c r="R373" s="3"/>
      <c r="T373" s="3">
        <v>1</v>
      </c>
      <c r="U373" s="3"/>
      <c r="V373" s="3"/>
      <c r="W373" s="3">
        <v>1</v>
      </c>
      <c r="X373" s="3"/>
      <c r="Y373" s="3">
        <v>1</v>
      </c>
      <c r="Z373" s="3"/>
      <c r="AA373" s="3"/>
      <c r="AB373" s="2"/>
      <c r="AC373" s="2"/>
      <c r="AD373" s="2"/>
      <c r="AE373" s="2"/>
      <c r="AF373" s="2"/>
      <c r="AG373" s="2"/>
    </row>
    <row r="374" spans="1:33">
      <c r="A374" t="s">
        <v>399</v>
      </c>
      <c r="B374" t="s">
        <v>534</v>
      </c>
      <c r="C374" t="s">
        <v>616</v>
      </c>
      <c r="D374" t="s">
        <v>617</v>
      </c>
      <c r="E374" s="14" t="s">
        <v>533</v>
      </c>
      <c r="F374">
        <v>290</v>
      </c>
      <c r="G374" t="s">
        <v>38</v>
      </c>
      <c r="K374" s="10"/>
      <c r="P374" s="2"/>
      <c r="Q374" s="2"/>
      <c r="R374" s="3"/>
      <c r="T374" s="3"/>
      <c r="U374" s="3"/>
      <c r="V374" s="3">
        <v>1</v>
      </c>
      <c r="W374" s="3"/>
      <c r="X374" s="3"/>
      <c r="Y374" s="3"/>
      <c r="Z374" s="3"/>
      <c r="AA374" s="3"/>
      <c r="AB374" s="2"/>
      <c r="AC374" s="2"/>
      <c r="AD374" s="2"/>
      <c r="AE374" s="2"/>
      <c r="AF374" s="2"/>
      <c r="AG374" s="2"/>
    </row>
    <row r="375" spans="1:33" ht="32">
      <c r="A375" t="s">
        <v>399</v>
      </c>
      <c r="B375" t="s">
        <v>534</v>
      </c>
      <c r="C375" t="s">
        <v>616</v>
      </c>
      <c r="D375" t="s">
        <v>617</v>
      </c>
      <c r="E375" s="14" t="s">
        <v>619</v>
      </c>
      <c r="F375">
        <v>2465</v>
      </c>
      <c r="G375" t="s">
        <v>38</v>
      </c>
      <c r="K375" s="10"/>
      <c r="P375" s="2"/>
      <c r="Q375" s="2"/>
      <c r="R375" s="3"/>
      <c r="T375" s="3">
        <v>1</v>
      </c>
      <c r="U375" s="3"/>
      <c r="V375" s="3">
        <v>1</v>
      </c>
      <c r="W375" s="3"/>
      <c r="X375" s="3"/>
      <c r="Y375" s="3"/>
      <c r="Z375" s="3"/>
      <c r="AA375" s="3"/>
      <c r="AB375" s="2"/>
      <c r="AC375" s="2"/>
      <c r="AD375" s="2"/>
      <c r="AE375" s="2"/>
      <c r="AF375" s="2"/>
      <c r="AG375" s="2"/>
    </row>
    <row r="376" spans="1:33">
      <c r="A376" t="s">
        <v>399</v>
      </c>
      <c r="B376" t="s">
        <v>534</v>
      </c>
      <c r="C376" t="s">
        <v>616</v>
      </c>
      <c r="D376" t="s">
        <v>617</v>
      </c>
      <c r="E376" s="14" t="s">
        <v>620</v>
      </c>
      <c r="F376">
        <v>477</v>
      </c>
      <c r="G376" t="s">
        <v>38</v>
      </c>
      <c r="K376" s="10"/>
      <c r="P376" s="2"/>
      <c r="Q376" s="2"/>
      <c r="R376" s="3"/>
      <c r="T376" s="3">
        <v>1</v>
      </c>
      <c r="U376" s="3"/>
      <c r="V376" s="3">
        <v>1</v>
      </c>
      <c r="W376" s="3"/>
      <c r="X376" s="3"/>
      <c r="Y376" s="3"/>
      <c r="Z376" s="3"/>
      <c r="AA376" s="3"/>
      <c r="AB376" s="2"/>
      <c r="AC376" s="2"/>
      <c r="AD376" s="2"/>
      <c r="AE376" s="2"/>
      <c r="AF376" s="2"/>
      <c r="AG376" s="2"/>
    </row>
    <row r="377" spans="1:33">
      <c r="A377" t="s">
        <v>399</v>
      </c>
      <c r="B377" t="s">
        <v>534</v>
      </c>
      <c r="C377" t="s">
        <v>616</v>
      </c>
      <c r="D377" t="s">
        <v>617</v>
      </c>
      <c r="E377" s="14" t="s">
        <v>621</v>
      </c>
      <c r="F377">
        <v>182</v>
      </c>
      <c r="G377" t="s">
        <v>38</v>
      </c>
      <c r="K377" s="10"/>
      <c r="P377" s="2"/>
      <c r="Q377" s="2"/>
      <c r="R377" s="3"/>
      <c r="T377" s="3">
        <v>1</v>
      </c>
      <c r="U377" s="3"/>
      <c r="V377" s="3"/>
      <c r="W377" s="3"/>
      <c r="X377" s="3"/>
      <c r="Y377" s="3"/>
      <c r="Z377" s="3"/>
      <c r="AA377" s="3"/>
      <c r="AB377" s="2"/>
      <c r="AC377" s="2"/>
      <c r="AD377" s="2"/>
      <c r="AE377" s="2"/>
      <c r="AF377" s="2"/>
      <c r="AG377" s="2"/>
    </row>
    <row r="378" spans="1:33" ht="32">
      <c r="A378" t="s">
        <v>399</v>
      </c>
      <c r="B378" t="s">
        <v>534</v>
      </c>
      <c r="C378" t="s">
        <v>616</v>
      </c>
      <c r="D378" t="s">
        <v>617</v>
      </c>
      <c r="E378" s="14" t="s">
        <v>622</v>
      </c>
      <c r="F378">
        <v>165</v>
      </c>
      <c r="G378" t="s">
        <v>38</v>
      </c>
      <c r="K378" s="10"/>
      <c r="P378" s="2"/>
      <c r="Q378" s="2"/>
      <c r="R378" s="3"/>
      <c r="T378" s="3"/>
      <c r="U378" s="3"/>
      <c r="V378" s="3">
        <v>1</v>
      </c>
      <c r="W378" s="3">
        <v>1</v>
      </c>
      <c r="X378" s="3"/>
      <c r="Y378" s="3">
        <v>1</v>
      </c>
      <c r="Z378" s="3"/>
      <c r="AA378" s="3"/>
      <c r="AB378" s="2"/>
      <c r="AC378" s="2"/>
      <c r="AD378" s="2"/>
      <c r="AE378" s="2"/>
      <c r="AF378" s="2"/>
      <c r="AG378" s="2"/>
    </row>
    <row r="379" spans="1:33">
      <c r="A379" t="s">
        <v>399</v>
      </c>
      <c r="B379" t="s">
        <v>534</v>
      </c>
      <c r="C379" t="s">
        <v>623</v>
      </c>
      <c r="D379" t="s">
        <v>624</v>
      </c>
      <c r="E379" s="14" t="s">
        <v>394</v>
      </c>
      <c r="F379">
        <v>202</v>
      </c>
      <c r="G379" t="s">
        <v>43</v>
      </c>
      <c r="H379" t="s">
        <v>44</v>
      </c>
      <c r="I379" t="s">
        <v>39</v>
      </c>
      <c r="J379" t="s">
        <v>61</v>
      </c>
      <c r="K379" s="10" t="s">
        <v>625</v>
      </c>
      <c r="M379">
        <v>165</v>
      </c>
      <c r="P379" s="2"/>
      <c r="Q379" s="2"/>
      <c r="R379" s="3"/>
      <c r="T379" s="3"/>
      <c r="U379" s="3"/>
      <c r="V379" s="3"/>
      <c r="W379" s="3">
        <v>1</v>
      </c>
      <c r="X379" s="3"/>
      <c r="Y379" s="3"/>
      <c r="Z379" s="3"/>
      <c r="AA379" s="3"/>
      <c r="AB379" s="2"/>
      <c r="AC379" s="2"/>
      <c r="AD379" s="2"/>
      <c r="AE379" s="2"/>
      <c r="AF379" s="2"/>
      <c r="AG379" s="2"/>
    </row>
    <row r="380" spans="1:33">
      <c r="A380" t="s">
        <v>399</v>
      </c>
      <c r="B380" t="s">
        <v>534</v>
      </c>
      <c r="C380" t="s">
        <v>623</v>
      </c>
      <c r="D380" t="s">
        <v>624</v>
      </c>
      <c r="E380" s="14" t="s">
        <v>626</v>
      </c>
      <c r="F380">
        <v>328</v>
      </c>
      <c r="G380" t="s">
        <v>43</v>
      </c>
      <c r="H380" t="s">
        <v>44</v>
      </c>
      <c r="I380" t="s">
        <v>39</v>
      </c>
      <c r="J380" t="s">
        <v>61</v>
      </c>
      <c r="K380" s="10" t="s">
        <v>625</v>
      </c>
      <c r="M380">
        <v>299</v>
      </c>
      <c r="P380" s="2"/>
      <c r="Q380" s="2"/>
      <c r="R380" s="3"/>
      <c r="T380" s="3">
        <v>1</v>
      </c>
      <c r="U380" s="3"/>
      <c r="V380" s="3"/>
      <c r="W380" s="3">
        <v>1</v>
      </c>
      <c r="X380" s="3"/>
      <c r="Y380" s="3"/>
      <c r="Z380" s="3"/>
      <c r="AA380" s="3"/>
      <c r="AB380" s="2"/>
      <c r="AC380" s="2"/>
      <c r="AD380" s="2"/>
      <c r="AE380" s="2"/>
      <c r="AF380" s="2"/>
      <c r="AG380" s="2"/>
    </row>
    <row r="381" spans="1:33">
      <c r="A381" t="s">
        <v>399</v>
      </c>
      <c r="B381" t="s">
        <v>534</v>
      </c>
      <c r="C381" t="s">
        <v>623</v>
      </c>
      <c r="D381" t="s">
        <v>624</v>
      </c>
      <c r="E381" s="14" t="s">
        <v>626</v>
      </c>
      <c r="F381">
        <v>408</v>
      </c>
      <c r="G381" t="s">
        <v>43</v>
      </c>
      <c r="H381" t="s">
        <v>44</v>
      </c>
      <c r="I381" t="s">
        <v>39</v>
      </c>
      <c r="J381" t="s">
        <v>61</v>
      </c>
      <c r="K381" s="10" t="s">
        <v>627</v>
      </c>
      <c r="M381">
        <v>384</v>
      </c>
      <c r="P381" s="2"/>
      <c r="Q381" s="2"/>
      <c r="R381" s="3"/>
      <c r="T381" s="3">
        <v>1</v>
      </c>
      <c r="U381" s="3"/>
      <c r="V381" s="3"/>
      <c r="W381" s="3">
        <v>1</v>
      </c>
      <c r="X381" s="3"/>
      <c r="Y381" s="3"/>
      <c r="Z381" s="3"/>
      <c r="AA381" s="3"/>
      <c r="AB381" s="2"/>
      <c r="AC381" s="2"/>
      <c r="AD381" s="2"/>
      <c r="AE381" s="2"/>
      <c r="AF381" s="2"/>
      <c r="AG381" s="2"/>
    </row>
    <row r="382" spans="1:33">
      <c r="A382" t="s">
        <v>399</v>
      </c>
      <c r="B382" t="s">
        <v>534</v>
      </c>
      <c r="C382" t="s">
        <v>623</v>
      </c>
      <c r="D382" t="s">
        <v>624</v>
      </c>
      <c r="E382" s="14" t="s">
        <v>533</v>
      </c>
      <c r="F382">
        <v>107</v>
      </c>
      <c r="G382" t="s">
        <v>38</v>
      </c>
      <c r="K382" s="10"/>
      <c r="P382" s="2"/>
      <c r="Q382" s="2"/>
      <c r="R382" s="3"/>
      <c r="T382" s="3"/>
      <c r="U382" s="3"/>
      <c r="V382" s="3">
        <v>1</v>
      </c>
      <c r="W382" s="3"/>
      <c r="X382" s="3"/>
      <c r="Y382" s="3"/>
      <c r="Z382" s="3"/>
      <c r="AA382" s="3"/>
      <c r="AB382" s="2"/>
      <c r="AC382" s="2"/>
      <c r="AD382" s="2"/>
      <c r="AE382" s="2"/>
      <c r="AF382" s="2"/>
      <c r="AG382" s="2"/>
    </row>
    <row r="383" spans="1:33" ht="32">
      <c r="A383" t="s">
        <v>399</v>
      </c>
      <c r="B383" t="s">
        <v>534</v>
      </c>
      <c r="C383" t="s">
        <v>623</v>
      </c>
      <c r="D383" t="s">
        <v>624</v>
      </c>
      <c r="E383" s="14" t="s">
        <v>628</v>
      </c>
      <c r="F383">
        <v>106</v>
      </c>
      <c r="G383" t="s">
        <v>43</v>
      </c>
      <c r="H383" t="s">
        <v>44</v>
      </c>
      <c r="I383" t="s">
        <v>39</v>
      </c>
      <c r="J383" t="s">
        <v>61</v>
      </c>
      <c r="K383" s="10" t="s">
        <v>629</v>
      </c>
      <c r="M383">
        <v>105</v>
      </c>
      <c r="P383" s="2"/>
      <c r="Q383" s="2"/>
      <c r="R383" s="3"/>
      <c r="T383" s="3">
        <v>1</v>
      </c>
      <c r="U383" s="3"/>
      <c r="V383" s="3"/>
      <c r="W383" s="3"/>
      <c r="X383" s="3"/>
      <c r="Y383" s="3">
        <v>1</v>
      </c>
      <c r="Z383" s="3"/>
      <c r="AA383" s="3"/>
      <c r="AB383" s="2"/>
      <c r="AC383" s="2"/>
      <c r="AD383" s="2"/>
      <c r="AE383" s="2"/>
      <c r="AF383" s="2"/>
      <c r="AG383" s="2"/>
    </row>
    <row r="384" spans="1:33">
      <c r="A384" t="s">
        <v>399</v>
      </c>
      <c r="B384" t="s">
        <v>534</v>
      </c>
      <c r="C384" t="s">
        <v>623</v>
      </c>
      <c r="D384" t="s">
        <v>624</v>
      </c>
      <c r="E384" s="14" t="s">
        <v>630</v>
      </c>
      <c r="F384">
        <v>603</v>
      </c>
      <c r="G384" t="s">
        <v>43</v>
      </c>
      <c r="H384" t="s">
        <v>44</v>
      </c>
      <c r="I384" t="s">
        <v>39</v>
      </c>
      <c r="J384" t="s">
        <v>61</v>
      </c>
      <c r="K384" s="10" t="s">
        <v>631</v>
      </c>
      <c r="M384">
        <v>525</v>
      </c>
      <c r="P384" s="2"/>
      <c r="Q384" s="2"/>
      <c r="R384" s="3"/>
      <c r="T384" s="3">
        <v>1</v>
      </c>
      <c r="U384" s="3"/>
      <c r="V384" s="3"/>
      <c r="W384" s="3"/>
      <c r="X384" s="3"/>
      <c r="Y384" s="3"/>
      <c r="Z384" s="3"/>
      <c r="AA384" s="3"/>
      <c r="AB384" s="2"/>
      <c r="AC384" s="2"/>
      <c r="AD384" s="2"/>
      <c r="AE384" s="2"/>
      <c r="AF384" s="2"/>
      <c r="AG384" s="2"/>
    </row>
    <row r="385" spans="1:33" ht="32">
      <c r="A385" t="s">
        <v>399</v>
      </c>
      <c r="B385" t="s">
        <v>534</v>
      </c>
      <c r="C385" t="s">
        <v>632</v>
      </c>
      <c r="D385" t="s">
        <v>633</v>
      </c>
      <c r="E385" s="14" t="s">
        <v>634</v>
      </c>
      <c r="F385">
        <v>292</v>
      </c>
      <c r="G385" t="s">
        <v>38</v>
      </c>
      <c r="K385" s="13"/>
      <c r="P385" s="2"/>
      <c r="Q385" s="2"/>
      <c r="R385" s="3"/>
      <c r="T385" s="3">
        <v>1</v>
      </c>
      <c r="U385" s="3"/>
      <c r="V385" s="3">
        <v>1</v>
      </c>
      <c r="W385" s="3"/>
      <c r="X385" s="3"/>
      <c r="Y385" s="3"/>
      <c r="Z385" s="3"/>
      <c r="AA385" s="3"/>
      <c r="AB385" s="2"/>
      <c r="AC385" s="2"/>
      <c r="AD385" s="2"/>
      <c r="AE385" s="2"/>
      <c r="AF385" s="2"/>
      <c r="AG385" s="2"/>
    </row>
    <row r="386" spans="1:33" ht="32">
      <c r="A386" t="s">
        <v>399</v>
      </c>
      <c r="B386" t="s">
        <v>534</v>
      </c>
      <c r="C386" t="s">
        <v>632</v>
      </c>
      <c r="D386" t="s">
        <v>633</v>
      </c>
      <c r="E386" s="14" t="s">
        <v>635</v>
      </c>
      <c r="F386">
        <v>545</v>
      </c>
      <c r="G386" t="s">
        <v>43</v>
      </c>
      <c r="H386" t="s">
        <v>44</v>
      </c>
      <c r="I386" t="s">
        <v>39</v>
      </c>
      <c r="J386" t="s">
        <v>61</v>
      </c>
      <c r="K386" s="10" t="s">
        <v>636</v>
      </c>
      <c r="M386">
        <v>441</v>
      </c>
      <c r="P386" s="2"/>
      <c r="Q386" s="2"/>
      <c r="R386" s="3"/>
      <c r="T386" s="3"/>
      <c r="U386" s="3"/>
      <c r="V386" s="3">
        <v>1</v>
      </c>
      <c r="W386" s="3">
        <v>1</v>
      </c>
      <c r="X386" s="3"/>
      <c r="Y386" s="3"/>
      <c r="Z386" s="3"/>
      <c r="AA386" s="3"/>
      <c r="AB386" s="2"/>
      <c r="AC386" s="2"/>
      <c r="AD386" s="2"/>
      <c r="AE386" s="2"/>
      <c r="AF386" s="2"/>
      <c r="AG386" s="2"/>
    </row>
    <row r="387" spans="1:33">
      <c r="A387" t="s">
        <v>399</v>
      </c>
      <c r="B387" t="s">
        <v>534</v>
      </c>
      <c r="C387" t="s">
        <v>632</v>
      </c>
      <c r="D387" t="s">
        <v>633</v>
      </c>
      <c r="E387" s="14" t="s">
        <v>533</v>
      </c>
      <c r="F387">
        <v>501</v>
      </c>
      <c r="G387" t="s">
        <v>38</v>
      </c>
      <c r="K387" s="10"/>
      <c r="P387" s="2"/>
      <c r="Q387" s="2"/>
      <c r="R387" s="3"/>
      <c r="T387" s="3"/>
      <c r="U387" s="3"/>
      <c r="V387" s="3">
        <v>1</v>
      </c>
      <c r="W387" s="3"/>
      <c r="X387" s="3"/>
      <c r="Y387" s="3"/>
      <c r="Z387" s="3"/>
      <c r="AA387" s="3"/>
      <c r="AB387" s="2"/>
      <c r="AC387" s="2"/>
      <c r="AD387" s="2"/>
      <c r="AE387" s="2"/>
      <c r="AF387" s="2"/>
      <c r="AG387" s="2"/>
    </row>
    <row r="388" spans="1:33">
      <c r="A388" t="s">
        <v>399</v>
      </c>
      <c r="B388" t="s">
        <v>534</v>
      </c>
      <c r="C388" t="s">
        <v>632</v>
      </c>
      <c r="D388" t="s">
        <v>633</v>
      </c>
      <c r="E388" s="14" t="s">
        <v>533</v>
      </c>
      <c r="F388">
        <v>254</v>
      </c>
      <c r="G388" t="s">
        <v>38</v>
      </c>
      <c r="K388" s="10"/>
      <c r="P388" s="2"/>
      <c r="Q388" s="2"/>
      <c r="R388" s="3"/>
      <c r="T388" s="3"/>
      <c r="U388" s="3"/>
      <c r="V388" s="3">
        <v>1</v>
      </c>
      <c r="W388" s="3"/>
      <c r="X388" s="3"/>
      <c r="Y388" s="3"/>
      <c r="Z388" s="3"/>
      <c r="AA388" s="3"/>
      <c r="AB388" s="2"/>
      <c r="AC388" s="2"/>
      <c r="AD388" s="2"/>
      <c r="AE388" s="2"/>
      <c r="AF388" s="2"/>
      <c r="AG388" s="2"/>
    </row>
    <row r="389" spans="1:33">
      <c r="A389" t="s">
        <v>399</v>
      </c>
      <c r="B389" t="s">
        <v>534</v>
      </c>
      <c r="C389" t="s">
        <v>632</v>
      </c>
      <c r="D389" t="s">
        <v>633</v>
      </c>
      <c r="E389" s="14" t="s">
        <v>533</v>
      </c>
      <c r="F389">
        <v>262</v>
      </c>
      <c r="G389" t="s">
        <v>38</v>
      </c>
      <c r="K389" s="10"/>
      <c r="P389" s="2"/>
      <c r="Q389" s="2"/>
      <c r="R389" s="3"/>
      <c r="T389" s="3"/>
      <c r="U389" s="3"/>
      <c r="V389" s="3">
        <v>1</v>
      </c>
      <c r="W389" s="3"/>
      <c r="X389" s="3"/>
      <c r="Y389" s="3"/>
      <c r="Z389" s="3"/>
      <c r="AA389" s="3"/>
      <c r="AB389" s="2"/>
      <c r="AC389" s="2"/>
      <c r="AD389" s="2"/>
      <c r="AE389" s="2"/>
      <c r="AF389" s="2"/>
      <c r="AG389" s="2"/>
    </row>
    <row r="390" spans="1:33">
      <c r="A390" t="s">
        <v>399</v>
      </c>
      <c r="B390" t="s">
        <v>534</v>
      </c>
      <c r="C390" t="s">
        <v>637</v>
      </c>
      <c r="D390" t="s">
        <v>638</v>
      </c>
      <c r="E390" s="14" t="s">
        <v>639</v>
      </c>
      <c r="F390">
        <v>200</v>
      </c>
      <c r="G390" t="s">
        <v>38</v>
      </c>
      <c r="K390" s="10"/>
      <c r="P390" s="2"/>
      <c r="Q390" s="2"/>
      <c r="R390" s="3"/>
      <c r="T390" s="3"/>
      <c r="U390" s="3"/>
      <c r="V390" s="3"/>
      <c r="W390" s="3"/>
      <c r="X390" s="3"/>
      <c r="Y390" s="3">
        <v>1</v>
      </c>
      <c r="Z390" s="3"/>
      <c r="AA390" s="3"/>
      <c r="AB390" s="2"/>
      <c r="AC390" s="2"/>
      <c r="AD390" s="2"/>
      <c r="AE390" s="2"/>
      <c r="AF390" s="2"/>
      <c r="AG390" s="2"/>
    </row>
    <row r="391" spans="1:33">
      <c r="A391" t="s">
        <v>399</v>
      </c>
      <c r="B391" t="s">
        <v>534</v>
      </c>
      <c r="C391" t="s">
        <v>637</v>
      </c>
      <c r="D391" t="s">
        <v>638</v>
      </c>
      <c r="E391" s="14" t="s">
        <v>639</v>
      </c>
      <c r="F391">
        <v>200</v>
      </c>
      <c r="G391" t="s">
        <v>43</v>
      </c>
      <c r="H391" t="s">
        <v>170</v>
      </c>
      <c r="I391" t="s">
        <v>39</v>
      </c>
      <c r="J391" t="s">
        <v>61</v>
      </c>
      <c r="K391" s="10" t="s">
        <v>640</v>
      </c>
      <c r="P391" s="2"/>
      <c r="Q391" s="2"/>
      <c r="R391" s="3"/>
      <c r="T391" s="3"/>
      <c r="U391" s="3"/>
      <c r="V391" s="3"/>
      <c r="W391" s="3"/>
      <c r="X391" s="3"/>
      <c r="Y391" s="3">
        <v>1</v>
      </c>
      <c r="Z391" s="3"/>
      <c r="AA391" s="3"/>
      <c r="AB391" s="2"/>
      <c r="AC391" s="2"/>
      <c r="AD391" s="2"/>
      <c r="AE391" s="2"/>
      <c r="AF391" s="2"/>
      <c r="AG391" s="2"/>
    </row>
    <row r="392" spans="1:33" ht="32">
      <c r="A392" t="s">
        <v>399</v>
      </c>
      <c r="B392" t="s">
        <v>534</v>
      </c>
      <c r="C392" t="s">
        <v>637</v>
      </c>
      <c r="D392" t="s">
        <v>638</v>
      </c>
      <c r="E392" s="14" t="s">
        <v>641</v>
      </c>
      <c r="F392">
        <v>200</v>
      </c>
      <c r="G392" t="s">
        <v>38</v>
      </c>
      <c r="K392" s="10"/>
      <c r="P392" s="2"/>
      <c r="Q392" s="2"/>
      <c r="R392" s="3"/>
      <c r="T392" s="3">
        <v>1</v>
      </c>
      <c r="U392" s="3"/>
      <c r="V392" s="3"/>
      <c r="W392" s="3"/>
      <c r="X392" s="3"/>
      <c r="Y392" s="3">
        <v>1</v>
      </c>
      <c r="Z392" s="3"/>
      <c r="AA392" s="3"/>
      <c r="AB392" s="2"/>
      <c r="AC392" s="2"/>
      <c r="AD392" s="2"/>
      <c r="AE392" s="2"/>
      <c r="AF392" s="2"/>
      <c r="AG392" s="2"/>
    </row>
    <row r="393" spans="1:33">
      <c r="A393" t="s">
        <v>399</v>
      </c>
      <c r="B393" t="s">
        <v>534</v>
      </c>
      <c r="C393" t="s">
        <v>637</v>
      </c>
      <c r="D393" t="s">
        <v>638</v>
      </c>
      <c r="E393" s="14" t="s">
        <v>639</v>
      </c>
      <c r="F393">
        <v>200</v>
      </c>
      <c r="G393" t="s">
        <v>38</v>
      </c>
      <c r="K393" s="10"/>
      <c r="P393" s="2"/>
      <c r="Q393" s="2"/>
      <c r="R393" s="3"/>
      <c r="T393" s="3"/>
      <c r="U393" s="3"/>
      <c r="V393" s="3"/>
      <c r="W393" s="3"/>
      <c r="X393" s="3"/>
      <c r="Y393" s="3">
        <v>1</v>
      </c>
      <c r="Z393" s="3"/>
      <c r="AA393" s="3"/>
      <c r="AB393" s="2"/>
      <c r="AC393" s="2"/>
      <c r="AD393" s="2"/>
      <c r="AE393" s="2"/>
      <c r="AF393" s="2"/>
      <c r="AG393" s="2"/>
    </row>
    <row r="394" spans="1:33">
      <c r="A394" t="s">
        <v>399</v>
      </c>
      <c r="B394" t="s">
        <v>534</v>
      </c>
      <c r="C394" t="s">
        <v>637</v>
      </c>
      <c r="D394" t="s">
        <v>638</v>
      </c>
      <c r="E394" s="14" t="s">
        <v>639</v>
      </c>
      <c r="F394">
        <v>112</v>
      </c>
      <c r="G394" t="s">
        <v>38</v>
      </c>
      <c r="K394" s="10"/>
      <c r="P394" s="2"/>
      <c r="Q394" s="2"/>
      <c r="R394" s="3"/>
      <c r="T394" s="3"/>
      <c r="U394" s="3"/>
      <c r="V394" s="3"/>
      <c r="W394" s="3"/>
      <c r="X394" s="3"/>
      <c r="Y394" s="3">
        <v>1</v>
      </c>
      <c r="Z394" s="3"/>
      <c r="AA394" s="3"/>
      <c r="AB394" s="2"/>
      <c r="AC394" s="2"/>
      <c r="AD394" s="2"/>
      <c r="AE394" s="2"/>
      <c r="AF394" s="2"/>
      <c r="AG394" s="2"/>
    </row>
    <row r="395" spans="1:33" ht="32">
      <c r="A395" t="s">
        <v>399</v>
      </c>
      <c r="B395" t="s">
        <v>534</v>
      </c>
      <c r="C395" t="s">
        <v>637</v>
      </c>
      <c r="D395" t="s">
        <v>638</v>
      </c>
      <c r="E395" s="14" t="s">
        <v>641</v>
      </c>
      <c r="F395">
        <v>150</v>
      </c>
      <c r="G395" t="s">
        <v>43</v>
      </c>
      <c r="H395" t="s">
        <v>277</v>
      </c>
      <c r="I395" t="s">
        <v>39</v>
      </c>
      <c r="J395" t="s">
        <v>61</v>
      </c>
      <c r="K395" s="10" t="s">
        <v>642</v>
      </c>
      <c r="M395">
        <f>150-19</f>
        <v>131</v>
      </c>
      <c r="P395" s="2"/>
      <c r="Q395" s="2"/>
      <c r="R395" s="3"/>
      <c r="T395" s="3">
        <v>1</v>
      </c>
      <c r="U395" s="3"/>
      <c r="V395" s="3"/>
      <c r="W395" s="3"/>
      <c r="X395" s="3"/>
      <c r="Y395" s="3">
        <v>1</v>
      </c>
      <c r="Z395" s="3"/>
      <c r="AA395" s="3"/>
      <c r="AB395" s="2"/>
      <c r="AC395" s="2"/>
      <c r="AD395" s="2"/>
      <c r="AE395" s="2"/>
      <c r="AF395" s="2"/>
      <c r="AG395" s="2"/>
    </row>
    <row r="396" spans="1:33">
      <c r="A396" t="s">
        <v>399</v>
      </c>
      <c r="B396" t="s">
        <v>534</v>
      </c>
      <c r="C396" t="s">
        <v>637</v>
      </c>
      <c r="D396" t="s">
        <v>638</v>
      </c>
      <c r="E396" s="14" t="s">
        <v>639</v>
      </c>
      <c r="F396">
        <v>100</v>
      </c>
      <c r="G396" t="s">
        <v>43</v>
      </c>
      <c r="H396" t="s">
        <v>277</v>
      </c>
      <c r="I396" t="s">
        <v>39</v>
      </c>
      <c r="J396" t="s">
        <v>61</v>
      </c>
      <c r="K396" s="10" t="s">
        <v>642</v>
      </c>
      <c r="M396">
        <v>85</v>
      </c>
      <c r="P396" s="2"/>
      <c r="Q396" s="2"/>
      <c r="R396" s="3"/>
      <c r="T396" s="3"/>
      <c r="U396" s="3"/>
      <c r="V396" s="3"/>
      <c r="W396" s="3"/>
      <c r="X396" s="3"/>
      <c r="Y396" s="3">
        <v>1</v>
      </c>
      <c r="Z396" s="3"/>
      <c r="AA396" s="3"/>
      <c r="AB396" s="2"/>
      <c r="AC396" s="2"/>
      <c r="AD396" s="2"/>
      <c r="AE396" s="2"/>
      <c r="AF396" s="2"/>
      <c r="AG396" s="2"/>
    </row>
    <row r="397" spans="1:33" ht="32">
      <c r="A397" t="s">
        <v>399</v>
      </c>
      <c r="B397" t="s">
        <v>534</v>
      </c>
      <c r="C397" t="s">
        <v>637</v>
      </c>
      <c r="D397" t="s">
        <v>638</v>
      </c>
      <c r="E397" s="14" t="s">
        <v>641</v>
      </c>
      <c r="F397">
        <v>150</v>
      </c>
      <c r="G397" t="s">
        <v>43</v>
      </c>
      <c r="H397" t="s">
        <v>277</v>
      </c>
      <c r="I397" t="s">
        <v>39</v>
      </c>
      <c r="J397" t="s">
        <v>61</v>
      </c>
      <c r="K397" s="10" t="s">
        <v>642</v>
      </c>
      <c r="M397">
        <v>85</v>
      </c>
      <c r="P397" s="2"/>
      <c r="Q397" s="2"/>
      <c r="R397" s="3"/>
      <c r="T397" s="3">
        <v>1</v>
      </c>
      <c r="U397" s="3"/>
      <c r="V397" s="3"/>
      <c r="W397" s="3"/>
      <c r="X397" s="3"/>
      <c r="Y397" s="3">
        <v>1</v>
      </c>
      <c r="Z397" s="3"/>
      <c r="AA397" s="3"/>
      <c r="AB397" s="2"/>
      <c r="AC397" s="2"/>
      <c r="AD397" s="2"/>
      <c r="AE397" s="2"/>
      <c r="AF397" s="2"/>
      <c r="AG397" s="2"/>
    </row>
    <row r="398" spans="1:33" ht="32">
      <c r="A398" t="s">
        <v>399</v>
      </c>
      <c r="B398" t="s">
        <v>534</v>
      </c>
      <c r="C398" t="s">
        <v>637</v>
      </c>
      <c r="D398" t="s">
        <v>638</v>
      </c>
      <c r="E398" s="14" t="s">
        <v>643</v>
      </c>
      <c r="F398">
        <v>200</v>
      </c>
      <c r="G398" t="s">
        <v>43</v>
      </c>
      <c r="H398" t="s">
        <v>277</v>
      </c>
      <c r="I398" t="s">
        <v>39</v>
      </c>
      <c r="J398" t="s">
        <v>61</v>
      </c>
      <c r="K398" s="10" t="s">
        <v>642</v>
      </c>
      <c r="M398">
        <v>186</v>
      </c>
      <c r="P398" s="2"/>
      <c r="Q398" s="2"/>
      <c r="R398" s="3"/>
      <c r="T398" s="3">
        <v>1</v>
      </c>
      <c r="U398" s="3"/>
      <c r="V398" s="3">
        <v>1</v>
      </c>
      <c r="W398" s="3"/>
      <c r="X398" s="3"/>
      <c r="Y398" s="3"/>
      <c r="Z398" s="3">
        <v>1</v>
      </c>
      <c r="AA398" s="3"/>
      <c r="AB398" s="2"/>
      <c r="AC398" s="2"/>
      <c r="AD398" s="2"/>
      <c r="AE398" s="2"/>
      <c r="AF398" s="2"/>
      <c r="AG398" s="2"/>
    </row>
    <row r="399" spans="1:33">
      <c r="A399" t="s">
        <v>399</v>
      </c>
      <c r="B399" t="s">
        <v>534</v>
      </c>
      <c r="C399" t="s">
        <v>637</v>
      </c>
      <c r="D399" t="s">
        <v>638</v>
      </c>
      <c r="E399" s="14" t="s">
        <v>639</v>
      </c>
      <c r="F399">
        <v>600</v>
      </c>
      <c r="G399" t="s">
        <v>43</v>
      </c>
      <c r="H399" t="s">
        <v>170</v>
      </c>
      <c r="I399" t="s">
        <v>39</v>
      </c>
      <c r="J399" t="s">
        <v>61</v>
      </c>
      <c r="K399" s="10" t="s">
        <v>640</v>
      </c>
      <c r="P399" s="2"/>
      <c r="Q399" s="2"/>
      <c r="R399" s="3"/>
      <c r="T399" s="3"/>
      <c r="U399" s="3"/>
      <c r="V399" s="3"/>
      <c r="W399" s="3"/>
      <c r="X399" s="3"/>
      <c r="Y399" s="3">
        <v>1</v>
      </c>
      <c r="Z399" s="3"/>
      <c r="AA399" s="3"/>
      <c r="AB399" s="2"/>
      <c r="AC399" s="2"/>
      <c r="AD399" s="2"/>
      <c r="AE399" s="2"/>
      <c r="AF399" s="2"/>
      <c r="AG399" s="2"/>
    </row>
    <row r="400" spans="1:33" ht="96">
      <c r="A400" t="s">
        <v>399</v>
      </c>
      <c r="B400" t="s">
        <v>534</v>
      </c>
      <c r="C400" t="s">
        <v>644</v>
      </c>
      <c r="D400" t="s">
        <v>645</v>
      </c>
      <c r="E400" s="14" t="s">
        <v>646</v>
      </c>
      <c r="F400">
        <v>1166</v>
      </c>
      <c r="G400" t="s">
        <v>38</v>
      </c>
      <c r="K400" s="10"/>
      <c r="P400" s="2"/>
      <c r="Q400" s="2"/>
      <c r="R400" s="3"/>
      <c r="T400" s="3">
        <v>1</v>
      </c>
      <c r="U400" s="3"/>
      <c r="V400" s="3"/>
      <c r="W400" s="3"/>
      <c r="X400" s="3"/>
      <c r="Y400" s="3"/>
      <c r="Z400" s="3"/>
      <c r="AA400" s="3"/>
      <c r="AB400" s="2"/>
      <c r="AC400" s="2"/>
      <c r="AD400" s="2"/>
      <c r="AE400" s="2"/>
      <c r="AF400" s="2"/>
      <c r="AG400" s="2"/>
    </row>
    <row r="401" spans="1:33" ht="96">
      <c r="A401" t="s">
        <v>399</v>
      </c>
      <c r="B401" t="s">
        <v>534</v>
      </c>
      <c r="C401" t="s">
        <v>644</v>
      </c>
      <c r="D401" t="s">
        <v>645</v>
      </c>
      <c r="E401" s="14" t="s">
        <v>647</v>
      </c>
      <c r="F401" t="s">
        <v>648</v>
      </c>
      <c r="G401" t="s">
        <v>38</v>
      </c>
      <c r="K401" s="10"/>
      <c r="P401" s="2"/>
      <c r="Q401" s="2"/>
      <c r="R401" s="3"/>
      <c r="T401" s="3">
        <v>1</v>
      </c>
      <c r="U401" s="3"/>
      <c r="V401" s="3">
        <v>1</v>
      </c>
      <c r="W401" s="3">
        <v>1</v>
      </c>
      <c r="X401" s="3"/>
      <c r="Y401" s="3"/>
      <c r="Z401" s="3">
        <v>1</v>
      </c>
      <c r="AA401" s="3"/>
      <c r="AB401" s="2"/>
      <c r="AC401" s="2"/>
      <c r="AD401" s="2"/>
      <c r="AE401" s="2"/>
      <c r="AF401" s="2"/>
      <c r="AG401" s="2"/>
    </row>
    <row r="402" spans="1:33">
      <c r="A402" t="s">
        <v>399</v>
      </c>
      <c r="B402" t="s">
        <v>534</v>
      </c>
      <c r="C402" t="s">
        <v>649</v>
      </c>
      <c r="D402" t="s">
        <v>402</v>
      </c>
      <c r="E402" s="14" t="s">
        <v>650</v>
      </c>
      <c r="F402">
        <v>111</v>
      </c>
      <c r="G402" t="s">
        <v>38</v>
      </c>
      <c r="K402" s="10"/>
      <c r="P402" s="2"/>
      <c r="Q402" s="2"/>
      <c r="R402" s="3"/>
      <c r="T402" s="3"/>
      <c r="U402" s="3"/>
      <c r="V402" s="3"/>
      <c r="W402" s="3"/>
      <c r="X402" s="3"/>
      <c r="Y402" s="3">
        <v>1</v>
      </c>
      <c r="Z402" s="3"/>
      <c r="AA402" s="3"/>
      <c r="AB402" s="2"/>
      <c r="AC402" s="2"/>
      <c r="AD402" s="2"/>
      <c r="AE402" s="2"/>
      <c r="AF402" s="2"/>
      <c r="AG402" s="2"/>
    </row>
    <row r="403" spans="1:33">
      <c r="A403" t="s">
        <v>399</v>
      </c>
      <c r="B403" t="s">
        <v>534</v>
      </c>
      <c r="C403" t="s">
        <v>649</v>
      </c>
      <c r="D403" t="s">
        <v>402</v>
      </c>
      <c r="E403" s="14" t="s">
        <v>650</v>
      </c>
      <c r="F403">
        <v>30</v>
      </c>
      <c r="G403" t="s">
        <v>38</v>
      </c>
      <c r="K403" s="10"/>
      <c r="P403" s="2"/>
      <c r="Q403" s="2"/>
      <c r="R403" s="3"/>
      <c r="T403" s="3"/>
      <c r="U403" s="3"/>
      <c r="V403" s="3"/>
      <c r="W403" s="3"/>
      <c r="X403" s="3"/>
      <c r="Y403" s="3">
        <v>1</v>
      </c>
      <c r="Z403" s="3"/>
      <c r="AA403" s="3"/>
      <c r="AB403" s="2"/>
      <c r="AC403" s="2"/>
      <c r="AD403" s="2"/>
      <c r="AE403" s="2"/>
      <c r="AF403" s="2"/>
      <c r="AG403" s="2"/>
    </row>
    <row r="404" spans="1:33">
      <c r="A404" t="s">
        <v>399</v>
      </c>
      <c r="B404" t="s">
        <v>534</v>
      </c>
      <c r="C404" t="s">
        <v>649</v>
      </c>
      <c r="D404" t="s">
        <v>402</v>
      </c>
      <c r="E404" s="14" t="s">
        <v>650</v>
      </c>
      <c r="F404">
        <v>55</v>
      </c>
      <c r="G404" t="s">
        <v>38</v>
      </c>
      <c r="K404" s="10"/>
      <c r="P404" s="2"/>
      <c r="Q404" s="2"/>
      <c r="R404" s="3"/>
      <c r="T404" s="3"/>
      <c r="U404" s="3"/>
      <c r="V404" s="3"/>
      <c r="W404" s="3"/>
      <c r="X404" s="3"/>
      <c r="Y404" s="3">
        <v>1</v>
      </c>
      <c r="Z404" s="3"/>
      <c r="AA404" s="3"/>
      <c r="AB404" s="2"/>
      <c r="AC404" s="2"/>
      <c r="AD404" s="2"/>
      <c r="AE404" s="2"/>
      <c r="AF404" s="2"/>
      <c r="AG404" s="2"/>
    </row>
    <row r="405" spans="1:33">
      <c r="A405" t="s">
        <v>399</v>
      </c>
      <c r="B405" t="s">
        <v>534</v>
      </c>
      <c r="C405" t="s">
        <v>649</v>
      </c>
      <c r="D405" t="s">
        <v>402</v>
      </c>
      <c r="E405" s="14" t="s">
        <v>650</v>
      </c>
      <c r="F405">
        <v>58</v>
      </c>
      <c r="G405" t="s">
        <v>38</v>
      </c>
      <c r="K405" s="10"/>
      <c r="P405" s="2"/>
      <c r="Q405" s="2"/>
      <c r="R405" s="3"/>
      <c r="T405" s="3"/>
      <c r="U405" s="3"/>
      <c r="V405" s="3"/>
      <c r="W405" s="3"/>
      <c r="X405" s="3"/>
      <c r="Y405" s="3">
        <v>1</v>
      </c>
      <c r="Z405" s="3"/>
      <c r="AA405" s="3"/>
      <c r="AB405" s="2"/>
      <c r="AC405" s="2"/>
      <c r="AD405" s="2"/>
      <c r="AE405" s="2"/>
      <c r="AF405" s="2"/>
      <c r="AG405" s="2"/>
    </row>
    <row r="406" spans="1:33">
      <c r="A406" t="s">
        <v>399</v>
      </c>
      <c r="B406" t="s">
        <v>534</v>
      </c>
      <c r="C406" t="s">
        <v>649</v>
      </c>
      <c r="D406" t="s">
        <v>402</v>
      </c>
      <c r="E406" s="14" t="s">
        <v>650</v>
      </c>
      <c r="F406">
        <v>64</v>
      </c>
      <c r="G406" t="s">
        <v>38</v>
      </c>
      <c r="K406" s="10"/>
      <c r="P406" s="2"/>
      <c r="Q406" s="2"/>
      <c r="R406" s="3"/>
      <c r="T406" s="3"/>
      <c r="U406" s="3"/>
      <c r="V406" s="3"/>
      <c r="W406" s="3"/>
      <c r="X406" s="3"/>
      <c r="Y406" s="3">
        <v>1</v>
      </c>
      <c r="Z406" s="3"/>
      <c r="AA406" s="3"/>
      <c r="AB406" s="2"/>
      <c r="AC406" s="2"/>
      <c r="AD406" s="2"/>
      <c r="AE406" s="2"/>
      <c r="AF406" s="2"/>
      <c r="AG406" s="2"/>
    </row>
    <row r="407" spans="1:33">
      <c r="A407" t="s">
        <v>399</v>
      </c>
      <c r="B407" t="s">
        <v>534</v>
      </c>
      <c r="C407" t="s">
        <v>649</v>
      </c>
      <c r="D407" t="s">
        <v>402</v>
      </c>
      <c r="E407" s="14" t="s">
        <v>650</v>
      </c>
      <c r="F407">
        <v>168</v>
      </c>
      <c r="G407" t="s">
        <v>38</v>
      </c>
      <c r="K407" s="10"/>
      <c r="P407" s="2"/>
      <c r="Q407" s="2"/>
      <c r="R407" s="3"/>
      <c r="T407" s="3"/>
      <c r="U407" s="3"/>
      <c r="V407" s="3"/>
      <c r="W407" s="3"/>
      <c r="X407" s="3"/>
      <c r="Y407" s="3">
        <v>1</v>
      </c>
      <c r="Z407" s="3"/>
      <c r="AA407" s="3"/>
      <c r="AB407" s="2"/>
      <c r="AC407" s="2"/>
      <c r="AD407" s="2"/>
      <c r="AE407" s="2"/>
      <c r="AF407" s="2"/>
      <c r="AG407" s="2"/>
    </row>
    <row r="408" spans="1:33" ht="48">
      <c r="A408" t="s">
        <v>399</v>
      </c>
      <c r="B408" t="s">
        <v>534</v>
      </c>
      <c r="C408" t="s">
        <v>649</v>
      </c>
      <c r="D408" t="s">
        <v>402</v>
      </c>
      <c r="E408" s="14" t="s">
        <v>651</v>
      </c>
      <c r="F408">
        <v>110</v>
      </c>
      <c r="G408" t="s">
        <v>43</v>
      </c>
      <c r="H408" t="s">
        <v>44</v>
      </c>
      <c r="I408" t="s">
        <v>39</v>
      </c>
      <c r="J408" t="s">
        <v>61</v>
      </c>
      <c r="K408" s="10" t="s">
        <v>652</v>
      </c>
      <c r="M408">
        <v>109</v>
      </c>
      <c r="P408" s="2"/>
      <c r="Q408" s="2"/>
      <c r="R408" s="3"/>
      <c r="T408" s="3">
        <v>1</v>
      </c>
      <c r="U408" s="3"/>
      <c r="V408" s="3">
        <v>1</v>
      </c>
      <c r="W408" s="3"/>
      <c r="X408" s="3"/>
      <c r="Y408" s="3">
        <v>1</v>
      </c>
      <c r="Z408" s="3"/>
      <c r="AA408" s="3"/>
      <c r="AB408" s="2"/>
      <c r="AC408" s="2"/>
      <c r="AD408" s="2"/>
      <c r="AE408" s="2"/>
      <c r="AF408" s="2"/>
      <c r="AG408" s="2"/>
    </row>
    <row r="409" spans="1:33" ht="48">
      <c r="A409" t="s">
        <v>399</v>
      </c>
      <c r="B409" t="s">
        <v>534</v>
      </c>
      <c r="C409" t="s">
        <v>649</v>
      </c>
      <c r="D409" t="s">
        <v>402</v>
      </c>
      <c r="E409" s="14" t="s">
        <v>653</v>
      </c>
      <c r="F409">
        <v>240</v>
      </c>
      <c r="G409" t="s">
        <v>38</v>
      </c>
      <c r="K409" s="10"/>
      <c r="P409" s="2"/>
      <c r="Q409" s="2"/>
      <c r="R409" s="3"/>
      <c r="T409" s="3">
        <v>1</v>
      </c>
      <c r="U409" s="3">
        <v>1</v>
      </c>
      <c r="V409" s="3">
        <v>1</v>
      </c>
      <c r="W409" s="3"/>
      <c r="X409" s="3"/>
      <c r="Y409" s="3">
        <v>1</v>
      </c>
      <c r="Z409" s="3"/>
      <c r="AA409" s="3"/>
      <c r="AB409" s="2"/>
      <c r="AC409" s="2"/>
      <c r="AD409" s="2"/>
      <c r="AE409" s="2"/>
      <c r="AF409" s="2"/>
      <c r="AG409" s="2"/>
    </row>
    <row r="410" spans="1:33">
      <c r="A410" t="s">
        <v>399</v>
      </c>
      <c r="B410" t="s">
        <v>534</v>
      </c>
      <c r="C410" t="s">
        <v>649</v>
      </c>
      <c r="D410" t="s">
        <v>402</v>
      </c>
      <c r="E410" s="14" t="s">
        <v>654</v>
      </c>
      <c r="F410">
        <v>77</v>
      </c>
      <c r="G410" t="s">
        <v>38</v>
      </c>
      <c r="K410" s="10"/>
      <c r="P410" s="2"/>
      <c r="Q410" s="2"/>
      <c r="R410" s="3"/>
      <c r="T410" s="3"/>
      <c r="U410" s="3"/>
      <c r="V410" s="3"/>
      <c r="W410" s="3"/>
      <c r="X410" s="3"/>
      <c r="Y410" s="3"/>
      <c r="Z410" s="3">
        <v>1</v>
      </c>
      <c r="AA410" s="3"/>
      <c r="AB410" s="2"/>
      <c r="AC410" s="2"/>
      <c r="AD410" s="2"/>
      <c r="AE410" s="2"/>
      <c r="AF410" s="2"/>
      <c r="AG410" s="2"/>
    </row>
    <row r="411" spans="1:33">
      <c r="A411" t="s">
        <v>399</v>
      </c>
      <c r="B411" t="s">
        <v>534</v>
      </c>
      <c r="C411" t="s">
        <v>649</v>
      </c>
      <c r="D411" t="s">
        <v>402</v>
      </c>
      <c r="E411" s="14" t="s">
        <v>533</v>
      </c>
      <c r="F411">
        <v>180</v>
      </c>
      <c r="G411" t="s">
        <v>38</v>
      </c>
      <c r="K411" s="10"/>
      <c r="P411" s="2"/>
      <c r="Q411" s="2"/>
      <c r="R411" s="3"/>
      <c r="T411" s="3"/>
      <c r="U411" s="3"/>
      <c r="V411" s="3">
        <v>1</v>
      </c>
      <c r="W411" s="3"/>
      <c r="X411" s="3"/>
      <c r="Y411" s="3"/>
      <c r="Z411" s="3"/>
      <c r="AA411" s="3"/>
      <c r="AB411" s="2"/>
      <c r="AC411" s="2"/>
      <c r="AD411" s="2"/>
      <c r="AE411" s="2"/>
      <c r="AF411" s="2"/>
      <c r="AG411" s="2"/>
    </row>
    <row r="412" spans="1:33">
      <c r="A412" t="s">
        <v>399</v>
      </c>
      <c r="B412" t="s">
        <v>534</v>
      </c>
      <c r="C412" t="s">
        <v>649</v>
      </c>
      <c r="D412" t="s">
        <v>402</v>
      </c>
      <c r="E412" s="14" t="s">
        <v>650</v>
      </c>
      <c r="F412">
        <v>121</v>
      </c>
      <c r="G412" t="s">
        <v>38</v>
      </c>
      <c r="K412" s="10"/>
      <c r="P412" s="2"/>
      <c r="Q412" s="2"/>
      <c r="R412" s="3"/>
      <c r="T412" s="3"/>
      <c r="U412" s="3"/>
      <c r="V412" s="3"/>
      <c r="W412" s="3"/>
      <c r="X412" s="3"/>
      <c r="Y412" s="3">
        <v>1</v>
      </c>
      <c r="Z412" s="3"/>
      <c r="AA412" s="3"/>
      <c r="AB412" s="2"/>
      <c r="AC412" s="2"/>
      <c r="AD412" s="2"/>
      <c r="AE412" s="2"/>
      <c r="AF412" s="2"/>
      <c r="AG412" s="2"/>
    </row>
    <row r="413" spans="1:33" ht="32">
      <c r="A413" t="s">
        <v>399</v>
      </c>
      <c r="B413" t="s">
        <v>534</v>
      </c>
      <c r="C413" t="s">
        <v>655</v>
      </c>
      <c r="D413" t="s">
        <v>656</v>
      </c>
      <c r="E413" s="14" t="s">
        <v>657</v>
      </c>
      <c r="F413">
        <v>90</v>
      </c>
      <c r="G413" t="s">
        <v>38</v>
      </c>
      <c r="K413" s="10"/>
      <c r="P413" s="2"/>
      <c r="Q413" s="2"/>
      <c r="R413" s="3"/>
      <c r="T413" s="3"/>
      <c r="U413" s="3">
        <v>1</v>
      </c>
      <c r="V413" s="3">
        <v>1</v>
      </c>
      <c r="W413" s="3">
        <v>1</v>
      </c>
      <c r="X413" s="3"/>
      <c r="Y413" s="3"/>
      <c r="Z413" s="3"/>
      <c r="AA413" s="3"/>
      <c r="AB413" s="2"/>
      <c r="AC413" s="2"/>
      <c r="AD413" s="2"/>
      <c r="AE413" s="2"/>
      <c r="AF413" s="2"/>
      <c r="AG413" s="2"/>
    </row>
    <row r="414" spans="1:33" ht="80">
      <c r="A414" t="s">
        <v>399</v>
      </c>
      <c r="B414" t="s">
        <v>534</v>
      </c>
      <c r="C414" t="s">
        <v>655</v>
      </c>
      <c r="D414" t="s">
        <v>656</v>
      </c>
      <c r="E414" s="14" t="s">
        <v>658</v>
      </c>
      <c r="F414">
        <v>180</v>
      </c>
      <c r="G414" t="s">
        <v>38</v>
      </c>
      <c r="K414" s="10"/>
      <c r="P414" s="2"/>
      <c r="Q414" s="2"/>
      <c r="R414" s="3"/>
      <c r="T414" s="3"/>
      <c r="U414" s="3">
        <v>1</v>
      </c>
      <c r="V414" s="3"/>
      <c r="W414" s="3">
        <v>1</v>
      </c>
      <c r="X414" s="3">
        <v>1</v>
      </c>
      <c r="Y414" s="3"/>
      <c r="Z414" s="3">
        <v>1</v>
      </c>
      <c r="AA414" s="3"/>
      <c r="AB414" s="2"/>
      <c r="AC414" s="2"/>
      <c r="AD414" s="2"/>
      <c r="AE414" s="2"/>
      <c r="AF414" s="2"/>
      <c r="AG414" s="2"/>
    </row>
    <row r="415" spans="1:33" ht="45">
      <c r="A415" s="17" t="s">
        <v>686</v>
      </c>
      <c r="B415" s="17" t="s">
        <v>687</v>
      </c>
      <c r="C415" s="18" t="s">
        <v>688</v>
      </c>
      <c r="D415" s="19" t="s">
        <v>689</v>
      </c>
      <c r="E415" s="27" t="s">
        <v>690</v>
      </c>
      <c r="F415" s="17">
        <v>116</v>
      </c>
      <c r="G415" s="19" t="s">
        <v>38</v>
      </c>
      <c r="H415" s="17"/>
      <c r="I415" s="17"/>
      <c r="J415" s="17"/>
      <c r="K415" s="19"/>
      <c r="L415" s="17"/>
      <c r="M415" s="17"/>
      <c r="N415" s="17"/>
      <c r="O415" s="20"/>
      <c r="P415" s="28"/>
      <c r="Q415" s="31"/>
      <c r="R415" s="34"/>
      <c r="S415" s="17"/>
      <c r="T415" s="34">
        <v>1</v>
      </c>
      <c r="U415" s="34">
        <v>1</v>
      </c>
      <c r="V415" s="34">
        <v>0</v>
      </c>
      <c r="W415" s="34">
        <v>0</v>
      </c>
      <c r="X415" s="34">
        <v>0</v>
      </c>
      <c r="Y415" s="34">
        <v>0</v>
      </c>
      <c r="Z415" s="34">
        <v>0</v>
      </c>
      <c r="AA415" s="3"/>
      <c r="AB415" s="2"/>
      <c r="AC415" s="2"/>
      <c r="AD415" s="2"/>
      <c r="AE415" s="2"/>
      <c r="AF415" s="2"/>
      <c r="AG415" s="2"/>
    </row>
    <row r="416" spans="1:33" ht="75">
      <c r="A416" s="21" t="s">
        <v>686</v>
      </c>
      <c r="B416" s="21" t="s">
        <v>687</v>
      </c>
      <c r="C416" s="22" t="s">
        <v>691</v>
      </c>
      <c r="D416" s="22" t="s">
        <v>692</v>
      </c>
      <c r="E416" s="27" t="s">
        <v>693</v>
      </c>
      <c r="F416" s="22" t="s">
        <v>694</v>
      </c>
      <c r="G416" s="22" t="s">
        <v>38</v>
      </c>
      <c r="H416" s="21"/>
      <c r="I416" s="21"/>
      <c r="J416" s="21"/>
      <c r="K416" s="22"/>
      <c r="L416" s="21"/>
      <c r="M416" s="21"/>
      <c r="N416" s="21"/>
      <c r="O416" s="20"/>
      <c r="P416" s="29"/>
      <c r="Q416" s="32"/>
      <c r="R416" s="35"/>
      <c r="S416" s="21"/>
      <c r="T416" s="34">
        <v>0</v>
      </c>
      <c r="U416" s="34">
        <v>0</v>
      </c>
      <c r="V416" s="34">
        <v>0</v>
      </c>
      <c r="W416" s="34">
        <v>0</v>
      </c>
      <c r="X416" s="34">
        <v>0</v>
      </c>
      <c r="Y416" s="35">
        <v>1</v>
      </c>
      <c r="Z416" s="34">
        <v>0</v>
      </c>
      <c r="AA416" s="3"/>
      <c r="AB416" s="2"/>
      <c r="AC416" s="2"/>
      <c r="AD416" s="2"/>
      <c r="AE416" s="2"/>
      <c r="AF416" s="2"/>
      <c r="AG416" s="2"/>
    </row>
    <row r="417" spans="1:33" ht="45">
      <c r="A417" s="17" t="s">
        <v>686</v>
      </c>
      <c r="B417" s="17" t="s">
        <v>687</v>
      </c>
      <c r="C417" s="19" t="s">
        <v>695</v>
      </c>
      <c r="D417" s="19" t="s">
        <v>696</v>
      </c>
      <c r="E417" s="27" t="s">
        <v>697</v>
      </c>
      <c r="F417" s="17" t="s">
        <v>698</v>
      </c>
      <c r="G417" s="19" t="s">
        <v>38</v>
      </c>
      <c r="H417" s="17"/>
      <c r="I417" s="17"/>
      <c r="J417" s="17"/>
      <c r="K417" s="19"/>
      <c r="L417" s="17"/>
      <c r="M417" s="17"/>
      <c r="N417" s="17"/>
      <c r="O417" s="20"/>
      <c r="P417" s="28"/>
      <c r="Q417" s="31"/>
      <c r="R417" s="34"/>
      <c r="S417" s="17"/>
      <c r="T417" s="34">
        <v>1</v>
      </c>
      <c r="U417" s="34">
        <v>0</v>
      </c>
      <c r="V417" s="34">
        <v>0</v>
      </c>
      <c r="W417" s="34">
        <v>0</v>
      </c>
      <c r="X417" s="34">
        <v>0</v>
      </c>
      <c r="Y417" s="34">
        <v>1</v>
      </c>
      <c r="Z417" s="34">
        <v>0</v>
      </c>
      <c r="AA417" s="3"/>
      <c r="AB417" s="2"/>
      <c r="AC417" s="2"/>
      <c r="AD417" s="2"/>
      <c r="AE417" s="2"/>
      <c r="AF417" s="2"/>
      <c r="AG417" s="2"/>
    </row>
    <row r="418" spans="1:33" ht="45">
      <c r="A418" s="21" t="s">
        <v>686</v>
      </c>
      <c r="B418" s="21" t="s">
        <v>687</v>
      </c>
      <c r="C418" s="22" t="s">
        <v>699</v>
      </c>
      <c r="D418" s="22" t="s">
        <v>700</v>
      </c>
      <c r="E418" s="27" t="s">
        <v>701</v>
      </c>
      <c r="F418" s="21" t="s">
        <v>702</v>
      </c>
      <c r="G418" s="22" t="s">
        <v>703</v>
      </c>
      <c r="H418" s="21"/>
      <c r="I418" s="21"/>
      <c r="J418" s="21"/>
      <c r="K418" s="22"/>
      <c r="L418" s="21"/>
      <c r="M418" s="21"/>
      <c r="N418" s="21"/>
      <c r="O418" s="20"/>
      <c r="P418" s="29"/>
      <c r="Q418" s="32"/>
      <c r="R418" s="35"/>
      <c r="S418" s="21"/>
      <c r="T418" s="35">
        <v>1</v>
      </c>
      <c r="U418" s="34">
        <v>0</v>
      </c>
      <c r="V418" s="34">
        <v>0</v>
      </c>
      <c r="W418" s="34">
        <v>0</v>
      </c>
      <c r="X418" s="34">
        <v>0</v>
      </c>
      <c r="Y418" s="35">
        <v>1</v>
      </c>
      <c r="Z418" s="34">
        <v>0</v>
      </c>
      <c r="AA418" s="3"/>
      <c r="AB418" s="2"/>
      <c r="AC418" s="2"/>
      <c r="AD418" s="2"/>
      <c r="AE418" s="2"/>
      <c r="AF418" s="2"/>
      <c r="AG418" s="2"/>
    </row>
    <row r="419" spans="1:33" ht="30">
      <c r="A419" s="17" t="s">
        <v>686</v>
      </c>
      <c r="B419" s="17" t="s">
        <v>687</v>
      </c>
      <c r="C419" s="19" t="s">
        <v>704</v>
      </c>
      <c r="D419" s="19" t="s">
        <v>705</v>
      </c>
      <c r="E419" s="27" t="s">
        <v>706</v>
      </c>
      <c r="F419" s="17">
        <v>14</v>
      </c>
      <c r="G419" s="19" t="s">
        <v>38</v>
      </c>
      <c r="H419" s="17"/>
      <c r="I419" s="17"/>
      <c r="J419" s="17"/>
      <c r="K419" s="19"/>
      <c r="L419" s="17"/>
      <c r="M419" s="17"/>
      <c r="N419" s="17"/>
      <c r="O419" s="20"/>
      <c r="P419" s="28"/>
      <c r="Q419" s="31"/>
      <c r="R419" s="34"/>
      <c r="S419" s="17"/>
      <c r="T419" s="34">
        <v>0</v>
      </c>
      <c r="U419" s="34">
        <v>0</v>
      </c>
      <c r="V419" s="34">
        <v>0</v>
      </c>
      <c r="W419" s="34">
        <v>0</v>
      </c>
      <c r="X419" s="34">
        <v>0</v>
      </c>
      <c r="Y419" s="34">
        <v>0</v>
      </c>
      <c r="Z419" s="34">
        <v>1</v>
      </c>
      <c r="AA419" s="3"/>
      <c r="AB419" s="2"/>
      <c r="AC419" s="2"/>
      <c r="AD419" s="2"/>
      <c r="AE419" s="2"/>
      <c r="AF419" s="2"/>
      <c r="AG419" s="2"/>
    </row>
    <row r="420" spans="1:33" ht="45">
      <c r="A420" s="21" t="s">
        <v>686</v>
      </c>
      <c r="B420" s="21" t="s">
        <v>687</v>
      </c>
      <c r="C420" s="23" t="s">
        <v>707</v>
      </c>
      <c r="D420" s="23" t="s">
        <v>708</v>
      </c>
      <c r="E420" s="27" t="s">
        <v>709</v>
      </c>
      <c r="F420" s="24">
        <v>547</v>
      </c>
      <c r="G420" s="23" t="s">
        <v>38</v>
      </c>
      <c r="H420" s="24"/>
      <c r="I420" s="24"/>
      <c r="J420" s="24"/>
      <c r="K420" s="23"/>
      <c r="L420" s="24"/>
      <c r="M420" s="24"/>
      <c r="N420" s="24"/>
      <c r="O420" s="20"/>
      <c r="P420" s="30"/>
      <c r="Q420" s="33"/>
      <c r="R420" s="36"/>
      <c r="S420" s="24"/>
      <c r="T420" s="34">
        <v>0</v>
      </c>
      <c r="U420" s="34">
        <v>0</v>
      </c>
      <c r="V420" s="34">
        <v>0</v>
      </c>
      <c r="W420" s="34">
        <v>0</v>
      </c>
      <c r="X420" s="34">
        <v>0</v>
      </c>
      <c r="Y420" s="36">
        <v>1</v>
      </c>
      <c r="Z420" s="34">
        <v>0</v>
      </c>
      <c r="AA420" s="3"/>
      <c r="AB420" s="2"/>
      <c r="AC420" s="2"/>
      <c r="AD420" s="2"/>
      <c r="AE420" s="2"/>
      <c r="AF420" s="2"/>
      <c r="AG420" s="2"/>
    </row>
    <row r="421" spans="1:33" ht="45">
      <c r="A421" s="21" t="s">
        <v>686</v>
      </c>
      <c r="B421" s="21" t="s">
        <v>687</v>
      </c>
      <c r="C421" s="23" t="s">
        <v>707</v>
      </c>
      <c r="D421" s="23" t="s">
        <v>708</v>
      </c>
      <c r="E421" s="27" t="s">
        <v>709</v>
      </c>
      <c r="F421" s="24">
        <v>571</v>
      </c>
      <c r="G421" s="23" t="s">
        <v>38</v>
      </c>
      <c r="H421" s="24"/>
      <c r="I421" s="24"/>
      <c r="J421" s="24"/>
      <c r="K421" s="23"/>
      <c r="L421" s="24"/>
      <c r="M421" s="24"/>
      <c r="N421" s="24"/>
      <c r="O421" s="20"/>
      <c r="P421" s="30"/>
      <c r="Q421" s="33"/>
      <c r="R421" s="36"/>
      <c r="S421" s="24"/>
      <c r="T421" s="34">
        <v>0</v>
      </c>
      <c r="U421" s="34">
        <v>0</v>
      </c>
      <c r="V421" s="34">
        <v>0</v>
      </c>
      <c r="W421" s="34">
        <v>0</v>
      </c>
      <c r="X421" s="34">
        <v>0</v>
      </c>
      <c r="Y421" s="36">
        <v>1</v>
      </c>
      <c r="Z421" s="34">
        <v>0</v>
      </c>
      <c r="AA421" s="3"/>
      <c r="AB421" s="2"/>
      <c r="AC421" s="2"/>
      <c r="AD421" s="2"/>
      <c r="AE421" s="2"/>
      <c r="AF421" s="2"/>
      <c r="AG421" s="2"/>
    </row>
    <row r="422" spans="1:33" ht="48">
      <c r="A422" s="17" t="s">
        <v>686</v>
      </c>
      <c r="B422" s="17" t="s">
        <v>687</v>
      </c>
      <c r="C422" s="19" t="s">
        <v>710</v>
      </c>
      <c r="D422" s="19" t="s">
        <v>711</v>
      </c>
      <c r="E422" s="27" t="s">
        <v>712</v>
      </c>
      <c r="F422" s="17">
        <v>328</v>
      </c>
      <c r="G422" s="19" t="s">
        <v>43</v>
      </c>
      <c r="H422" s="17" t="s">
        <v>713</v>
      </c>
      <c r="I422" s="17" t="s">
        <v>714</v>
      </c>
      <c r="J422" s="17" t="s">
        <v>715</v>
      </c>
      <c r="K422" s="19" t="s">
        <v>716</v>
      </c>
      <c r="L422" s="17" t="s">
        <v>717</v>
      </c>
      <c r="M422" s="17" t="s">
        <v>718</v>
      </c>
      <c r="N422" s="17"/>
      <c r="O422" s="20"/>
      <c r="P422" s="28"/>
      <c r="Q422" s="31"/>
      <c r="R422" s="34"/>
      <c r="S422" s="17"/>
      <c r="T422" s="34">
        <v>0</v>
      </c>
      <c r="U422" s="34">
        <v>0</v>
      </c>
      <c r="V422" s="34">
        <v>0</v>
      </c>
      <c r="W422" s="34">
        <v>1</v>
      </c>
      <c r="X422" s="34">
        <v>0</v>
      </c>
      <c r="Y422" s="34">
        <v>0</v>
      </c>
      <c r="Z422" s="34">
        <v>0</v>
      </c>
      <c r="AA422" s="3"/>
      <c r="AB422" s="2"/>
      <c r="AC422" s="2"/>
      <c r="AD422" s="2"/>
      <c r="AE422" s="2"/>
      <c r="AF422" s="2"/>
      <c r="AG422" s="2"/>
    </row>
    <row r="423" spans="1:33" ht="45">
      <c r="A423" s="21" t="s">
        <v>686</v>
      </c>
      <c r="B423" s="21" t="s">
        <v>687</v>
      </c>
      <c r="C423" s="23" t="s">
        <v>719</v>
      </c>
      <c r="D423" s="25" t="s">
        <v>720</v>
      </c>
      <c r="E423" s="27" t="s">
        <v>721</v>
      </c>
      <c r="F423" s="24">
        <v>246</v>
      </c>
      <c r="G423" s="23" t="s">
        <v>38</v>
      </c>
      <c r="H423" s="24"/>
      <c r="I423" s="24"/>
      <c r="J423" s="24"/>
      <c r="K423" s="23"/>
      <c r="L423" s="24"/>
      <c r="M423" s="24"/>
      <c r="N423" s="24"/>
      <c r="O423" s="20"/>
      <c r="P423" s="29"/>
      <c r="Q423" s="33"/>
      <c r="R423" s="36"/>
      <c r="S423" s="24"/>
      <c r="T423" s="34">
        <v>0</v>
      </c>
      <c r="U423" s="34">
        <v>0</v>
      </c>
      <c r="V423" s="36">
        <v>1</v>
      </c>
      <c r="W423" s="34">
        <v>0</v>
      </c>
      <c r="X423" s="34">
        <v>0</v>
      </c>
      <c r="Y423" s="34">
        <v>0</v>
      </c>
      <c r="Z423" s="34">
        <v>0</v>
      </c>
      <c r="AA423" s="3"/>
      <c r="AB423" s="2"/>
      <c r="AC423" s="2"/>
      <c r="AD423" s="2"/>
      <c r="AE423" s="2"/>
      <c r="AF423" s="2"/>
      <c r="AG423" s="2"/>
    </row>
    <row r="424" spans="1:33" ht="30">
      <c r="A424" s="17" t="s">
        <v>686</v>
      </c>
      <c r="B424" s="17" t="s">
        <v>687</v>
      </c>
      <c r="C424" s="19" t="s">
        <v>722</v>
      </c>
      <c r="D424" s="19" t="s">
        <v>723</v>
      </c>
      <c r="E424" s="27" t="s">
        <v>693</v>
      </c>
      <c r="F424" s="17">
        <v>430</v>
      </c>
      <c r="G424" s="19" t="s">
        <v>38</v>
      </c>
      <c r="H424" s="17"/>
      <c r="I424" s="17"/>
      <c r="J424" s="17"/>
      <c r="K424" s="19"/>
      <c r="L424" s="17"/>
      <c r="M424" s="17"/>
      <c r="N424" s="17"/>
      <c r="O424" s="20"/>
      <c r="P424" s="28"/>
      <c r="Q424" s="31"/>
      <c r="R424" s="34"/>
      <c r="S424" s="17"/>
      <c r="T424" s="34">
        <v>0</v>
      </c>
      <c r="U424" s="34">
        <v>0</v>
      </c>
      <c r="V424" s="34">
        <v>0</v>
      </c>
      <c r="W424" s="34">
        <v>0</v>
      </c>
      <c r="X424" s="34">
        <v>0</v>
      </c>
      <c r="Y424" s="34">
        <v>1</v>
      </c>
      <c r="Z424" s="34">
        <v>0</v>
      </c>
      <c r="AA424" s="3"/>
      <c r="AB424" s="2"/>
      <c r="AC424" s="2"/>
      <c r="AD424" s="2"/>
      <c r="AE424" s="2"/>
      <c r="AF424" s="2"/>
      <c r="AG424" s="2"/>
    </row>
    <row r="425" spans="1:33" ht="30">
      <c r="A425" s="21" t="s">
        <v>686</v>
      </c>
      <c r="B425" s="21" t="s">
        <v>687</v>
      </c>
      <c r="C425" s="26" t="s">
        <v>724</v>
      </c>
      <c r="D425" s="23" t="s">
        <v>725</v>
      </c>
      <c r="E425" s="27" t="s">
        <v>20</v>
      </c>
      <c r="F425" s="24">
        <v>433</v>
      </c>
      <c r="G425" s="23" t="s">
        <v>38</v>
      </c>
      <c r="H425" s="24"/>
      <c r="I425" s="24"/>
      <c r="J425" s="24"/>
      <c r="K425" s="23"/>
      <c r="L425" s="24"/>
      <c r="M425" s="24"/>
      <c r="N425" s="24"/>
      <c r="O425" s="20"/>
      <c r="P425" s="30"/>
      <c r="Q425" s="33"/>
      <c r="R425" s="36"/>
      <c r="S425" s="24"/>
      <c r="T425" s="34">
        <v>0</v>
      </c>
      <c r="U425" s="36">
        <v>1</v>
      </c>
      <c r="V425" s="34">
        <v>0</v>
      </c>
      <c r="W425" s="34">
        <v>0</v>
      </c>
      <c r="X425" s="34">
        <v>0</v>
      </c>
      <c r="Y425" s="34">
        <v>0</v>
      </c>
      <c r="Z425" s="34">
        <v>0</v>
      </c>
      <c r="AA425" s="3"/>
      <c r="AB425" s="2"/>
      <c r="AC425" s="2"/>
      <c r="AD425" s="2"/>
      <c r="AE425" s="2"/>
      <c r="AF425" s="2"/>
      <c r="AG425" s="2"/>
    </row>
    <row r="426" spans="1:33" ht="45">
      <c r="A426" s="17" t="s">
        <v>686</v>
      </c>
      <c r="B426" s="17" t="s">
        <v>687</v>
      </c>
      <c r="C426" s="19" t="s">
        <v>726</v>
      </c>
      <c r="D426" s="19" t="s">
        <v>727</v>
      </c>
      <c r="E426" s="27" t="s">
        <v>693</v>
      </c>
      <c r="F426" s="17">
        <v>1335</v>
      </c>
      <c r="G426" s="19" t="s">
        <v>38</v>
      </c>
      <c r="H426" s="17"/>
      <c r="I426" s="17"/>
      <c r="J426" s="17"/>
      <c r="K426" s="19"/>
      <c r="L426" s="17"/>
      <c r="M426" s="17"/>
      <c r="N426" s="17"/>
      <c r="O426" s="20"/>
      <c r="P426" s="28"/>
      <c r="Q426" s="31"/>
      <c r="R426" s="34"/>
      <c r="S426" s="17"/>
      <c r="T426" s="34">
        <v>0</v>
      </c>
      <c r="U426" s="34">
        <v>0</v>
      </c>
      <c r="V426" s="34">
        <v>0</v>
      </c>
      <c r="W426" s="34">
        <v>0</v>
      </c>
      <c r="X426" s="34">
        <v>0</v>
      </c>
      <c r="Y426" s="34">
        <v>1</v>
      </c>
      <c r="Z426" s="34">
        <v>0</v>
      </c>
      <c r="AA426" s="3"/>
      <c r="AB426" s="2"/>
      <c r="AC426" s="2"/>
      <c r="AD426" s="2"/>
      <c r="AE426" s="2"/>
      <c r="AF426" s="2"/>
      <c r="AG426" s="2"/>
    </row>
    <row r="427" spans="1:33" ht="30">
      <c r="A427" s="21" t="s">
        <v>686</v>
      </c>
      <c r="B427" s="21" t="s">
        <v>687</v>
      </c>
      <c r="C427" s="23" t="s">
        <v>728</v>
      </c>
      <c r="D427" s="23" t="s">
        <v>729</v>
      </c>
      <c r="E427" s="27" t="s">
        <v>175</v>
      </c>
      <c r="F427" s="24">
        <v>25</v>
      </c>
      <c r="G427" s="23" t="s">
        <v>38</v>
      </c>
      <c r="H427" s="24"/>
      <c r="I427" s="24"/>
      <c r="J427" s="24"/>
      <c r="K427" s="23"/>
      <c r="L427" s="24"/>
      <c r="M427" s="24"/>
      <c r="N427" s="24"/>
      <c r="O427" s="20"/>
      <c r="P427" s="29"/>
      <c r="Q427" s="33"/>
      <c r="R427" s="36"/>
      <c r="S427" s="24"/>
      <c r="T427" s="34">
        <v>0</v>
      </c>
      <c r="U427" s="36">
        <v>1</v>
      </c>
      <c r="V427" s="34">
        <v>0</v>
      </c>
      <c r="W427" s="34">
        <v>0</v>
      </c>
      <c r="X427" s="34">
        <v>0</v>
      </c>
      <c r="Y427" s="34">
        <v>0</v>
      </c>
      <c r="Z427" s="34">
        <v>0</v>
      </c>
      <c r="AA427" s="3"/>
      <c r="AB427" s="2"/>
      <c r="AC427" s="2"/>
      <c r="AD427" s="2"/>
      <c r="AE427" s="2"/>
      <c r="AF427" s="2"/>
      <c r="AG427" s="2"/>
    </row>
    <row r="428" spans="1:33" ht="30">
      <c r="A428" s="21" t="s">
        <v>686</v>
      </c>
      <c r="B428" s="21" t="s">
        <v>687</v>
      </c>
      <c r="C428" s="23" t="s">
        <v>728</v>
      </c>
      <c r="D428" s="23" t="s">
        <v>729</v>
      </c>
      <c r="E428" s="27" t="s">
        <v>175</v>
      </c>
      <c r="F428" s="24">
        <v>49</v>
      </c>
      <c r="G428" s="23" t="s">
        <v>38</v>
      </c>
      <c r="H428" s="24"/>
      <c r="I428" s="24"/>
      <c r="J428" s="24"/>
      <c r="K428" s="23"/>
      <c r="L428" s="24"/>
      <c r="M428" s="24"/>
      <c r="N428" s="24"/>
      <c r="O428" s="20"/>
      <c r="P428" s="29"/>
      <c r="Q428" s="33"/>
      <c r="R428" s="36"/>
      <c r="S428" s="24"/>
      <c r="T428" s="34">
        <v>0</v>
      </c>
      <c r="U428" s="36">
        <v>1</v>
      </c>
      <c r="V428" s="34">
        <v>0</v>
      </c>
      <c r="W428" s="34">
        <v>0</v>
      </c>
      <c r="X428" s="34">
        <v>0</v>
      </c>
      <c r="Y428" s="34">
        <v>0</v>
      </c>
      <c r="Z428" s="34">
        <v>0</v>
      </c>
      <c r="AA428" s="3"/>
      <c r="AB428" s="2"/>
      <c r="AC428" s="2"/>
      <c r="AD428" s="2"/>
      <c r="AE428" s="2"/>
      <c r="AF428" s="2"/>
      <c r="AG428" s="2"/>
    </row>
    <row r="429" spans="1:33" ht="30">
      <c r="A429" s="21" t="s">
        <v>686</v>
      </c>
      <c r="B429" s="21" t="s">
        <v>687</v>
      </c>
      <c r="C429" s="23" t="s">
        <v>728</v>
      </c>
      <c r="D429" s="23" t="s">
        <v>729</v>
      </c>
      <c r="E429" s="27" t="s">
        <v>175</v>
      </c>
      <c r="F429" s="24">
        <v>89</v>
      </c>
      <c r="G429" s="23" t="s">
        <v>38</v>
      </c>
      <c r="H429" s="24"/>
      <c r="I429" s="24"/>
      <c r="J429" s="24"/>
      <c r="K429" s="23"/>
      <c r="L429" s="24"/>
      <c r="M429" s="24"/>
      <c r="N429" s="24"/>
      <c r="O429" s="20"/>
      <c r="P429" s="29"/>
      <c r="Q429" s="33"/>
      <c r="R429" s="36"/>
      <c r="S429" s="24"/>
      <c r="T429" s="34">
        <v>0</v>
      </c>
      <c r="U429" s="36">
        <v>1</v>
      </c>
      <c r="V429" s="34">
        <v>0</v>
      </c>
      <c r="W429" s="34">
        <v>0</v>
      </c>
      <c r="X429" s="34">
        <v>0</v>
      </c>
      <c r="Y429" s="34">
        <v>0</v>
      </c>
      <c r="Z429" s="34">
        <v>0</v>
      </c>
      <c r="AA429" s="3"/>
      <c r="AB429" s="2"/>
      <c r="AC429" s="2"/>
      <c r="AD429" s="2"/>
      <c r="AE429" s="2"/>
      <c r="AF429" s="2"/>
      <c r="AG429" s="2"/>
    </row>
    <row r="430" spans="1:33" ht="45">
      <c r="A430" s="17" t="s">
        <v>686</v>
      </c>
      <c r="B430" s="17" t="s">
        <v>687</v>
      </c>
      <c r="C430" s="19" t="s">
        <v>730</v>
      </c>
      <c r="D430" s="19" t="s">
        <v>731</v>
      </c>
      <c r="E430" s="27" t="s">
        <v>732</v>
      </c>
      <c r="F430" s="17">
        <v>375</v>
      </c>
      <c r="G430" s="19" t="s">
        <v>38</v>
      </c>
      <c r="H430" s="17"/>
      <c r="I430" s="17"/>
      <c r="J430" s="17"/>
      <c r="K430" s="19"/>
      <c r="L430" s="17"/>
      <c r="M430" s="17"/>
      <c r="N430" s="17"/>
      <c r="O430" s="20"/>
      <c r="P430" s="28"/>
      <c r="Q430" s="31"/>
      <c r="R430" s="34"/>
      <c r="S430" s="17"/>
      <c r="T430" s="34">
        <v>0</v>
      </c>
      <c r="U430" s="34">
        <v>0</v>
      </c>
      <c r="V430" s="34">
        <v>0</v>
      </c>
      <c r="W430" s="34">
        <v>0</v>
      </c>
      <c r="X430" s="34">
        <v>0</v>
      </c>
      <c r="Y430" s="34">
        <v>1</v>
      </c>
      <c r="Z430" s="34">
        <v>0</v>
      </c>
      <c r="AA430" s="3"/>
      <c r="AB430" s="2"/>
      <c r="AC430" s="2"/>
      <c r="AD430" s="2"/>
      <c r="AE430" s="2"/>
      <c r="AF430" s="2"/>
      <c r="AG430" s="2"/>
    </row>
    <row r="431" spans="1:33" ht="45">
      <c r="A431" s="21" t="s">
        <v>686</v>
      </c>
      <c r="B431" s="21" t="s">
        <v>687</v>
      </c>
      <c r="C431" s="23" t="s">
        <v>733</v>
      </c>
      <c r="D431" s="23" t="s">
        <v>734</v>
      </c>
      <c r="E431" s="27" t="s">
        <v>693</v>
      </c>
      <c r="F431" s="24">
        <v>746</v>
      </c>
      <c r="G431" s="23" t="s">
        <v>38</v>
      </c>
      <c r="H431" s="24"/>
      <c r="I431" s="24"/>
      <c r="J431" s="24"/>
      <c r="K431" s="23"/>
      <c r="L431" s="24"/>
      <c r="M431" s="24"/>
      <c r="N431" s="24"/>
      <c r="O431" s="20"/>
      <c r="P431" s="29"/>
      <c r="Q431" s="33"/>
      <c r="R431" s="36"/>
      <c r="S431" s="24"/>
      <c r="T431" s="34">
        <v>0</v>
      </c>
      <c r="U431" s="34">
        <v>0</v>
      </c>
      <c r="V431" s="34">
        <v>0</v>
      </c>
      <c r="W431" s="34">
        <v>0</v>
      </c>
      <c r="X431" s="34">
        <v>0</v>
      </c>
      <c r="Y431" s="36">
        <v>1</v>
      </c>
      <c r="Z431" s="34">
        <v>0</v>
      </c>
      <c r="AA431" s="3"/>
      <c r="AB431" s="2"/>
      <c r="AC431" s="2"/>
      <c r="AD431" s="2"/>
      <c r="AE431" s="2"/>
      <c r="AF431" s="2"/>
      <c r="AG431" s="2"/>
    </row>
    <row r="432" spans="1:33" ht="45">
      <c r="A432" s="17" t="s">
        <v>686</v>
      </c>
      <c r="B432" s="17" t="s">
        <v>687</v>
      </c>
      <c r="C432" s="19" t="s">
        <v>735</v>
      </c>
      <c r="D432" s="19" t="s">
        <v>736</v>
      </c>
      <c r="E432" s="27" t="s">
        <v>693</v>
      </c>
      <c r="F432" s="17">
        <v>4447</v>
      </c>
      <c r="G432" s="19" t="s">
        <v>38</v>
      </c>
      <c r="H432" s="17"/>
      <c r="I432" s="17"/>
      <c r="J432" s="17"/>
      <c r="K432" s="19"/>
      <c r="L432" s="17"/>
      <c r="M432" s="17"/>
      <c r="N432" s="17"/>
      <c r="O432" s="20"/>
      <c r="P432" s="28"/>
      <c r="Q432" s="31"/>
      <c r="R432" s="34"/>
      <c r="S432" s="17"/>
      <c r="T432" s="34">
        <v>0</v>
      </c>
      <c r="U432" s="34">
        <v>0</v>
      </c>
      <c r="V432" s="34">
        <v>0</v>
      </c>
      <c r="W432" s="34">
        <v>0</v>
      </c>
      <c r="X432" s="34">
        <v>0</v>
      </c>
      <c r="Y432" s="34">
        <v>1</v>
      </c>
      <c r="Z432" s="34">
        <v>0</v>
      </c>
      <c r="AA432" s="3"/>
      <c r="AB432" s="2"/>
      <c r="AC432" s="2"/>
      <c r="AD432" s="2"/>
      <c r="AE432" s="2"/>
      <c r="AF432" s="2"/>
      <c r="AG432" s="2"/>
    </row>
    <row r="433" spans="1:33" ht="45">
      <c r="A433" s="21" t="s">
        <v>686</v>
      </c>
      <c r="B433" s="21" t="s">
        <v>687</v>
      </c>
      <c r="C433" s="26" t="s">
        <v>737</v>
      </c>
      <c r="D433" s="23" t="s">
        <v>738</v>
      </c>
      <c r="E433" s="27" t="s">
        <v>739</v>
      </c>
      <c r="F433" s="24">
        <v>2094</v>
      </c>
      <c r="G433" s="23" t="s">
        <v>38</v>
      </c>
      <c r="H433" s="24"/>
      <c r="I433" s="24"/>
      <c r="J433" s="24"/>
      <c r="K433" s="23"/>
      <c r="L433" s="24"/>
      <c r="M433" s="24"/>
      <c r="N433" s="24"/>
      <c r="O433" s="20"/>
      <c r="P433" s="30"/>
      <c r="Q433" s="33"/>
      <c r="R433" s="36"/>
      <c r="S433" s="24"/>
      <c r="T433" s="34">
        <v>0</v>
      </c>
      <c r="U433" s="34">
        <v>0</v>
      </c>
      <c r="V433" s="34">
        <v>0</v>
      </c>
      <c r="W433" s="34">
        <v>0</v>
      </c>
      <c r="X433" s="34">
        <v>0</v>
      </c>
      <c r="Y433" s="36">
        <v>1</v>
      </c>
      <c r="Z433" s="36">
        <v>1</v>
      </c>
      <c r="AA433" s="3"/>
      <c r="AB433" s="2"/>
      <c r="AC433" s="2"/>
      <c r="AD433" s="2"/>
      <c r="AE433" s="2"/>
      <c r="AF433" s="2"/>
      <c r="AG433" s="2"/>
    </row>
    <row r="434" spans="1:33" ht="64">
      <c r="A434" s="17" t="s">
        <v>686</v>
      </c>
      <c r="B434" s="17" t="s">
        <v>687</v>
      </c>
      <c r="C434" s="19" t="s">
        <v>740</v>
      </c>
      <c r="D434" s="19" t="s">
        <v>741</v>
      </c>
      <c r="E434" s="27" t="s">
        <v>742</v>
      </c>
      <c r="F434" s="17">
        <v>278</v>
      </c>
      <c r="G434" s="19" t="s">
        <v>43</v>
      </c>
      <c r="H434" s="17" t="s">
        <v>743</v>
      </c>
      <c r="I434" s="19" t="s">
        <v>744</v>
      </c>
      <c r="J434" s="17" t="s">
        <v>745</v>
      </c>
      <c r="K434" s="19" t="s">
        <v>746</v>
      </c>
      <c r="L434" s="17" t="s">
        <v>717</v>
      </c>
      <c r="M434" s="17"/>
      <c r="N434" s="17"/>
      <c r="O434" s="20"/>
      <c r="P434" s="28"/>
      <c r="Q434" s="31"/>
      <c r="R434" s="34"/>
      <c r="S434" s="17"/>
      <c r="T434" s="34">
        <v>1</v>
      </c>
      <c r="U434" s="34">
        <v>1</v>
      </c>
      <c r="V434" s="34">
        <v>0</v>
      </c>
      <c r="W434" s="34">
        <v>1</v>
      </c>
      <c r="X434" s="34">
        <v>0</v>
      </c>
      <c r="Y434" s="34">
        <v>1</v>
      </c>
      <c r="Z434" s="34">
        <v>0</v>
      </c>
      <c r="AA434" s="3"/>
      <c r="AB434" s="2"/>
      <c r="AC434" s="2"/>
      <c r="AD434" s="2"/>
      <c r="AE434" s="2"/>
      <c r="AF434" s="2"/>
      <c r="AG434" s="2"/>
    </row>
    <row r="435" spans="1:33" ht="80">
      <c r="A435" s="21" t="s">
        <v>686</v>
      </c>
      <c r="B435" s="21" t="s">
        <v>687</v>
      </c>
      <c r="C435" s="23" t="s">
        <v>747</v>
      </c>
      <c r="D435" s="23" t="s">
        <v>748</v>
      </c>
      <c r="E435" s="27" t="s">
        <v>749</v>
      </c>
      <c r="F435" s="23" t="s">
        <v>750</v>
      </c>
      <c r="G435" s="23" t="s">
        <v>38</v>
      </c>
      <c r="H435" s="24"/>
      <c r="I435" s="24"/>
      <c r="J435" s="24"/>
      <c r="K435" s="23"/>
      <c r="L435" s="24"/>
      <c r="M435" s="24"/>
      <c r="N435" s="24"/>
      <c r="O435" s="20"/>
      <c r="P435" s="29"/>
      <c r="Q435" s="33"/>
      <c r="R435" s="36"/>
      <c r="S435" s="24"/>
      <c r="T435" s="36">
        <v>1</v>
      </c>
      <c r="U435" s="34">
        <v>0</v>
      </c>
      <c r="V435" s="34">
        <v>0</v>
      </c>
      <c r="W435" s="34">
        <v>0</v>
      </c>
      <c r="X435" s="34">
        <v>0</v>
      </c>
      <c r="Y435" s="36">
        <v>1</v>
      </c>
      <c r="Z435" s="34">
        <v>0</v>
      </c>
      <c r="AA435" s="3"/>
      <c r="AB435" s="2"/>
      <c r="AC435" s="2"/>
      <c r="AD435" s="2"/>
      <c r="AE435" s="2"/>
      <c r="AF435" s="2"/>
      <c r="AG435" s="2"/>
    </row>
    <row r="436" spans="1:33" ht="32">
      <c r="A436" s="17" t="s">
        <v>686</v>
      </c>
      <c r="B436" s="17" t="s">
        <v>687</v>
      </c>
      <c r="C436" s="19" t="s">
        <v>751</v>
      </c>
      <c r="D436" s="19" t="s">
        <v>752</v>
      </c>
      <c r="E436" s="27" t="s">
        <v>753</v>
      </c>
      <c r="F436" s="17" t="s">
        <v>754</v>
      </c>
      <c r="G436" s="19" t="s">
        <v>38</v>
      </c>
      <c r="H436" s="17"/>
      <c r="I436" s="17"/>
      <c r="J436" s="17"/>
      <c r="K436" s="19"/>
      <c r="L436" s="17"/>
      <c r="M436" s="17"/>
      <c r="N436" s="17"/>
      <c r="O436" s="20"/>
      <c r="P436" s="28"/>
      <c r="Q436" s="31"/>
      <c r="R436" s="34"/>
      <c r="S436" s="17"/>
      <c r="T436" s="34">
        <v>0</v>
      </c>
      <c r="U436" s="34">
        <v>0</v>
      </c>
      <c r="V436" s="34">
        <v>0</v>
      </c>
      <c r="W436" s="34">
        <v>0</v>
      </c>
      <c r="X436" s="34">
        <v>0</v>
      </c>
      <c r="Y436" s="34">
        <v>1</v>
      </c>
      <c r="Z436" s="34">
        <v>0</v>
      </c>
      <c r="AA436" s="3"/>
      <c r="AB436" s="2"/>
      <c r="AC436" s="2"/>
      <c r="AD436" s="2"/>
      <c r="AE436" s="2"/>
      <c r="AF436" s="2"/>
      <c r="AG436" s="2"/>
    </row>
    <row r="437" spans="1:33" ht="45">
      <c r="A437" s="21" t="s">
        <v>686</v>
      </c>
      <c r="B437" s="21" t="s">
        <v>687</v>
      </c>
      <c r="C437" s="26" t="s">
        <v>755</v>
      </c>
      <c r="D437" s="23" t="s">
        <v>756</v>
      </c>
      <c r="E437" s="27" t="s">
        <v>757</v>
      </c>
      <c r="F437" s="24">
        <v>1170</v>
      </c>
      <c r="G437" s="23" t="s">
        <v>38</v>
      </c>
      <c r="H437" s="24"/>
      <c r="I437" s="24"/>
      <c r="J437" s="24"/>
      <c r="K437" s="23"/>
      <c r="L437" s="24"/>
      <c r="M437" s="24"/>
      <c r="N437" s="24"/>
      <c r="O437" s="20"/>
      <c r="P437" s="29"/>
      <c r="Q437" s="33"/>
      <c r="R437" s="36"/>
      <c r="S437" s="24"/>
      <c r="T437" s="34">
        <v>0</v>
      </c>
      <c r="U437" s="34">
        <v>0</v>
      </c>
      <c r="V437" s="34">
        <v>0</v>
      </c>
      <c r="W437" s="34">
        <v>0</v>
      </c>
      <c r="X437" s="34">
        <v>0</v>
      </c>
      <c r="Y437" s="36">
        <v>1</v>
      </c>
      <c r="Z437" s="34">
        <v>0</v>
      </c>
      <c r="AA437" s="3"/>
      <c r="AB437" s="2"/>
      <c r="AC437" s="2"/>
      <c r="AD437" s="2"/>
      <c r="AE437" s="2"/>
      <c r="AF437" s="2"/>
      <c r="AG437" s="2"/>
    </row>
    <row r="438" spans="1:33" ht="30">
      <c r="A438" s="17" t="s">
        <v>686</v>
      </c>
      <c r="B438" s="17" t="s">
        <v>687</v>
      </c>
      <c r="C438" s="19" t="s">
        <v>758</v>
      </c>
      <c r="D438" s="19" t="s">
        <v>759</v>
      </c>
      <c r="E438" s="27" t="s">
        <v>760</v>
      </c>
      <c r="F438" s="19" t="s">
        <v>761</v>
      </c>
      <c r="G438" s="19" t="s">
        <v>38</v>
      </c>
      <c r="H438" s="17"/>
      <c r="I438" s="17"/>
      <c r="J438" s="17"/>
      <c r="K438" s="19"/>
      <c r="L438" s="17"/>
      <c r="M438" s="17"/>
      <c r="N438" s="17"/>
      <c r="O438" s="20"/>
      <c r="P438" s="28"/>
      <c r="Q438" s="31"/>
      <c r="R438" s="34"/>
      <c r="S438" s="17"/>
      <c r="T438" s="34">
        <v>0</v>
      </c>
      <c r="U438" s="34">
        <v>0</v>
      </c>
      <c r="V438" s="34">
        <v>0</v>
      </c>
      <c r="W438" s="34">
        <v>0</v>
      </c>
      <c r="X438" s="34">
        <v>0</v>
      </c>
      <c r="Y438" s="34">
        <v>1</v>
      </c>
      <c r="Z438" s="34">
        <v>0</v>
      </c>
      <c r="AA438" s="3"/>
      <c r="AB438" s="2"/>
      <c r="AC438" s="2"/>
      <c r="AD438" s="2"/>
      <c r="AE438" s="2"/>
      <c r="AF438" s="2"/>
      <c r="AG438" s="2"/>
    </row>
    <row r="439" spans="1:33" ht="45">
      <c r="A439" s="21" t="s">
        <v>686</v>
      </c>
      <c r="B439" s="21" t="s">
        <v>687</v>
      </c>
      <c r="C439" s="23" t="s">
        <v>762</v>
      </c>
      <c r="D439" s="23" t="s">
        <v>763</v>
      </c>
      <c r="E439" s="27" t="s">
        <v>764</v>
      </c>
      <c r="F439" s="24">
        <v>655</v>
      </c>
      <c r="G439" s="23" t="s">
        <v>38</v>
      </c>
      <c r="H439" s="24"/>
      <c r="I439" s="24"/>
      <c r="J439" s="24"/>
      <c r="K439" s="23"/>
      <c r="L439" s="24"/>
      <c r="M439" s="24"/>
      <c r="N439" s="24"/>
      <c r="O439" s="20"/>
      <c r="P439" s="30"/>
      <c r="Q439" s="33"/>
      <c r="R439" s="36"/>
      <c r="S439" s="24"/>
      <c r="T439" s="36">
        <v>1</v>
      </c>
      <c r="U439" s="34">
        <v>0</v>
      </c>
      <c r="V439" s="34">
        <v>0</v>
      </c>
      <c r="W439" s="34">
        <v>0</v>
      </c>
      <c r="X439" s="34">
        <v>0</v>
      </c>
      <c r="Y439" s="36">
        <v>1</v>
      </c>
      <c r="Z439" s="34">
        <v>0</v>
      </c>
      <c r="AA439" s="3"/>
      <c r="AB439" s="2"/>
      <c r="AC439" s="2"/>
      <c r="AD439" s="2"/>
      <c r="AE439" s="2"/>
      <c r="AF439" s="2"/>
      <c r="AG439" s="2"/>
    </row>
    <row r="440" spans="1:33" ht="48">
      <c r="A440" s="17" t="s">
        <v>686</v>
      </c>
      <c r="B440" s="17" t="s">
        <v>687</v>
      </c>
      <c r="C440" s="19" t="s">
        <v>765</v>
      </c>
      <c r="D440" s="19" t="s">
        <v>766</v>
      </c>
      <c r="E440" s="27" t="s">
        <v>767</v>
      </c>
      <c r="F440" s="17">
        <v>191</v>
      </c>
      <c r="G440" s="19" t="s">
        <v>38</v>
      </c>
      <c r="H440" s="17"/>
      <c r="I440" s="17"/>
      <c r="J440" s="17"/>
      <c r="K440" s="19"/>
      <c r="L440" s="17"/>
      <c r="M440" s="17"/>
      <c r="N440" s="17"/>
      <c r="O440" s="20"/>
      <c r="P440" s="28"/>
      <c r="Q440" s="31"/>
      <c r="R440" s="34"/>
      <c r="S440" s="17"/>
      <c r="T440" s="34">
        <v>0</v>
      </c>
      <c r="U440" s="34">
        <v>1</v>
      </c>
      <c r="V440" s="34">
        <v>0</v>
      </c>
      <c r="W440" s="34">
        <v>0</v>
      </c>
      <c r="X440" s="34">
        <v>1</v>
      </c>
      <c r="Y440" s="34">
        <v>0</v>
      </c>
      <c r="Z440" s="34">
        <v>0</v>
      </c>
      <c r="AA440" s="3"/>
      <c r="AB440" s="2"/>
      <c r="AC440" s="2"/>
      <c r="AD440" s="2"/>
      <c r="AE440" s="2"/>
      <c r="AF440" s="2"/>
      <c r="AG440" s="2"/>
    </row>
    <row r="441" spans="1:33" ht="45">
      <c r="A441" s="21" t="s">
        <v>686</v>
      </c>
      <c r="B441" s="21" t="s">
        <v>687</v>
      </c>
      <c r="C441" s="26" t="s">
        <v>768</v>
      </c>
      <c r="D441" s="23" t="s">
        <v>769</v>
      </c>
      <c r="E441" s="27" t="s">
        <v>693</v>
      </c>
      <c r="F441" s="24">
        <v>515</v>
      </c>
      <c r="G441" s="23" t="s">
        <v>38</v>
      </c>
      <c r="H441" s="24"/>
      <c r="I441" s="24"/>
      <c r="J441" s="24"/>
      <c r="K441" s="23"/>
      <c r="L441" s="24"/>
      <c r="M441" s="24"/>
      <c r="N441" s="24"/>
      <c r="O441" s="20"/>
      <c r="P441" s="30"/>
      <c r="Q441" s="33"/>
      <c r="R441" s="36"/>
      <c r="S441" s="24"/>
      <c r="T441" s="34">
        <v>0</v>
      </c>
      <c r="U441" s="34">
        <v>0</v>
      </c>
      <c r="V441" s="34">
        <v>0</v>
      </c>
      <c r="W441" s="34">
        <v>0</v>
      </c>
      <c r="X441" s="34">
        <v>0</v>
      </c>
      <c r="Y441" s="36">
        <v>1</v>
      </c>
      <c r="Z441" s="34">
        <v>0</v>
      </c>
      <c r="AA441" s="3"/>
      <c r="AB441" s="2"/>
      <c r="AC441" s="2"/>
      <c r="AD441" s="2"/>
      <c r="AE441" s="2"/>
      <c r="AF441" s="2"/>
      <c r="AG441" s="2"/>
    </row>
    <row r="442" spans="1:33" ht="45">
      <c r="A442" s="37" t="s">
        <v>686</v>
      </c>
      <c r="B442" s="37" t="s">
        <v>687</v>
      </c>
      <c r="C442" s="38" t="s">
        <v>770</v>
      </c>
      <c r="D442" s="38" t="s">
        <v>771</v>
      </c>
      <c r="E442" s="39" t="s">
        <v>772</v>
      </c>
      <c r="F442" s="37">
        <v>62</v>
      </c>
      <c r="G442" s="38" t="s">
        <v>38</v>
      </c>
      <c r="H442" s="37"/>
      <c r="I442" s="37"/>
      <c r="J442" s="37"/>
      <c r="K442" s="38"/>
      <c r="L442" s="37"/>
      <c r="M442" s="37"/>
      <c r="N442" s="37"/>
      <c r="O442" s="40"/>
      <c r="P442" s="41"/>
      <c r="Q442" s="42"/>
      <c r="R442" s="43"/>
      <c r="S442" s="37"/>
      <c r="T442" s="43">
        <v>1</v>
      </c>
      <c r="U442" s="43">
        <v>0</v>
      </c>
      <c r="V442" s="43">
        <v>0</v>
      </c>
      <c r="W442" s="43">
        <v>0</v>
      </c>
      <c r="X442" s="43">
        <v>0</v>
      </c>
      <c r="Y442" s="43">
        <v>1</v>
      </c>
      <c r="Z442" s="43">
        <v>0</v>
      </c>
      <c r="AA442" s="44"/>
      <c r="AB442" s="45"/>
      <c r="AC442" s="45"/>
      <c r="AD442" s="45"/>
      <c r="AE442" s="45"/>
      <c r="AF442" s="45"/>
      <c r="AG442" s="45"/>
    </row>
    <row r="443" spans="1:33" ht="45">
      <c r="A443" s="46" t="s">
        <v>853</v>
      </c>
      <c r="B443" s="46" t="s">
        <v>774</v>
      </c>
      <c r="C443" s="47" t="s">
        <v>775</v>
      </c>
      <c r="D443" s="48" t="s">
        <v>776</v>
      </c>
      <c r="E443" s="14" t="s">
        <v>20</v>
      </c>
      <c r="F443" s="49">
        <v>60</v>
      </c>
      <c r="G443" s="46" t="s">
        <v>38</v>
      </c>
      <c r="H443" s="46"/>
      <c r="I443" s="46"/>
      <c r="J443" s="46"/>
      <c r="K443" s="48"/>
      <c r="L443" s="46"/>
      <c r="M443" s="46"/>
      <c r="N443" s="46"/>
      <c r="O443" s="46"/>
      <c r="P443" s="2"/>
      <c r="Q443" s="2"/>
      <c r="R443" s="3"/>
      <c r="T443" s="3"/>
      <c r="U443" s="3"/>
      <c r="V443" s="3"/>
      <c r="W443" s="3"/>
      <c r="X443" s="3"/>
      <c r="Y443" s="3"/>
      <c r="Z443" s="3"/>
      <c r="AA443" s="3"/>
      <c r="AB443" s="2"/>
      <c r="AC443" s="2"/>
      <c r="AD443" s="2"/>
      <c r="AE443" s="2"/>
      <c r="AF443" s="2"/>
      <c r="AG443" s="2"/>
    </row>
    <row r="444" spans="1:33" ht="75">
      <c r="A444" s="46" t="s">
        <v>853</v>
      </c>
      <c r="B444" t="s">
        <v>774</v>
      </c>
      <c r="C444" s="16" t="s">
        <v>777</v>
      </c>
      <c r="D444" s="16" t="s">
        <v>778</v>
      </c>
      <c r="E444" s="14" t="s">
        <v>20</v>
      </c>
      <c r="F444" s="25">
        <v>583</v>
      </c>
      <c r="G444" t="s">
        <v>43</v>
      </c>
      <c r="H444" t="s">
        <v>44</v>
      </c>
      <c r="I444" t="s">
        <v>45</v>
      </c>
      <c r="J444" t="s">
        <v>45</v>
      </c>
      <c r="K444" s="16" t="s">
        <v>779</v>
      </c>
      <c r="L444" t="s">
        <v>717</v>
      </c>
      <c r="M444">
        <v>581</v>
      </c>
      <c r="P444" s="2"/>
      <c r="Q444" s="2"/>
      <c r="R444" s="3"/>
      <c r="T444" s="3"/>
      <c r="U444" s="3"/>
      <c r="V444" s="3"/>
      <c r="W444" s="3"/>
      <c r="X444" s="3"/>
      <c r="Y444" s="3"/>
      <c r="Z444" s="3"/>
      <c r="AA444" s="3"/>
      <c r="AB444" s="2"/>
      <c r="AC444" s="2"/>
      <c r="AD444" s="2"/>
      <c r="AE444" s="2"/>
      <c r="AF444" s="2"/>
      <c r="AG444" s="2"/>
    </row>
    <row r="445" spans="1:33" ht="64">
      <c r="A445" s="46" t="s">
        <v>853</v>
      </c>
      <c r="B445" t="s">
        <v>774</v>
      </c>
      <c r="C445" s="16" t="s">
        <v>780</v>
      </c>
      <c r="D445" s="16" t="s">
        <v>781</v>
      </c>
      <c r="E445" s="14" t="s">
        <v>782</v>
      </c>
      <c r="F445" s="25">
        <v>52</v>
      </c>
      <c r="G445" t="s">
        <v>43</v>
      </c>
      <c r="H445" t="s">
        <v>170</v>
      </c>
      <c r="I445" t="s">
        <v>783</v>
      </c>
      <c r="J445" t="s">
        <v>61</v>
      </c>
      <c r="K445" s="16" t="s">
        <v>784</v>
      </c>
      <c r="L445" t="s">
        <v>717</v>
      </c>
      <c r="M445">
        <v>46</v>
      </c>
      <c r="P445" s="2"/>
      <c r="Q445" s="2"/>
      <c r="R445" s="3"/>
      <c r="T445" s="3"/>
      <c r="U445" s="3"/>
      <c r="V445" s="3"/>
      <c r="W445" s="3"/>
      <c r="X445" s="3"/>
      <c r="Y445" s="3"/>
      <c r="Z445" s="3"/>
      <c r="AA445" s="3"/>
      <c r="AB445" s="2"/>
      <c r="AC445" s="2"/>
      <c r="AD445" s="2"/>
      <c r="AE445" s="2"/>
      <c r="AF445" s="2"/>
      <c r="AG445" s="2"/>
    </row>
    <row r="446" spans="1:33" ht="45">
      <c r="A446" s="46" t="s">
        <v>853</v>
      </c>
      <c r="B446" t="s">
        <v>774</v>
      </c>
      <c r="C446" s="16" t="s">
        <v>785</v>
      </c>
      <c r="D446" s="16" t="s">
        <v>786</v>
      </c>
      <c r="E446" s="14" t="s">
        <v>787</v>
      </c>
      <c r="F446" s="25">
        <v>94</v>
      </c>
      <c r="G446" t="s">
        <v>38</v>
      </c>
      <c r="K446" s="16"/>
      <c r="P446" s="2"/>
      <c r="Q446" s="2"/>
      <c r="R446" s="3"/>
      <c r="T446" s="3"/>
      <c r="U446" s="3"/>
      <c r="V446" s="3"/>
      <c r="W446" s="3"/>
      <c r="X446" s="3"/>
      <c r="Y446" s="3"/>
      <c r="Z446" s="3"/>
      <c r="AA446" s="3"/>
      <c r="AB446" s="2"/>
      <c r="AC446" s="2"/>
      <c r="AD446" s="2"/>
      <c r="AE446" s="2"/>
      <c r="AF446" s="2"/>
      <c r="AG446" s="2"/>
    </row>
    <row r="447" spans="1:33" ht="45">
      <c r="A447" s="46" t="s">
        <v>853</v>
      </c>
      <c r="B447" t="s">
        <v>774</v>
      </c>
      <c r="C447" s="16" t="s">
        <v>788</v>
      </c>
      <c r="D447" s="16" t="s">
        <v>789</v>
      </c>
      <c r="E447" s="14" t="s">
        <v>790</v>
      </c>
      <c r="F447" s="26" t="s">
        <v>791</v>
      </c>
      <c r="K447" s="16"/>
      <c r="P447" s="2"/>
      <c r="Q447" s="2"/>
      <c r="R447" s="3"/>
      <c r="T447" s="3"/>
      <c r="U447" s="3"/>
      <c r="V447" s="3"/>
      <c r="W447" s="3"/>
      <c r="X447" s="3"/>
      <c r="Y447" s="3"/>
      <c r="Z447" s="3"/>
      <c r="AA447" s="3"/>
      <c r="AB447" s="2"/>
      <c r="AC447" s="2"/>
      <c r="AD447" s="2"/>
      <c r="AE447" s="2"/>
      <c r="AF447" s="2"/>
      <c r="AG447" s="2"/>
    </row>
    <row r="448" spans="1:33" ht="45">
      <c r="A448" s="46" t="s">
        <v>853</v>
      </c>
      <c r="B448" t="s">
        <v>774</v>
      </c>
      <c r="C448" s="16" t="s">
        <v>788</v>
      </c>
      <c r="D448" s="16" t="s">
        <v>789</v>
      </c>
      <c r="E448" s="14" t="s">
        <v>792</v>
      </c>
      <c r="F448" s="26" t="s">
        <v>793</v>
      </c>
      <c r="K448" s="16"/>
      <c r="P448" s="2"/>
      <c r="Q448" s="2"/>
      <c r="R448" s="3"/>
      <c r="T448" s="3"/>
      <c r="U448" s="3"/>
      <c r="V448" s="3"/>
      <c r="W448" s="3"/>
      <c r="X448" s="3"/>
      <c r="Y448" s="3"/>
      <c r="Z448" s="3"/>
      <c r="AA448" s="3"/>
      <c r="AB448" s="2"/>
      <c r="AC448" s="2"/>
      <c r="AD448" s="2"/>
      <c r="AE448" s="2"/>
      <c r="AF448" s="2"/>
      <c r="AG448" s="2"/>
    </row>
    <row r="449" spans="1:33" ht="45">
      <c r="A449" s="46" t="s">
        <v>853</v>
      </c>
      <c r="B449" t="s">
        <v>774</v>
      </c>
      <c r="C449" s="16" t="s">
        <v>794</v>
      </c>
      <c r="D449" s="16" t="s">
        <v>795</v>
      </c>
      <c r="E449" s="14" t="s">
        <v>20</v>
      </c>
      <c r="F449" s="25">
        <v>23</v>
      </c>
      <c r="G449" t="s">
        <v>38</v>
      </c>
      <c r="K449" s="16"/>
      <c r="P449" s="2"/>
      <c r="Q449" s="2"/>
      <c r="R449" s="3"/>
      <c r="T449" s="3"/>
      <c r="U449" s="3"/>
      <c r="V449" s="3"/>
      <c r="W449" s="3"/>
      <c r="X449" s="3"/>
      <c r="Y449" s="3"/>
      <c r="Z449" s="3"/>
      <c r="AA449" s="3"/>
      <c r="AB449" s="2"/>
      <c r="AC449" s="2"/>
      <c r="AD449" s="2"/>
      <c r="AE449" s="2"/>
      <c r="AF449" s="2"/>
      <c r="AG449" s="2"/>
    </row>
    <row r="450" spans="1:33" ht="30">
      <c r="A450" s="46" t="s">
        <v>853</v>
      </c>
      <c r="B450" t="s">
        <v>774</v>
      </c>
      <c r="C450" s="16" t="s">
        <v>796</v>
      </c>
      <c r="D450" s="16" t="s">
        <v>797</v>
      </c>
      <c r="E450" s="14" t="s">
        <v>20</v>
      </c>
      <c r="F450" s="25">
        <v>74</v>
      </c>
      <c r="K450" s="16"/>
      <c r="P450" s="2"/>
      <c r="Q450" s="2"/>
      <c r="R450" s="3"/>
      <c r="T450" s="3"/>
      <c r="U450" s="3"/>
      <c r="V450" s="3"/>
      <c r="W450" s="3"/>
      <c r="X450" s="3"/>
      <c r="Y450" s="3"/>
      <c r="Z450" s="3"/>
      <c r="AA450" s="3"/>
      <c r="AB450" s="2"/>
      <c r="AC450" s="2"/>
      <c r="AD450" s="2"/>
      <c r="AE450" s="2"/>
      <c r="AF450" s="2"/>
      <c r="AG450" s="2"/>
    </row>
    <row r="451" spans="1:33" ht="45">
      <c r="A451" s="46" t="s">
        <v>853</v>
      </c>
      <c r="B451" t="s">
        <v>774</v>
      </c>
      <c r="C451" s="16" t="s">
        <v>798</v>
      </c>
      <c r="D451" s="16" t="s">
        <v>799</v>
      </c>
      <c r="E451" s="14" t="s">
        <v>800</v>
      </c>
      <c r="F451" s="25">
        <v>179</v>
      </c>
      <c r="G451" t="s">
        <v>38</v>
      </c>
      <c r="K451" s="16"/>
      <c r="P451" s="2"/>
      <c r="Q451" s="2"/>
      <c r="R451" s="3"/>
      <c r="T451" s="3"/>
      <c r="U451" s="3"/>
      <c r="V451" s="3"/>
      <c r="W451" s="3"/>
      <c r="X451" s="3"/>
      <c r="Y451" s="3"/>
      <c r="Z451" s="3"/>
      <c r="AA451" s="3"/>
      <c r="AB451" s="2"/>
      <c r="AC451" s="2"/>
      <c r="AD451" s="2"/>
      <c r="AE451" s="2"/>
      <c r="AF451" s="2"/>
      <c r="AG451" s="2"/>
    </row>
    <row r="452" spans="1:33" ht="30">
      <c r="A452" s="46" t="s">
        <v>853</v>
      </c>
      <c r="B452" t="s">
        <v>774</v>
      </c>
      <c r="C452" s="16" t="s">
        <v>801</v>
      </c>
      <c r="D452" s="16" t="s">
        <v>802</v>
      </c>
      <c r="E452" s="14" t="s">
        <v>803</v>
      </c>
      <c r="F452" s="26">
        <v>288</v>
      </c>
      <c r="G452" t="s">
        <v>43</v>
      </c>
      <c r="H452" t="s">
        <v>170</v>
      </c>
      <c r="I452" t="s">
        <v>804</v>
      </c>
      <c r="J452" t="s">
        <v>805</v>
      </c>
      <c r="K452" s="16" t="s">
        <v>806</v>
      </c>
      <c r="L452" t="s">
        <v>717</v>
      </c>
      <c r="M452">
        <v>288</v>
      </c>
      <c r="P452" s="2"/>
      <c r="Q452" s="2"/>
      <c r="R452" s="3"/>
      <c r="T452" s="3"/>
      <c r="U452" s="3"/>
      <c r="V452" s="3"/>
      <c r="W452" s="3"/>
      <c r="X452" s="3"/>
      <c r="Y452" s="3"/>
      <c r="Z452" s="3"/>
      <c r="AA452" s="3"/>
      <c r="AB452" s="2"/>
      <c r="AC452" s="2"/>
      <c r="AD452" s="2"/>
      <c r="AE452" s="2"/>
      <c r="AF452" s="2"/>
      <c r="AG452" s="2"/>
    </row>
    <row r="453" spans="1:33" ht="60">
      <c r="A453" s="46" t="s">
        <v>853</v>
      </c>
      <c r="B453" t="s">
        <v>774</v>
      </c>
      <c r="C453" s="16" t="s">
        <v>807</v>
      </c>
      <c r="D453" s="16" t="s">
        <v>808</v>
      </c>
      <c r="E453" s="14" t="s">
        <v>809</v>
      </c>
      <c r="F453" s="25">
        <v>40</v>
      </c>
      <c r="G453" t="s">
        <v>38</v>
      </c>
      <c r="K453" s="16"/>
      <c r="P453" s="2"/>
      <c r="Q453" s="2"/>
      <c r="R453" s="3"/>
      <c r="T453" s="3"/>
      <c r="U453" s="3"/>
      <c r="V453" s="3"/>
      <c r="W453" s="3"/>
      <c r="X453" s="3"/>
      <c r="Y453" s="3"/>
      <c r="Z453" s="3"/>
      <c r="AA453" s="3"/>
      <c r="AB453" s="2"/>
      <c r="AC453" s="2"/>
      <c r="AD453" s="2"/>
      <c r="AE453" s="2"/>
      <c r="AF453" s="2"/>
      <c r="AG453" s="2"/>
    </row>
    <row r="454" spans="1:33" ht="30">
      <c r="A454" s="46" t="s">
        <v>853</v>
      </c>
      <c r="B454" t="s">
        <v>774</v>
      </c>
      <c r="C454" s="16" t="s">
        <v>810</v>
      </c>
      <c r="D454" s="16" t="s">
        <v>811</v>
      </c>
      <c r="E454" s="14" t="s">
        <v>175</v>
      </c>
      <c r="F454" s="25">
        <v>176</v>
      </c>
      <c r="G454" t="s">
        <v>38</v>
      </c>
      <c r="K454" s="16"/>
      <c r="P454" s="2"/>
      <c r="Q454" s="2"/>
      <c r="R454" s="3"/>
      <c r="T454" s="3"/>
      <c r="U454" s="3"/>
      <c r="V454" s="3"/>
      <c r="W454" s="3"/>
      <c r="X454" s="3"/>
      <c r="Y454" s="3"/>
      <c r="Z454" s="3"/>
      <c r="AA454" s="3"/>
      <c r="AB454" s="2"/>
      <c r="AC454" s="2"/>
      <c r="AD454" s="2"/>
      <c r="AE454" s="2"/>
      <c r="AF454" s="2"/>
      <c r="AG454" s="2"/>
    </row>
    <row r="455" spans="1:33" ht="75">
      <c r="A455" s="46" t="s">
        <v>853</v>
      </c>
      <c r="B455" t="s">
        <v>774</v>
      </c>
      <c r="C455" s="16" t="s">
        <v>812</v>
      </c>
      <c r="D455" s="16" t="s">
        <v>813</v>
      </c>
      <c r="E455" s="14" t="s">
        <v>814</v>
      </c>
      <c r="F455" s="25">
        <v>39</v>
      </c>
      <c r="G455" t="s">
        <v>43</v>
      </c>
      <c r="H455" t="s">
        <v>170</v>
      </c>
      <c r="I455" t="s">
        <v>783</v>
      </c>
      <c r="J455" t="s">
        <v>61</v>
      </c>
      <c r="K455" s="16" t="s">
        <v>815</v>
      </c>
      <c r="L455" t="s">
        <v>717</v>
      </c>
      <c r="M455" s="16" t="s">
        <v>816</v>
      </c>
      <c r="P455" s="2"/>
      <c r="Q455" s="2"/>
      <c r="R455" s="3"/>
      <c r="T455" s="3"/>
      <c r="U455" s="3"/>
      <c r="V455" s="3"/>
      <c r="W455" s="3"/>
      <c r="X455" s="3"/>
      <c r="Y455" s="3"/>
      <c r="Z455" s="3"/>
      <c r="AA455" s="3"/>
      <c r="AB455" s="2"/>
      <c r="AC455" s="2"/>
      <c r="AD455" s="2"/>
      <c r="AE455" s="2"/>
      <c r="AF455" s="2"/>
      <c r="AG455" s="2"/>
    </row>
    <row r="456" spans="1:33" ht="45">
      <c r="A456" s="46" t="s">
        <v>853</v>
      </c>
      <c r="B456" t="s">
        <v>774</v>
      </c>
      <c r="C456" s="16" t="s">
        <v>817</v>
      </c>
      <c r="D456" s="16" t="s">
        <v>818</v>
      </c>
      <c r="E456" s="14" t="s">
        <v>819</v>
      </c>
      <c r="F456" s="25">
        <v>77</v>
      </c>
      <c r="G456" t="s">
        <v>38</v>
      </c>
      <c r="K456" s="16"/>
      <c r="P456" s="2"/>
      <c r="Q456" s="2"/>
      <c r="R456" s="3"/>
      <c r="T456" s="3"/>
      <c r="U456" s="3"/>
      <c r="V456" s="3"/>
      <c r="W456" s="3"/>
      <c r="X456" s="3"/>
      <c r="Y456" s="3"/>
      <c r="Z456" s="3"/>
      <c r="AA456" s="3"/>
      <c r="AB456" s="2"/>
      <c r="AC456" s="2"/>
      <c r="AD456" s="2"/>
      <c r="AE456" s="2"/>
      <c r="AF456" s="2"/>
      <c r="AG456" s="2"/>
    </row>
    <row r="457" spans="1:33" ht="45">
      <c r="A457" s="46" t="s">
        <v>853</v>
      </c>
      <c r="B457" t="s">
        <v>774</v>
      </c>
      <c r="C457" s="16" t="s">
        <v>820</v>
      </c>
      <c r="D457" s="16" t="s">
        <v>821</v>
      </c>
      <c r="E457" s="14" t="s">
        <v>20</v>
      </c>
      <c r="F457" s="25">
        <v>41</v>
      </c>
      <c r="G457" t="s">
        <v>43</v>
      </c>
      <c r="H457" t="s">
        <v>170</v>
      </c>
      <c r="I457" t="s">
        <v>783</v>
      </c>
      <c r="J457" t="s">
        <v>61</v>
      </c>
      <c r="K457" s="16" t="s">
        <v>822</v>
      </c>
      <c r="L457" t="s">
        <v>717</v>
      </c>
      <c r="M457">
        <v>40</v>
      </c>
      <c r="P457" s="2"/>
      <c r="Q457" s="2"/>
      <c r="R457" s="3"/>
      <c r="T457" s="3"/>
      <c r="U457" s="3"/>
      <c r="V457" s="3"/>
      <c r="W457" s="3"/>
      <c r="X457" s="3"/>
      <c r="Y457" s="3"/>
      <c r="Z457" s="3"/>
      <c r="AA457" s="3"/>
      <c r="AB457" s="2"/>
      <c r="AC457" s="2"/>
      <c r="AD457" s="2"/>
      <c r="AE457" s="2"/>
      <c r="AF457" s="2"/>
      <c r="AG457" s="2"/>
    </row>
    <row r="458" spans="1:33" ht="60">
      <c r="A458" s="46" t="s">
        <v>853</v>
      </c>
      <c r="B458" t="s">
        <v>774</v>
      </c>
      <c r="C458" s="16" t="s">
        <v>823</v>
      </c>
      <c r="D458" s="16" t="s">
        <v>824</v>
      </c>
      <c r="E458" s="14" t="s">
        <v>20</v>
      </c>
      <c r="F458" s="25">
        <v>32</v>
      </c>
      <c r="G458" t="s">
        <v>38</v>
      </c>
      <c r="K458" s="16"/>
      <c r="P458" s="2"/>
      <c r="Q458" s="2"/>
      <c r="R458" s="3"/>
      <c r="T458" s="3"/>
      <c r="U458" s="3"/>
      <c r="V458" s="3"/>
      <c r="W458" s="3"/>
      <c r="X458" s="3"/>
      <c r="Y458" s="3"/>
      <c r="Z458" s="3"/>
      <c r="AA458" s="3"/>
      <c r="AB458" s="2"/>
      <c r="AC458" s="2"/>
      <c r="AD458" s="2"/>
      <c r="AE458" s="2"/>
      <c r="AF458" s="2"/>
      <c r="AG458" s="2"/>
    </row>
    <row r="459" spans="1:33" ht="60">
      <c r="A459" s="46" t="s">
        <v>853</v>
      </c>
      <c r="B459" t="s">
        <v>774</v>
      </c>
      <c r="C459" s="16" t="s">
        <v>825</v>
      </c>
      <c r="D459" s="16" t="s">
        <v>826</v>
      </c>
      <c r="E459" s="14" t="s">
        <v>20</v>
      </c>
      <c r="F459" s="26">
        <v>48</v>
      </c>
      <c r="G459" t="s">
        <v>43</v>
      </c>
      <c r="H459" t="s">
        <v>170</v>
      </c>
      <c r="I459" t="s">
        <v>783</v>
      </c>
      <c r="J459" t="s">
        <v>61</v>
      </c>
      <c r="K459" s="16" t="s">
        <v>827</v>
      </c>
      <c r="L459" t="s">
        <v>717</v>
      </c>
      <c r="M459">
        <v>46</v>
      </c>
      <c r="P459" s="2"/>
      <c r="Q459" s="2"/>
      <c r="R459" s="3"/>
      <c r="T459" s="3"/>
      <c r="U459" s="3"/>
      <c r="V459" s="3"/>
      <c r="W459" s="3"/>
      <c r="X459" s="3"/>
      <c r="Y459" s="3"/>
      <c r="Z459" s="3"/>
      <c r="AA459" s="3"/>
      <c r="AB459" s="2"/>
      <c r="AC459" s="2"/>
      <c r="AD459" s="2"/>
      <c r="AE459" s="2"/>
      <c r="AF459" s="2"/>
      <c r="AG459" s="2"/>
    </row>
    <row r="460" spans="1:33" ht="45">
      <c r="A460" s="46" t="s">
        <v>853</v>
      </c>
      <c r="B460" t="s">
        <v>774</v>
      </c>
      <c r="C460" s="16" t="s">
        <v>828</v>
      </c>
      <c r="D460" s="16" t="s">
        <v>829</v>
      </c>
      <c r="E460" s="14" t="s">
        <v>830</v>
      </c>
      <c r="F460" s="25">
        <v>49</v>
      </c>
      <c r="G460" t="s">
        <v>38</v>
      </c>
      <c r="K460" s="16"/>
      <c r="P460" s="2"/>
      <c r="Q460" s="2"/>
      <c r="R460" s="3"/>
      <c r="T460" s="3"/>
      <c r="U460" s="3"/>
      <c r="V460" s="3"/>
      <c r="W460" s="3"/>
      <c r="X460" s="3"/>
      <c r="Y460" s="3"/>
      <c r="Z460" s="3"/>
      <c r="AA460" s="3"/>
      <c r="AB460" s="2"/>
      <c r="AC460" s="2"/>
      <c r="AD460" s="2"/>
      <c r="AE460" s="2"/>
      <c r="AF460" s="2"/>
      <c r="AG460" s="2"/>
    </row>
    <row r="461" spans="1:33" ht="45">
      <c r="A461" s="46" t="s">
        <v>853</v>
      </c>
      <c r="B461" t="s">
        <v>774</v>
      </c>
      <c r="C461" s="16" t="s">
        <v>831</v>
      </c>
      <c r="D461" s="16" t="s">
        <v>832</v>
      </c>
      <c r="E461" s="14" t="s">
        <v>833</v>
      </c>
      <c r="F461" s="25">
        <v>80</v>
      </c>
      <c r="G461" t="s">
        <v>38</v>
      </c>
      <c r="K461" s="16"/>
      <c r="P461" s="2"/>
      <c r="Q461" s="2"/>
      <c r="R461" s="3"/>
      <c r="T461" s="3"/>
      <c r="U461" s="3"/>
      <c r="V461" s="3"/>
      <c r="W461" s="3"/>
      <c r="X461" s="3"/>
      <c r="Y461" s="3"/>
      <c r="Z461" s="3"/>
      <c r="AA461" s="3"/>
      <c r="AB461" s="2"/>
      <c r="AC461" s="2"/>
      <c r="AD461" s="2"/>
      <c r="AE461" s="2"/>
      <c r="AF461" s="2"/>
      <c r="AG461" s="2"/>
    </row>
    <row r="462" spans="1:33" ht="90">
      <c r="A462" s="46" t="s">
        <v>853</v>
      </c>
      <c r="B462" t="s">
        <v>774</v>
      </c>
      <c r="C462" s="16" t="s">
        <v>834</v>
      </c>
      <c r="D462" s="16" t="s">
        <v>835</v>
      </c>
      <c r="E462" s="14" t="s">
        <v>836</v>
      </c>
      <c r="F462" s="25">
        <v>251</v>
      </c>
      <c r="G462" t="s">
        <v>38</v>
      </c>
      <c r="K462" s="16"/>
      <c r="P462" s="2"/>
      <c r="Q462" s="2"/>
      <c r="R462" s="3"/>
      <c r="T462" s="3"/>
      <c r="U462" s="3"/>
      <c r="V462" s="3"/>
      <c r="W462" s="3"/>
      <c r="X462" s="3"/>
      <c r="Y462" s="3"/>
      <c r="Z462" s="3"/>
      <c r="AA462" s="3"/>
      <c r="AB462" s="2"/>
      <c r="AC462" s="2"/>
      <c r="AD462" s="2"/>
      <c r="AE462" s="2"/>
      <c r="AF462" s="2"/>
      <c r="AG462" s="2"/>
    </row>
    <row r="463" spans="1:33" ht="60">
      <c r="A463" s="46" t="s">
        <v>853</v>
      </c>
      <c r="B463" t="s">
        <v>774</v>
      </c>
      <c r="C463" s="16" t="s">
        <v>837</v>
      </c>
      <c r="D463" s="16" t="s">
        <v>838</v>
      </c>
      <c r="E463" s="14" t="s">
        <v>839</v>
      </c>
      <c r="F463" s="25">
        <v>646</v>
      </c>
      <c r="G463" t="s">
        <v>38</v>
      </c>
      <c r="K463" s="16"/>
      <c r="P463" s="2"/>
      <c r="Q463" s="2"/>
      <c r="R463" s="3"/>
      <c r="T463" s="3"/>
      <c r="U463" s="3"/>
      <c r="V463" s="3"/>
      <c r="W463" s="3"/>
      <c r="X463" s="3"/>
      <c r="Y463" s="3"/>
      <c r="Z463" s="3"/>
      <c r="AA463" s="3"/>
      <c r="AB463" s="2"/>
      <c r="AC463" s="2"/>
      <c r="AD463" s="2"/>
      <c r="AE463" s="2"/>
      <c r="AF463" s="2"/>
      <c r="AG463" s="2"/>
    </row>
    <row r="464" spans="1:33" ht="60">
      <c r="A464" s="46" t="s">
        <v>853</v>
      </c>
      <c r="B464" t="s">
        <v>774</v>
      </c>
      <c r="C464" s="16" t="s">
        <v>840</v>
      </c>
      <c r="D464" s="16" t="s">
        <v>841</v>
      </c>
      <c r="E464" s="14" t="s">
        <v>175</v>
      </c>
      <c r="F464" s="25">
        <v>134</v>
      </c>
      <c r="G464" t="s">
        <v>38</v>
      </c>
      <c r="K464" s="16"/>
      <c r="P464" s="2"/>
      <c r="Q464" s="2"/>
      <c r="R464" s="3"/>
      <c r="T464" s="3"/>
      <c r="U464" s="3"/>
      <c r="V464" s="3"/>
      <c r="W464" s="3"/>
      <c r="X464" s="3"/>
      <c r="Y464" s="3"/>
      <c r="Z464" s="3"/>
      <c r="AA464" s="3"/>
      <c r="AB464" s="2"/>
      <c r="AC464" s="2"/>
      <c r="AD464" s="2"/>
      <c r="AE464" s="2"/>
      <c r="AF464" s="2"/>
      <c r="AG464" s="2"/>
    </row>
    <row r="465" spans="1:33" ht="60">
      <c r="A465" s="46" t="s">
        <v>853</v>
      </c>
      <c r="B465" t="s">
        <v>774</v>
      </c>
      <c r="C465" s="16" t="s">
        <v>842</v>
      </c>
      <c r="D465" s="16" t="s">
        <v>843</v>
      </c>
      <c r="E465" s="14" t="s">
        <v>844</v>
      </c>
      <c r="F465" s="25">
        <v>124</v>
      </c>
      <c r="G465" t="s">
        <v>38</v>
      </c>
      <c r="K465" s="16"/>
      <c r="P465" s="2"/>
      <c r="Q465" s="2"/>
      <c r="R465" s="3"/>
      <c r="T465" s="3"/>
      <c r="U465" s="3"/>
      <c r="V465" s="3"/>
      <c r="W465" s="3"/>
      <c r="X465" s="3"/>
      <c r="Y465" s="3"/>
      <c r="Z465" s="3"/>
      <c r="AA465" s="3"/>
      <c r="AB465" s="2"/>
      <c r="AC465" s="2"/>
      <c r="AD465" s="2"/>
      <c r="AE465" s="2"/>
      <c r="AF465" s="2"/>
      <c r="AG465" s="2"/>
    </row>
    <row r="466" spans="1:33" ht="90">
      <c r="A466" s="46" t="s">
        <v>853</v>
      </c>
      <c r="B466" t="s">
        <v>774</v>
      </c>
      <c r="C466" s="16" t="s">
        <v>845</v>
      </c>
      <c r="D466" s="16" t="s">
        <v>846</v>
      </c>
      <c r="E466" s="14" t="s">
        <v>847</v>
      </c>
      <c r="F466" s="25">
        <v>78</v>
      </c>
      <c r="G466" t="s">
        <v>38</v>
      </c>
      <c r="K466" s="16"/>
      <c r="P466" s="2"/>
      <c r="Q466" s="2"/>
      <c r="R466" s="3"/>
      <c r="T466" s="3"/>
      <c r="U466" s="3"/>
      <c r="V466" s="3"/>
      <c r="W466" s="3"/>
      <c r="X466" s="3"/>
      <c r="Y466" s="3"/>
      <c r="Z466" s="3"/>
      <c r="AA466" s="3"/>
      <c r="AB466" s="2"/>
      <c r="AC466" s="2"/>
      <c r="AD466" s="2"/>
      <c r="AE466" s="2"/>
      <c r="AF466" s="2"/>
      <c r="AG466" s="2"/>
    </row>
    <row r="467" spans="1:33" ht="45">
      <c r="A467" s="46" t="s">
        <v>853</v>
      </c>
      <c r="B467" t="s">
        <v>774</v>
      </c>
      <c r="C467" s="16" t="s">
        <v>848</v>
      </c>
      <c r="D467" s="16" t="s">
        <v>849</v>
      </c>
      <c r="E467" s="14" t="s">
        <v>20</v>
      </c>
      <c r="F467" s="25">
        <v>32</v>
      </c>
      <c r="G467" t="s">
        <v>38</v>
      </c>
      <c r="K467" s="16"/>
      <c r="P467" s="2"/>
      <c r="Q467" s="2"/>
      <c r="R467" s="3"/>
      <c r="T467" s="3"/>
      <c r="U467" s="3"/>
      <c r="V467" s="3"/>
      <c r="W467" s="3"/>
      <c r="X467" s="3"/>
      <c r="Y467" s="3"/>
      <c r="Z467" s="3"/>
      <c r="AA467" s="3"/>
      <c r="AB467" s="2"/>
      <c r="AC467" s="2"/>
      <c r="AD467" s="2"/>
      <c r="AE467" s="2"/>
      <c r="AF467" s="2"/>
      <c r="AG467" s="2"/>
    </row>
    <row r="468" spans="1:33" ht="45">
      <c r="A468" s="46" t="s">
        <v>853</v>
      </c>
      <c r="B468" t="s">
        <v>774</v>
      </c>
      <c r="C468" s="16" t="s">
        <v>850</v>
      </c>
      <c r="D468" s="16" t="s">
        <v>851</v>
      </c>
      <c r="E468" s="14" t="s">
        <v>852</v>
      </c>
      <c r="F468" s="25">
        <v>20</v>
      </c>
      <c r="G468" t="s">
        <v>38</v>
      </c>
      <c r="K468" s="16"/>
      <c r="P468" s="2"/>
      <c r="Q468" s="2"/>
      <c r="R468" s="3"/>
      <c r="T468" s="3"/>
      <c r="U468" s="3"/>
      <c r="V468" s="3"/>
      <c r="W468" s="3"/>
      <c r="X468" s="3"/>
      <c r="Y468" s="3"/>
      <c r="Z468" s="3"/>
      <c r="AA468" s="3"/>
      <c r="AB468" s="2"/>
      <c r="AC468" s="2"/>
      <c r="AD468" s="2"/>
      <c r="AE468" s="2"/>
      <c r="AF468" s="2"/>
      <c r="AG468" s="2"/>
    </row>
    <row r="469" spans="1:33" ht="64">
      <c r="A469" t="s">
        <v>659</v>
      </c>
      <c r="B469" t="s">
        <v>660</v>
      </c>
      <c r="C469" t="s">
        <v>661</v>
      </c>
      <c r="D469" t="s">
        <v>662</v>
      </c>
      <c r="E469" s="14" t="s">
        <v>663</v>
      </c>
      <c r="F469">
        <v>1200</v>
      </c>
      <c r="G469" t="s">
        <v>38</v>
      </c>
      <c r="P469" s="2"/>
      <c r="Q469" s="2"/>
      <c r="R469" s="3"/>
      <c r="T469" s="3"/>
      <c r="U469" s="3"/>
      <c r="V469" s="3"/>
      <c r="W469" s="3"/>
      <c r="X469" s="3"/>
      <c r="Y469" s="3"/>
      <c r="Z469" s="3"/>
      <c r="AA469" s="3"/>
      <c r="AB469" s="2"/>
      <c r="AC469" s="2"/>
      <c r="AD469" s="2"/>
      <c r="AE469" s="2"/>
      <c r="AF469" s="2"/>
      <c r="AG469" s="2"/>
    </row>
    <row r="470" spans="1:33" ht="32">
      <c r="A470" t="s">
        <v>659</v>
      </c>
      <c r="B470" t="s">
        <v>660</v>
      </c>
      <c r="C470" s="5" t="s">
        <v>664</v>
      </c>
      <c r="D470" s="5" t="s">
        <v>665</v>
      </c>
      <c r="E470" s="14" t="s">
        <v>666</v>
      </c>
      <c r="F470" s="5">
        <v>96</v>
      </c>
      <c r="G470" s="5" t="s">
        <v>38</v>
      </c>
      <c r="H470" s="5"/>
      <c r="I470" s="5"/>
      <c r="J470" s="5"/>
      <c r="K470" s="6"/>
      <c r="L470" s="5"/>
      <c r="M470" s="5"/>
      <c r="N470" s="5"/>
      <c r="O470" s="5"/>
      <c r="P470" s="2"/>
      <c r="Q470" s="2"/>
      <c r="R470" s="3"/>
      <c r="T470" s="3"/>
      <c r="U470" s="3"/>
      <c r="V470" s="3"/>
      <c r="W470" s="3"/>
      <c r="X470" s="3"/>
      <c r="Y470" s="3"/>
      <c r="Z470" s="3"/>
      <c r="AA470" s="3"/>
      <c r="AB470" s="2"/>
      <c r="AC470" s="2"/>
      <c r="AD470" s="2"/>
      <c r="AE470" s="2"/>
      <c r="AF470" s="2"/>
      <c r="AG470" s="2"/>
    </row>
    <row r="471" spans="1:33" ht="48">
      <c r="A471" t="s">
        <v>659</v>
      </c>
      <c r="B471" t="s">
        <v>660</v>
      </c>
      <c r="C471" s="5" t="s">
        <v>667</v>
      </c>
      <c r="D471" s="5" t="s">
        <v>668</v>
      </c>
      <c r="E471" s="14" t="s">
        <v>669</v>
      </c>
      <c r="F471" s="5">
        <v>165</v>
      </c>
      <c r="G471" s="5" t="s">
        <v>38</v>
      </c>
      <c r="K471" s="4"/>
      <c r="P471" s="2"/>
      <c r="Q471" s="2"/>
      <c r="R471" s="3"/>
      <c r="T471" s="3"/>
      <c r="U471" s="3"/>
      <c r="V471" s="3"/>
      <c r="W471" s="3"/>
      <c r="X471" s="3"/>
      <c r="Y471" s="3"/>
      <c r="Z471" s="3"/>
      <c r="AA471" s="3"/>
      <c r="AB471" s="2"/>
      <c r="AC471" s="2"/>
      <c r="AD471" s="2"/>
      <c r="AE471" s="2"/>
      <c r="AF471" s="2"/>
      <c r="AG471" s="2"/>
    </row>
    <row r="472" spans="1:33" ht="64">
      <c r="A472" t="s">
        <v>659</v>
      </c>
      <c r="B472" t="s">
        <v>660</v>
      </c>
      <c r="C472" t="s">
        <v>670</v>
      </c>
      <c r="D472" t="s">
        <v>671</v>
      </c>
      <c r="E472" s="14" t="s">
        <v>672</v>
      </c>
      <c r="F472">
        <f>10+188+8+194</f>
        <v>400</v>
      </c>
      <c r="G472" t="s">
        <v>673</v>
      </c>
      <c r="P472" s="2"/>
      <c r="Q472" s="2"/>
      <c r="R472" s="3"/>
      <c r="T472" s="3"/>
      <c r="U472" s="3"/>
      <c r="V472" s="3"/>
      <c r="W472" s="3"/>
      <c r="X472" s="3"/>
      <c r="Y472" s="3"/>
      <c r="Z472" s="3"/>
      <c r="AA472" s="3"/>
      <c r="AB472" s="2"/>
      <c r="AC472" s="2"/>
      <c r="AD472" s="2"/>
      <c r="AE472" s="2"/>
      <c r="AF472" s="2"/>
      <c r="AG472" s="2"/>
    </row>
    <row r="473" spans="1:33" ht="96">
      <c r="A473" t="s">
        <v>659</v>
      </c>
      <c r="B473" t="s">
        <v>660</v>
      </c>
      <c r="C473" t="s">
        <v>674</v>
      </c>
      <c r="D473" t="s">
        <v>675</v>
      </c>
      <c r="E473" s="14" t="s">
        <v>676</v>
      </c>
      <c r="F473">
        <v>108</v>
      </c>
      <c r="G473" t="s">
        <v>38</v>
      </c>
      <c r="P473" s="2"/>
      <c r="Q473" s="2"/>
      <c r="R473" s="3"/>
      <c r="T473" s="3"/>
      <c r="U473" s="3"/>
      <c r="V473" s="3"/>
      <c r="W473" s="3"/>
      <c r="X473" s="3"/>
      <c r="Y473" s="3"/>
      <c r="Z473" s="3"/>
      <c r="AA473" s="3"/>
      <c r="AB473" s="2"/>
      <c r="AC473" s="2"/>
      <c r="AD473" s="2"/>
      <c r="AE473" s="2"/>
      <c r="AF473" s="2"/>
      <c r="AG473" s="2"/>
    </row>
    <row r="474" spans="1:33" ht="96">
      <c r="A474" t="s">
        <v>659</v>
      </c>
      <c r="B474" t="s">
        <v>660</v>
      </c>
      <c r="C474" t="s">
        <v>855</v>
      </c>
      <c r="D474" t="s">
        <v>856</v>
      </c>
      <c r="E474" s="14" t="s">
        <v>857</v>
      </c>
      <c r="F474">
        <v>38</v>
      </c>
      <c r="G474" t="s">
        <v>38</v>
      </c>
      <c r="K474" s="9"/>
      <c r="P474" s="2"/>
      <c r="Q474" s="2"/>
      <c r="R474" s="3"/>
      <c r="T474" s="3"/>
      <c r="U474" s="3"/>
      <c r="V474" s="3"/>
      <c r="W474" s="3"/>
      <c r="X474" s="3"/>
      <c r="Y474" s="3"/>
      <c r="Z474" s="3"/>
      <c r="AA474" s="3"/>
      <c r="AB474" s="2"/>
      <c r="AC474" s="2"/>
      <c r="AD474" s="2"/>
      <c r="AE474" s="2"/>
      <c r="AF474" s="2"/>
      <c r="AG474" s="2"/>
    </row>
    <row r="475" spans="1:33" ht="32">
      <c r="A475" t="s">
        <v>659</v>
      </c>
      <c r="B475" t="s">
        <v>660</v>
      </c>
      <c r="C475" s="10" t="s">
        <v>858</v>
      </c>
      <c r="D475" t="s">
        <v>859</v>
      </c>
      <c r="E475" s="14" t="s">
        <v>860</v>
      </c>
      <c r="F475">
        <v>24</v>
      </c>
      <c r="G475" t="s">
        <v>38</v>
      </c>
      <c r="P475" s="2"/>
      <c r="Q475" s="2"/>
      <c r="R475" s="3"/>
      <c r="T475" s="3"/>
      <c r="U475" s="3"/>
      <c r="V475" s="3"/>
      <c r="W475" s="3"/>
      <c r="X475" s="3"/>
      <c r="Y475" s="3"/>
      <c r="Z475" s="3"/>
      <c r="AA475" s="3"/>
      <c r="AB475" s="2"/>
      <c r="AC475" s="2"/>
      <c r="AD475" s="2"/>
      <c r="AE475" s="2"/>
      <c r="AF475" s="2"/>
      <c r="AG475" s="2"/>
    </row>
    <row r="476" spans="1:33" ht="32">
      <c r="A476" t="s">
        <v>659</v>
      </c>
      <c r="B476" t="s">
        <v>660</v>
      </c>
      <c r="C476" t="s">
        <v>861</v>
      </c>
      <c r="D476" t="s">
        <v>862</v>
      </c>
      <c r="E476" s="14" t="s">
        <v>863</v>
      </c>
      <c r="F476">
        <v>197</v>
      </c>
      <c r="G476" t="s">
        <v>38</v>
      </c>
      <c r="P476" s="2"/>
      <c r="Q476" s="2"/>
      <c r="R476" s="3"/>
      <c r="T476" s="3"/>
      <c r="U476" s="3"/>
      <c r="V476" s="3"/>
      <c r="W476" s="3"/>
      <c r="X476" s="3"/>
      <c r="Y476" s="3"/>
      <c r="Z476" s="3"/>
      <c r="AA476" s="3"/>
      <c r="AB476" s="2"/>
      <c r="AC476" s="2"/>
      <c r="AD476" s="2"/>
      <c r="AE476" s="2"/>
      <c r="AF476" s="2"/>
      <c r="AG476" s="2"/>
    </row>
    <row r="477" spans="1:33" ht="32">
      <c r="A477" t="s">
        <v>659</v>
      </c>
      <c r="B477" t="s">
        <v>660</v>
      </c>
      <c r="C477" t="s">
        <v>861</v>
      </c>
      <c r="D477" t="s">
        <v>862</v>
      </c>
      <c r="E477" s="14" t="s">
        <v>864</v>
      </c>
      <c r="F477">
        <v>460</v>
      </c>
      <c r="G477" t="s">
        <v>38</v>
      </c>
      <c r="P477" s="2"/>
      <c r="Q477" s="2"/>
      <c r="R477" s="3"/>
      <c r="T477" s="3"/>
      <c r="U477" s="3"/>
      <c r="V477" s="3"/>
      <c r="W477" s="3"/>
      <c r="X477" s="3"/>
      <c r="Y477" s="3"/>
      <c r="Z477" s="3"/>
      <c r="AA477" s="3"/>
      <c r="AB477" s="2"/>
      <c r="AC477" s="2"/>
      <c r="AD477" s="2"/>
      <c r="AE477" s="2"/>
      <c r="AF477" s="2"/>
      <c r="AG477" s="2"/>
    </row>
    <row r="478" spans="1:33" ht="32">
      <c r="A478" t="s">
        <v>659</v>
      </c>
      <c r="B478" t="s">
        <v>660</v>
      </c>
      <c r="C478" t="s">
        <v>861</v>
      </c>
      <c r="D478" t="s">
        <v>862</v>
      </c>
      <c r="E478" s="14" t="s">
        <v>865</v>
      </c>
      <c r="F478">
        <v>194</v>
      </c>
      <c r="G478" t="s">
        <v>38</v>
      </c>
      <c r="P478" s="2"/>
      <c r="Q478" s="2"/>
      <c r="R478" s="3"/>
      <c r="T478" s="3"/>
      <c r="U478" s="3"/>
      <c r="V478" s="3"/>
      <c r="W478" s="3"/>
      <c r="X478" s="3"/>
      <c r="Y478" s="3"/>
      <c r="Z478" s="3"/>
      <c r="AA478" s="3"/>
      <c r="AB478" s="2"/>
      <c r="AC478" s="2"/>
      <c r="AD478" s="2"/>
      <c r="AE478" s="2"/>
      <c r="AF478" s="2"/>
      <c r="AG478" s="2"/>
    </row>
    <row r="479" spans="1:33" ht="48">
      <c r="A479" t="s">
        <v>659</v>
      </c>
      <c r="B479" t="s">
        <v>660</v>
      </c>
      <c r="C479" t="s">
        <v>866</v>
      </c>
      <c r="D479" t="s">
        <v>867</v>
      </c>
      <c r="E479" s="14" t="s">
        <v>868</v>
      </c>
      <c r="F479">
        <f>24+379</f>
        <v>403</v>
      </c>
      <c r="G479" t="s">
        <v>38</v>
      </c>
      <c r="P479" s="2"/>
      <c r="Q479" s="2"/>
      <c r="R479" s="3"/>
      <c r="T479" s="3"/>
      <c r="U479" s="3"/>
      <c r="V479" s="3"/>
      <c r="W479" s="3"/>
      <c r="X479" s="3"/>
      <c r="Y479" s="3"/>
      <c r="Z479" s="3"/>
      <c r="AA479" s="3"/>
      <c r="AB479" s="2"/>
      <c r="AC479" s="2"/>
      <c r="AD479" s="2"/>
      <c r="AE479" s="2"/>
      <c r="AF479" s="2"/>
      <c r="AG479" s="2"/>
    </row>
    <row r="480" spans="1:33" ht="32">
      <c r="A480" t="s">
        <v>659</v>
      </c>
      <c r="B480" t="s">
        <v>660</v>
      </c>
      <c r="C480" t="s">
        <v>869</v>
      </c>
      <c r="D480" t="s">
        <v>870</v>
      </c>
      <c r="E480" s="14" t="s">
        <v>871</v>
      </c>
      <c r="F480">
        <v>20</v>
      </c>
      <c r="G480" t="s">
        <v>38</v>
      </c>
      <c r="P480" s="2"/>
      <c r="Q480" s="2"/>
      <c r="R480" s="3"/>
      <c r="T480" s="3"/>
      <c r="U480" s="3"/>
      <c r="V480" s="3"/>
      <c r="W480" s="3"/>
      <c r="X480" s="3"/>
      <c r="Y480" s="3"/>
      <c r="Z480" s="3"/>
      <c r="AA480" s="3"/>
      <c r="AB480" s="2"/>
      <c r="AC480" s="2"/>
      <c r="AD480" s="2"/>
      <c r="AE480" s="2"/>
      <c r="AF480" s="2"/>
      <c r="AG480" s="2"/>
    </row>
    <row r="481" spans="1:33" ht="32">
      <c r="A481" t="s">
        <v>659</v>
      </c>
      <c r="B481" t="s">
        <v>660</v>
      </c>
      <c r="C481" t="s">
        <v>872</v>
      </c>
      <c r="D481" t="s">
        <v>873</v>
      </c>
      <c r="E481" s="14" t="s">
        <v>635</v>
      </c>
      <c r="F481">
        <v>128</v>
      </c>
      <c r="G481" t="s">
        <v>43</v>
      </c>
      <c r="H481" t="s">
        <v>44</v>
      </c>
      <c r="I481" t="s">
        <v>39</v>
      </c>
      <c r="J481" t="s">
        <v>61</v>
      </c>
      <c r="K481" t="s">
        <v>629</v>
      </c>
      <c r="M481">
        <v>117</v>
      </c>
      <c r="P481" s="2"/>
      <c r="Q481" s="2"/>
      <c r="R481" s="3"/>
      <c r="T481" s="3"/>
      <c r="U481" s="3"/>
      <c r="V481" s="3"/>
      <c r="W481" s="3"/>
      <c r="X481" s="3"/>
      <c r="Y481" s="3"/>
      <c r="Z481" s="3"/>
      <c r="AA481" s="3"/>
      <c r="AB481" s="2"/>
      <c r="AC481" s="2"/>
      <c r="AD481" s="2"/>
      <c r="AE481" s="2"/>
      <c r="AF481" s="2"/>
      <c r="AG481" s="2"/>
    </row>
    <row r="482" spans="1:33" ht="32">
      <c r="A482" t="s">
        <v>659</v>
      </c>
      <c r="B482" t="s">
        <v>660</v>
      </c>
      <c r="C482" t="s">
        <v>874</v>
      </c>
      <c r="D482" t="s">
        <v>875</v>
      </c>
      <c r="E482" s="14" t="s">
        <v>876</v>
      </c>
      <c r="F482">
        <v>120</v>
      </c>
      <c r="G482" t="s">
        <v>38</v>
      </c>
      <c r="P482" s="2"/>
      <c r="Q482" s="2"/>
      <c r="R482" s="3"/>
      <c r="T482" s="3"/>
      <c r="U482" s="3"/>
      <c r="V482" s="3"/>
      <c r="W482" s="3"/>
      <c r="X482" s="3"/>
      <c r="Y482" s="3"/>
      <c r="Z482" s="3"/>
      <c r="AA482" s="3"/>
      <c r="AB482" s="2"/>
      <c r="AC482" s="2"/>
      <c r="AD482" s="2"/>
      <c r="AE482" s="2"/>
      <c r="AF482" s="2"/>
      <c r="AG482" s="2"/>
    </row>
    <row r="483" spans="1:33">
      <c r="A483" t="s">
        <v>659</v>
      </c>
      <c r="B483" t="s">
        <v>660</v>
      </c>
      <c r="C483" t="s">
        <v>877</v>
      </c>
      <c r="D483" t="s">
        <v>878</v>
      </c>
      <c r="E483" s="14" t="s">
        <v>20</v>
      </c>
      <c r="F483">
        <v>56</v>
      </c>
      <c r="G483" t="s">
        <v>43</v>
      </c>
      <c r="H483" t="s">
        <v>44</v>
      </c>
      <c r="I483" t="s">
        <v>39</v>
      </c>
      <c r="J483" t="s">
        <v>61</v>
      </c>
      <c r="K483" t="s">
        <v>879</v>
      </c>
      <c r="M483">
        <v>45</v>
      </c>
      <c r="P483" s="2"/>
      <c r="Q483" s="2"/>
      <c r="R483" s="3"/>
      <c r="T483" s="3"/>
      <c r="U483" s="3"/>
      <c r="V483" s="3"/>
      <c r="W483" s="3"/>
      <c r="X483" s="3"/>
      <c r="Y483" s="3"/>
      <c r="Z483" s="3"/>
      <c r="AA483" s="3"/>
      <c r="AB483" s="2"/>
      <c r="AC483" s="2"/>
      <c r="AD483" s="2"/>
      <c r="AE483" s="2"/>
      <c r="AF483" s="2"/>
      <c r="AG483" s="2"/>
    </row>
    <row r="484" spans="1:33" ht="48">
      <c r="A484" t="s">
        <v>659</v>
      </c>
      <c r="B484" t="s">
        <v>660</v>
      </c>
      <c r="C484" t="s">
        <v>880</v>
      </c>
      <c r="D484" t="s">
        <v>881</v>
      </c>
      <c r="E484" s="14" t="s">
        <v>882</v>
      </c>
      <c r="F484">
        <v>451</v>
      </c>
      <c r="G484" t="s">
        <v>38</v>
      </c>
      <c r="P484" s="2"/>
      <c r="Q484" s="2"/>
      <c r="R484" s="3"/>
      <c r="T484" s="3"/>
      <c r="U484" s="3"/>
      <c r="V484" s="3"/>
      <c r="W484" s="3"/>
      <c r="X484" s="3"/>
      <c r="Y484" s="3"/>
      <c r="Z484" s="3"/>
      <c r="AA484" s="3"/>
      <c r="AB484" s="2"/>
      <c r="AC484" s="2"/>
      <c r="AD484" s="2"/>
      <c r="AE484" s="2"/>
      <c r="AF484" s="2"/>
      <c r="AG484" s="2"/>
    </row>
    <row r="485" spans="1:33" ht="64">
      <c r="A485" t="s">
        <v>659</v>
      </c>
      <c r="B485" t="s">
        <v>660</v>
      </c>
      <c r="C485" t="s">
        <v>883</v>
      </c>
      <c r="D485" t="s">
        <v>884</v>
      </c>
      <c r="E485" s="14" t="s">
        <v>885</v>
      </c>
      <c r="F485">
        <v>552</v>
      </c>
      <c r="G485" t="s">
        <v>38</v>
      </c>
      <c r="P485" s="2"/>
      <c r="Q485" s="2"/>
      <c r="R485" s="3"/>
      <c r="T485" s="3"/>
      <c r="U485" s="3"/>
      <c r="V485" s="3"/>
      <c r="W485" s="3"/>
      <c r="X485" s="3"/>
      <c r="Y485" s="3"/>
      <c r="Z485" s="3"/>
      <c r="AA485" s="3"/>
      <c r="AB485" s="2"/>
      <c r="AC485" s="2"/>
      <c r="AD485" s="2"/>
      <c r="AE485" s="2"/>
      <c r="AF485" s="2"/>
      <c r="AG485" s="2"/>
    </row>
    <row r="486" spans="1:33" ht="48">
      <c r="A486" t="s">
        <v>659</v>
      </c>
      <c r="B486" t="s">
        <v>660</v>
      </c>
      <c r="C486" t="s">
        <v>886</v>
      </c>
      <c r="D486" t="s">
        <v>887</v>
      </c>
      <c r="E486" s="14" t="s">
        <v>888</v>
      </c>
      <c r="F486">
        <v>146</v>
      </c>
      <c r="G486" t="s">
        <v>38</v>
      </c>
      <c r="P486" s="2"/>
      <c r="Q486" s="2"/>
      <c r="R486" s="3"/>
      <c r="T486" s="3"/>
      <c r="U486" s="3"/>
      <c r="V486" s="3"/>
      <c r="W486" s="3"/>
      <c r="X486" s="3"/>
      <c r="Y486" s="3"/>
      <c r="Z486" s="3"/>
      <c r="AA486" s="3"/>
      <c r="AB486" s="2"/>
      <c r="AC486" s="2"/>
      <c r="AD486" s="2"/>
      <c r="AE486" s="2"/>
      <c r="AF486" s="2"/>
      <c r="AG486" s="2"/>
    </row>
    <row r="487" spans="1:33" ht="48">
      <c r="A487" t="s">
        <v>659</v>
      </c>
      <c r="B487" t="s">
        <v>660</v>
      </c>
      <c r="C487" t="s">
        <v>889</v>
      </c>
      <c r="D487" t="s">
        <v>890</v>
      </c>
      <c r="E487" s="14" t="s">
        <v>891</v>
      </c>
      <c r="F487">
        <v>460</v>
      </c>
      <c r="G487" t="s">
        <v>43</v>
      </c>
      <c r="H487" t="s">
        <v>44</v>
      </c>
      <c r="I487" t="s">
        <v>39</v>
      </c>
      <c r="J487" t="s">
        <v>61</v>
      </c>
      <c r="K487" t="s">
        <v>892</v>
      </c>
      <c r="M487">
        <v>455</v>
      </c>
      <c r="P487" s="2"/>
      <c r="Q487" s="2"/>
      <c r="R487" s="3"/>
      <c r="T487" s="3"/>
      <c r="U487" s="3"/>
      <c r="V487" s="3"/>
      <c r="W487" s="3"/>
      <c r="X487" s="3"/>
      <c r="Y487" s="3"/>
      <c r="Z487" s="3"/>
      <c r="AA487" s="3"/>
      <c r="AB487" s="2"/>
      <c r="AC487" s="2"/>
      <c r="AD487" s="2"/>
      <c r="AE487" s="2"/>
      <c r="AF487" s="2"/>
      <c r="AG487" s="2"/>
    </row>
    <row r="488" spans="1:33">
      <c r="A488" t="s">
        <v>659</v>
      </c>
      <c r="B488" t="s">
        <v>660</v>
      </c>
      <c r="C488" t="s">
        <v>893</v>
      </c>
      <c r="D488" t="s">
        <v>894</v>
      </c>
      <c r="E488" s="14" t="s">
        <v>351</v>
      </c>
      <c r="F488">
        <v>40</v>
      </c>
      <c r="G488" t="s">
        <v>38</v>
      </c>
      <c r="P488" s="2"/>
      <c r="Q488" s="2"/>
      <c r="R488" s="3"/>
      <c r="T488" s="3"/>
      <c r="U488" s="3"/>
      <c r="V488" s="3"/>
      <c r="W488" s="3"/>
      <c r="X488" s="3"/>
      <c r="Y488" s="3"/>
      <c r="Z488" s="3"/>
      <c r="AA488" s="3"/>
      <c r="AB488" s="2"/>
      <c r="AC488" s="2"/>
      <c r="AD488" s="2"/>
      <c r="AE488" s="2"/>
      <c r="AF488" s="2"/>
      <c r="AG488" s="2"/>
    </row>
    <row r="489" spans="1:33">
      <c r="A489" t="s">
        <v>659</v>
      </c>
      <c r="B489" t="s">
        <v>660</v>
      </c>
      <c r="C489" t="s">
        <v>893</v>
      </c>
      <c r="D489" t="s">
        <v>894</v>
      </c>
      <c r="E489" s="14" t="s">
        <v>351</v>
      </c>
      <c r="F489">
        <v>60</v>
      </c>
      <c r="G489" t="s">
        <v>38</v>
      </c>
      <c r="P489" s="2"/>
      <c r="Q489" s="2"/>
      <c r="R489" s="3"/>
      <c r="T489" s="3"/>
      <c r="U489" s="3"/>
      <c r="V489" s="3"/>
      <c r="W489" s="3"/>
      <c r="X489" s="3"/>
      <c r="Y489" s="3"/>
      <c r="Z489" s="3"/>
      <c r="AA489" s="3"/>
      <c r="AB489" s="2"/>
      <c r="AC489" s="2"/>
      <c r="AD489" s="2"/>
      <c r="AE489" s="2"/>
      <c r="AF489" s="2"/>
      <c r="AG489" s="2"/>
    </row>
    <row r="490" spans="1:33">
      <c r="A490" t="s">
        <v>659</v>
      </c>
      <c r="B490" t="s">
        <v>660</v>
      </c>
      <c r="C490" t="s">
        <v>893</v>
      </c>
      <c r="D490" t="s">
        <v>894</v>
      </c>
      <c r="E490" s="14" t="s">
        <v>351</v>
      </c>
      <c r="F490">
        <v>58</v>
      </c>
      <c r="G490" t="s">
        <v>38</v>
      </c>
      <c r="P490" s="2"/>
      <c r="Q490" s="2"/>
      <c r="R490" s="3"/>
      <c r="T490" s="3"/>
      <c r="U490" s="3"/>
      <c r="V490" s="3"/>
      <c r="W490" s="3"/>
      <c r="X490" s="3"/>
      <c r="Y490" s="3"/>
      <c r="Z490" s="3"/>
      <c r="AA490" s="3"/>
      <c r="AB490" s="2"/>
      <c r="AC490" s="2"/>
      <c r="AD490" s="2"/>
      <c r="AE490" s="2"/>
      <c r="AF490" s="2"/>
      <c r="AG490" s="2"/>
    </row>
    <row r="491" spans="1:33" ht="64">
      <c r="A491" t="s">
        <v>659</v>
      </c>
      <c r="B491" t="s">
        <v>660</v>
      </c>
      <c r="C491" t="s">
        <v>895</v>
      </c>
      <c r="D491" t="s">
        <v>896</v>
      </c>
      <c r="E491" s="14" t="s">
        <v>897</v>
      </c>
      <c r="F491">
        <v>14</v>
      </c>
      <c r="G491" t="s">
        <v>38</v>
      </c>
      <c r="P491" s="2"/>
      <c r="Q491" s="2"/>
      <c r="R491" s="3"/>
      <c r="T491" s="3"/>
      <c r="U491" s="3"/>
      <c r="V491" s="3"/>
      <c r="W491" s="3"/>
      <c r="X491" s="3"/>
      <c r="Y491" s="3"/>
      <c r="Z491" s="3"/>
      <c r="AA491" s="3"/>
      <c r="AB491" s="2"/>
      <c r="AC491" s="2"/>
      <c r="AD491" s="2"/>
      <c r="AE491" s="2"/>
      <c r="AF491" s="2"/>
      <c r="AG491" s="2"/>
    </row>
    <row r="492" spans="1:33" ht="48">
      <c r="A492" t="s">
        <v>659</v>
      </c>
      <c r="B492" t="s">
        <v>660</v>
      </c>
      <c r="C492" t="s">
        <v>898</v>
      </c>
      <c r="D492" t="s">
        <v>899</v>
      </c>
      <c r="E492" s="14" t="s">
        <v>900</v>
      </c>
      <c r="F492">
        <v>3220</v>
      </c>
      <c r="G492" t="s">
        <v>38</v>
      </c>
      <c r="P492" s="2"/>
      <c r="Q492" s="2"/>
      <c r="R492" s="3"/>
      <c r="T492" s="3"/>
      <c r="U492" s="3"/>
      <c r="V492" s="3"/>
      <c r="W492" s="3"/>
      <c r="X492" s="3"/>
      <c r="Y492" s="3"/>
      <c r="Z492" s="3"/>
      <c r="AA492" s="3"/>
      <c r="AB492" s="2"/>
      <c r="AC492" s="2"/>
      <c r="AD492" s="2"/>
      <c r="AE492" s="2"/>
      <c r="AF492" s="2"/>
      <c r="AG492" s="2"/>
    </row>
    <row r="493" spans="1:33" ht="80">
      <c r="A493" t="s">
        <v>659</v>
      </c>
      <c r="B493" t="s">
        <v>660</v>
      </c>
      <c r="C493" t="s">
        <v>901</v>
      </c>
      <c r="D493" t="s">
        <v>902</v>
      </c>
      <c r="E493" s="14" t="s">
        <v>903</v>
      </c>
      <c r="F493" s="5" t="s">
        <v>904</v>
      </c>
      <c r="G493" t="s">
        <v>43</v>
      </c>
      <c r="H493" t="s">
        <v>170</v>
      </c>
      <c r="I493" t="s">
        <v>39</v>
      </c>
      <c r="J493" t="s">
        <v>45</v>
      </c>
      <c r="K493" t="s">
        <v>905</v>
      </c>
      <c r="N493" t="s">
        <v>906</v>
      </c>
      <c r="O493" t="s">
        <v>907</v>
      </c>
      <c r="P493" s="2"/>
      <c r="Q493" s="2"/>
      <c r="R493" s="3"/>
      <c r="T493" s="3"/>
      <c r="U493" s="3"/>
      <c r="V493" s="3"/>
      <c r="W493" s="3"/>
      <c r="X493" s="3"/>
      <c r="Y493" s="3"/>
      <c r="Z493" s="3"/>
      <c r="AA493" s="3"/>
      <c r="AB493" s="2"/>
      <c r="AC493" s="2"/>
      <c r="AD493" s="2"/>
      <c r="AE493" s="2"/>
      <c r="AF493" s="2"/>
      <c r="AG493" s="2"/>
    </row>
    <row r="494" spans="1:33" ht="80">
      <c r="A494" t="s">
        <v>659</v>
      </c>
      <c r="B494" t="s">
        <v>660</v>
      </c>
      <c r="C494" t="s">
        <v>901</v>
      </c>
      <c r="D494" t="s">
        <v>902</v>
      </c>
      <c r="E494" s="14" t="s">
        <v>903</v>
      </c>
      <c r="F494" t="s">
        <v>908</v>
      </c>
      <c r="G494" t="s">
        <v>38</v>
      </c>
      <c r="P494" s="2"/>
      <c r="Q494" s="2"/>
      <c r="R494" s="3"/>
      <c r="T494" s="3"/>
      <c r="U494" s="3"/>
      <c r="V494" s="3"/>
      <c r="W494" s="3"/>
      <c r="X494" s="3"/>
      <c r="Y494" s="3"/>
      <c r="Z494" s="3"/>
      <c r="AA494" s="3"/>
      <c r="AB494" s="2"/>
      <c r="AC494" s="2"/>
      <c r="AD494" s="2"/>
      <c r="AE494" s="2"/>
      <c r="AF494" s="2"/>
      <c r="AG494" s="2"/>
    </row>
    <row r="495" spans="1:33">
      <c r="A495" t="s">
        <v>659</v>
      </c>
      <c r="B495" t="s">
        <v>660</v>
      </c>
      <c r="C495" t="s">
        <v>909</v>
      </c>
      <c r="D495" t="s">
        <v>910</v>
      </c>
      <c r="E495" s="14" t="s">
        <v>20</v>
      </c>
      <c r="F495">
        <v>22</v>
      </c>
      <c r="G495" t="s">
        <v>38</v>
      </c>
      <c r="P495" s="2"/>
      <c r="Q495" s="2"/>
      <c r="R495" s="3"/>
      <c r="T495" s="3"/>
      <c r="U495" s="3"/>
      <c r="V495" s="3"/>
      <c r="W495" s="3"/>
      <c r="X495" s="3"/>
      <c r="Y495" s="3"/>
      <c r="Z495" s="3"/>
      <c r="AA495" s="3"/>
      <c r="AB495" s="2"/>
      <c r="AC495" s="2"/>
      <c r="AD495" s="2"/>
      <c r="AE495" s="2"/>
      <c r="AF495" s="2"/>
      <c r="AG495" s="2"/>
    </row>
    <row r="496" spans="1:33">
      <c r="A496" t="s">
        <v>659</v>
      </c>
      <c r="B496" t="s">
        <v>660</v>
      </c>
      <c r="C496" t="s">
        <v>909</v>
      </c>
      <c r="D496" t="s">
        <v>910</v>
      </c>
      <c r="E496" s="14" t="s">
        <v>20</v>
      </c>
      <c r="F496">
        <v>21</v>
      </c>
      <c r="G496" t="s">
        <v>38</v>
      </c>
      <c r="P496" s="2"/>
      <c r="Q496" s="2"/>
      <c r="R496" s="3"/>
      <c r="T496" s="3"/>
      <c r="U496" s="3"/>
      <c r="V496" s="3"/>
      <c r="W496" s="3"/>
      <c r="X496" s="3"/>
      <c r="Y496" s="3"/>
      <c r="Z496" s="3"/>
      <c r="AA496" s="3"/>
      <c r="AB496" s="2"/>
      <c r="AC496" s="2"/>
      <c r="AD496" s="2"/>
      <c r="AE496" s="2"/>
      <c r="AF496" s="2"/>
      <c r="AG496" s="2"/>
    </row>
    <row r="497" spans="1:33">
      <c r="A497" t="s">
        <v>659</v>
      </c>
      <c r="B497" t="s">
        <v>660</v>
      </c>
      <c r="C497" t="s">
        <v>911</v>
      </c>
      <c r="D497" t="s">
        <v>912</v>
      </c>
      <c r="E497" s="14" t="s">
        <v>913</v>
      </c>
      <c r="F497">
        <v>35</v>
      </c>
      <c r="G497" t="s">
        <v>43</v>
      </c>
      <c r="H497" t="s">
        <v>44</v>
      </c>
      <c r="I497" t="s">
        <v>39</v>
      </c>
      <c r="J497" t="s">
        <v>61</v>
      </c>
      <c r="K497" t="s">
        <v>914</v>
      </c>
      <c r="M497">
        <v>31</v>
      </c>
      <c r="P497" s="2"/>
      <c r="Q497" s="2"/>
      <c r="R497" s="3"/>
      <c r="T497" s="3"/>
      <c r="U497" s="3"/>
      <c r="V497" s="3"/>
      <c r="W497" s="3"/>
      <c r="X497" s="3"/>
      <c r="Y497" s="3"/>
      <c r="Z497" s="3"/>
      <c r="AA497" s="3"/>
      <c r="AB497" s="2"/>
      <c r="AC497" s="2"/>
      <c r="AD497" s="2"/>
      <c r="AE497" s="2"/>
      <c r="AF497" s="2"/>
      <c r="AG497" s="2"/>
    </row>
    <row r="498" spans="1:33" ht="32">
      <c r="A498" t="s">
        <v>659</v>
      </c>
      <c r="B498" t="s">
        <v>660</v>
      </c>
      <c r="C498" t="s">
        <v>911</v>
      </c>
      <c r="D498" t="s">
        <v>912</v>
      </c>
      <c r="E498" s="14" t="s">
        <v>915</v>
      </c>
      <c r="F498">
        <v>44</v>
      </c>
      <c r="G498" t="s">
        <v>43</v>
      </c>
      <c r="H498" t="s">
        <v>44</v>
      </c>
      <c r="I498" t="s">
        <v>39</v>
      </c>
      <c r="J498" t="s">
        <v>61</v>
      </c>
      <c r="K498" t="s">
        <v>916</v>
      </c>
      <c r="M498">
        <v>41</v>
      </c>
      <c r="P498" s="2"/>
      <c r="Q498" s="2"/>
      <c r="R498" s="3"/>
      <c r="T498" s="3"/>
      <c r="U498" s="3"/>
      <c r="V498" s="3"/>
      <c r="W498" s="3"/>
      <c r="X498" s="3"/>
      <c r="Y498" s="3"/>
      <c r="Z498" s="3"/>
      <c r="AA498" s="3"/>
      <c r="AB498" s="2"/>
      <c r="AC498" s="2"/>
      <c r="AD498" s="2"/>
      <c r="AE498" s="2"/>
      <c r="AF498" s="2"/>
      <c r="AG498" s="2"/>
    </row>
    <row r="499" spans="1:33" ht="32">
      <c r="A499" t="s">
        <v>659</v>
      </c>
      <c r="B499" t="s">
        <v>660</v>
      </c>
      <c r="C499" t="s">
        <v>917</v>
      </c>
      <c r="D499" t="s">
        <v>918</v>
      </c>
      <c r="E499" s="14" t="s">
        <v>919</v>
      </c>
      <c r="F499">
        <v>24</v>
      </c>
      <c r="G499" t="s">
        <v>38</v>
      </c>
      <c r="P499" s="2"/>
      <c r="Q499" s="2"/>
      <c r="R499" s="3"/>
      <c r="T499" s="3"/>
      <c r="U499" s="3"/>
      <c r="V499" s="3"/>
      <c r="W499" s="3"/>
      <c r="X499" s="3"/>
      <c r="Y499" s="3"/>
      <c r="Z499" s="3"/>
      <c r="AA499" s="3"/>
      <c r="AB499" s="2"/>
      <c r="AC499" s="2"/>
      <c r="AD499" s="2"/>
      <c r="AE499" s="2"/>
      <c r="AF499" s="2"/>
      <c r="AG499" s="2"/>
    </row>
    <row r="500" spans="1:33" ht="32">
      <c r="A500" t="s">
        <v>659</v>
      </c>
      <c r="B500" t="s">
        <v>660</v>
      </c>
      <c r="C500" t="s">
        <v>920</v>
      </c>
      <c r="D500" t="s">
        <v>921</v>
      </c>
      <c r="E500" s="14" t="s">
        <v>922</v>
      </c>
      <c r="F500">
        <v>121</v>
      </c>
      <c r="G500" t="s">
        <v>38</v>
      </c>
      <c r="P500" s="2"/>
      <c r="Q500" s="2"/>
      <c r="R500" s="3"/>
      <c r="T500" s="3"/>
      <c r="U500" s="3"/>
      <c r="V500" s="3"/>
      <c r="W500" s="3"/>
      <c r="X500" s="3"/>
      <c r="Y500" s="3"/>
      <c r="Z500" s="3"/>
      <c r="AA500" s="3"/>
      <c r="AB500" s="2"/>
      <c r="AC500" s="2"/>
      <c r="AD500" s="2"/>
      <c r="AE500" s="2"/>
      <c r="AF500" s="2"/>
      <c r="AG500" s="2"/>
    </row>
    <row r="501" spans="1:33" ht="32">
      <c r="A501" t="s">
        <v>659</v>
      </c>
      <c r="B501" t="s">
        <v>923</v>
      </c>
      <c r="C501" t="s">
        <v>924</v>
      </c>
      <c r="D501" t="s">
        <v>925</v>
      </c>
      <c r="E501" s="14" t="s">
        <v>926</v>
      </c>
      <c r="F501">
        <v>15</v>
      </c>
      <c r="G501" t="s">
        <v>38</v>
      </c>
      <c r="P501" s="2"/>
      <c r="Q501" s="2"/>
      <c r="R501" s="3"/>
      <c r="T501" s="3"/>
      <c r="U501" s="3"/>
      <c r="V501" s="3"/>
      <c r="W501" s="3"/>
      <c r="X501" s="3"/>
      <c r="Y501" s="3"/>
      <c r="Z501" s="3"/>
      <c r="AA501" s="3"/>
      <c r="AB501" s="2"/>
      <c r="AC501" s="2"/>
      <c r="AD501" s="2"/>
      <c r="AE501" s="2"/>
      <c r="AF501" s="2"/>
      <c r="AG501" s="2"/>
    </row>
    <row r="502" spans="1:33">
      <c r="A502" t="s">
        <v>659</v>
      </c>
      <c r="B502" t="s">
        <v>923</v>
      </c>
      <c r="C502" t="s">
        <v>927</v>
      </c>
      <c r="D502" t="s">
        <v>928</v>
      </c>
      <c r="E502" s="14" t="s">
        <v>929</v>
      </c>
      <c r="F502">
        <v>29</v>
      </c>
      <c r="G502" t="s">
        <v>38</v>
      </c>
      <c r="P502" s="2"/>
      <c r="Q502" s="2"/>
      <c r="R502" s="3"/>
      <c r="T502" s="3"/>
      <c r="U502" s="3"/>
      <c r="V502" s="3"/>
      <c r="W502" s="3"/>
      <c r="X502" s="3"/>
      <c r="Y502" s="3"/>
      <c r="Z502" s="3"/>
      <c r="AA502" s="3"/>
      <c r="AB502" s="2"/>
      <c r="AC502" s="2"/>
      <c r="AD502" s="2"/>
      <c r="AE502" s="2"/>
      <c r="AF502" s="2"/>
      <c r="AG502" s="2"/>
    </row>
    <row r="503" spans="1:33">
      <c r="A503" t="s">
        <v>659</v>
      </c>
      <c r="B503" t="s">
        <v>923</v>
      </c>
      <c r="C503" t="s">
        <v>930</v>
      </c>
      <c r="D503" t="s">
        <v>931</v>
      </c>
      <c r="E503" s="14" t="s">
        <v>932</v>
      </c>
      <c r="F503" t="s">
        <v>933</v>
      </c>
      <c r="G503" t="s">
        <v>38</v>
      </c>
      <c r="P503" s="2"/>
      <c r="Q503" s="2"/>
      <c r="R503" s="3"/>
      <c r="T503" s="3"/>
      <c r="U503" s="3"/>
      <c r="V503" s="3"/>
      <c r="W503" s="3"/>
      <c r="X503" s="3"/>
      <c r="Y503" s="3"/>
      <c r="Z503" s="3"/>
      <c r="AA503" s="3"/>
      <c r="AB503" s="2"/>
      <c r="AC503" s="2"/>
      <c r="AD503" s="2"/>
      <c r="AE503" s="2"/>
      <c r="AF503" s="2"/>
      <c r="AG503" s="2"/>
    </row>
    <row r="504" spans="1:33" ht="32">
      <c r="A504" t="s">
        <v>659</v>
      </c>
      <c r="B504" t="s">
        <v>923</v>
      </c>
      <c r="C504" t="s">
        <v>934</v>
      </c>
      <c r="D504" t="s">
        <v>935</v>
      </c>
      <c r="E504" s="14" t="s">
        <v>926</v>
      </c>
      <c r="F504">
        <v>40</v>
      </c>
      <c r="G504" t="s">
        <v>38</v>
      </c>
      <c r="P504" s="2"/>
      <c r="Q504" s="2"/>
      <c r="R504" s="3"/>
      <c r="T504" s="3"/>
      <c r="U504" s="3"/>
      <c r="V504" s="3"/>
      <c r="W504" s="3"/>
      <c r="X504" s="3"/>
      <c r="Y504" s="3"/>
      <c r="Z504" s="3"/>
      <c r="AA504" s="3"/>
      <c r="AB504" s="2"/>
      <c r="AC504" s="2"/>
      <c r="AD504" s="2"/>
      <c r="AE504" s="2"/>
      <c r="AF504" s="2"/>
      <c r="AG504" s="2"/>
    </row>
    <row r="505" spans="1:33" ht="32">
      <c r="A505" t="s">
        <v>659</v>
      </c>
      <c r="B505" t="s">
        <v>923</v>
      </c>
      <c r="C505" t="s">
        <v>936</v>
      </c>
      <c r="D505" t="s">
        <v>937</v>
      </c>
      <c r="E505" s="14" t="s">
        <v>938</v>
      </c>
      <c r="F505">
        <v>20</v>
      </c>
      <c r="G505" t="s">
        <v>38</v>
      </c>
      <c r="P505" s="2"/>
      <c r="Q505" s="2"/>
      <c r="R505" s="3"/>
      <c r="T505" s="3"/>
      <c r="U505" s="3"/>
      <c r="V505" s="3"/>
      <c r="W505" s="3"/>
      <c r="X505" s="3"/>
      <c r="Y505" s="3"/>
      <c r="Z505" s="3"/>
      <c r="AA505" s="3"/>
      <c r="AB505" s="2"/>
      <c r="AC505" s="2"/>
      <c r="AD505" s="2"/>
      <c r="AE505" s="2"/>
      <c r="AF505" s="2"/>
      <c r="AG505" s="2"/>
    </row>
    <row r="506" spans="1:33">
      <c r="A506" t="s">
        <v>659</v>
      </c>
      <c r="B506" t="s">
        <v>923</v>
      </c>
      <c r="C506" t="s">
        <v>939</v>
      </c>
      <c r="D506" t="s">
        <v>940</v>
      </c>
      <c r="E506" s="14" t="s">
        <v>941</v>
      </c>
      <c r="F506">
        <v>43</v>
      </c>
      <c r="G506" t="s">
        <v>38</v>
      </c>
      <c r="P506" s="2"/>
      <c r="Q506" s="2"/>
      <c r="R506" s="3"/>
      <c r="T506" s="3"/>
      <c r="U506" s="3"/>
      <c r="V506" s="3"/>
      <c r="W506" s="3"/>
      <c r="X506" s="3"/>
      <c r="Y506" s="3"/>
      <c r="Z506" s="3"/>
      <c r="AA506" s="3"/>
      <c r="AB506" s="2"/>
      <c r="AC506" s="2"/>
      <c r="AD506" s="2"/>
      <c r="AE506" s="2"/>
      <c r="AF506" s="2"/>
      <c r="AG506" s="2"/>
    </row>
    <row r="507" spans="1:33" ht="32">
      <c r="A507" t="s">
        <v>659</v>
      </c>
      <c r="B507" t="s">
        <v>923</v>
      </c>
      <c r="C507" t="s">
        <v>942</v>
      </c>
      <c r="D507" t="s">
        <v>943</v>
      </c>
      <c r="E507" s="14" t="s">
        <v>944</v>
      </c>
      <c r="F507">
        <v>13</v>
      </c>
      <c r="G507" t="s">
        <v>38</v>
      </c>
      <c r="P507" s="2"/>
      <c r="Q507" s="2"/>
      <c r="R507" s="3"/>
      <c r="T507" s="3"/>
      <c r="U507" s="3"/>
      <c r="V507" s="3"/>
      <c r="W507" s="3"/>
      <c r="X507" s="3"/>
      <c r="Y507" s="3"/>
      <c r="Z507" s="3"/>
      <c r="AA507" s="3"/>
      <c r="AB507" s="2"/>
      <c r="AC507" s="2"/>
      <c r="AD507" s="2"/>
      <c r="AE507" s="2"/>
      <c r="AF507" s="2"/>
      <c r="AG507" s="2"/>
    </row>
    <row r="508" spans="1:33" ht="48">
      <c r="A508" t="s">
        <v>659</v>
      </c>
      <c r="B508" t="s">
        <v>923</v>
      </c>
      <c r="C508" t="s">
        <v>945</v>
      </c>
      <c r="D508" t="s">
        <v>946</v>
      </c>
      <c r="E508" s="14" t="s">
        <v>947</v>
      </c>
      <c r="F508">
        <v>37</v>
      </c>
      <c r="G508" t="s">
        <v>38</v>
      </c>
      <c r="P508" s="2"/>
      <c r="Q508" s="2"/>
      <c r="R508" s="3"/>
      <c r="T508" s="3"/>
      <c r="U508" s="3"/>
      <c r="V508" s="3"/>
      <c r="W508" s="3"/>
      <c r="X508" s="3"/>
      <c r="Y508" s="3"/>
      <c r="Z508" s="3"/>
      <c r="AA508" s="3"/>
      <c r="AB508" s="2"/>
      <c r="AC508" s="2"/>
      <c r="AD508" s="2"/>
      <c r="AE508" s="2"/>
      <c r="AF508" s="2"/>
      <c r="AG508" s="2"/>
    </row>
    <row r="509" spans="1:33" ht="32">
      <c r="A509" t="s">
        <v>659</v>
      </c>
      <c r="B509" t="s">
        <v>923</v>
      </c>
      <c r="C509" t="s">
        <v>948</v>
      </c>
      <c r="D509" t="s">
        <v>949</v>
      </c>
      <c r="E509" s="14" t="s">
        <v>950</v>
      </c>
      <c r="F509" t="s">
        <v>951</v>
      </c>
      <c r="G509" t="s">
        <v>38</v>
      </c>
      <c r="P509" s="2"/>
      <c r="Q509" s="2"/>
      <c r="R509" s="3"/>
      <c r="T509" s="3"/>
      <c r="U509" s="3"/>
      <c r="V509" s="3"/>
      <c r="W509" s="3"/>
      <c r="X509" s="3"/>
      <c r="Y509" s="3"/>
      <c r="Z509" s="3"/>
      <c r="AA509" s="3"/>
      <c r="AB509" s="2"/>
      <c r="AC509" s="2"/>
      <c r="AD509" s="2"/>
      <c r="AE509" s="2"/>
      <c r="AF509" s="2"/>
      <c r="AG509" s="2"/>
    </row>
    <row r="510" spans="1:33">
      <c r="A510" t="s">
        <v>659</v>
      </c>
      <c r="B510" t="s">
        <v>923</v>
      </c>
      <c r="C510" t="s">
        <v>952</v>
      </c>
      <c r="D510" t="s">
        <v>953</v>
      </c>
      <c r="E510" s="14" t="s">
        <v>954</v>
      </c>
      <c r="F510">
        <v>19786</v>
      </c>
      <c r="G510" t="s">
        <v>38</v>
      </c>
      <c r="P510" s="2"/>
      <c r="Q510" s="2"/>
      <c r="R510" s="3"/>
      <c r="T510" s="3"/>
      <c r="U510" s="3"/>
      <c r="V510" s="3"/>
      <c r="W510" s="3"/>
      <c r="X510" s="3"/>
      <c r="Y510" s="3"/>
      <c r="Z510" s="3"/>
      <c r="AA510" s="3"/>
      <c r="AB510" s="2"/>
      <c r="AC510" s="2"/>
      <c r="AD510" s="2"/>
      <c r="AE510" s="2"/>
      <c r="AF510" s="2"/>
      <c r="AG510" s="2"/>
    </row>
    <row r="511" spans="1:33" ht="32">
      <c r="A511" t="s">
        <v>659</v>
      </c>
      <c r="B511" t="s">
        <v>923</v>
      </c>
      <c r="C511" t="s">
        <v>955</v>
      </c>
      <c r="D511" t="s">
        <v>956</v>
      </c>
      <c r="E511" s="14" t="s">
        <v>957</v>
      </c>
      <c r="F511">
        <v>12</v>
      </c>
      <c r="G511" t="s">
        <v>38</v>
      </c>
      <c r="P511" s="2"/>
      <c r="Q511" s="2"/>
      <c r="R511" s="3"/>
      <c r="T511" s="3"/>
      <c r="U511" s="3"/>
      <c r="V511" s="3"/>
      <c r="W511" s="3"/>
      <c r="X511" s="3"/>
      <c r="Y511" s="3"/>
      <c r="Z511" s="3"/>
      <c r="AA511" s="3"/>
      <c r="AB511" s="2"/>
      <c r="AC511" s="2"/>
      <c r="AD511" s="2"/>
      <c r="AE511" s="2"/>
      <c r="AF511" s="2"/>
      <c r="AG511" s="2"/>
    </row>
    <row r="512" spans="1:33" ht="32">
      <c r="A512" t="s">
        <v>659</v>
      </c>
      <c r="B512" t="s">
        <v>923</v>
      </c>
      <c r="C512" t="s">
        <v>958</v>
      </c>
      <c r="D512" t="s">
        <v>959</v>
      </c>
      <c r="E512" s="14" t="s">
        <v>960</v>
      </c>
      <c r="F512">
        <v>9</v>
      </c>
      <c r="G512" t="s">
        <v>38</v>
      </c>
      <c r="P512" s="2"/>
      <c r="Q512" s="2"/>
      <c r="R512" s="3"/>
      <c r="T512" s="3"/>
      <c r="U512" s="3"/>
      <c r="V512" s="3"/>
      <c r="W512" s="3"/>
      <c r="X512" s="3"/>
      <c r="Y512" s="3"/>
      <c r="Z512" s="3"/>
      <c r="AA512" s="3"/>
      <c r="AB512" s="2"/>
      <c r="AC512" s="2"/>
      <c r="AD512" s="2"/>
      <c r="AE512" s="2"/>
      <c r="AF512" s="2"/>
      <c r="AG512" s="2"/>
    </row>
    <row r="513" spans="1:33" ht="32">
      <c r="A513" t="s">
        <v>659</v>
      </c>
      <c r="B513" t="s">
        <v>923</v>
      </c>
      <c r="C513" t="s">
        <v>961</v>
      </c>
      <c r="D513" t="s">
        <v>962</v>
      </c>
      <c r="E513" s="14" t="s">
        <v>957</v>
      </c>
      <c r="F513">
        <v>15</v>
      </c>
      <c r="G513" t="s">
        <v>38</v>
      </c>
      <c r="P513" s="2"/>
      <c r="Q513" s="2"/>
      <c r="R513" s="3"/>
      <c r="T513" s="3"/>
      <c r="U513" s="3"/>
      <c r="V513" s="3"/>
      <c r="W513" s="3"/>
      <c r="X513" s="3"/>
      <c r="Y513" s="3"/>
      <c r="Z513" s="3"/>
      <c r="AA513" s="3"/>
      <c r="AB513" s="2"/>
      <c r="AC513" s="2"/>
      <c r="AD513" s="2"/>
      <c r="AE513" s="2"/>
      <c r="AF513" s="2"/>
      <c r="AG513" s="2"/>
    </row>
    <row r="514" spans="1:33" ht="32">
      <c r="A514" t="s">
        <v>659</v>
      </c>
      <c r="B514" t="s">
        <v>923</v>
      </c>
      <c r="C514" t="s">
        <v>963</v>
      </c>
      <c r="D514" t="s">
        <v>964</v>
      </c>
      <c r="E514" s="14" t="s">
        <v>919</v>
      </c>
      <c r="F514">
        <v>190</v>
      </c>
      <c r="G514" t="s">
        <v>38</v>
      </c>
      <c r="P514" s="2"/>
      <c r="Q514" s="2"/>
      <c r="R514" s="3"/>
      <c r="T514" s="3"/>
      <c r="U514" s="3"/>
      <c r="V514" s="3"/>
      <c r="W514" s="3"/>
      <c r="X514" s="3"/>
      <c r="Y514" s="3"/>
      <c r="Z514" s="3"/>
      <c r="AA514" s="3"/>
      <c r="AB514" s="2"/>
      <c r="AC514" s="2"/>
      <c r="AD514" s="2"/>
      <c r="AE514" s="2"/>
      <c r="AF514" s="2"/>
      <c r="AG514" s="2"/>
    </row>
    <row r="515" spans="1:33" ht="32">
      <c r="A515" t="s">
        <v>659</v>
      </c>
      <c r="B515" t="s">
        <v>923</v>
      </c>
      <c r="C515" t="s">
        <v>965</v>
      </c>
      <c r="D515" t="s">
        <v>966</v>
      </c>
      <c r="E515" s="14" t="s">
        <v>967</v>
      </c>
      <c r="F515">
        <v>30</v>
      </c>
      <c r="G515" t="s">
        <v>38</v>
      </c>
      <c r="P515" s="2"/>
      <c r="Q515" s="2"/>
      <c r="R515" s="3"/>
      <c r="T515" s="3"/>
      <c r="U515" s="3"/>
      <c r="V515" s="3"/>
      <c r="W515" s="3"/>
      <c r="X515" s="3"/>
      <c r="Y515" s="3"/>
      <c r="Z515" s="3"/>
      <c r="AA515" s="3"/>
      <c r="AB515" s="2"/>
      <c r="AC515" s="2"/>
      <c r="AD515" s="2"/>
      <c r="AE515" s="2"/>
      <c r="AF515" s="2"/>
      <c r="AG515" s="2"/>
    </row>
    <row r="516" spans="1:33" ht="32">
      <c r="A516" t="s">
        <v>659</v>
      </c>
      <c r="B516" t="s">
        <v>923</v>
      </c>
      <c r="C516" t="s">
        <v>968</v>
      </c>
      <c r="D516" t="s">
        <v>969</v>
      </c>
      <c r="E516" s="14" t="s">
        <v>970</v>
      </c>
      <c r="F516">
        <v>15</v>
      </c>
      <c r="G516" t="s">
        <v>38</v>
      </c>
      <c r="P516" s="2"/>
      <c r="Q516" s="2"/>
      <c r="R516" s="3"/>
      <c r="T516" s="3"/>
      <c r="U516" s="3"/>
      <c r="V516" s="3"/>
      <c r="W516" s="3"/>
      <c r="X516" s="3"/>
      <c r="Y516" s="3"/>
      <c r="Z516" s="3"/>
      <c r="AA516" s="3"/>
      <c r="AB516" s="2"/>
      <c r="AC516" s="2"/>
      <c r="AD516" s="2"/>
      <c r="AE516" s="2"/>
      <c r="AF516" s="2"/>
      <c r="AG516" s="2"/>
    </row>
    <row r="517" spans="1:33" ht="32">
      <c r="A517" t="s">
        <v>659</v>
      </c>
      <c r="B517" t="s">
        <v>923</v>
      </c>
      <c r="C517" t="s">
        <v>971</v>
      </c>
      <c r="D517" t="s">
        <v>972</v>
      </c>
      <c r="E517" s="14" t="s">
        <v>973</v>
      </c>
      <c r="F517" t="s">
        <v>974</v>
      </c>
      <c r="G517" t="s">
        <v>38</v>
      </c>
      <c r="P517" s="2"/>
      <c r="Q517" s="2"/>
      <c r="R517" s="3"/>
      <c r="T517" s="3"/>
      <c r="U517" s="3"/>
      <c r="V517" s="3"/>
      <c r="W517" s="3"/>
      <c r="X517" s="3"/>
      <c r="Y517" s="3"/>
      <c r="Z517" s="3"/>
      <c r="AA517" s="3"/>
      <c r="AB517" s="2"/>
      <c r="AC517" s="2"/>
      <c r="AD517" s="2"/>
      <c r="AE517" s="2"/>
      <c r="AF517" s="2"/>
      <c r="AG517" s="2"/>
    </row>
    <row r="518" spans="1:33" ht="32">
      <c r="A518" t="s">
        <v>659</v>
      </c>
      <c r="B518" t="s">
        <v>923</v>
      </c>
      <c r="C518" t="s">
        <v>975</v>
      </c>
      <c r="D518" t="s">
        <v>976</v>
      </c>
      <c r="E518" s="14" t="s">
        <v>977</v>
      </c>
      <c r="F518">
        <v>102</v>
      </c>
      <c r="G518" t="s">
        <v>38</v>
      </c>
      <c r="P518" s="2"/>
      <c r="Q518" s="2"/>
      <c r="R518" s="3"/>
      <c r="T518" s="3"/>
      <c r="U518" s="3"/>
      <c r="V518" s="3"/>
      <c r="W518" s="3"/>
      <c r="X518" s="3"/>
      <c r="Y518" s="3"/>
      <c r="Z518" s="3"/>
      <c r="AA518" s="3"/>
      <c r="AB518" s="2"/>
      <c r="AC518" s="2"/>
      <c r="AD518" s="2"/>
      <c r="AE518" s="2"/>
      <c r="AF518" s="2"/>
      <c r="AG518" s="2"/>
    </row>
    <row r="519" spans="1:33" ht="48">
      <c r="A519" t="s">
        <v>659</v>
      </c>
      <c r="B519" t="s">
        <v>923</v>
      </c>
      <c r="C519" t="s">
        <v>978</v>
      </c>
      <c r="D519" t="s">
        <v>979</v>
      </c>
      <c r="E519" s="14" t="s">
        <v>980</v>
      </c>
      <c r="F519">
        <v>15</v>
      </c>
      <c r="G519" t="s">
        <v>38</v>
      </c>
      <c r="P519" s="2"/>
      <c r="Q519" s="2"/>
      <c r="R519" s="3"/>
      <c r="T519" s="3"/>
      <c r="U519" s="3"/>
      <c r="V519" s="3"/>
      <c r="W519" s="3"/>
      <c r="X519" s="3"/>
      <c r="Y519" s="3"/>
      <c r="Z519" s="3"/>
      <c r="AA519" s="3"/>
      <c r="AB519" s="2"/>
      <c r="AC519" s="2"/>
      <c r="AD519" s="2"/>
      <c r="AE519" s="2"/>
      <c r="AF519" s="2"/>
      <c r="AG519" s="2"/>
    </row>
    <row r="520" spans="1:33" ht="32">
      <c r="A520" t="s">
        <v>659</v>
      </c>
      <c r="B520" t="s">
        <v>923</v>
      </c>
      <c r="C520" t="s">
        <v>981</v>
      </c>
      <c r="D520" t="s">
        <v>982</v>
      </c>
      <c r="E520" s="14" t="s">
        <v>983</v>
      </c>
      <c r="F520">
        <v>8</v>
      </c>
      <c r="G520" t="s">
        <v>38</v>
      </c>
      <c r="P520" s="2"/>
      <c r="Q520" s="2"/>
      <c r="R520" s="3"/>
      <c r="T520" s="3"/>
      <c r="U520" s="3"/>
      <c r="V520" s="3"/>
      <c r="W520" s="3"/>
      <c r="X520" s="3"/>
      <c r="Y520" s="3"/>
      <c r="Z520" s="3"/>
      <c r="AA520" s="3"/>
      <c r="AB520" s="2"/>
      <c r="AC520" s="2"/>
      <c r="AD520" s="2"/>
      <c r="AE520" s="2"/>
      <c r="AF520" s="2"/>
      <c r="AG520" s="2"/>
    </row>
    <row r="521" spans="1:33" ht="32">
      <c r="A521" t="s">
        <v>659</v>
      </c>
      <c r="B521" t="s">
        <v>923</v>
      </c>
      <c r="C521" t="s">
        <v>984</v>
      </c>
      <c r="D521" t="s">
        <v>985</v>
      </c>
      <c r="E521" s="14" t="s">
        <v>986</v>
      </c>
      <c r="F521" t="s">
        <v>987</v>
      </c>
      <c r="G521" t="s">
        <v>38</v>
      </c>
      <c r="P521" s="2"/>
      <c r="Q521" s="2"/>
      <c r="R521" s="3"/>
      <c r="T521" s="3"/>
      <c r="U521" s="3"/>
      <c r="V521" s="3"/>
      <c r="W521" s="3"/>
      <c r="X521" s="3"/>
      <c r="Y521" s="3"/>
      <c r="Z521" s="3"/>
      <c r="AA521" s="3"/>
      <c r="AB521" s="2"/>
      <c r="AC521" s="2"/>
      <c r="AD521" s="2"/>
      <c r="AE521" s="2"/>
      <c r="AF521" s="2"/>
      <c r="AG521" s="2"/>
    </row>
    <row r="522" spans="1:33" ht="32">
      <c r="A522" t="s">
        <v>659</v>
      </c>
      <c r="B522" t="s">
        <v>923</v>
      </c>
      <c r="C522" t="s">
        <v>988</v>
      </c>
      <c r="D522" t="s">
        <v>989</v>
      </c>
      <c r="E522" s="14" t="s">
        <v>990</v>
      </c>
      <c r="F522" t="s">
        <v>991</v>
      </c>
      <c r="G522" t="s">
        <v>38</v>
      </c>
      <c r="P522" s="2"/>
      <c r="Q522" s="2"/>
      <c r="R522" s="3"/>
      <c r="T522" s="3"/>
      <c r="U522" s="3"/>
      <c r="V522" s="3"/>
      <c r="W522" s="3"/>
      <c r="X522" s="3"/>
      <c r="Y522" s="3"/>
      <c r="Z522" s="3"/>
      <c r="AA522" s="3"/>
      <c r="AB522" s="2"/>
      <c r="AC522" s="2"/>
      <c r="AD522" s="2"/>
      <c r="AE522" s="2"/>
      <c r="AF522" s="2"/>
      <c r="AG522" s="2"/>
    </row>
    <row r="523" spans="1:33" ht="48">
      <c r="A523" t="s">
        <v>659</v>
      </c>
      <c r="B523" t="s">
        <v>923</v>
      </c>
      <c r="C523" t="s">
        <v>992</v>
      </c>
      <c r="D523" t="s">
        <v>993</v>
      </c>
      <c r="E523" s="14" t="s">
        <v>994</v>
      </c>
      <c r="F523" t="s">
        <v>995</v>
      </c>
      <c r="G523" t="s">
        <v>38</v>
      </c>
      <c r="P523" s="2"/>
      <c r="Q523" s="2"/>
      <c r="R523" s="3"/>
      <c r="T523" s="3"/>
      <c r="U523" s="3"/>
      <c r="V523" s="3"/>
      <c r="W523" s="3"/>
      <c r="X523" s="3"/>
      <c r="Y523" s="3"/>
      <c r="Z523" s="3"/>
      <c r="AA523" s="3"/>
      <c r="AB523" s="2"/>
      <c r="AC523" s="2"/>
      <c r="AD523" s="2"/>
      <c r="AE523" s="2"/>
      <c r="AF523" s="2"/>
      <c r="AG523" s="2"/>
    </row>
    <row r="524" spans="1:33" ht="32">
      <c r="A524" t="s">
        <v>659</v>
      </c>
      <c r="B524" t="s">
        <v>923</v>
      </c>
      <c r="C524" t="s">
        <v>996</v>
      </c>
      <c r="D524" t="s">
        <v>997</v>
      </c>
      <c r="E524" s="14" t="s">
        <v>970</v>
      </c>
      <c r="F524">
        <v>41</v>
      </c>
      <c r="G524" t="s">
        <v>38</v>
      </c>
      <c r="P524" s="2"/>
      <c r="Q524" s="2"/>
      <c r="R524" s="3"/>
      <c r="T524" s="3"/>
      <c r="U524" s="3"/>
      <c r="V524" s="3"/>
      <c r="W524" s="3"/>
      <c r="X524" s="3"/>
      <c r="Y524" s="3"/>
      <c r="Z524" s="3"/>
      <c r="AA524" s="3"/>
      <c r="AB524" s="2"/>
      <c r="AC524" s="2"/>
      <c r="AD524" s="2"/>
      <c r="AE524" s="2"/>
      <c r="AF524" s="2"/>
      <c r="AG524" s="2"/>
    </row>
    <row r="525" spans="1:33">
      <c r="A525" t="s">
        <v>659</v>
      </c>
      <c r="B525" t="s">
        <v>923</v>
      </c>
      <c r="C525" t="s">
        <v>998</v>
      </c>
      <c r="D525" t="s">
        <v>999</v>
      </c>
      <c r="E525" s="14" t="s">
        <v>941</v>
      </c>
      <c r="F525">
        <v>31</v>
      </c>
      <c r="G525" t="s">
        <v>38</v>
      </c>
      <c r="P525" s="2"/>
      <c r="Q525" s="2"/>
      <c r="R525" s="3"/>
      <c r="T525" s="3"/>
      <c r="U525" s="3"/>
      <c r="V525" s="3"/>
      <c r="W525" s="3"/>
      <c r="X525" s="3"/>
      <c r="Y525" s="3"/>
      <c r="Z525" s="3"/>
      <c r="AA525" s="3"/>
      <c r="AB525" s="2"/>
      <c r="AC525" s="2"/>
      <c r="AD525" s="2"/>
      <c r="AE525" s="2"/>
      <c r="AF525" s="2"/>
      <c r="AG525" s="2"/>
    </row>
    <row r="526" spans="1:33" ht="112">
      <c r="A526" s="50" t="s">
        <v>1002</v>
      </c>
      <c r="B526" s="50" t="s">
        <v>1003</v>
      </c>
      <c r="C526" s="50" t="s">
        <v>1004</v>
      </c>
      <c r="D526" s="50" t="s">
        <v>1005</v>
      </c>
      <c r="E526" s="27" t="s">
        <v>1006</v>
      </c>
      <c r="F526" s="51">
        <v>747</v>
      </c>
      <c r="G526" s="50" t="s">
        <v>1007</v>
      </c>
      <c r="H526" s="50"/>
      <c r="I526" s="50"/>
      <c r="J526" s="50"/>
      <c r="K526" s="50"/>
      <c r="L526" s="50"/>
      <c r="M526" s="50"/>
      <c r="N526" s="50"/>
      <c r="O526" s="52"/>
      <c r="P526" s="2"/>
      <c r="Q526" s="2"/>
      <c r="R526" s="3"/>
      <c r="T526" s="3"/>
      <c r="U526" s="3"/>
      <c r="V526" s="3"/>
      <c r="W526" s="3"/>
      <c r="X526" s="3"/>
      <c r="Y526" s="3"/>
      <c r="Z526" s="3"/>
      <c r="AA526" s="3"/>
      <c r="AB526" s="2"/>
      <c r="AC526" s="2"/>
      <c r="AD526" s="2"/>
      <c r="AE526" s="2"/>
      <c r="AF526" s="2"/>
      <c r="AG526" s="2"/>
    </row>
    <row r="527" spans="1:33" ht="64">
      <c r="A527" s="53" t="s">
        <v>1002</v>
      </c>
      <c r="B527" s="53" t="s">
        <v>1003</v>
      </c>
      <c r="C527" s="53" t="s">
        <v>1008</v>
      </c>
      <c r="D527" s="53" t="s">
        <v>1009</v>
      </c>
      <c r="E527" s="27" t="s">
        <v>1010</v>
      </c>
      <c r="F527" s="54">
        <v>9636</v>
      </c>
      <c r="G527" s="53" t="s">
        <v>38</v>
      </c>
      <c r="H527" s="53"/>
      <c r="I527" s="53"/>
      <c r="J527" s="53"/>
      <c r="K527" s="53"/>
      <c r="L527" s="53"/>
      <c r="M527" s="53"/>
      <c r="N527" s="53"/>
      <c r="O527" s="53"/>
      <c r="P527" s="2"/>
      <c r="Q527" s="2"/>
      <c r="R527" s="3"/>
      <c r="T527" s="3"/>
      <c r="U527" s="3"/>
      <c r="V527" s="3"/>
      <c r="W527" s="3"/>
      <c r="X527" s="3"/>
      <c r="Y527" s="3"/>
      <c r="Z527" s="3"/>
      <c r="AA527" s="3"/>
      <c r="AB527" s="2"/>
      <c r="AC527" s="2"/>
      <c r="AD527" s="2"/>
      <c r="AE527" s="2"/>
      <c r="AF527" s="2"/>
      <c r="AG527" s="2"/>
    </row>
    <row r="528" spans="1:33" ht="75">
      <c r="A528" s="50" t="s">
        <v>1002</v>
      </c>
      <c r="B528" s="50" t="s">
        <v>1003</v>
      </c>
      <c r="C528" s="50" t="s">
        <v>1011</v>
      </c>
      <c r="D528" s="50" t="s">
        <v>1012</v>
      </c>
      <c r="E528" s="27" t="s">
        <v>1013</v>
      </c>
      <c r="F528" s="51">
        <v>255</v>
      </c>
      <c r="G528" s="50" t="s">
        <v>38</v>
      </c>
      <c r="H528" s="50"/>
      <c r="I528" s="50"/>
      <c r="J528" s="50"/>
      <c r="K528" s="50"/>
      <c r="L528" s="50"/>
      <c r="M528" s="50"/>
      <c r="N528" s="50"/>
      <c r="O528" s="52"/>
      <c r="P528" s="2"/>
      <c r="Q528" s="2"/>
      <c r="R528" s="3"/>
      <c r="T528" s="3"/>
      <c r="U528" s="3"/>
      <c r="V528" s="3"/>
      <c r="W528" s="3"/>
      <c r="X528" s="3"/>
      <c r="Y528" s="3"/>
      <c r="Z528" s="3"/>
      <c r="AA528" s="3"/>
      <c r="AB528" s="2"/>
      <c r="AC528" s="2"/>
      <c r="AD528" s="2"/>
      <c r="AE528" s="2"/>
      <c r="AF528" s="2"/>
      <c r="AG528" s="2"/>
    </row>
    <row r="529" spans="1:33" ht="60">
      <c r="A529" s="53" t="s">
        <v>1002</v>
      </c>
      <c r="B529" s="53" t="s">
        <v>1003</v>
      </c>
      <c r="C529" s="53" t="s">
        <v>1014</v>
      </c>
      <c r="D529" s="53" t="s">
        <v>1015</v>
      </c>
      <c r="E529" s="27" t="s">
        <v>1016</v>
      </c>
      <c r="F529" s="54" t="s">
        <v>1017</v>
      </c>
      <c r="G529" s="53" t="s">
        <v>38</v>
      </c>
      <c r="H529" s="53"/>
      <c r="I529" s="53"/>
      <c r="J529" s="53"/>
      <c r="K529" s="53"/>
      <c r="L529" s="53"/>
      <c r="M529" s="53"/>
      <c r="N529" s="53"/>
      <c r="O529" s="53"/>
      <c r="P529" s="2"/>
      <c r="Q529" s="2"/>
      <c r="R529" s="3"/>
      <c r="T529" s="3"/>
      <c r="U529" s="3"/>
      <c r="V529" s="3"/>
      <c r="W529" s="3"/>
      <c r="X529" s="3"/>
      <c r="Y529" s="3"/>
      <c r="Z529" s="3"/>
      <c r="AA529" s="3"/>
      <c r="AB529" s="2"/>
      <c r="AC529" s="2"/>
      <c r="AD529" s="2"/>
      <c r="AE529" s="2"/>
      <c r="AF529" s="2"/>
      <c r="AG529" s="2"/>
    </row>
    <row r="530" spans="1:33" ht="48">
      <c r="A530" s="50" t="s">
        <v>1002</v>
      </c>
      <c r="B530" s="50" t="s">
        <v>1003</v>
      </c>
      <c r="C530" s="50" t="s">
        <v>1018</v>
      </c>
      <c r="D530" s="50" t="s">
        <v>1019</v>
      </c>
      <c r="E530" s="27" t="s">
        <v>1020</v>
      </c>
      <c r="F530" s="51">
        <v>44</v>
      </c>
      <c r="G530" s="50" t="s">
        <v>703</v>
      </c>
      <c r="H530" s="50"/>
      <c r="I530" s="50"/>
      <c r="J530" s="50"/>
      <c r="K530" s="50"/>
      <c r="L530" s="50"/>
      <c r="M530" s="50"/>
      <c r="N530" s="50"/>
      <c r="O530" s="52"/>
      <c r="P530" s="2"/>
      <c r="Q530" s="2"/>
      <c r="R530" s="3"/>
      <c r="T530" s="3"/>
      <c r="U530" s="3"/>
      <c r="V530" s="3"/>
      <c r="W530" s="3"/>
      <c r="X530" s="3"/>
      <c r="Y530" s="3"/>
      <c r="Z530" s="3"/>
      <c r="AA530" s="3"/>
      <c r="AB530" s="2"/>
      <c r="AC530" s="2"/>
      <c r="AD530" s="2"/>
      <c r="AE530" s="2"/>
      <c r="AF530" s="2"/>
      <c r="AG530" s="2"/>
    </row>
    <row r="531" spans="1:33" ht="48">
      <c r="A531" s="53" t="s">
        <v>1002</v>
      </c>
      <c r="B531" s="53" t="s">
        <v>1003</v>
      </c>
      <c r="C531" s="53" t="s">
        <v>1021</v>
      </c>
      <c r="D531" s="53" t="s">
        <v>1022</v>
      </c>
      <c r="E531" s="27" t="s">
        <v>1023</v>
      </c>
      <c r="F531" s="54" t="s">
        <v>1024</v>
      </c>
      <c r="G531" s="53" t="s">
        <v>38</v>
      </c>
      <c r="H531" s="53"/>
      <c r="I531" s="53"/>
      <c r="J531" s="53"/>
      <c r="K531" s="53"/>
      <c r="L531" s="53"/>
      <c r="M531" s="53"/>
      <c r="N531" s="53"/>
      <c r="O531" s="53"/>
      <c r="P531" s="2"/>
      <c r="Q531" s="2"/>
      <c r="R531" s="3"/>
      <c r="T531" s="3"/>
      <c r="U531" s="3"/>
      <c r="V531" s="3"/>
      <c r="W531" s="3"/>
      <c r="X531" s="3"/>
      <c r="Y531" s="3"/>
      <c r="Z531" s="3"/>
      <c r="AA531" s="3"/>
      <c r="AB531" s="2"/>
      <c r="AC531" s="2"/>
      <c r="AD531" s="2"/>
      <c r="AE531" s="2"/>
      <c r="AF531" s="2"/>
      <c r="AG531" s="2"/>
    </row>
    <row r="532" spans="1:33" ht="60">
      <c r="A532" s="50" t="s">
        <v>1002</v>
      </c>
      <c r="B532" s="50" t="s">
        <v>1003</v>
      </c>
      <c r="C532" s="50" t="s">
        <v>1025</v>
      </c>
      <c r="D532" s="50" t="s">
        <v>1026</v>
      </c>
      <c r="E532" s="27" t="s">
        <v>1027</v>
      </c>
      <c r="F532" s="51" t="s">
        <v>1028</v>
      </c>
      <c r="G532" s="50" t="s">
        <v>38</v>
      </c>
      <c r="H532" s="50"/>
      <c r="I532" s="50"/>
      <c r="J532" s="50"/>
      <c r="K532" s="50"/>
      <c r="L532" s="50"/>
      <c r="M532" s="50"/>
      <c r="N532" s="50"/>
      <c r="O532" s="52"/>
      <c r="P532" s="2"/>
      <c r="Q532" s="2"/>
      <c r="R532" s="3"/>
      <c r="T532" s="3"/>
      <c r="U532" s="3"/>
      <c r="V532" s="3"/>
      <c r="W532" s="3"/>
      <c r="X532" s="3"/>
      <c r="Y532" s="3"/>
      <c r="Z532" s="3"/>
      <c r="AA532" s="3"/>
      <c r="AB532" s="2"/>
      <c r="AC532" s="2"/>
      <c r="AD532" s="2"/>
      <c r="AE532" s="2"/>
      <c r="AF532" s="2"/>
      <c r="AG532" s="2"/>
    </row>
    <row r="533" spans="1:33" ht="75">
      <c r="A533" s="53" t="s">
        <v>1002</v>
      </c>
      <c r="B533" s="53" t="s">
        <v>1003</v>
      </c>
      <c r="C533" s="53" t="s">
        <v>1029</v>
      </c>
      <c r="D533" s="53" t="s">
        <v>1030</v>
      </c>
      <c r="E533" s="27" t="s">
        <v>1031</v>
      </c>
      <c r="F533" s="54" t="s">
        <v>1032</v>
      </c>
      <c r="G533" s="53" t="s">
        <v>38</v>
      </c>
      <c r="H533" s="53"/>
      <c r="I533" s="53"/>
      <c r="J533" s="53"/>
      <c r="K533" s="53"/>
      <c r="L533" s="53"/>
      <c r="M533" s="53"/>
      <c r="N533" s="53"/>
      <c r="O533" s="53"/>
      <c r="P533" s="2"/>
      <c r="Q533" s="2"/>
      <c r="R533" s="3"/>
      <c r="T533" s="3"/>
      <c r="U533" s="3"/>
      <c r="V533" s="3"/>
      <c r="W533" s="3"/>
      <c r="X533" s="3"/>
      <c r="Y533" s="3"/>
      <c r="Z533" s="3"/>
      <c r="AA533" s="3"/>
      <c r="AB533" s="2"/>
      <c r="AC533" s="2"/>
      <c r="AD533" s="2"/>
      <c r="AE533" s="2"/>
      <c r="AF533" s="2"/>
      <c r="AG533" s="2"/>
    </row>
    <row r="534" spans="1:33" ht="45">
      <c r="A534" s="50" t="s">
        <v>1002</v>
      </c>
      <c r="B534" s="50" t="s">
        <v>1003</v>
      </c>
      <c r="C534" s="50" t="s">
        <v>1033</v>
      </c>
      <c r="D534" s="50" t="s">
        <v>1034</v>
      </c>
      <c r="E534" s="27" t="s">
        <v>1035</v>
      </c>
      <c r="F534" s="51">
        <v>457</v>
      </c>
      <c r="G534" s="50" t="s">
        <v>38</v>
      </c>
      <c r="H534" s="50"/>
      <c r="I534" s="50"/>
      <c r="J534" s="50"/>
      <c r="K534" s="50"/>
      <c r="L534" s="50"/>
      <c r="M534" s="50"/>
      <c r="N534" s="50"/>
      <c r="O534" s="52"/>
      <c r="P534" s="2"/>
      <c r="Q534" s="2"/>
      <c r="R534" s="3"/>
      <c r="T534" s="3"/>
      <c r="U534" s="3"/>
      <c r="V534" s="3"/>
      <c r="W534" s="3"/>
      <c r="X534" s="3"/>
      <c r="Y534" s="3"/>
      <c r="Z534" s="3"/>
      <c r="AA534" s="3"/>
      <c r="AB534" s="2"/>
      <c r="AC534" s="2"/>
      <c r="AD534" s="2"/>
      <c r="AE534" s="2"/>
      <c r="AF534" s="2"/>
      <c r="AG534" s="2"/>
    </row>
    <row r="535" spans="1:33" ht="80">
      <c r="A535" s="53" t="s">
        <v>1002</v>
      </c>
      <c r="B535" s="53" t="s">
        <v>1003</v>
      </c>
      <c r="C535" s="53" t="s">
        <v>1036</v>
      </c>
      <c r="D535" s="53" t="s">
        <v>1037</v>
      </c>
      <c r="E535" s="27" t="s">
        <v>1038</v>
      </c>
      <c r="F535" s="54" t="s">
        <v>1039</v>
      </c>
      <c r="G535" s="53" t="s">
        <v>38</v>
      </c>
      <c r="H535" s="53"/>
      <c r="I535" s="53"/>
      <c r="J535" s="53"/>
      <c r="K535" s="53"/>
      <c r="L535" s="53"/>
      <c r="M535" s="53"/>
      <c r="N535" s="53"/>
      <c r="O535" s="53"/>
      <c r="P535" s="2"/>
      <c r="Q535" s="2"/>
      <c r="R535" s="3"/>
      <c r="T535" s="3"/>
      <c r="U535" s="3"/>
      <c r="V535" s="3"/>
      <c r="W535" s="3"/>
      <c r="X535" s="3"/>
      <c r="Y535" s="3"/>
      <c r="Z535" s="3"/>
      <c r="AA535" s="3"/>
      <c r="AB535" s="2"/>
      <c r="AC535" s="2"/>
      <c r="AD535" s="2"/>
      <c r="AE535" s="2"/>
      <c r="AF535" s="2"/>
      <c r="AG535" s="2"/>
    </row>
    <row r="536" spans="1:33" ht="48">
      <c r="A536" s="50" t="s">
        <v>1002</v>
      </c>
      <c r="B536" s="50" t="s">
        <v>1003</v>
      </c>
      <c r="C536" s="50" t="s">
        <v>1040</v>
      </c>
      <c r="D536" s="50" t="s">
        <v>1041</v>
      </c>
      <c r="E536" s="27" t="s">
        <v>1042</v>
      </c>
      <c r="F536" s="51">
        <v>170</v>
      </c>
      <c r="G536" s="50"/>
      <c r="H536" s="50"/>
      <c r="I536" s="50"/>
      <c r="J536" s="50"/>
      <c r="K536" s="50"/>
      <c r="L536" s="50"/>
      <c r="M536" s="50"/>
      <c r="N536" s="50"/>
      <c r="O536" s="52"/>
      <c r="P536" s="2"/>
      <c r="Q536" s="2"/>
      <c r="R536" s="3"/>
      <c r="T536" s="3"/>
      <c r="U536" s="3"/>
      <c r="V536" s="3"/>
      <c r="W536" s="3"/>
      <c r="X536" s="3"/>
      <c r="Y536" s="3"/>
      <c r="Z536" s="3"/>
      <c r="AA536" s="3"/>
      <c r="AB536" s="2"/>
      <c r="AC536" s="2"/>
      <c r="AD536" s="2"/>
      <c r="AE536" s="2"/>
      <c r="AF536" s="2"/>
      <c r="AG536" s="2"/>
    </row>
    <row r="537" spans="1:33" ht="96">
      <c r="A537" s="53" t="s">
        <v>1002</v>
      </c>
      <c r="B537" s="53" t="s">
        <v>1003</v>
      </c>
      <c r="C537" s="53" t="s">
        <v>1043</v>
      </c>
      <c r="D537" s="53" t="s">
        <v>1044</v>
      </c>
      <c r="E537" s="27" t="s">
        <v>1045</v>
      </c>
      <c r="F537" s="54">
        <v>535</v>
      </c>
      <c r="G537" s="53" t="s">
        <v>38</v>
      </c>
      <c r="H537" s="53"/>
      <c r="I537" s="53"/>
      <c r="J537" s="53"/>
      <c r="K537" s="53"/>
      <c r="L537" s="53"/>
      <c r="M537" s="53"/>
      <c r="N537" s="53"/>
      <c r="O537" s="53"/>
      <c r="P537" s="2"/>
      <c r="Q537" s="2"/>
      <c r="R537" s="3"/>
      <c r="T537" s="3"/>
      <c r="U537" s="3"/>
      <c r="V537" s="3"/>
      <c r="W537" s="3"/>
      <c r="X537" s="3"/>
      <c r="Y537" s="3"/>
      <c r="Z537" s="3"/>
      <c r="AA537" s="3"/>
      <c r="AB537" s="2"/>
      <c r="AC537" s="2"/>
      <c r="AD537" s="2"/>
      <c r="AE537" s="2"/>
      <c r="AF537" s="2"/>
      <c r="AG537" s="2"/>
    </row>
    <row r="538" spans="1:33" ht="80">
      <c r="A538" s="50" t="s">
        <v>1002</v>
      </c>
      <c r="B538" s="50" t="s">
        <v>1003</v>
      </c>
      <c r="C538" s="50" t="s">
        <v>1046</v>
      </c>
      <c r="D538" s="50" t="s">
        <v>1047</v>
      </c>
      <c r="E538" s="27" t="s">
        <v>1048</v>
      </c>
      <c r="F538" s="51" t="s">
        <v>1049</v>
      </c>
      <c r="G538" s="50" t="s">
        <v>43</v>
      </c>
      <c r="H538" s="50" t="s">
        <v>743</v>
      </c>
      <c r="I538" s="50" t="s">
        <v>714</v>
      </c>
      <c r="J538" s="50" t="s">
        <v>61</v>
      </c>
      <c r="K538" s="50" t="s">
        <v>1050</v>
      </c>
      <c r="L538" s="50" t="s">
        <v>1051</v>
      </c>
      <c r="M538" s="50">
        <v>161</v>
      </c>
      <c r="N538" s="50"/>
      <c r="O538" s="52"/>
      <c r="P538" s="2"/>
      <c r="Q538" s="2"/>
      <c r="R538" s="3"/>
      <c r="T538" s="3"/>
      <c r="U538" s="3"/>
      <c r="V538" s="3"/>
      <c r="W538" s="3"/>
      <c r="X538" s="3"/>
      <c r="Y538" s="3"/>
      <c r="Z538" s="3"/>
      <c r="AA538" s="3"/>
      <c r="AB538" s="2"/>
      <c r="AC538" s="2"/>
      <c r="AD538" s="2"/>
      <c r="AE538" s="2"/>
      <c r="AF538" s="2"/>
      <c r="AG538" s="2"/>
    </row>
    <row r="539" spans="1:33" ht="48">
      <c r="A539" s="53" t="s">
        <v>1002</v>
      </c>
      <c r="B539" s="53" t="s">
        <v>1003</v>
      </c>
      <c r="C539" s="53" t="s">
        <v>1052</v>
      </c>
      <c r="D539" s="53" t="s">
        <v>1053</v>
      </c>
      <c r="E539" s="27" t="s">
        <v>1054</v>
      </c>
      <c r="F539" s="54" t="s">
        <v>1055</v>
      </c>
      <c r="G539" s="53" t="s">
        <v>38</v>
      </c>
      <c r="H539" s="53"/>
      <c r="I539" s="53"/>
      <c r="J539" s="53"/>
      <c r="K539" s="53"/>
      <c r="L539" s="53"/>
      <c r="M539" s="53"/>
      <c r="N539" s="53"/>
      <c r="O539" s="53"/>
      <c r="P539" s="2"/>
      <c r="Q539" s="2"/>
      <c r="R539" s="3"/>
      <c r="T539" s="3"/>
      <c r="U539" s="3"/>
      <c r="V539" s="3"/>
      <c r="W539" s="3"/>
      <c r="X539" s="3"/>
      <c r="Y539" s="3"/>
      <c r="Z539" s="3"/>
      <c r="AA539" s="3"/>
      <c r="AB539" s="2"/>
      <c r="AC539" s="2"/>
      <c r="AD539" s="2"/>
      <c r="AE539" s="2"/>
      <c r="AF539" s="2"/>
      <c r="AG539" s="2"/>
    </row>
    <row r="540" spans="1:33" ht="48">
      <c r="A540" s="53" t="s">
        <v>1002</v>
      </c>
      <c r="B540" s="53" t="s">
        <v>1003</v>
      </c>
      <c r="C540" s="53" t="s">
        <v>1052</v>
      </c>
      <c r="D540" s="53" t="s">
        <v>1053</v>
      </c>
      <c r="E540" s="27" t="s">
        <v>1054</v>
      </c>
      <c r="F540" s="54" t="s">
        <v>1056</v>
      </c>
      <c r="G540" s="53" t="s">
        <v>38</v>
      </c>
      <c r="H540" s="53"/>
      <c r="I540" s="53"/>
      <c r="J540" s="53"/>
      <c r="K540" s="53"/>
      <c r="L540" s="53"/>
      <c r="M540" s="53"/>
      <c r="N540" s="53"/>
      <c r="O540" s="53"/>
      <c r="P540" s="2"/>
      <c r="Q540" s="2"/>
      <c r="R540" s="3"/>
      <c r="T540" s="3"/>
      <c r="U540" s="3"/>
      <c r="V540" s="3"/>
      <c r="W540" s="3"/>
      <c r="X540" s="3"/>
      <c r="Y540" s="3"/>
      <c r="Z540" s="3"/>
      <c r="AA540" s="3"/>
      <c r="AB540" s="2"/>
      <c r="AC540" s="2"/>
      <c r="AD540" s="2"/>
      <c r="AE540" s="2"/>
      <c r="AF540" s="2"/>
      <c r="AG540" s="2"/>
    </row>
    <row r="541" spans="1:33" ht="80">
      <c r="A541" s="50" t="s">
        <v>1002</v>
      </c>
      <c r="B541" s="50" t="s">
        <v>1003</v>
      </c>
      <c r="C541" s="50" t="s">
        <v>1057</v>
      </c>
      <c r="D541" s="50" t="s">
        <v>1058</v>
      </c>
      <c r="E541" s="27" t="s">
        <v>1059</v>
      </c>
      <c r="F541" s="51" t="s">
        <v>1060</v>
      </c>
      <c r="G541" s="50" t="s">
        <v>38</v>
      </c>
      <c r="H541" s="50"/>
      <c r="I541" s="50"/>
      <c r="J541" s="50"/>
      <c r="K541" s="50"/>
      <c r="L541" s="50"/>
      <c r="M541" s="50"/>
      <c r="N541" s="50"/>
      <c r="O541" s="52"/>
      <c r="P541" s="2"/>
      <c r="Q541" s="2"/>
      <c r="R541" s="3"/>
      <c r="T541" s="3"/>
      <c r="U541" s="3"/>
      <c r="V541" s="3"/>
      <c r="W541" s="3"/>
      <c r="X541" s="3"/>
      <c r="Y541" s="3"/>
      <c r="Z541" s="3"/>
      <c r="AA541" s="3"/>
      <c r="AB541" s="2"/>
      <c r="AC541" s="2"/>
      <c r="AD541" s="2"/>
      <c r="AE541" s="2"/>
      <c r="AF541" s="2"/>
      <c r="AG541" s="2"/>
    </row>
    <row r="542" spans="1:33" ht="64">
      <c r="A542" s="53" t="s">
        <v>1002</v>
      </c>
      <c r="B542" s="53" t="s">
        <v>1003</v>
      </c>
      <c r="C542" s="53" t="s">
        <v>1061</v>
      </c>
      <c r="D542" s="53" t="s">
        <v>1062</v>
      </c>
      <c r="E542" s="27" t="s">
        <v>1063</v>
      </c>
      <c r="F542" s="53" t="s">
        <v>1064</v>
      </c>
      <c r="G542" s="53" t="s">
        <v>38</v>
      </c>
      <c r="H542" s="53"/>
      <c r="I542" s="53"/>
      <c r="J542" s="53"/>
      <c r="K542" s="53"/>
      <c r="L542" s="53"/>
      <c r="M542" s="53"/>
      <c r="N542" s="53"/>
      <c r="O542" s="53"/>
      <c r="P542" s="2"/>
      <c r="Q542" s="2"/>
      <c r="R542" s="3"/>
      <c r="T542" s="3"/>
      <c r="U542" s="3"/>
      <c r="V542" s="3"/>
      <c r="W542" s="3"/>
      <c r="X542" s="3"/>
      <c r="Y542" s="3"/>
      <c r="Z542" s="3"/>
      <c r="AA542" s="3"/>
      <c r="AB542" s="2"/>
      <c r="AC542" s="2"/>
      <c r="AD542" s="2"/>
      <c r="AE542" s="2"/>
      <c r="AF542" s="2"/>
      <c r="AG542" s="2"/>
    </row>
    <row r="543" spans="1:33" ht="64">
      <c r="A543" s="50" t="s">
        <v>1002</v>
      </c>
      <c r="B543" s="50" t="s">
        <v>1003</v>
      </c>
      <c r="C543" s="55" t="s">
        <v>1065</v>
      </c>
      <c r="D543" s="50" t="s">
        <v>1066</v>
      </c>
      <c r="E543" s="27" t="s">
        <v>1067</v>
      </c>
      <c r="F543" s="51">
        <v>598</v>
      </c>
      <c r="G543" s="50" t="s">
        <v>43</v>
      </c>
      <c r="H543" s="50" t="s">
        <v>44</v>
      </c>
      <c r="I543" s="50" t="s">
        <v>1068</v>
      </c>
      <c r="J543" s="50" t="s">
        <v>805</v>
      </c>
      <c r="K543" s="50" t="s">
        <v>1069</v>
      </c>
      <c r="L543" s="50" t="s">
        <v>198</v>
      </c>
      <c r="M543" s="50" t="s">
        <v>1070</v>
      </c>
      <c r="N543" s="50" t="s">
        <v>1070</v>
      </c>
      <c r="O543" s="52"/>
      <c r="P543" s="2"/>
      <c r="Q543" s="2"/>
      <c r="R543" s="3"/>
      <c r="T543" s="3"/>
      <c r="U543" s="3"/>
      <c r="V543" s="3"/>
      <c r="W543" s="3"/>
      <c r="X543" s="3"/>
      <c r="Y543" s="3"/>
      <c r="Z543" s="3"/>
      <c r="AA543" s="3"/>
      <c r="AB543" s="2"/>
      <c r="AC543" s="2"/>
      <c r="AD543" s="2"/>
      <c r="AE543" s="2"/>
      <c r="AF543" s="2"/>
      <c r="AG543" s="2"/>
    </row>
    <row r="544" spans="1:33" ht="105">
      <c r="A544" s="53" t="s">
        <v>1002</v>
      </c>
      <c r="B544" s="53" t="s">
        <v>1003</v>
      </c>
      <c r="C544" s="53" t="s">
        <v>1071</v>
      </c>
      <c r="D544" s="53" t="s">
        <v>1072</v>
      </c>
      <c r="E544" s="57" t="s">
        <v>1073</v>
      </c>
      <c r="F544" s="54" t="s">
        <v>1074</v>
      </c>
      <c r="G544" s="53" t="s">
        <v>1075</v>
      </c>
      <c r="H544" s="53"/>
      <c r="I544" s="53"/>
      <c r="J544" s="53"/>
      <c r="K544" s="53"/>
      <c r="L544" s="53"/>
      <c r="M544" s="53"/>
      <c r="N544" s="53"/>
      <c r="O544" s="53"/>
      <c r="P544" s="2"/>
      <c r="Q544" s="2"/>
      <c r="R544" s="3"/>
      <c r="T544" s="3"/>
      <c r="U544" s="3"/>
      <c r="V544" s="3"/>
      <c r="W544" s="3"/>
      <c r="X544" s="3"/>
      <c r="Y544" s="3"/>
      <c r="Z544" s="3"/>
      <c r="AA544" s="3"/>
      <c r="AB544" s="2"/>
      <c r="AC544" s="2"/>
      <c r="AD544" s="2"/>
      <c r="AE544" s="2"/>
      <c r="AF544" s="2"/>
      <c r="AG544" s="2"/>
    </row>
    <row r="545" spans="1:33" ht="45">
      <c r="A545" s="50" t="s">
        <v>1002</v>
      </c>
      <c r="B545" s="50" t="s">
        <v>1003</v>
      </c>
      <c r="C545" s="50" t="s">
        <v>1076</v>
      </c>
      <c r="D545" s="50" t="s">
        <v>1077</v>
      </c>
      <c r="E545" s="27" t="s">
        <v>814</v>
      </c>
      <c r="F545" s="51" t="s">
        <v>1078</v>
      </c>
      <c r="G545" s="50" t="s">
        <v>38</v>
      </c>
      <c r="H545" s="50"/>
      <c r="I545" s="50"/>
      <c r="J545" s="50"/>
      <c r="K545" s="50"/>
      <c r="L545" s="50"/>
      <c r="M545" s="50"/>
      <c r="N545" s="50"/>
      <c r="O545" s="52"/>
      <c r="P545" s="2"/>
      <c r="Q545" s="2"/>
      <c r="R545" s="3"/>
      <c r="T545" s="3"/>
      <c r="U545" s="3"/>
      <c r="V545" s="3"/>
      <c r="W545" s="3"/>
      <c r="X545" s="3"/>
      <c r="Y545" s="3"/>
      <c r="Z545" s="3"/>
      <c r="AA545" s="3"/>
      <c r="AB545" s="2"/>
      <c r="AC545" s="2"/>
      <c r="AD545" s="2"/>
      <c r="AE545" s="2"/>
      <c r="AF545" s="2"/>
      <c r="AG545" s="2"/>
    </row>
    <row r="546" spans="1:33" ht="45">
      <c r="A546" s="53" t="s">
        <v>1002</v>
      </c>
      <c r="B546" s="53" t="s">
        <v>1003</v>
      </c>
      <c r="C546" s="53" t="s">
        <v>1079</v>
      </c>
      <c r="D546" s="53" t="s">
        <v>1080</v>
      </c>
      <c r="E546" s="27" t="s">
        <v>693</v>
      </c>
      <c r="F546" s="54">
        <v>615</v>
      </c>
      <c r="G546" s="53" t="s">
        <v>38</v>
      </c>
      <c r="H546" s="53"/>
      <c r="I546" s="53"/>
      <c r="J546" s="53"/>
      <c r="K546" s="53"/>
      <c r="L546" s="53"/>
      <c r="M546" s="53"/>
      <c r="N546" s="53"/>
      <c r="O546" s="53"/>
      <c r="P546" s="2"/>
      <c r="Q546" s="2"/>
      <c r="R546" s="3"/>
      <c r="T546" s="3"/>
      <c r="U546" s="3"/>
      <c r="V546" s="3"/>
      <c r="W546" s="3"/>
      <c r="X546" s="3"/>
      <c r="Y546" s="3"/>
      <c r="Z546" s="3"/>
      <c r="AA546" s="3"/>
      <c r="AB546" s="2"/>
      <c r="AC546" s="2"/>
      <c r="AD546" s="2"/>
      <c r="AE546" s="2"/>
      <c r="AF546" s="2"/>
      <c r="AG546" s="2"/>
    </row>
    <row r="547" spans="1:33" ht="75">
      <c r="A547" s="50" t="s">
        <v>1002</v>
      </c>
      <c r="B547" s="50" t="s">
        <v>1003</v>
      </c>
      <c r="C547" s="50" t="s">
        <v>1084</v>
      </c>
      <c r="D547" s="50" t="s">
        <v>1081</v>
      </c>
      <c r="E547" s="27" t="s">
        <v>1082</v>
      </c>
      <c r="F547" s="51" t="s">
        <v>1083</v>
      </c>
      <c r="G547" s="50" t="s">
        <v>38</v>
      </c>
      <c r="H547" s="50"/>
      <c r="I547" s="50"/>
      <c r="J547" s="50"/>
      <c r="K547" s="50"/>
      <c r="L547" s="50"/>
      <c r="M547" s="50"/>
      <c r="N547" s="50"/>
      <c r="O547" s="52"/>
      <c r="P547" s="2"/>
      <c r="Q547" s="2"/>
      <c r="R547" s="3"/>
      <c r="T547" s="3"/>
      <c r="U547" s="3"/>
      <c r="V547" s="3"/>
      <c r="W547" s="3"/>
      <c r="X547" s="3"/>
      <c r="Y547" s="3"/>
      <c r="Z547" s="3"/>
      <c r="AA547" s="3"/>
      <c r="AB547" s="2"/>
      <c r="AC547" s="2"/>
      <c r="AD547" s="2"/>
      <c r="AE547" s="2"/>
      <c r="AF547" s="2"/>
      <c r="AG547" s="2"/>
    </row>
    <row r="548" spans="1:33" ht="45">
      <c r="A548" s="50" t="s">
        <v>1002</v>
      </c>
      <c r="B548" s="50" t="s">
        <v>1003</v>
      </c>
      <c r="C548" s="50" t="s">
        <v>1084</v>
      </c>
      <c r="D548" s="50" t="s">
        <v>1081</v>
      </c>
      <c r="E548" s="27" t="s">
        <v>175</v>
      </c>
      <c r="F548" s="51" t="s">
        <v>1085</v>
      </c>
      <c r="G548" s="50" t="s">
        <v>38</v>
      </c>
      <c r="H548" s="50"/>
      <c r="I548" s="50"/>
      <c r="J548" s="50"/>
      <c r="K548" s="50"/>
      <c r="L548" s="50"/>
      <c r="M548" s="50"/>
      <c r="N548" s="50"/>
      <c r="O548" s="52"/>
      <c r="P548" s="2"/>
      <c r="Q548" s="2"/>
      <c r="R548" s="3"/>
      <c r="T548" s="3"/>
      <c r="U548" s="3"/>
      <c r="V548" s="3"/>
      <c r="W548" s="3"/>
      <c r="X548" s="3"/>
      <c r="Y548" s="3"/>
      <c r="Z548" s="3"/>
      <c r="AA548" s="3"/>
      <c r="AB548" s="2"/>
      <c r="AC548" s="2"/>
      <c r="AD548" s="2"/>
      <c r="AE548" s="2"/>
      <c r="AF548" s="2"/>
      <c r="AG548" s="2"/>
    </row>
    <row r="549" spans="1:33" ht="30">
      <c r="A549" s="50" t="s">
        <v>1002</v>
      </c>
      <c r="B549" s="50" t="s">
        <v>1003</v>
      </c>
      <c r="C549" s="50" t="s">
        <v>1084</v>
      </c>
      <c r="D549" s="50" t="s">
        <v>1081</v>
      </c>
      <c r="E549" s="27" t="s">
        <v>175</v>
      </c>
      <c r="F549" s="51">
        <v>31</v>
      </c>
      <c r="G549" s="50" t="s">
        <v>38</v>
      </c>
      <c r="H549" s="50"/>
      <c r="I549" s="50"/>
      <c r="J549" s="50"/>
      <c r="K549" s="50"/>
      <c r="L549" s="50"/>
      <c r="M549" s="50"/>
      <c r="N549" s="50"/>
      <c r="O549" s="52"/>
      <c r="P549" s="2"/>
      <c r="Q549" s="2"/>
      <c r="R549" s="3"/>
      <c r="T549" s="3"/>
      <c r="U549" s="3"/>
      <c r="V549" s="3"/>
      <c r="W549" s="3"/>
      <c r="X549" s="3"/>
      <c r="Y549" s="3"/>
      <c r="Z549" s="3"/>
      <c r="AA549" s="3"/>
      <c r="AB549" s="2"/>
      <c r="AC549" s="2"/>
      <c r="AD549" s="2"/>
      <c r="AE549" s="2"/>
      <c r="AF549" s="2"/>
      <c r="AG549" s="2"/>
    </row>
    <row r="550" spans="1:33" ht="32">
      <c r="A550" s="53" t="s">
        <v>1002</v>
      </c>
      <c r="B550" s="53" t="s">
        <v>1003</v>
      </c>
      <c r="C550" s="53" t="s">
        <v>1086</v>
      </c>
      <c r="D550" s="53" t="s">
        <v>1087</v>
      </c>
      <c r="E550" s="27" t="s">
        <v>1088</v>
      </c>
      <c r="F550" s="54">
        <v>133</v>
      </c>
      <c r="G550" s="53" t="s">
        <v>38</v>
      </c>
      <c r="H550" s="53"/>
      <c r="I550" s="53"/>
      <c r="J550" s="53"/>
      <c r="K550" s="53"/>
      <c r="L550" s="53"/>
      <c r="M550" s="53"/>
      <c r="N550" s="53"/>
      <c r="O550" s="53"/>
      <c r="P550" s="2"/>
      <c r="Q550" s="2"/>
      <c r="R550" s="3"/>
      <c r="T550" s="3"/>
      <c r="U550" s="3"/>
      <c r="V550" s="3"/>
      <c r="W550" s="3"/>
      <c r="X550" s="3"/>
      <c r="Y550" s="3"/>
      <c r="Z550" s="3"/>
      <c r="AA550" s="3"/>
      <c r="AB550" s="2"/>
      <c r="AC550" s="2"/>
      <c r="AD550" s="2"/>
      <c r="AE550" s="2"/>
      <c r="AF550" s="2"/>
      <c r="AG550" s="2"/>
    </row>
    <row r="551" spans="1:33" ht="112">
      <c r="A551" s="50" t="s">
        <v>1002</v>
      </c>
      <c r="B551" s="50" t="s">
        <v>1003</v>
      </c>
      <c r="C551" s="50" t="s">
        <v>1089</v>
      </c>
      <c r="D551" s="50" t="s">
        <v>1090</v>
      </c>
      <c r="E551" s="27" t="s">
        <v>1091</v>
      </c>
      <c r="F551" s="56" t="s">
        <v>1092</v>
      </c>
      <c r="G551" s="50" t="s">
        <v>38</v>
      </c>
      <c r="H551" s="50"/>
      <c r="I551" s="50"/>
      <c r="J551" s="50"/>
      <c r="K551" s="50"/>
      <c r="L551" s="50"/>
      <c r="M551" s="50"/>
      <c r="N551" s="50"/>
      <c r="O551" s="52"/>
      <c r="P551" s="2"/>
      <c r="Q551" s="2"/>
      <c r="R551" s="3"/>
      <c r="T551" s="3"/>
      <c r="U551" s="3"/>
      <c r="V551" s="3"/>
      <c r="W551" s="3"/>
      <c r="X551" s="3"/>
      <c r="Y551" s="3"/>
      <c r="Z551" s="3"/>
      <c r="AA551" s="3"/>
      <c r="AB551" s="2"/>
      <c r="AC551" s="2"/>
      <c r="AD551" s="2"/>
      <c r="AE551" s="2"/>
      <c r="AF551" s="2"/>
      <c r="AG551" s="2"/>
    </row>
    <row r="552" spans="1:33" ht="32">
      <c r="A552" s="53" t="s">
        <v>1002</v>
      </c>
      <c r="B552" s="53" t="s">
        <v>1003</v>
      </c>
      <c r="C552" s="53" t="s">
        <v>1093</v>
      </c>
      <c r="D552" s="53" t="s">
        <v>1094</v>
      </c>
      <c r="E552" s="27" t="s">
        <v>1095</v>
      </c>
      <c r="F552" s="54">
        <v>3766</v>
      </c>
      <c r="G552" s="53" t="s">
        <v>38</v>
      </c>
      <c r="H552" s="53"/>
      <c r="I552" s="53"/>
      <c r="J552" s="53"/>
      <c r="K552" s="53"/>
      <c r="L552" s="53"/>
      <c r="M552" s="53"/>
      <c r="N552" s="53"/>
      <c r="O552" s="53"/>
      <c r="P552" s="2"/>
      <c r="Q552" s="2"/>
      <c r="R552" s="3"/>
      <c r="T552" s="3"/>
      <c r="U552" s="3"/>
      <c r="V552" s="3"/>
      <c r="W552" s="3"/>
      <c r="X552" s="3"/>
      <c r="Y552" s="3"/>
      <c r="Z552" s="3"/>
      <c r="AA552" s="3"/>
      <c r="AB552" s="2"/>
      <c r="AC552" s="2"/>
      <c r="AD552" s="2"/>
      <c r="AE552" s="2"/>
      <c r="AF552" s="2"/>
      <c r="AG552" s="2"/>
    </row>
    <row r="553" spans="1:33" ht="64">
      <c r="A553" s="58" t="s">
        <v>1002</v>
      </c>
      <c r="B553" s="58" t="s">
        <v>1003</v>
      </c>
      <c r="C553" s="58" t="s">
        <v>1096</v>
      </c>
      <c r="D553" s="58" t="s">
        <v>1097</v>
      </c>
      <c r="E553" s="39" t="s">
        <v>1098</v>
      </c>
      <c r="F553" s="59">
        <v>3771</v>
      </c>
      <c r="G553" s="58" t="s">
        <v>38</v>
      </c>
      <c r="H553" s="58"/>
      <c r="I553" s="58"/>
      <c r="J553" s="58"/>
      <c r="K553" s="58"/>
      <c r="L553" s="58"/>
      <c r="M553" s="58"/>
      <c r="N553" s="58"/>
      <c r="O553" s="60"/>
      <c r="P553" s="45"/>
      <c r="Q553" s="45"/>
      <c r="R553" s="44"/>
      <c r="S553" s="61"/>
      <c r="T553" s="44"/>
      <c r="U553" s="44"/>
      <c r="V553" s="44"/>
      <c r="W553" s="44"/>
      <c r="X553" s="44"/>
      <c r="Y553" s="44"/>
      <c r="Z553" s="44"/>
      <c r="AA553" s="44"/>
      <c r="AB553" s="45"/>
      <c r="AC553" s="45"/>
      <c r="AD553" s="45"/>
      <c r="AE553" s="45"/>
      <c r="AF553" s="45"/>
      <c r="AG553" s="45"/>
    </row>
    <row r="554" spans="1:33" s="74" customFormat="1" ht="48">
      <c r="A554" s="74" t="s">
        <v>1105</v>
      </c>
      <c r="B554" s="74" t="s">
        <v>1106</v>
      </c>
      <c r="C554" s="75" t="s">
        <v>1107</v>
      </c>
      <c r="D554" s="74" t="s">
        <v>1108</v>
      </c>
      <c r="E554" s="76" t="s">
        <v>1109</v>
      </c>
      <c r="F554" s="74">
        <v>50</v>
      </c>
      <c r="G554" s="74" t="s">
        <v>43</v>
      </c>
      <c r="H554" s="74" t="s">
        <v>44</v>
      </c>
      <c r="I554" s="74" t="s">
        <v>1110</v>
      </c>
      <c r="J554" s="74" t="s">
        <v>61</v>
      </c>
      <c r="K554" s="75" t="s">
        <v>1111</v>
      </c>
      <c r="M554" s="74">
        <v>42</v>
      </c>
      <c r="P554" s="77"/>
      <c r="Q554" s="77"/>
      <c r="R554" s="78"/>
      <c r="T554" s="78"/>
      <c r="U554" s="78"/>
      <c r="V554" s="78"/>
      <c r="W554" s="78"/>
      <c r="X554" s="78"/>
      <c r="Y554" s="78"/>
      <c r="Z554" s="78"/>
      <c r="AA554" s="78"/>
      <c r="AB554" s="77"/>
      <c r="AC554" s="77"/>
      <c r="AD554" s="77"/>
      <c r="AE554" s="77"/>
      <c r="AF554" s="77"/>
      <c r="AG554" s="77"/>
    </row>
    <row r="555" spans="1:33" s="81" customFormat="1" ht="48">
      <c r="A555" s="74" t="s">
        <v>1105</v>
      </c>
      <c r="B555" s="74" t="s">
        <v>1106</v>
      </c>
      <c r="C555" s="79" t="s">
        <v>1112</v>
      </c>
      <c r="D555" s="80" t="s">
        <v>1113</v>
      </c>
      <c r="E555" s="76" t="s">
        <v>1114</v>
      </c>
      <c r="F555" s="81">
        <v>36</v>
      </c>
      <c r="G555" s="81" t="s">
        <v>43</v>
      </c>
      <c r="H555" s="81" t="s">
        <v>170</v>
      </c>
      <c r="I555" s="81" t="s">
        <v>1110</v>
      </c>
      <c r="J555" s="81" t="s">
        <v>61</v>
      </c>
      <c r="K555" s="82" t="s">
        <v>1115</v>
      </c>
      <c r="M555" s="81">
        <v>36</v>
      </c>
      <c r="P555" s="83"/>
      <c r="Q555" s="83"/>
      <c r="R555" s="84"/>
      <c r="T555" s="84"/>
      <c r="U555" s="84"/>
      <c r="V555" s="84"/>
      <c r="W555" s="84"/>
      <c r="X555" s="84"/>
      <c r="Y555" s="84"/>
      <c r="Z555" s="84"/>
      <c r="AA555" s="84"/>
      <c r="AB555" s="83"/>
      <c r="AC555" s="83"/>
      <c r="AD555" s="83"/>
      <c r="AE555" s="83"/>
      <c r="AF555" s="83"/>
      <c r="AG555" s="83"/>
    </row>
    <row r="556" spans="1:33" s="74" customFormat="1" ht="32">
      <c r="A556" s="74" t="s">
        <v>1105</v>
      </c>
      <c r="B556" s="74" t="s">
        <v>1106</v>
      </c>
      <c r="C556" s="79" t="s">
        <v>1116</v>
      </c>
      <c r="D556" s="81" t="s">
        <v>1117</v>
      </c>
      <c r="E556" s="76" t="s">
        <v>1118</v>
      </c>
      <c r="F556" s="81">
        <v>30</v>
      </c>
      <c r="G556" s="81" t="s">
        <v>38</v>
      </c>
      <c r="K556" s="85"/>
      <c r="P556" s="77"/>
      <c r="Q556" s="77"/>
      <c r="R556" s="78"/>
      <c r="T556" s="78"/>
      <c r="U556" s="78"/>
      <c r="V556" s="78"/>
      <c r="W556" s="78"/>
      <c r="X556" s="78"/>
      <c r="Y556" s="78"/>
      <c r="Z556" s="78"/>
      <c r="AA556" s="78"/>
      <c r="AB556" s="77"/>
      <c r="AC556" s="77"/>
      <c r="AD556" s="77"/>
      <c r="AE556" s="77"/>
      <c r="AF556" s="77"/>
      <c r="AG556" s="77"/>
    </row>
    <row r="557" spans="1:33" s="74" customFormat="1" ht="32">
      <c r="A557" s="74" t="s">
        <v>1105</v>
      </c>
      <c r="B557" s="74" t="s">
        <v>1106</v>
      </c>
      <c r="C557" s="79" t="s">
        <v>1116</v>
      </c>
      <c r="D557" s="81" t="s">
        <v>1117</v>
      </c>
      <c r="E557" s="76" t="s">
        <v>1119</v>
      </c>
      <c r="F557" s="74">
        <v>30</v>
      </c>
      <c r="G557" s="74" t="s">
        <v>38</v>
      </c>
      <c r="P557" s="77"/>
      <c r="Q557" s="77"/>
      <c r="R557" s="78"/>
      <c r="T557" s="78"/>
      <c r="U557" s="78"/>
      <c r="V557" s="78"/>
      <c r="W557" s="78"/>
      <c r="X557" s="78"/>
      <c r="Y557" s="78"/>
      <c r="Z557" s="78"/>
      <c r="AA557" s="78"/>
      <c r="AB557" s="77"/>
      <c r="AC557" s="77"/>
      <c r="AD557" s="77"/>
      <c r="AE557" s="77"/>
      <c r="AF557" s="77"/>
      <c r="AG557" s="77"/>
    </row>
    <row r="558" spans="1:33" s="74" customFormat="1" ht="32">
      <c r="A558" s="74" t="s">
        <v>1105</v>
      </c>
      <c r="B558" s="74" t="s">
        <v>1106</v>
      </c>
      <c r="C558" s="79" t="s">
        <v>1116</v>
      </c>
      <c r="D558" s="81" t="s">
        <v>1117</v>
      </c>
      <c r="E558" s="76" t="s">
        <v>1119</v>
      </c>
      <c r="F558" s="74">
        <v>31</v>
      </c>
      <c r="G558" s="74" t="s">
        <v>38</v>
      </c>
      <c r="P558" s="77"/>
      <c r="Q558" s="77"/>
      <c r="R558" s="78"/>
      <c r="T558" s="78"/>
      <c r="U558" s="78"/>
      <c r="V558" s="78"/>
      <c r="W558" s="78"/>
      <c r="X558" s="78"/>
      <c r="Y558" s="78"/>
      <c r="Z558" s="78"/>
      <c r="AA558" s="78"/>
      <c r="AB558" s="77"/>
      <c r="AC558" s="77"/>
      <c r="AD558" s="77"/>
      <c r="AE558" s="77"/>
      <c r="AF558" s="77"/>
      <c r="AG558" s="77"/>
    </row>
    <row r="559" spans="1:33" s="74" customFormat="1" ht="48">
      <c r="A559" s="74" t="s">
        <v>1105</v>
      </c>
      <c r="B559" s="74" t="s">
        <v>1106</v>
      </c>
      <c r="C559" s="75" t="s">
        <v>1120</v>
      </c>
      <c r="D559" s="74" t="s">
        <v>1121</v>
      </c>
      <c r="E559" s="76" t="s">
        <v>1122</v>
      </c>
      <c r="F559" s="74">
        <v>59</v>
      </c>
      <c r="G559" s="74" t="s">
        <v>38</v>
      </c>
      <c r="K559" s="74" t="s">
        <v>1123</v>
      </c>
      <c r="P559" s="77"/>
      <c r="Q559" s="77"/>
      <c r="R559" s="78"/>
      <c r="T559" s="78"/>
      <c r="U559" s="78"/>
      <c r="V559" s="78"/>
      <c r="W559" s="78"/>
      <c r="X559" s="78"/>
      <c r="Y559" s="78"/>
      <c r="Z559" s="78"/>
      <c r="AA559" s="78"/>
      <c r="AB559" s="77"/>
      <c r="AC559" s="77"/>
      <c r="AD559" s="77"/>
      <c r="AE559" s="77"/>
      <c r="AF559" s="77"/>
      <c r="AG559" s="77"/>
    </row>
    <row r="560" spans="1:33" s="74" customFormat="1" ht="48">
      <c r="A560" s="74" t="s">
        <v>1105</v>
      </c>
      <c r="B560" s="74" t="s">
        <v>1106</v>
      </c>
      <c r="C560" s="74" t="s">
        <v>1124</v>
      </c>
      <c r="D560" s="75" t="s">
        <v>1125</v>
      </c>
      <c r="E560" s="76" t="s">
        <v>1126</v>
      </c>
      <c r="F560" s="74">
        <v>10</v>
      </c>
      <c r="G560" s="74" t="s">
        <v>38</v>
      </c>
      <c r="P560" s="77"/>
      <c r="Q560" s="77"/>
      <c r="R560" s="78"/>
      <c r="T560" s="78"/>
      <c r="U560" s="78"/>
      <c r="V560" s="78"/>
      <c r="W560" s="78"/>
      <c r="X560" s="78"/>
      <c r="Y560" s="78"/>
      <c r="Z560" s="78"/>
      <c r="AA560" s="78"/>
      <c r="AB560" s="77"/>
      <c r="AC560" s="77"/>
      <c r="AD560" s="77"/>
      <c r="AE560" s="77"/>
      <c r="AF560" s="77"/>
      <c r="AG560" s="77"/>
    </row>
    <row r="561" spans="1:33" s="74" customFormat="1" ht="48">
      <c r="A561" s="74" t="s">
        <v>1105</v>
      </c>
      <c r="B561" s="74" t="s">
        <v>1106</v>
      </c>
      <c r="C561" s="74" t="s">
        <v>1124</v>
      </c>
      <c r="D561" s="75" t="s">
        <v>1125</v>
      </c>
      <c r="E561" s="76" t="s">
        <v>1126</v>
      </c>
      <c r="F561" s="74">
        <v>10</v>
      </c>
      <c r="G561" s="74" t="s">
        <v>38</v>
      </c>
      <c r="P561" s="77"/>
      <c r="Q561" s="77"/>
      <c r="R561" s="78"/>
      <c r="T561" s="78"/>
      <c r="U561" s="78"/>
      <c r="V561" s="78"/>
      <c r="W561" s="78"/>
      <c r="X561" s="78"/>
      <c r="Y561" s="78"/>
      <c r="Z561" s="78"/>
      <c r="AA561" s="78"/>
      <c r="AB561" s="86"/>
      <c r="AC561" s="77"/>
      <c r="AD561" s="86"/>
      <c r="AE561" s="86"/>
      <c r="AF561" s="86"/>
      <c r="AG561" s="86"/>
    </row>
    <row r="562" spans="1:33" s="74" customFormat="1" ht="48">
      <c r="A562" s="74" t="s">
        <v>1105</v>
      </c>
      <c r="B562" s="74" t="s">
        <v>1106</v>
      </c>
      <c r="C562" s="74" t="s">
        <v>1124</v>
      </c>
      <c r="D562" s="75" t="s">
        <v>1125</v>
      </c>
      <c r="E562" s="76" t="s">
        <v>1127</v>
      </c>
      <c r="F562" s="74">
        <v>12</v>
      </c>
      <c r="G562" s="74" t="s">
        <v>38</v>
      </c>
      <c r="P562" s="77"/>
      <c r="Q562" s="77"/>
      <c r="R562" s="78"/>
      <c r="T562" s="78"/>
      <c r="U562" s="78"/>
      <c r="V562" s="78"/>
      <c r="W562" s="78"/>
      <c r="X562" s="78"/>
      <c r="Y562" s="78"/>
      <c r="Z562" s="78"/>
      <c r="AA562" s="78"/>
      <c r="AB562" s="86"/>
      <c r="AC562" s="77"/>
      <c r="AD562" s="86"/>
      <c r="AE562" s="86"/>
      <c r="AF562" s="86"/>
      <c r="AG562" s="86"/>
    </row>
    <row r="563" spans="1:33" s="74" customFormat="1">
      <c r="A563" s="74" t="s">
        <v>1105</v>
      </c>
      <c r="B563" s="74" t="s">
        <v>1106</v>
      </c>
      <c r="C563" s="74" t="s">
        <v>1128</v>
      </c>
      <c r="D563" s="74" t="s">
        <v>1129</v>
      </c>
      <c r="E563" s="76" t="s">
        <v>1130</v>
      </c>
      <c r="F563" s="74">
        <v>119</v>
      </c>
      <c r="G563" s="74" t="s">
        <v>43</v>
      </c>
      <c r="H563" s="74" t="s">
        <v>44</v>
      </c>
      <c r="I563" s="74" t="s">
        <v>1110</v>
      </c>
      <c r="J563" s="74" t="s">
        <v>61</v>
      </c>
      <c r="K563" s="87" t="s">
        <v>1131</v>
      </c>
      <c r="M563" s="74">
        <v>100</v>
      </c>
      <c r="P563" s="77"/>
      <c r="Q563" s="77"/>
      <c r="R563" s="78"/>
      <c r="T563" s="78"/>
      <c r="U563" s="78"/>
      <c r="V563" s="78"/>
      <c r="W563" s="78"/>
      <c r="X563" s="78"/>
      <c r="Y563" s="78"/>
      <c r="Z563" s="78"/>
      <c r="AA563" s="78"/>
      <c r="AB563" s="86"/>
      <c r="AC563" s="77"/>
      <c r="AD563" s="86"/>
      <c r="AE563" s="86"/>
      <c r="AF563" s="86"/>
      <c r="AG563" s="86"/>
    </row>
    <row r="564" spans="1:33" s="74" customFormat="1" ht="48">
      <c r="A564" s="74" t="s">
        <v>1105</v>
      </c>
      <c r="B564" s="74" t="s">
        <v>1106</v>
      </c>
      <c r="C564" s="75" t="s">
        <v>1132</v>
      </c>
      <c r="D564" s="74" t="s">
        <v>1133</v>
      </c>
      <c r="E564" s="76" t="s">
        <v>1134</v>
      </c>
      <c r="F564" s="74">
        <v>30</v>
      </c>
      <c r="G564" s="74" t="s">
        <v>38</v>
      </c>
      <c r="P564" s="77"/>
      <c r="Q564" s="77"/>
      <c r="R564" s="78"/>
      <c r="T564" s="78"/>
      <c r="U564" s="78"/>
      <c r="V564" s="78"/>
      <c r="W564" s="78"/>
      <c r="X564" s="78"/>
      <c r="Y564" s="78"/>
      <c r="Z564" s="78"/>
      <c r="AA564" s="78"/>
      <c r="AB564" s="77"/>
      <c r="AC564" s="77"/>
      <c r="AD564" s="86"/>
      <c r="AE564" s="86"/>
      <c r="AF564" s="86"/>
      <c r="AG564" s="86"/>
    </row>
    <row r="565" spans="1:33" s="74" customFormat="1" ht="32">
      <c r="A565" s="74" t="s">
        <v>1105</v>
      </c>
      <c r="B565" s="74" t="s">
        <v>1106</v>
      </c>
      <c r="C565" s="74" t="s">
        <v>1135</v>
      </c>
      <c r="D565" s="74" t="s">
        <v>1136</v>
      </c>
      <c r="E565" s="76" t="s">
        <v>1137</v>
      </c>
      <c r="F565" s="74">
        <v>50</v>
      </c>
      <c r="G565" s="74" t="s">
        <v>43</v>
      </c>
      <c r="H565" s="74" t="s">
        <v>170</v>
      </c>
      <c r="I565" s="74" t="s">
        <v>1110</v>
      </c>
      <c r="J565" s="74" t="s">
        <v>61</v>
      </c>
      <c r="K565" s="87" t="s">
        <v>1138</v>
      </c>
      <c r="P565" s="77"/>
      <c r="Q565" s="77"/>
      <c r="R565" s="78"/>
      <c r="T565" s="78"/>
      <c r="U565" s="78"/>
      <c r="V565" s="78"/>
      <c r="W565" s="78"/>
      <c r="X565" s="78"/>
      <c r="Y565" s="78"/>
      <c r="Z565" s="78"/>
      <c r="AA565" s="78"/>
      <c r="AB565" s="77"/>
      <c r="AC565" s="77"/>
      <c r="AD565" s="86"/>
      <c r="AE565" s="86"/>
      <c r="AF565" s="86"/>
      <c r="AG565" s="86"/>
    </row>
    <row r="566" spans="1:33" s="74" customFormat="1" ht="32">
      <c r="A566" s="74" t="s">
        <v>1105</v>
      </c>
      <c r="B566" s="74" t="s">
        <v>1106</v>
      </c>
      <c r="C566" s="74" t="s">
        <v>1135</v>
      </c>
      <c r="D566" s="74" t="s">
        <v>1136</v>
      </c>
      <c r="E566" s="76" t="s">
        <v>1137</v>
      </c>
      <c r="F566" s="74">
        <v>50</v>
      </c>
      <c r="G566" s="74" t="s">
        <v>38</v>
      </c>
      <c r="P566" s="77"/>
      <c r="Q566" s="77"/>
      <c r="R566" s="78"/>
      <c r="T566" s="78"/>
      <c r="U566" s="78"/>
      <c r="V566" s="78"/>
      <c r="W566" s="78"/>
      <c r="X566" s="78"/>
      <c r="Y566" s="78"/>
      <c r="Z566" s="78"/>
      <c r="AA566" s="78"/>
      <c r="AB566" s="77"/>
      <c r="AC566" s="77"/>
      <c r="AD566" s="86"/>
      <c r="AE566" s="86"/>
      <c r="AF566" s="86"/>
      <c r="AG566" s="86"/>
    </row>
    <row r="567" spans="1:33" s="74" customFormat="1" ht="48">
      <c r="A567" s="74" t="s">
        <v>1105</v>
      </c>
      <c r="B567" s="74" t="s">
        <v>1106</v>
      </c>
      <c r="C567" s="75" t="s">
        <v>1139</v>
      </c>
      <c r="D567" s="74" t="s">
        <v>1140</v>
      </c>
      <c r="E567" s="76" t="s">
        <v>1141</v>
      </c>
      <c r="F567" s="74">
        <v>24</v>
      </c>
      <c r="G567" s="74" t="s">
        <v>43</v>
      </c>
      <c r="H567" s="74" t="s">
        <v>44</v>
      </c>
      <c r="I567" s="74" t="s">
        <v>1110</v>
      </c>
      <c r="J567" s="74" t="s">
        <v>61</v>
      </c>
      <c r="K567" s="87" t="s">
        <v>1142</v>
      </c>
      <c r="M567" s="74">
        <v>20</v>
      </c>
      <c r="P567" s="77"/>
      <c r="Q567" s="77"/>
      <c r="R567" s="78"/>
      <c r="T567" s="78"/>
      <c r="U567" s="78"/>
      <c r="V567" s="78"/>
      <c r="W567" s="78"/>
      <c r="X567" s="78"/>
      <c r="Y567" s="78"/>
      <c r="Z567" s="78"/>
      <c r="AA567" s="78"/>
      <c r="AB567" s="77"/>
      <c r="AC567" s="77"/>
      <c r="AD567" s="86"/>
      <c r="AE567" s="86"/>
      <c r="AF567" s="86"/>
      <c r="AG567" s="86"/>
    </row>
    <row r="568" spans="1:33" s="74" customFormat="1" ht="48">
      <c r="A568" s="74" t="s">
        <v>1105</v>
      </c>
      <c r="B568" s="74" t="s">
        <v>1106</v>
      </c>
      <c r="C568" s="75" t="s">
        <v>1139</v>
      </c>
      <c r="D568" s="74" t="s">
        <v>1140</v>
      </c>
      <c r="E568" s="76" t="s">
        <v>1141</v>
      </c>
      <c r="F568" s="74">
        <v>25</v>
      </c>
      <c r="G568" s="74" t="s">
        <v>43</v>
      </c>
      <c r="H568" s="74" t="s">
        <v>44</v>
      </c>
      <c r="I568" s="74" t="s">
        <v>1110</v>
      </c>
      <c r="J568" s="74" t="s">
        <v>61</v>
      </c>
      <c r="K568" s="87" t="s">
        <v>1142</v>
      </c>
      <c r="M568" s="74">
        <v>21</v>
      </c>
      <c r="P568" s="77"/>
      <c r="Q568" s="77"/>
      <c r="R568" s="78"/>
      <c r="T568" s="78"/>
      <c r="U568" s="78"/>
      <c r="V568" s="78"/>
      <c r="W568" s="78"/>
      <c r="X568" s="78"/>
      <c r="Y568" s="78"/>
      <c r="Z568" s="78"/>
      <c r="AA568" s="78"/>
      <c r="AB568" s="77"/>
      <c r="AC568" s="77"/>
      <c r="AD568" s="86"/>
      <c r="AE568" s="86"/>
      <c r="AF568" s="86"/>
      <c r="AG568" s="86"/>
    </row>
    <row r="569" spans="1:33" s="74" customFormat="1" ht="32">
      <c r="A569" s="74" t="s">
        <v>1105</v>
      </c>
      <c r="B569" s="74" t="s">
        <v>1106</v>
      </c>
      <c r="C569" s="75" t="s">
        <v>1143</v>
      </c>
      <c r="D569" s="74" t="s">
        <v>1144</v>
      </c>
      <c r="E569" s="76" t="s">
        <v>1145</v>
      </c>
      <c r="F569" s="74">
        <v>113</v>
      </c>
      <c r="G569" s="74" t="s">
        <v>38</v>
      </c>
      <c r="P569" s="77"/>
      <c r="Q569" s="77"/>
      <c r="R569" s="78"/>
      <c r="T569" s="78"/>
      <c r="U569" s="78"/>
      <c r="V569" s="78"/>
      <c r="W569" s="78"/>
      <c r="X569" s="78"/>
      <c r="Y569" s="78"/>
      <c r="Z569" s="78"/>
      <c r="AA569" s="78"/>
      <c r="AB569" s="77"/>
      <c r="AC569" s="77"/>
      <c r="AD569" s="86"/>
      <c r="AE569" s="86"/>
      <c r="AF569" s="86"/>
      <c r="AG569" s="86"/>
    </row>
    <row r="570" spans="1:33" s="74" customFormat="1" ht="48">
      <c r="A570" s="74" t="s">
        <v>1105</v>
      </c>
      <c r="B570" s="74" t="s">
        <v>1106</v>
      </c>
      <c r="C570" s="75" t="s">
        <v>1146</v>
      </c>
      <c r="D570" s="74" t="s">
        <v>1147</v>
      </c>
      <c r="E570" s="76" t="s">
        <v>1137</v>
      </c>
      <c r="F570" s="74">
        <v>27</v>
      </c>
      <c r="G570" s="74" t="s">
        <v>43</v>
      </c>
      <c r="H570" s="74" t="s">
        <v>170</v>
      </c>
      <c r="I570" s="74" t="s">
        <v>1110</v>
      </c>
      <c r="J570" s="74" t="s">
        <v>61</v>
      </c>
      <c r="K570" s="87" t="s">
        <v>1148</v>
      </c>
      <c r="M570" s="74">
        <v>27</v>
      </c>
      <c r="P570" s="77"/>
      <c r="Q570" s="77"/>
      <c r="R570" s="78"/>
      <c r="T570" s="78"/>
      <c r="U570" s="78"/>
      <c r="V570" s="78"/>
      <c r="W570" s="78"/>
      <c r="X570" s="78"/>
      <c r="Y570" s="78"/>
      <c r="Z570" s="78"/>
      <c r="AA570" s="78"/>
      <c r="AB570" s="77"/>
      <c r="AC570" s="77"/>
      <c r="AD570" s="86"/>
      <c r="AE570" s="86"/>
      <c r="AF570" s="86"/>
      <c r="AG570" s="86"/>
    </row>
    <row r="571" spans="1:33" s="74" customFormat="1" ht="48">
      <c r="A571" s="74" t="s">
        <v>1105</v>
      </c>
      <c r="B571" s="74" t="s">
        <v>1106</v>
      </c>
      <c r="C571" s="75" t="s">
        <v>1146</v>
      </c>
      <c r="D571" s="74" t="s">
        <v>1147</v>
      </c>
      <c r="E571" s="76" t="s">
        <v>1119</v>
      </c>
      <c r="F571" s="74">
        <v>27</v>
      </c>
      <c r="G571" s="74" t="s">
        <v>43</v>
      </c>
      <c r="H571" s="74" t="s">
        <v>170</v>
      </c>
      <c r="I571" s="74" t="s">
        <v>1110</v>
      </c>
      <c r="J571" s="74" t="s">
        <v>61</v>
      </c>
      <c r="K571" s="87" t="s">
        <v>1149</v>
      </c>
      <c r="M571" s="74">
        <v>27</v>
      </c>
      <c r="P571" s="77"/>
      <c r="Q571" s="77"/>
      <c r="R571" s="78"/>
      <c r="T571" s="78"/>
      <c r="U571" s="78"/>
      <c r="V571" s="78"/>
      <c r="W571" s="78"/>
      <c r="X571" s="78"/>
      <c r="Y571" s="78"/>
      <c r="Z571" s="78"/>
      <c r="AA571" s="78"/>
      <c r="AB571" s="77"/>
      <c r="AC571" s="77"/>
      <c r="AD571" s="86"/>
      <c r="AE571" s="86"/>
      <c r="AF571" s="86"/>
      <c r="AG571" s="86"/>
    </row>
    <row r="572" spans="1:33" s="74" customFormat="1">
      <c r="A572" s="74" t="s">
        <v>1105</v>
      </c>
      <c r="B572" s="74" t="s">
        <v>1106</v>
      </c>
      <c r="C572" s="74" t="s">
        <v>1150</v>
      </c>
      <c r="D572" s="74" t="s">
        <v>1151</v>
      </c>
      <c r="E572" s="76" t="s">
        <v>1141</v>
      </c>
      <c r="F572" s="74">
        <v>90</v>
      </c>
      <c r="G572" s="74" t="s">
        <v>38</v>
      </c>
      <c r="P572" s="77"/>
      <c r="Q572" s="77"/>
      <c r="R572" s="78"/>
      <c r="T572" s="78"/>
      <c r="U572" s="78"/>
      <c r="V572" s="78"/>
      <c r="W572" s="78"/>
      <c r="X572" s="78"/>
      <c r="Y572" s="78"/>
      <c r="Z572" s="78"/>
      <c r="AA572" s="78"/>
      <c r="AB572" s="77"/>
      <c r="AC572" s="77"/>
      <c r="AD572" s="86"/>
      <c r="AE572" s="86"/>
      <c r="AF572" s="86"/>
      <c r="AG572" s="86"/>
    </row>
    <row r="573" spans="1:33" s="74" customFormat="1">
      <c r="A573" s="74" t="s">
        <v>1105</v>
      </c>
      <c r="B573" s="74" t="s">
        <v>1106</v>
      </c>
      <c r="C573" s="74" t="s">
        <v>1150</v>
      </c>
      <c r="D573" s="74" t="s">
        <v>1151</v>
      </c>
      <c r="E573" s="76" t="s">
        <v>1141</v>
      </c>
      <c r="F573" s="74">
        <v>90</v>
      </c>
      <c r="G573" s="74" t="s">
        <v>38</v>
      </c>
      <c r="P573" s="77"/>
      <c r="Q573" s="77"/>
      <c r="R573" s="78"/>
      <c r="T573" s="78"/>
      <c r="U573" s="78"/>
      <c r="V573" s="78"/>
      <c r="W573" s="78"/>
      <c r="X573" s="78"/>
      <c r="Y573" s="78"/>
      <c r="Z573" s="78"/>
      <c r="AA573" s="78"/>
      <c r="AB573" s="77"/>
      <c r="AC573" s="77"/>
      <c r="AD573" s="86"/>
      <c r="AE573" s="86"/>
      <c r="AF573" s="86"/>
      <c r="AG573" s="86"/>
    </row>
    <row r="574" spans="1:33" s="74" customFormat="1" ht="48">
      <c r="A574" s="74" t="s">
        <v>1105</v>
      </c>
      <c r="B574" s="74" t="s">
        <v>1106</v>
      </c>
      <c r="C574" s="75" t="s">
        <v>1152</v>
      </c>
      <c r="D574" s="74" t="s">
        <v>1153</v>
      </c>
      <c r="E574" s="76" t="s">
        <v>1154</v>
      </c>
      <c r="F574" s="74">
        <v>18</v>
      </c>
      <c r="G574" s="74" t="s">
        <v>38</v>
      </c>
      <c r="P574" s="77"/>
      <c r="Q574" s="77"/>
      <c r="R574" s="78"/>
      <c r="T574" s="78"/>
      <c r="U574" s="78"/>
      <c r="V574" s="78"/>
      <c r="W574" s="78"/>
      <c r="X574" s="78"/>
      <c r="Y574" s="78"/>
      <c r="Z574" s="78"/>
      <c r="AA574" s="78"/>
      <c r="AB574" s="77"/>
      <c r="AC574" s="77"/>
      <c r="AD574" s="86"/>
      <c r="AE574" s="86"/>
      <c r="AF574" s="86"/>
      <c r="AG574" s="86"/>
    </row>
    <row r="575" spans="1:33" s="74" customFormat="1" ht="32">
      <c r="A575" s="74" t="s">
        <v>1105</v>
      </c>
      <c r="B575" s="74" t="s">
        <v>1106</v>
      </c>
      <c r="C575" s="75" t="s">
        <v>1155</v>
      </c>
      <c r="D575" s="74" t="s">
        <v>1156</v>
      </c>
      <c r="E575" s="76" t="s">
        <v>1157</v>
      </c>
      <c r="F575" s="74">
        <v>42</v>
      </c>
      <c r="G575" s="74" t="s">
        <v>38</v>
      </c>
      <c r="P575" s="77"/>
      <c r="Q575" s="77"/>
      <c r="R575" s="78"/>
      <c r="T575" s="78"/>
      <c r="U575" s="78"/>
      <c r="V575" s="78"/>
      <c r="W575" s="78"/>
      <c r="X575" s="78"/>
      <c r="Y575" s="78"/>
      <c r="Z575" s="78"/>
      <c r="AA575" s="78"/>
      <c r="AB575" s="77"/>
      <c r="AC575" s="77"/>
      <c r="AD575" s="86"/>
      <c r="AE575" s="86"/>
      <c r="AF575" s="86"/>
      <c r="AG575" s="86"/>
    </row>
    <row r="576" spans="1:33" s="74" customFormat="1" ht="32">
      <c r="A576" s="74" t="s">
        <v>1105</v>
      </c>
      <c r="B576" s="74" t="s">
        <v>1106</v>
      </c>
      <c r="C576" s="75" t="s">
        <v>1158</v>
      </c>
      <c r="D576" s="74" t="s">
        <v>1159</v>
      </c>
      <c r="E576" s="76" t="s">
        <v>1119</v>
      </c>
      <c r="F576" s="74">
        <v>46</v>
      </c>
      <c r="G576" s="74" t="s">
        <v>38</v>
      </c>
      <c r="P576" s="77"/>
      <c r="Q576" s="77"/>
      <c r="R576" s="78"/>
      <c r="T576" s="78"/>
      <c r="U576" s="78"/>
      <c r="V576" s="78"/>
      <c r="W576" s="78"/>
      <c r="X576" s="78"/>
      <c r="Y576" s="78"/>
      <c r="Z576" s="78"/>
      <c r="AA576" s="78"/>
      <c r="AB576" s="77"/>
      <c r="AC576" s="77"/>
      <c r="AD576" s="86"/>
      <c r="AE576" s="86"/>
      <c r="AF576" s="86"/>
      <c r="AG576" s="86"/>
    </row>
    <row r="577" spans="1:33" s="74" customFormat="1" ht="32">
      <c r="A577" s="74" t="s">
        <v>1105</v>
      </c>
      <c r="B577" s="74" t="s">
        <v>1106</v>
      </c>
      <c r="C577" s="75" t="s">
        <v>1160</v>
      </c>
      <c r="D577" s="74" t="s">
        <v>1161</v>
      </c>
      <c r="E577" s="76" t="s">
        <v>1162</v>
      </c>
      <c r="F577" s="74">
        <v>25</v>
      </c>
      <c r="G577" s="74" t="s">
        <v>38</v>
      </c>
      <c r="P577" s="77"/>
      <c r="Q577" s="77"/>
      <c r="R577" s="78"/>
      <c r="T577" s="78"/>
      <c r="U577" s="78"/>
      <c r="V577" s="78"/>
      <c r="W577" s="78"/>
      <c r="X577" s="78"/>
      <c r="Y577" s="78"/>
      <c r="Z577" s="78"/>
      <c r="AA577" s="78"/>
      <c r="AB577" s="77"/>
      <c r="AC577" s="77"/>
      <c r="AD577" s="86"/>
      <c r="AE577" s="86"/>
      <c r="AF577" s="86"/>
      <c r="AG577" s="86"/>
    </row>
    <row r="578" spans="1:33" s="74" customFormat="1" ht="32">
      <c r="A578" s="74" t="s">
        <v>1105</v>
      </c>
      <c r="B578" s="74" t="s">
        <v>1106</v>
      </c>
      <c r="C578" s="75" t="s">
        <v>1160</v>
      </c>
      <c r="D578" s="74" t="s">
        <v>1161</v>
      </c>
      <c r="E578" s="76" t="s">
        <v>1162</v>
      </c>
      <c r="F578" s="74">
        <v>38</v>
      </c>
      <c r="G578" s="74" t="s">
        <v>38</v>
      </c>
      <c r="P578" s="77"/>
      <c r="Q578" s="77"/>
      <c r="R578" s="78"/>
      <c r="T578" s="78"/>
      <c r="U578" s="78"/>
      <c r="V578" s="78"/>
      <c r="W578" s="78"/>
      <c r="X578" s="78"/>
      <c r="Y578" s="78"/>
      <c r="Z578" s="78"/>
      <c r="AA578" s="78"/>
      <c r="AB578" s="77"/>
      <c r="AC578" s="77"/>
      <c r="AD578" s="86"/>
      <c r="AE578" s="86"/>
      <c r="AF578" s="86"/>
      <c r="AG578" s="86"/>
    </row>
    <row r="579" spans="1:33" s="74" customFormat="1" ht="48">
      <c r="A579" s="74" t="s">
        <v>1105</v>
      </c>
      <c r="B579" s="74" t="s">
        <v>1106</v>
      </c>
      <c r="C579" s="75" t="s">
        <v>1163</v>
      </c>
      <c r="D579" s="74" t="s">
        <v>1164</v>
      </c>
      <c r="E579" s="76" t="s">
        <v>1162</v>
      </c>
      <c r="F579" s="74">
        <v>45</v>
      </c>
      <c r="G579" s="74" t="s">
        <v>38</v>
      </c>
      <c r="P579" s="77"/>
      <c r="Q579" s="77"/>
      <c r="R579" s="78"/>
      <c r="T579" s="78"/>
      <c r="U579" s="78"/>
      <c r="V579" s="78"/>
      <c r="W579" s="78"/>
      <c r="X579" s="78"/>
      <c r="Y579" s="78"/>
      <c r="Z579" s="78"/>
      <c r="AA579" s="78"/>
      <c r="AB579" s="77"/>
      <c r="AC579" s="77"/>
      <c r="AD579" s="86"/>
      <c r="AE579" s="86"/>
      <c r="AF579" s="86"/>
      <c r="AG579" s="86"/>
    </row>
    <row r="580" spans="1:33" s="74" customFormat="1" ht="48">
      <c r="A580" s="74" t="s">
        <v>1105</v>
      </c>
      <c r="B580" s="74" t="s">
        <v>1106</v>
      </c>
      <c r="C580" s="75" t="s">
        <v>1163</v>
      </c>
      <c r="D580" s="74" t="s">
        <v>1164</v>
      </c>
      <c r="E580" s="76" t="s">
        <v>1162</v>
      </c>
      <c r="F580" s="74">
        <v>43</v>
      </c>
      <c r="G580" s="74" t="s">
        <v>43</v>
      </c>
      <c r="H580" s="74" t="s">
        <v>170</v>
      </c>
      <c r="I580" s="74" t="s">
        <v>1110</v>
      </c>
      <c r="J580" s="74" t="s">
        <v>61</v>
      </c>
      <c r="K580" s="75" t="s">
        <v>1165</v>
      </c>
      <c r="M580" s="74">
        <v>43</v>
      </c>
      <c r="P580" s="77"/>
      <c r="Q580" s="77"/>
      <c r="R580" s="78"/>
      <c r="T580" s="78"/>
      <c r="U580" s="78"/>
      <c r="V580" s="78"/>
      <c r="W580" s="78"/>
      <c r="X580" s="78"/>
      <c r="Y580" s="78"/>
      <c r="Z580" s="78"/>
      <c r="AA580" s="78"/>
      <c r="AB580" s="77"/>
      <c r="AC580" s="77"/>
      <c r="AD580" s="86"/>
      <c r="AE580" s="86"/>
      <c r="AF580" s="86"/>
      <c r="AG580" s="86"/>
    </row>
    <row r="581" spans="1:33" s="74" customFormat="1" ht="48">
      <c r="A581" s="74" t="s">
        <v>1105</v>
      </c>
      <c r="B581" s="74" t="s">
        <v>1106</v>
      </c>
      <c r="C581" s="75" t="s">
        <v>1163</v>
      </c>
      <c r="D581" s="74" t="s">
        <v>1164</v>
      </c>
      <c r="E581" s="76" t="s">
        <v>1162</v>
      </c>
      <c r="F581" s="74">
        <v>110</v>
      </c>
      <c r="G581" s="74" t="s">
        <v>43</v>
      </c>
      <c r="H581" s="74" t="s">
        <v>1166</v>
      </c>
      <c r="I581" s="74" t="s">
        <v>1110</v>
      </c>
      <c r="J581" s="74" t="s">
        <v>61</v>
      </c>
      <c r="K581" s="87" t="s">
        <v>1167</v>
      </c>
      <c r="M581" s="74">
        <v>108</v>
      </c>
      <c r="P581" s="77"/>
      <c r="Q581" s="77"/>
      <c r="R581" s="78"/>
      <c r="T581" s="78"/>
      <c r="U581" s="78"/>
      <c r="V581" s="78"/>
      <c r="W581" s="78"/>
      <c r="X581" s="78"/>
      <c r="Y581" s="78"/>
      <c r="Z581" s="78"/>
      <c r="AA581" s="78"/>
      <c r="AB581" s="77"/>
      <c r="AC581" s="77"/>
      <c r="AD581" s="86"/>
      <c r="AE581" s="86"/>
      <c r="AF581" s="86"/>
      <c r="AG581" s="86"/>
    </row>
    <row r="582" spans="1:33" s="74" customFormat="1" ht="48">
      <c r="A582" s="74" t="s">
        <v>1105</v>
      </c>
      <c r="B582" s="74" t="s">
        <v>1106</v>
      </c>
      <c r="C582" s="75" t="s">
        <v>1163</v>
      </c>
      <c r="D582" s="74" t="s">
        <v>1164</v>
      </c>
      <c r="E582" s="76" t="s">
        <v>1162</v>
      </c>
      <c r="F582" s="74">
        <v>52</v>
      </c>
      <c r="G582" s="74" t="s">
        <v>43</v>
      </c>
      <c r="H582" s="74" t="s">
        <v>1166</v>
      </c>
      <c r="I582" s="74" t="s">
        <v>1110</v>
      </c>
      <c r="J582" s="74" t="s">
        <v>61</v>
      </c>
      <c r="K582" s="87" t="s">
        <v>1168</v>
      </c>
      <c r="M582" s="74">
        <v>51</v>
      </c>
      <c r="P582" s="77"/>
      <c r="Q582" s="77"/>
      <c r="R582" s="78"/>
      <c r="T582" s="78"/>
      <c r="U582" s="78"/>
      <c r="V582" s="78"/>
      <c r="W582" s="78"/>
      <c r="X582" s="78"/>
      <c r="Y582" s="78"/>
      <c r="Z582" s="78"/>
      <c r="AA582" s="78"/>
      <c r="AB582" s="77"/>
      <c r="AC582" s="77"/>
      <c r="AD582" s="86"/>
      <c r="AE582" s="86"/>
      <c r="AF582" s="86"/>
      <c r="AG582" s="86"/>
    </row>
    <row r="583" spans="1:33" s="74" customFormat="1" ht="64">
      <c r="A583" s="74" t="s">
        <v>1105</v>
      </c>
      <c r="B583" s="74" t="s">
        <v>1106</v>
      </c>
      <c r="C583" s="75" t="s">
        <v>1169</v>
      </c>
      <c r="D583" s="75" t="s">
        <v>1170</v>
      </c>
      <c r="E583" s="76" t="s">
        <v>1171</v>
      </c>
      <c r="F583" s="74">
        <v>16</v>
      </c>
      <c r="G583" s="74" t="s">
        <v>38</v>
      </c>
      <c r="P583" s="77"/>
      <c r="Q583" s="77"/>
      <c r="R583" s="78"/>
      <c r="T583" s="78"/>
      <c r="U583" s="78"/>
      <c r="V583" s="78"/>
      <c r="W583" s="78"/>
      <c r="X583" s="78"/>
      <c r="Y583" s="78"/>
      <c r="Z583" s="78"/>
      <c r="AA583" s="78"/>
      <c r="AB583" s="77"/>
      <c r="AC583" s="77"/>
      <c r="AD583" s="86"/>
      <c r="AE583" s="86"/>
      <c r="AF583" s="86"/>
      <c r="AG583" s="86"/>
    </row>
    <row r="584" spans="1:33" s="74" customFormat="1" ht="64">
      <c r="A584" s="74" t="s">
        <v>1105</v>
      </c>
      <c r="B584" s="74" t="s">
        <v>1106</v>
      </c>
      <c r="C584" s="75" t="s">
        <v>1169</v>
      </c>
      <c r="D584" s="75" t="s">
        <v>1170</v>
      </c>
      <c r="E584" s="76" t="s">
        <v>1171</v>
      </c>
      <c r="F584" s="74">
        <v>31</v>
      </c>
      <c r="G584" s="74" t="s">
        <v>38</v>
      </c>
      <c r="P584" s="77"/>
      <c r="Q584" s="77"/>
      <c r="R584" s="78"/>
      <c r="T584" s="78"/>
      <c r="U584" s="78"/>
      <c r="V584" s="78"/>
      <c r="W584" s="78"/>
      <c r="X584" s="78"/>
      <c r="Y584" s="78"/>
      <c r="Z584" s="78"/>
      <c r="AA584" s="78"/>
      <c r="AB584" s="77"/>
      <c r="AC584" s="77"/>
      <c r="AD584" s="86"/>
      <c r="AE584" s="86"/>
      <c r="AF584" s="86"/>
      <c r="AG584" s="86"/>
    </row>
    <row r="585" spans="1:33" s="74" customFormat="1" ht="64">
      <c r="A585" s="74" t="s">
        <v>1105</v>
      </c>
      <c r="B585" s="74" t="s">
        <v>1106</v>
      </c>
      <c r="C585" s="75" t="s">
        <v>1172</v>
      </c>
      <c r="D585" s="75" t="s">
        <v>1173</v>
      </c>
      <c r="E585" s="76" t="s">
        <v>1141</v>
      </c>
      <c r="F585" s="74">
        <v>65</v>
      </c>
      <c r="G585" s="74" t="s">
        <v>43</v>
      </c>
      <c r="H585" s="74" t="s">
        <v>1166</v>
      </c>
      <c r="I585" s="74" t="s">
        <v>1110</v>
      </c>
      <c r="J585" s="74" t="s">
        <v>61</v>
      </c>
      <c r="K585" s="87" t="s">
        <v>1174</v>
      </c>
      <c r="M585" s="74">
        <f>65-8</f>
        <v>57</v>
      </c>
      <c r="P585" s="77"/>
      <c r="Q585" s="77"/>
      <c r="R585" s="78"/>
      <c r="T585" s="78"/>
      <c r="U585" s="78"/>
      <c r="V585" s="78"/>
      <c r="W585" s="78"/>
      <c r="X585" s="78"/>
      <c r="Y585" s="78"/>
      <c r="Z585" s="78"/>
      <c r="AA585" s="78"/>
      <c r="AB585" s="77"/>
      <c r="AC585" s="77"/>
      <c r="AD585" s="86"/>
      <c r="AE585" s="86"/>
      <c r="AF585" s="86"/>
      <c r="AG585" s="86"/>
    </row>
    <row r="586" spans="1:33" s="74" customFormat="1" ht="48">
      <c r="A586" s="74" t="s">
        <v>1105</v>
      </c>
      <c r="B586" s="74" t="s">
        <v>1106</v>
      </c>
      <c r="C586" s="75" t="s">
        <v>1175</v>
      </c>
      <c r="D586" s="74" t="s">
        <v>1176</v>
      </c>
      <c r="E586" s="76" t="s">
        <v>1141</v>
      </c>
      <c r="F586" s="74">
        <v>96</v>
      </c>
      <c r="G586" s="74" t="s">
        <v>38</v>
      </c>
      <c r="P586" s="77"/>
      <c r="Q586" s="77"/>
      <c r="R586" s="78"/>
      <c r="T586" s="78"/>
      <c r="U586" s="78"/>
      <c r="V586" s="78"/>
      <c r="W586" s="78"/>
      <c r="X586" s="78"/>
      <c r="Y586" s="78"/>
      <c r="Z586" s="78"/>
      <c r="AA586" s="78"/>
      <c r="AB586" s="77"/>
      <c r="AC586" s="77"/>
      <c r="AD586" s="86"/>
      <c r="AE586" s="86"/>
      <c r="AF586" s="86"/>
      <c r="AG586" s="86"/>
    </row>
    <row r="587" spans="1:33" s="74" customFormat="1" ht="48">
      <c r="A587" s="74" t="s">
        <v>1105</v>
      </c>
      <c r="B587" s="74" t="s">
        <v>1106</v>
      </c>
      <c r="C587" s="75" t="s">
        <v>1177</v>
      </c>
      <c r="D587" s="74" t="s">
        <v>1178</v>
      </c>
      <c r="E587" s="76" t="s">
        <v>1141</v>
      </c>
      <c r="F587" s="74">
        <v>58</v>
      </c>
      <c r="G587" s="74" t="s">
        <v>38</v>
      </c>
      <c r="P587" s="77"/>
      <c r="Q587" s="77"/>
      <c r="R587" s="78"/>
      <c r="T587" s="78"/>
      <c r="U587" s="78"/>
      <c r="V587" s="78"/>
      <c r="W587" s="78"/>
      <c r="X587" s="78"/>
      <c r="Y587" s="78"/>
      <c r="Z587" s="78"/>
      <c r="AA587" s="78"/>
      <c r="AB587" s="77"/>
      <c r="AC587" s="77"/>
      <c r="AD587" s="86"/>
      <c r="AE587" s="86"/>
      <c r="AF587" s="86"/>
      <c r="AG587" s="86"/>
    </row>
    <row r="588" spans="1:33" s="74" customFormat="1" ht="48">
      <c r="A588" s="74" t="s">
        <v>1105</v>
      </c>
      <c r="B588" s="74" t="s">
        <v>1106</v>
      </c>
      <c r="C588" s="75" t="s">
        <v>1179</v>
      </c>
      <c r="D588" s="74" t="s">
        <v>1180</v>
      </c>
      <c r="E588" s="76" t="s">
        <v>1141</v>
      </c>
      <c r="F588" s="74">
        <v>281</v>
      </c>
      <c r="G588" s="74" t="s">
        <v>38</v>
      </c>
      <c r="P588" s="77"/>
      <c r="Q588" s="77"/>
      <c r="R588" s="78"/>
      <c r="T588" s="78"/>
      <c r="U588" s="78"/>
      <c r="V588" s="78"/>
      <c r="W588" s="78"/>
      <c r="X588" s="78"/>
      <c r="Y588" s="78"/>
      <c r="Z588" s="78"/>
      <c r="AA588" s="78"/>
      <c r="AB588" s="77"/>
      <c r="AC588" s="77"/>
      <c r="AD588" s="86"/>
      <c r="AE588" s="86"/>
      <c r="AF588" s="86"/>
      <c r="AG588" s="86"/>
    </row>
    <row r="589" spans="1:33" s="74" customFormat="1" ht="48">
      <c r="A589" s="74" t="s">
        <v>1105</v>
      </c>
      <c r="B589" s="74" t="s">
        <v>1106</v>
      </c>
      <c r="C589" s="75" t="s">
        <v>1179</v>
      </c>
      <c r="D589" s="74" t="s">
        <v>1180</v>
      </c>
      <c r="E589" s="76" t="s">
        <v>1141</v>
      </c>
      <c r="F589" s="74">
        <v>319</v>
      </c>
      <c r="G589" s="74" t="s">
        <v>38</v>
      </c>
      <c r="P589" s="77"/>
      <c r="Q589" s="77"/>
      <c r="R589" s="78"/>
      <c r="T589" s="78"/>
      <c r="U589" s="78"/>
      <c r="V589" s="78"/>
      <c r="W589" s="78"/>
      <c r="X589" s="78"/>
      <c r="Y589" s="78"/>
      <c r="Z589" s="78"/>
      <c r="AA589" s="78"/>
      <c r="AB589" s="77"/>
      <c r="AC589" s="77"/>
      <c r="AD589" s="86"/>
      <c r="AE589" s="86"/>
      <c r="AF589" s="86"/>
      <c r="AG589" s="86"/>
    </row>
    <row r="590" spans="1:33" s="74" customFormat="1" ht="48">
      <c r="A590" s="74" t="s">
        <v>1105</v>
      </c>
      <c r="B590" s="74" t="s">
        <v>1106</v>
      </c>
      <c r="C590" s="75" t="s">
        <v>1179</v>
      </c>
      <c r="D590" s="74" t="s">
        <v>1180</v>
      </c>
      <c r="E590" s="76" t="s">
        <v>1141</v>
      </c>
      <c r="F590" s="74">
        <v>787</v>
      </c>
      <c r="G590" s="74" t="s">
        <v>38</v>
      </c>
      <c r="P590" s="77"/>
      <c r="Q590" s="77"/>
      <c r="R590" s="78"/>
      <c r="T590" s="78"/>
      <c r="U590" s="78"/>
      <c r="V590" s="78"/>
      <c r="W590" s="78"/>
      <c r="X590" s="78"/>
      <c r="Y590" s="78"/>
      <c r="Z590" s="78"/>
      <c r="AA590" s="78"/>
      <c r="AB590" s="77"/>
      <c r="AC590" s="77"/>
      <c r="AD590" s="86"/>
      <c r="AE590" s="86"/>
      <c r="AF590" s="86"/>
      <c r="AG590" s="86"/>
    </row>
    <row r="591" spans="1:33" s="74" customFormat="1" ht="48">
      <c r="A591" s="74" t="s">
        <v>1105</v>
      </c>
      <c r="B591" s="74" t="s">
        <v>1106</v>
      </c>
      <c r="C591" s="75" t="s">
        <v>1181</v>
      </c>
      <c r="D591" s="74" t="s">
        <v>1182</v>
      </c>
      <c r="E591" s="76" t="s">
        <v>1183</v>
      </c>
      <c r="F591" s="74">
        <v>32</v>
      </c>
      <c r="G591" s="74" t="s">
        <v>38</v>
      </c>
      <c r="P591" s="77"/>
      <c r="Q591" s="77"/>
      <c r="R591" s="78"/>
      <c r="T591" s="78"/>
      <c r="U591" s="78"/>
      <c r="V591" s="78"/>
      <c r="W591" s="78"/>
      <c r="X591" s="78"/>
      <c r="Y591" s="78"/>
      <c r="Z591" s="78"/>
      <c r="AA591" s="78"/>
      <c r="AB591" s="77"/>
      <c r="AC591" s="77"/>
      <c r="AD591" s="86"/>
      <c r="AE591" s="86"/>
      <c r="AF591" s="86"/>
      <c r="AG591" s="86"/>
    </row>
    <row r="592" spans="1:33" s="74" customFormat="1" ht="48">
      <c r="A592" s="74" t="s">
        <v>1105</v>
      </c>
      <c r="B592" s="74" t="s">
        <v>1106</v>
      </c>
      <c r="C592" s="75" t="s">
        <v>1184</v>
      </c>
      <c r="D592" s="74" t="s">
        <v>1185</v>
      </c>
      <c r="E592" s="76" t="s">
        <v>394</v>
      </c>
      <c r="F592" s="74">
        <v>92</v>
      </c>
      <c r="G592" s="74" t="s">
        <v>38</v>
      </c>
      <c r="P592" s="77"/>
      <c r="Q592" s="77"/>
      <c r="R592" s="78"/>
      <c r="T592" s="78"/>
      <c r="U592" s="78"/>
      <c r="V592" s="78"/>
      <c r="W592" s="78"/>
      <c r="X592" s="78"/>
      <c r="Y592" s="78"/>
      <c r="Z592" s="78"/>
      <c r="AA592" s="78"/>
      <c r="AB592" s="77"/>
      <c r="AC592" s="77"/>
      <c r="AD592" s="86"/>
      <c r="AE592" s="86"/>
      <c r="AF592" s="86"/>
      <c r="AG592" s="86"/>
    </row>
    <row r="593" spans="1:33" s="74" customFormat="1" ht="48">
      <c r="A593" s="74" t="s">
        <v>1105</v>
      </c>
      <c r="B593" s="74" t="s">
        <v>1106</v>
      </c>
      <c r="C593" s="75" t="s">
        <v>1184</v>
      </c>
      <c r="D593" s="74" t="s">
        <v>1185</v>
      </c>
      <c r="E593" s="76" t="s">
        <v>394</v>
      </c>
      <c r="F593" s="74">
        <v>84</v>
      </c>
      <c r="G593" s="74" t="s">
        <v>38</v>
      </c>
      <c r="P593" s="77"/>
      <c r="Q593" s="77"/>
      <c r="R593" s="78"/>
      <c r="T593" s="78"/>
      <c r="U593" s="78"/>
      <c r="V593" s="78"/>
      <c r="W593" s="78"/>
      <c r="X593" s="78"/>
      <c r="Y593" s="78"/>
      <c r="Z593" s="78"/>
      <c r="AA593" s="78"/>
      <c r="AB593" s="77"/>
      <c r="AC593" s="77"/>
      <c r="AD593" s="86"/>
      <c r="AE593" s="86"/>
      <c r="AF593" s="86"/>
      <c r="AG593" s="86"/>
    </row>
    <row r="594" spans="1:33" s="74" customFormat="1" ht="48">
      <c r="A594" s="74" t="s">
        <v>1105</v>
      </c>
      <c r="B594" s="74" t="s">
        <v>1106</v>
      </c>
      <c r="C594" s="75" t="s">
        <v>1184</v>
      </c>
      <c r="D594" s="74" t="s">
        <v>1185</v>
      </c>
      <c r="E594" s="76" t="s">
        <v>394</v>
      </c>
      <c r="F594" s="74">
        <v>140</v>
      </c>
      <c r="G594" s="74" t="s">
        <v>38</v>
      </c>
      <c r="P594" s="77"/>
      <c r="Q594" s="77"/>
      <c r="R594" s="78"/>
      <c r="T594" s="78"/>
      <c r="U594" s="78"/>
      <c r="V594" s="78"/>
      <c r="W594" s="78"/>
      <c r="X594" s="78"/>
      <c r="Y594" s="78"/>
      <c r="Z594" s="78"/>
      <c r="AA594" s="78"/>
      <c r="AB594" s="77"/>
      <c r="AC594" s="77"/>
      <c r="AD594" s="86"/>
      <c r="AE594" s="86"/>
      <c r="AF594" s="86"/>
      <c r="AG594" s="86"/>
    </row>
    <row r="595" spans="1:33" s="74" customFormat="1">
      <c r="A595" s="74" t="s">
        <v>1105</v>
      </c>
      <c r="B595" s="74" t="s">
        <v>1106</v>
      </c>
      <c r="C595" s="74" t="s">
        <v>1186</v>
      </c>
      <c r="D595" s="74" t="s">
        <v>1187</v>
      </c>
      <c r="E595" s="76" t="s">
        <v>394</v>
      </c>
      <c r="F595" s="74">
        <v>72</v>
      </c>
      <c r="G595" s="74" t="s">
        <v>38</v>
      </c>
      <c r="P595" s="77"/>
      <c r="Q595" s="77"/>
      <c r="R595" s="78"/>
      <c r="T595" s="78"/>
      <c r="U595" s="78"/>
      <c r="V595" s="78"/>
      <c r="W595" s="78"/>
      <c r="X595" s="78"/>
      <c r="Y595" s="78"/>
      <c r="Z595" s="78"/>
      <c r="AA595" s="78"/>
      <c r="AB595" s="77"/>
      <c r="AC595" s="77"/>
      <c r="AD595" s="77"/>
      <c r="AE595" s="77"/>
      <c r="AF595" s="77"/>
      <c r="AG595" s="77"/>
    </row>
    <row r="596" spans="1:33" s="90" customFormat="1" ht="22" customHeight="1">
      <c r="A596" s="88" t="s">
        <v>1191</v>
      </c>
      <c r="B596" s="88" t="s">
        <v>1192</v>
      </c>
      <c r="C596" s="89" t="s">
        <v>1193</v>
      </c>
      <c r="D596" s="89" t="s">
        <v>1194</v>
      </c>
      <c r="E596" s="89" t="s">
        <v>1195</v>
      </c>
      <c r="F596" s="90">
        <v>163</v>
      </c>
      <c r="G596" s="88" t="s">
        <v>38</v>
      </c>
      <c r="H596" s="91"/>
      <c r="K596" s="91"/>
      <c r="P596" s="92"/>
      <c r="Q596" s="92"/>
      <c r="R596" s="93"/>
      <c r="T596" s="93">
        <v>0</v>
      </c>
      <c r="U596" s="93">
        <v>1</v>
      </c>
      <c r="V596" s="93">
        <v>0</v>
      </c>
      <c r="W596" s="93">
        <v>0</v>
      </c>
      <c r="X596" s="93">
        <v>0</v>
      </c>
      <c r="Y596" s="93">
        <v>0</v>
      </c>
      <c r="Z596" s="93">
        <v>0</v>
      </c>
      <c r="AA596" s="93">
        <v>1</v>
      </c>
      <c r="AB596" s="92"/>
      <c r="AC596" s="92"/>
      <c r="AD596" s="92"/>
      <c r="AE596" s="92"/>
      <c r="AF596" s="92"/>
      <c r="AG596" s="92"/>
    </row>
    <row r="597" spans="1:33" s="90" customFormat="1" ht="45" customHeight="1">
      <c r="A597" s="88" t="s">
        <v>1191</v>
      </c>
      <c r="B597" s="88" t="s">
        <v>1192</v>
      </c>
      <c r="C597" s="89" t="s">
        <v>1193</v>
      </c>
      <c r="D597" s="89" t="s">
        <v>1194</v>
      </c>
      <c r="E597" s="89" t="s">
        <v>1195</v>
      </c>
      <c r="F597" s="90">
        <v>161</v>
      </c>
      <c r="G597" s="88" t="s">
        <v>38</v>
      </c>
      <c r="H597" s="91"/>
      <c r="K597" s="91"/>
      <c r="P597" s="92"/>
      <c r="Q597" s="92"/>
      <c r="R597" s="93"/>
      <c r="T597" s="93">
        <v>0</v>
      </c>
      <c r="U597" s="93">
        <v>1</v>
      </c>
      <c r="V597" s="93">
        <v>0</v>
      </c>
      <c r="W597" s="93"/>
      <c r="X597" s="93">
        <v>0</v>
      </c>
      <c r="Y597" s="93">
        <v>0</v>
      </c>
      <c r="Z597" s="93">
        <v>0</v>
      </c>
      <c r="AA597" s="93">
        <v>2</v>
      </c>
      <c r="AB597" s="92"/>
      <c r="AC597" s="92"/>
      <c r="AD597" s="92"/>
      <c r="AE597" s="92"/>
      <c r="AF597" s="92"/>
      <c r="AG597" s="92"/>
    </row>
    <row r="598" spans="1:33" s="13" customFormat="1" ht="30">
      <c r="A598" s="13" t="s">
        <v>1191</v>
      </c>
      <c r="B598" s="13" t="s">
        <v>1192</v>
      </c>
      <c r="C598" s="16" t="s">
        <v>1196</v>
      </c>
      <c r="D598" s="16" t="s">
        <v>1197</v>
      </c>
      <c r="E598" s="94" t="s">
        <v>1195</v>
      </c>
      <c r="F598" s="13">
        <v>249</v>
      </c>
      <c r="G598" s="10" t="s">
        <v>43</v>
      </c>
      <c r="H598" s="95" t="s">
        <v>44</v>
      </c>
      <c r="I598" s="10" t="s">
        <v>39</v>
      </c>
      <c r="J598" s="10" t="s">
        <v>61</v>
      </c>
      <c r="K598" s="95" t="s">
        <v>1198</v>
      </c>
      <c r="L598" s="10" t="s">
        <v>1199</v>
      </c>
      <c r="M598" s="10" t="s">
        <v>1200</v>
      </c>
      <c r="P598" s="96"/>
      <c r="Q598" s="96"/>
      <c r="R598" s="97"/>
      <c r="T598" s="97">
        <v>0</v>
      </c>
      <c r="U598" s="97">
        <v>1</v>
      </c>
      <c r="V598" s="97">
        <v>0</v>
      </c>
      <c r="W598" s="97">
        <v>0</v>
      </c>
      <c r="X598" s="97">
        <v>0</v>
      </c>
      <c r="Y598" s="97">
        <v>0</v>
      </c>
      <c r="Z598" s="97">
        <v>0</v>
      </c>
      <c r="AA598" s="97">
        <v>1</v>
      </c>
      <c r="AB598" s="96"/>
      <c r="AC598" s="96"/>
      <c r="AD598" s="96"/>
      <c r="AE598" s="96"/>
      <c r="AF598" s="96"/>
      <c r="AG598" s="96"/>
    </row>
    <row r="599" spans="1:33" s="13" customFormat="1" ht="45">
      <c r="A599" s="13" t="s">
        <v>1191</v>
      </c>
      <c r="B599" s="13" t="s">
        <v>1192</v>
      </c>
      <c r="C599" s="16" t="s">
        <v>1201</v>
      </c>
      <c r="D599" s="16" t="s">
        <v>1202</v>
      </c>
      <c r="E599" s="95" t="s">
        <v>1203</v>
      </c>
      <c r="F599" s="10">
        <v>127</v>
      </c>
      <c r="G599" s="10" t="s">
        <v>43</v>
      </c>
      <c r="H599" s="95" t="s">
        <v>44</v>
      </c>
      <c r="I599" s="10" t="s">
        <v>39</v>
      </c>
      <c r="J599" s="10" t="s">
        <v>61</v>
      </c>
      <c r="K599" s="95" t="s">
        <v>1204</v>
      </c>
      <c r="L599" s="10" t="s">
        <v>717</v>
      </c>
      <c r="M599" s="13">
        <v>124</v>
      </c>
      <c r="N599" s="13">
        <v>3</v>
      </c>
      <c r="P599" s="96"/>
      <c r="Q599" s="96"/>
      <c r="R599" s="97"/>
      <c r="T599" s="97"/>
      <c r="U599" s="97"/>
      <c r="V599" s="97"/>
      <c r="W599" s="97"/>
      <c r="X599" s="97"/>
      <c r="Y599" s="97"/>
      <c r="Z599" s="97"/>
      <c r="AA599" s="97">
        <v>1</v>
      </c>
      <c r="AB599" s="96"/>
      <c r="AC599" s="96"/>
      <c r="AD599" s="96"/>
      <c r="AE599" s="96"/>
      <c r="AF599" s="96"/>
      <c r="AG599" s="96"/>
    </row>
    <row r="600" spans="1:33" s="13" customFormat="1" ht="30">
      <c r="A600" s="13" t="s">
        <v>1191</v>
      </c>
      <c r="B600" s="13" t="s">
        <v>1192</v>
      </c>
      <c r="C600" s="94" t="s">
        <v>1205</v>
      </c>
      <c r="D600" s="16" t="s">
        <v>1206</v>
      </c>
      <c r="E600" s="95" t="s">
        <v>1207</v>
      </c>
      <c r="F600" s="10">
        <v>112</v>
      </c>
      <c r="G600" s="10" t="s">
        <v>38</v>
      </c>
      <c r="H600" s="94"/>
      <c r="K600" s="94"/>
      <c r="P600" s="96"/>
      <c r="Q600" s="96"/>
      <c r="R600" s="97"/>
      <c r="T600" s="97"/>
      <c r="U600" s="97"/>
      <c r="V600" s="97"/>
      <c r="W600" s="97"/>
      <c r="X600" s="97"/>
      <c r="Y600" s="97"/>
      <c r="Z600" s="97"/>
      <c r="AA600" s="97">
        <v>1</v>
      </c>
      <c r="AB600" s="96"/>
      <c r="AC600" s="96"/>
      <c r="AD600" s="96"/>
      <c r="AE600" s="96"/>
      <c r="AF600" s="96"/>
      <c r="AG600" s="96"/>
    </row>
    <row r="601" spans="1:33" s="13" customFormat="1" ht="30">
      <c r="A601" s="13" t="s">
        <v>1191</v>
      </c>
      <c r="B601" s="13" t="s">
        <v>1192</v>
      </c>
      <c r="C601" s="94" t="s">
        <v>1205</v>
      </c>
      <c r="D601" s="16" t="s">
        <v>1206</v>
      </c>
      <c r="E601" s="95" t="s">
        <v>1208</v>
      </c>
      <c r="F601" s="10">
        <v>151</v>
      </c>
      <c r="G601" s="10" t="s">
        <v>38</v>
      </c>
      <c r="H601" s="94"/>
      <c r="K601" s="94"/>
      <c r="P601" s="96"/>
      <c r="Q601" s="96"/>
      <c r="R601" s="97"/>
      <c r="T601" s="97"/>
      <c r="U601" s="97"/>
      <c r="V601" s="97"/>
      <c r="W601" s="97"/>
      <c r="X601" s="97"/>
      <c r="Y601" s="97"/>
      <c r="Z601" s="97"/>
      <c r="AA601" s="97">
        <v>2</v>
      </c>
      <c r="AB601" s="96"/>
      <c r="AC601" s="96"/>
      <c r="AD601" s="96"/>
      <c r="AE601" s="96"/>
      <c r="AF601" s="96"/>
      <c r="AG601" s="96"/>
    </row>
    <row r="602" spans="1:33" s="13" customFormat="1" ht="45">
      <c r="A602" s="13" t="s">
        <v>1191</v>
      </c>
      <c r="B602" s="13" t="s">
        <v>1192</v>
      </c>
      <c r="C602" s="94" t="s">
        <v>1209</v>
      </c>
      <c r="D602" s="95" t="s">
        <v>1210</v>
      </c>
      <c r="E602" s="95" t="s">
        <v>1211</v>
      </c>
      <c r="F602" s="10">
        <v>1216</v>
      </c>
      <c r="G602" s="10" t="s">
        <v>38</v>
      </c>
      <c r="H602" s="94"/>
      <c r="K602" s="94"/>
      <c r="P602" s="96"/>
      <c r="Q602" s="96"/>
      <c r="R602" s="97"/>
      <c r="T602" s="97"/>
      <c r="U602" s="97"/>
      <c r="V602" s="97"/>
      <c r="W602" s="97"/>
      <c r="X602" s="97"/>
      <c r="Y602" s="97"/>
      <c r="Z602" s="97"/>
      <c r="AA602" s="97">
        <v>1</v>
      </c>
      <c r="AB602" s="96"/>
      <c r="AC602" s="96"/>
      <c r="AD602" s="96"/>
      <c r="AE602" s="96"/>
      <c r="AF602" s="96"/>
      <c r="AG602" s="96"/>
    </row>
    <row r="603" spans="1:33" s="13" customFormat="1" ht="30">
      <c r="A603" s="13" t="s">
        <v>1191</v>
      </c>
      <c r="B603" s="13" t="s">
        <v>1192</v>
      </c>
      <c r="C603" s="94" t="s">
        <v>1212</v>
      </c>
      <c r="D603" s="95" t="s">
        <v>1213</v>
      </c>
      <c r="E603" s="95" t="s">
        <v>1214</v>
      </c>
      <c r="F603" s="10">
        <v>225</v>
      </c>
      <c r="G603" s="10" t="s">
        <v>43</v>
      </c>
      <c r="H603" s="95" t="s">
        <v>44</v>
      </c>
      <c r="I603" s="10" t="s">
        <v>1215</v>
      </c>
      <c r="J603" s="10" t="s">
        <v>61</v>
      </c>
      <c r="K603" s="94" t="s">
        <v>1216</v>
      </c>
      <c r="L603" s="10" t="s">
        <v>248</v>
      </c>
      <c r="M603" s="13">
        <v>223</v>
      </c>
      <c r="N603" s="13">
        <v>2</v>
      </c>
      <c r="P603" s="96"/>
      <c r="Q603" s="96"/>
      <c r="R603" s="97"/>
      <c r="T603" s="97"/>
      <c r="U603" s="97"/>
      <c r="V603" s="97"/>
      <c r="W603" s="97"/>
      <c r="X603" s="97"/>
      <c r="Y603" s="97"/>
      <c r="Z603" s="97"/>
      <c r="AA603" s="97">
        <v>1</v>
      </c>
      <c r="AB603" s="96"/>
      <c r="AC603" s="96"/>
      <c r="AD603" s="96"/>
      <c r="AE603" s="96"/>
      <c r="AF603" s="96"/>
      <c r="AG603" s="96"/>
    </row>
    <row r="604" spans="1:33" s="13" customFormat="1" ht="45">
      <c r="A604" s="13" t="s">
        <v>1191</v>
      </c>
      <c r="B604" s="13" t="s">
        <v>1192</v>
      </c>
      <c r="C604" s="94" t="s">
        <v>1217</v>
      </c>
      <c r="D604" s="95" t="s">
        <v>1218</v>
      </c>
      <c r="E604" s="95" t="s">
        <v>21</v>
      </c>
      <c r="F604" s="98">
        <v>58678</v>
      </c>
      <c r="G604" s="10" t="s">
        <v>38</v>
      </c>
      <c r="H604" s="94"/>
      <c r="K604" s="94"/>
      <c r="P604" s="96"/>
      <c r="Q604" s="96"/>
      <c r="R604" s="97"/>
      <c r="T604" s="97"/>
      <c r="U604" s="97"/>
      <c r="V604" s="97"/>
      <c r="W604" s="97"/>
      <c r="X604" s="97"/>
      <c r="Y604" s="97"/>
      <c r="Z604" s="97"/>
      <c r="AA604" s="97"/>
      <c r="AB604" s="96"/>
      <c r="AC604" s="96"/>
      <c r="AD604" s="96"/>
      <c r="AE604" s="96"/>
      <c r="AF604" s="96"/>
      <c r="AG604" s="96"/>
    </row>
    <row r="605" spans="1:33" s="13" customFormat="1" ht="30">
      <c r="A605" s="13" t="s">
        <v>1191</v>
      </c>
      <c r="B605" s="13" t="s">
        <v>1192</v>
      </c>
      <c r="C605" s="94" t="s">
        <v>1219</v>
      </c>
      <c r="D605" s="94" t="s">
        <v>1220</v>
      </c>
      <c r="E605" s="95" t="s">
        <v>1221</v>
      </c>
      <c r="F605" s="10">
        <v>306</v>
      </c>
      <c r="G605" s="10" t="s">
        <v>43</v>
      </c>
      <c r="H605" s="95" t="s">
        <v>44</v>
      </c>
      <c r="I605" s="10" t="s">
        <v>39</v>
      </c>
      <c r="J605" s="10" t="s">
        <v>61</v>
      </c>
      <c r="K605" s="95" t="s">
        <v>1222</v>
      </c>
      <c r="L605" s="10" t="s">
        <v>248</v>
      </c>
      <c r="M605" s="13">
        <v>305</v>
      </c>
      <c r="N605" s="13">
        <v>1</v>
      </c>
      <c r="P605" s="96"/>
      <c r="Q605" s="96"/>
      <c r="R605" s="97"/>
      <c r="T605" s="97"/>
      <c r="U605" s="97"/>
      <c r="V605" s="97"/>
      <c r="W605" s="97"/>
      <c r="X605" s="97"/>
      <c r="Y605" s="97"/>
      <c r="Z605" s="97"/>
      <c r="AA605" s="97"/>
      <c r="AB605" s="99"/>
      <c r="AC605" s="96"/>
      <c r="AD605" s="99"/>
      <c r="AE605" s="99"/>
      <c r="AF605" s="99"/>
      <c r="AG605" s="99"/>
    </row>
    <row r="606" spans="1:33" s="13" customFormat="1" ht="30">
      <c r="A606" s="13" t="s">
        <v>1191</v>
      </c>
      <c r="B606" s="13" t="s">
        <v>1192</v>
      </c>
      <c r="C606" s="94" t="s">
        <v>1223</v>
      </c>
      <c r="D606" s="95" t="s">
        <v>1224</v>
      </c>
      <c r="E606" s="95" t="s">
        <v>1225</v>
      </c>
      <c r="F606" s="10">
        <v>18</v>
      </c>
      <c r="G606" s="10" t="s">
        <v>43</v>
      </c>
      <c r="H606" s="95" t="s">
        <v>44</v>
      </c>
      <c r="I606" s="10" t="s">
        <v>39</v>
      </c>
      <c r="J606" s="10" t="s">
        <v>61</v>
      </c>
      <c r="K606" s="95" t="s">
        <v>1226</v>
      </c>
      <c r="L606" s="10" t="s">
        <v>248</v>
      </c>
      <c r="M606" s="13">
        <v>16</v>
      </c>
      <c r="N606" s="13">
        <v>2</v>
      </c>
      <c r="P606" s="96"/>
      <c r="Q606" s="96"/>
      <c r="R606" s="97"/>
      <c r="T606" s="97"/>
      <c r="U606" s="97"/>
      <c r="V606" s="97"/>
      <c r="W606" s="97"/>
      <c r="X606" s="97"/>
      <c r="Y606" s="97"/>
      <c r="Z606" s="97"/>
      <c r="AA606" s="97"/>
      <c r="AB606" s="99"/>
      <c r="AC606" s="96"/>
      <c r="AD606" s="99"/>
      <c r="AE606" s="99"/>
      <c r="AF606" s="99"/>
      <c r="AG606" s="99"/>
    </row>
    <row r="607" spans="1:33" s="13" customFormat="1" ht="30">
      <c r="A607" s="13" t="s">
        <v>1191</v>
      </c>
      <c r="B607" s="13" t="s">
        <v>1192</v>
      </c>
      <c r="C607" s="94" t="s">
        <v>1223</v>
      </c>
      <c r="D607" s="95" t="s">
        <v>1224</v>
      </c>
      <c r="E607" s="95" t="s">
        <v>1227</v>
      </c>
      <c r="F607" s="10">
        <v>96</v>
      </c>
      <c r="G607" s="10" t="s">
        <v>38</v>
      </c>
      <c r="H607" s="94"/>
      <c r="K607" s="94"/>
      <c r="P607" s="96"/>
      <c r="Q607" s="96"/>
      <c r="R607" s="97"/>
      <c r="T607" s="97"/>
      <c r="U607" s="97"/>
      <c r="V607" s="97"/>
      <c r="W607" s="97"/>
      <c r="X607" s="97"/>
      <c r="Y607" s="97"/>
      <c r="Z607" s="97"/>
      <c r="AA607" s="97"/>
      <c r="AB607" s="99"/>
      <c r="AC607" s="96"/>
      <c r="AD607" s="99"/>
      <c r="AE607" s="99"/>
      <c r="AF607" s="99"/>
      <c r="AG607" s="99"/>
    </row>
    <row r="608" spans="1:33" s="13" customFormat="1" ht="45">
      <c r="A608" s="13" t="s">
        <v>1191</v>
      </c>
      <c r="B608" s="13" t="s">
        <v>1192</v>
      </c>
      <c r="C608" s="94" t="s">
        <v>1228</v>
      </c>
      <c r="D608" s="95" t="s">
        <v>1229</v>
      </c>
      <c r="E608" s="95" t="s">
        <v>1230</v>
      </c>
      <c r="F608" s="10">
        <v>212</v>
      </c>
      <c r="H608" s="94"/>
      <c r="K608" s="94"/>
      <c r="P608" s="96"/>
      <c r="Q608" s="96"/>
      <c r="R608" s="97"/>
      <c r="T608" s="97"/>
      <c r="U608" s="97"/>
      <c r="V608" s="97"/>
      <c r="W608" s="97"/>
      <c r="X608" s="97"/>
      <c r="Y608" s="97"/>
      <c r="Z608" s="97"/>
      <c r="AA608" s="97"/>
      <c r="AB608" s="96"/>
      <c r="AC608" s="96"/>
      <c r="AD608" s="99"/>
      <c r="AE608" s="99"/>
      <c r="AF608" s="99"/>
      <c r="AG608" s="99"/>
    </row>
    <row r="609" spans="1:33" s="100" customFormat="1" ht="60">
      <c r="A609" s="100" t="s">
        <v>1191</v>
      </c>
      <c r="B609" s="100" t="s">
        <v>1192</v>
      </c>
      <c r="C609" s="101" t="s">
        <v>1231</v>
      </c>
      <c r="D609" s="102" t="s">
        <v>1232</v>
      </c>
      <c r="E609" s="102" t="s">
        <v>1233</v>
      </c>
      <c r="F609" s="103">
        <v>5998</v>
      </c>
      <c r="G609" s="104" t="s">
        <v>43</v>
      </c>
      <c r="H609" s="102" t="s">
        <v>1166</v>
      </c>
      <c r="K609" s="102" t="s">
        <v>1234</v>
      </c>
      <c r="M609" s="100">
        <v>3371</v>
      </c>
      <c r="N609" s="100">
        <v>2627</v>
      </c>
      <c r="P609" s="105"/>
      <c r="Q609" s="105"/>
      <c r="R609" s="106"/>
      <c r="T609" s="106"/>
      <c r="U609" s="106"/>
      <c r="V609" s="106"/>
      <c r="W609" s="106"/>
      <c r="X609" s="106"/>
      <c r="Y609" s="106"/>
      <c r="Z609" s="106"/>
      <c r="AA609" s="106"/>
      <c r="AB609" s="105"/>
      <c r="AC609" s="105"/>
      <c r="AD609" s="107"/>
      <c r="AE609" s="107"/>
      <c r="AF609" s="107"/>
      <c r="AG609" s="107"/>
    </row>
    <row r="610" spans="1:33" s="13" customFormat="1" ht="45">
      <c r="A610" s="13" t="s">
        <v>1191</v>
      </c>
      <c r="B610" s="13" t="s">
        <v>1192</v>
      </c>
      <c r="C610" s="94" t="s">
        <v>1235</v>
      </c>
      <c r="D610" s="95" t="s">
        <v>1236</v>
      </c>
      <c r="E610" s="95" t="s">
        <v>1237</v>
      </c>
      <c r="F610" s="10">
        <v>191</v>
      </c>
      <c r="G610" s="10" t="s">
        <v>43</v>
      </c>
      <c r="H610" s="95" t="s">
        <v>44</v>
      </c>
      <c r="I610" s="10" t="s">
        <v>39</v>
      </c>
      <c r="J610" s="10" t="s">
        <v>61</v>
      </c>
      <c r="K610" s="95" t="s">
        <v>1238</v>
      </c>
      <c r="M610" s="13">
        <v>179</v>
      </c>
      <c r="N610" s="13">
        <v>12</v>
      </c>
      <c r="P610" s="96"/>
      <c r="Q610" s="96"/>
      <c r="R610" s="97"/>
      <c r="T610" s="97"/>
      <c r="U610" s="97"/>
      <c r="V610" s="97"/>
      <c r="W610" s="97"/>
      <c r="X610" s="97"/>
      <c r="Y610" s="97"/>
      <c r="Z610" s="97"/>
      <c r="AA610" s="97"/>
      <c r="AB610" s="96"/>
      <c r="AC610" s="96"/>
      <c r="AD610" s="99"/>
      <c r="AE610" s="99"/>
      <c r="AF610" s="99"/>
      <c r="AG610" s="99"/>
    </row>
    <row r="611" spans="1:33" s="13" customFormat="1" ht="30">
      <c r="A611" s="13" t="s">
        <v>1191</v>
      </c>
      <c r="B611" s="13" t="s">
        <v>1192</v>
      </c>
      <c r="C611" s="95" t="s">
        <v>1239</v>
      </c>
      <c r="D611" s="95" t="s">
        <v>1240</v>
      </c>
      <c r="E611" s="95" t="s">
        <v>1241</v>
      </c>
      <c r="F611" s="10">
        <v>120</v>
      </c>
      <c r="G611" s="10" t="s">
        <v>38</v>
      </c>
      <c r="H611" s="94"/>
      <c r="K611" s="94"/>
      <c r="P611" s="96"/>
      <c r="Q611" s="96"/>
      <c r="R611" s="97"/>
      <c r="T611" s="97"/>
      <c r="U611" s="97"/>
      <c r="V611" s="97"/>
      <c r="W611" s="97"/>
      <c r="X611" s="97"/>
      <c r="Y611" s="97"/>
      <c r="Z611" s="97"/>
      <c r="AA611" s="97"/>
      <c r="AB611" s="96"/>
      <c r="AC611" s="96"/>
      <c r="AD611" s="99"/>
      <c r="AE611" s="99"/>
      <c r="AF611" s="99"/>
      <c r="AG611" s="99"/>
    </row>
    <row r="612" spans="1:33" s="13" customFormat="1" ht="30">
      <c r="A612" s="13" t="s">
        <v>1191</v>
      </c>
      <c r="B612" s="13" t="s">
        <v>1192</v>
      </c>
      <c r="C612" s="95" t="s">
        <v>1239</v>
      </c>
      <c r="D612" s="95" t="s">
        <v>1240</v>
      </c>
      <c r="E612" s="95" t="s">
        <v>1242</v>
      </c>
      <c r="F612" s="10">
        <v>375</v>
      </c>
      <c r="G612" s="10" t="s">
        <v>38</v>
      </c>
      <c r="H612" s="94"/>
      <c r="K612" s="94"/>
      <c r="P612" s="96"/>
      <c r="Q612" s="96"/>
      <c r="R612" s="97"/>
      <c r="T612" s="97"/>
      <c r="U612" s="97"/>
      <c r="V612" s="97"/>
      <c r="W612" s="97"/>
      <c r="X612" s="97"/>
      <c r="Y612" s="97"/>
      <c r="Z612" s="97"/>
      <c r="AA612" s="97"/>
      <c r="AB612" s="96"/>
      <c r="AC612" s="96"/>
      <c r="AD612" s="99"/>
      <c r="AE612" s="99"/>
      <c r="AF612" s="99"/>
      <c r="AG612" s="99"/>
    </row>
    <row r="613" spans="1:33" s="13" customFormat="1" ht="30">
      <c r="A613" s="13" t="s">
        <v>1191</v>
      </c>
      <c r="B613" s="13" t="s">
        <v>1192</v>
      </c>
      <c r="C613" s="94" t="s">
        <v>1243</v>
      </c>
      <c r="D613" s="95" t="s">
        <v>1244</v>
      </c>
      <c r="E613" s="95" t="s">
        <v>1245</v>
      </c>
      <c r="F613" s="10">
        <v>355</v>
      </c>
      <c r="G613" s="10" t="s">
        <v>43</v>
      </c>
      <c r="H613" s="95" t="s">
        <v>44</v>
      </c>
      <c r="I613" s="10" t="s">
        <v>39</v>
      </c>
      <c r="J613" s="10" t="s">
        <v>61</v>
      </c>
      <c r="K613" s="95" t="s">
        <v>1246</v>
      </c>
      <c r="L613" s="10" t="s">
        <v>1247</v>
      </c>
      <c r="M613" s="13">
        <v>316</v>
      </c>
      <c r="N613" s="13">
        <v>39</v>
      </c>
      <c r="P613" s="96"/>
      <c r="Q613" s="96"/>
      <c r="R613" s="97"/>
      <c r="T613" s="97"/>
      <c r="U613" s="97"/>
      <c r="V613" s="97"/>
      <c r="W613" s="97"/>
      <c r="X613" s="97"/>
      <c r="Y613" s="97"/>
      <c r="Z613" s="97"/>
      <c r="AA613" s="97"/>
      <c r="AB613" s="96"/>
      <c r="AC613" s="96"/>
      <c r="AD613" s="99"/>
      <c r="AE613" s="99"/>
      <c r="AF613" s="99"/>
      <c r="AG613" s="99"/>
    </row>
    <row r="614" spans="1:33" s="13" customFormat="1" ht="30">
      <c r="A614" s="13" t="s">
        <v>1191</v>
      </c>
      <c r="B614" s="13" t="s">
        <v>1192</v>
      </c>
      <c r="C614" s="94" t="s">
        <v>1243</v>
      </c>
      <c r="D614" s="95" t="s">
        <v>1244</v>
      </c>
      <c r="E614" s="95" t="s">
        <v>1245</v>
      </c>
      <c r="F614" s="10">
        <v>165</v>
      </c>
      <c r="G614" s="10" t="s">
        <v>43</v>
      </c>
      <c r="H614" s="95" t="s">
        <v>44</v>
      </c>
      <c r="I614" s="10" t="s">
        <v>39</v>
      </c>
      <c r="J614" s="10" t="s">
        <v>61</v>
      </c>
      <c r="K614" s="95" t="s">
        <v>507</v>
      </c>
      <c r="L614" s="10" t="s">
        <v>1248</v>
      </c>
      <c r="M614" s="13">
        <v>165</v>
      </c>
      <c r="N614" s="13">
        <v>5</v>
      </c>
      <c r="P614" s="96"/>
      <c r="Q614" s="96"/>
      <c r="R614" s="97"/>
      <c r="T614" s="97"/>
      <c r="U614" s="97"/>
      <c r="V614" s="97"/>
      <c r="W614" s="97"/>
      <c r="X614" s="97"/>
      <c r="Y614" s="97"/>
      <c r="Z614" s="97"/>
      <c r="AA614" s="97"/>
      <c r="AB614" s="96"/>
      <c r="AC614" s="96"/>
      <c r="AD614" s="99"/>
      <c r="AE614" s="99"/>
      <c r="AF614" s="99"/>
      <c r="AG614" s="99"/>
    </row>
    <row r="615" spans="1:33" s="13" customFormat="1" ht="45">
      <c r="A615" s="13" t="s">
        <v>1191</v>
      </c>
      <c r="B615" s="13" t="s">
        <v>1192</v>
      </c>
      <c r="C615" s="94" t="s">
        <v>1249</v>
      </c>
      <c r="D615" s="95" t="s">
        <v>1250</v>
      </c>
      <c r="E615" s="95" t="s">
        <v>1251</v>
      </c>
      <c r="F615" s="98">
        <v>3590</v>
      </c>
      <c r="G615" s="10" t="s">
        <v>38</v>
      </c>
      <c r="H615" s="94"/>
      <c r="K615" s="94"/>
      <c r="P615" s="96"/>
      <c r="Q615" s="96"/>
      <c r="R615" s="97"/>
      <c r="T615" s="97"/>
      <c r="U615" s="97"/>
      <c r="V615" s="97"/>
      <c r="W615" s="97"/>
      <c r="X615" s="97"/>
      <c r="Y615" s="97"/>
      <c r="Z615" s="97"/>
      <c r="AA615" s="97"/>
      <c r="AB615" s="96"/>
      <c r="AC615" s="96"/>
      <c r="AD615" s="99"/>
      <c r="AE615" s="99"/>
      <c r="AF615" s="99"/>
      <c r="AG615" s="99"/>
    </row>
    <row r="616" spans="1:33" s="13" customFormat="1" ht="45">
      <c r="A616" s="13" t="s">
        <v>1191</v>
      </c>
      <c r="B616" s="13" t="s">
        <v>1192</v>
      </c>
      <c r="C616" s="94" t="s">
        <v>1252</v>
      </c>
      <c r="D616" s="95" t="s">
        <v>1253</v>
      </c>
      <c r="E616" s="89" t="s">
        <v>1254</v>
      </c>
      <c r="F616" s="10">
        <v>210</v>
      </c>
      <c r="G616" s="10" t="s">
        <v>38</v>
      </c>
      <c r="H616" s="94"/>
      <c r="K616" s="94"/>
      <c r="P616" s="96"/>
      <c r="Q616" s="96"/>
      <c r="R616" s="97"/>
      <c r="T616" s="97"/>
      <c r="U616" s="97"/>
      <c r="V616" s="97"/>
      <c r="W616" s="97"/>
      <c r="X616" s="97"/>
      <c r="Y616" s="97"/>
      <c r="Z616" s="97"/>
      <c r="AA616" s="97"/>
      <c r="AB616" s="96"/>
      <c r="AC616" s="96"/>
      <c r="AD616" s="99"/>
      <c r="AE616" s="99"/>
      <c r="AF616" s="99"/>
      <c r="AG616" s="99"/>
    </row>
    <row r="617" spans="1:33" s="13" customFormat="1" ht="60">
      <c r="A617" s="13" t="s">
        <v>1191</v>
      </c>
      <c r="B617" s="13" t="s">
        <v>1192</v>
      </c>
      <c r="C617" s="94" t="s">
        <v>1255</v>
      </c>
      <c r="D617" s="95" t="s">
        <v>1256</v>
      </c>
      <c r="E617" s="89" t="s">
        <v>1257</v>
      </c>
      <c r="F617" s="10">
        <v>802</v>
      </c>
      <c r="G617" s="10" t="s">
        <v>43</v>
      </c>
      <c r="H617" s="95" t="s">
        <v>44</v>
      </c>
      <c r="I617" s="10" t="s">
        <v>1110</v>
      </c>
      <c r="J617" s="10" t="s">
        <v>1258</v>
      </c>
      <c r="K617" s="95" t="s">
        <v>1259</v>
      </c>
      <c r="M617" s="13">
        <v>648</v>
      </c>
      <c r="P617" s="96"/>
      <c r="Q617" s="96"/>
      <c r="R617" s="97"/>
      <c r="T617" s="97"/>
      <c r="U617" s="97"/>
      <c r="V617" s="97"/>
      <c r="W617" s="97"/>
      <c r="X617" s="97"/>
      <c r="Y617" s="97"/>
      <c r="Z617" s="97"/>
      <c r="AA617" s="97"/>
      <c r="AB617" s="96"/>
      <c r="AC617" s="96"/>
      <c r="AD617" s="99"/>
      <c r="AE617" s="99"/>
      <c r="AF617" s="99"/>
      <c r="AG617" s="99"/>
    </row>
    <row r="618" spans="1:33" s="13" customFormat="1" ht="30">
      <c r="A618" s="13" t="s">
        <v>1191</v>
      </c>
      <c r="B618" s="13" t="s">
        <v>1192</v>
      </c>
      <c r="C618" s="94" t="s">
        <v>1260</v>
      </c>
      <c r="D618" s="95" t="s">
        <v>1261</v>
      </c>
      <c r="E618" s="89" t="s">
        <v>1262</v>
      </c>
      <c r="F618" s="10">
        <v>133</v>
      </c>
      <c r="G618" s="10" t="s">
        <v>38</v>
      </c>
      <c r="H618" s="94"/>
      <c r="K618" s="94"/>
      <c r="P618" s="96"/>
      <c r="Q618" s="96"/>
      <c r="R618" s="97"/>
      <c r="T618" s="97"/>
      <c r="U618" s="97"/>
      <c r="V618" s="97"/>
      <c r="W618" s="97"/>
      <c r="X618" s="97"/>
      <c r="Y618" s="97"/>
      <c r="Z618" s="97"/>
      <c r="AA618" s="97"/>
      <c r="AB618" s="96"/>
      <c r="AC618" s="96"/>
      <c r="AD618" s="99"/>
      <c r="AE618" s="99"/>
      <c r="AF618" s="99"/>
      <c r="AG618" s="99"/>
    </row>
    <row r="619" spans="1:33" s="13" customFormat="1" ht="30">
      <c r="A619" s="13" t="s">
        <v>1191</v>
      </c>
      <c r="B619" s="13" t="s">
        <v>1192</v>
      </c>
      <c r="C619" s="94" t="s">
        <v>1260</v>
      </c>
      <c r="D619" s="95" t="s">
        <v>1261</v>
      </c>
      <c r="E619" s="89" t="s">
        <v>1262</v>
      </c>
      <c r="F619" s="10">
        <v>142</v>
      </c>
      <c r="G619" s="10" t="s">
        <v>38</v>
      </c>
      <c r="H619" s="94"/>
      <c r="K619" s="94"/>
      <c r="P619" s="96"/>
      <c r="Q619" s="96"/>
      <c r="R619" s="97"/>
      <c r="T619" s="97"/>
      <c r="U619" s="97"/>
      <c r="V619" s="97"/>
      <c r="W619" s="97"/>
      <c r="X619" s="97"/>
      <c r="Y619" s="97"/>
      <c r="Z619" s="97"/>
      <c r="AA619" s="97"/>
      <c r="AB619" s="96"/>
      <c r="AC619" s="96"/>
      <c r="AD619" s="99"/>
      <c r="AE619" s="99"/>
      <c r="AF619" s="99"/>
      <c r="AG619" s="99"/>
    </row>
    <row r="620" spans="1:33" s="13" customFormat="1" ht="30">
      <c r="A620" s="13" t="s">
        <v>1191</v>
      </c>
      <c r="B620" s="13" t="s">
        <v>1192</v>
      </c>
      <c r="C620" s="94" t="s">
        <v>1260</v>
      </c>
      <c r="D620" s="95" t="s">
        <v>1261</v>
      </c>
      <c r="E620" s="89" t="s">
        <v>1263</v>
      </c>
      <c r="F620" s="10">
        <v>71</v>
      </c>
      <c r="G620" s="10" t="s">
        <v>38</v>
      </c>
      <c r="H620" s="94"/>
      <c r="K620" s="94"/>
      <c r="P620" s="96"/>
      <c r="Q620" s="96"/>
      <c r="R620" s="97"/>
      <c r="T620" s="97"/>
      <c r="U620" s="97"/>
      <c r="V620" s="97"/>
      <c r="W620" s="97"/>
      <c r="X620" s="97"/>
      <c r="Y620" s="97"/>
      <c r="Z620" s="97"/>
      <c r="AA620" s="97"/>
      <c r="AB620" s="96"/>
      <c r="AC620" s="96"/>
      <c r="AD620" s="99"/>
      <c r="AE620" s="99"/>
      <c r="AF620" s="99"/>
      <c r="AG620" s="99"/>
    </row>
    <row r="621" spans="1:33" s="13" customFormat="1" ht="30">
      <c r="A621" s="13" t="s">
        <v>1191</v>
      </c>
      <c r="B621" s="13" t="s">
        <v>1192</v>
      </c>
      <c r="C621" s="94" t="s">
        <v>1260</v>
      </c>
      <c r="D621" s="95" t="s">
        <v>1261</v>
      </c>
      <c r="E621" s="89" t="s">
        <v>1264</v>
      </c>
      <c r="F621" s="10">
        <v>69</v>
      </c>
      <c r="G621" s="10" t="s">
        <v>38</v>
      </c>
      <c r="H621" s="94"/>
      <c r="K621" s="94"/>
      <c r="P621" s="96"/>
      <c r="Q621" s="96"/>
      <c r="R621" s="97"/>
      <c r="T621" s="97"/>
      <c r="U621" s="97"/>
      <c r="V621" s="97"/>
      <c r="W621" s="97"/>
      <c r="X621" s="97"/>
      <c r="Y621" s="97"/>
      <c r="Z621" s="97"/>
      <c r="AA621" s="97"/>
      <c r="AB621" s="96"/>
      <c r="AC621" s="96"/>
      <c r="AD621" s="99"/>
      <c r="AE621" s="99"/>
      <c r="AF621" s="99"/>
      <c r="AG621" s="99"/>
    </row>
    <row r="622" spans="1:33" s="13" customFormat="1" ht="30">
      <c r="A622" s="13" t="s">
        <v>1191</v>
      </c>
      <c r="B622" s="13" t="s">
        <v>1192</v>
      </c>
      <c r="C622" s="94" t="s">
        <v>1265</v>
      </c>
      <c r="D622" s="95" t="s">
        <v>1266</v>
      </c>
      <c r="E622" s="89" t="s">
        <v>1254</v>
      </c>
      <c r="F622" s="10">
        <v>286</v>
      </c>
      <c r="G622" s="10" t="s">
        <v>43</v>
      </c>
      <c r="H622" s="95" t="s">
        <v>1267</v>
      </c>
      <c r="I622" s="10" t="s">
        <v>1268</v>
      </c>
      <c r="J622" s="10" t="s">
        <v>805</v>
      </c>
      <c r="K622" s="95" t="s">
        <v>1269</v>
      </c>
      <c r="L622" s="10" t="s">
        <v>717</v>
      </c>
      <c r="M622" s="13">
        <v>286</v>
      </c>
      <c r="P622" s="96"/>
      <c r="Q622" s="96"/>
      <c r="R622" s="97"/>
      <c r="T622" s="97"/>
      <c r="U622" s="97"/>
      <c r="V622" s="97"/>
      <c r="W622" s="97"/>
      <c r="X622" s="97"/>
      <c r="Y622" s="97"/>
      <c r="Z622" s="97"/>
      <c r="AA622" s="97"/>
      <c r="AB622" s="96"/>
      <c r="AC622" s="96"/>
      <c r="AD622" s="99"/>
      <c r="AE622" s="99"/>
      <c r="AF622" s="99"/>
      <c r="AG622" s="99"/>
    </row>
    <row r="623" spans="1:33" s="13" customFormat="1" ht="30">
      <c r="A623" s="13" t="s">
        <v>1191</v>
      </c>
      <c r="B623" s="13" t="s">
        <v>1192</v>
      </c>
      <c r="C623" s="94" t="s">
        <v>1270</v>
      </c>
      <c r="D623" s="95" t="s">
        <v>1271</v>
      </c>
      <c r="E623" s="89" t="s">
        <v>1272</v>
      </c>
      <c r="F623" s="10">
        <v>1464</v>
      </c>
      <c r="G623" s="10" t="s">
        <v>1273</v>
      </c>
      <c r="H623" s="95" t="s">
        <v>44</v>
      </c>
      <c r="I623" s="10" t="s">
        <v>39</v>
      </c>
      <c r="J623" s="10" t="s">
        <v>61</v>
      </c>
      <c r="K623" s="95" t="s">
        <v>1274</v>
      </c>
      <c r="L623" s="10" t="s">
        <v>1248</v>
      </c>
      <c r="M623" s="13">
        <v>1287</v>
      </c>
      <c r="N623" s="13">
        <v>177</v>
      </c>
      <c r="P623" s="96"/>
      <c r="Q623" s="96"/>
      <c r="R623" s="97"/>
      <c r="T623" s="97"/>
      <c r="U623" s="97"/>
      <c r="V623" s="97"/>
      <c r="W623" s="97"/>
      <c r="X623" s="97"/>
      <c r="Y623" s="97"/>
      <c r="Z623" s="97"/>
      <c r="AA623" s="97"/>
      <c r="AB623" s="96"/>
      <c r="AC623" s="96"/>
      <c r="AD623" s="99"/>
      <c r="AE623" s="99"/>
      <c r="AF623" s="99"/>
      <c r="AG623" s="99"/>
    </row>
    <row r="624" spans="1:33" s="13" customFormat="1" ht="30">
      <c r="A624" s="13" t="s">
        <v>1191</v>
      </c>
      <c r="B624" s="13" t="s">
        <v>1192</v>
      </c>
      <c r="C624" s="94" t="s">
        <v>1270</v>
      </c>
      <c r="D624" s="95" t="s">
        <v>1271</v>
      </c>
      <c r="E624" s="89" t="s">
        <v>1272</v>
      </c>
      <c r="F624" s="10">
        <v>1025</v>
      </c>
      <c r="G624" s="10" t="s">
        <v>43</v>
      </c>
      <c r="H624" s="95" t="s">
        <v>44</v>
      </c>
      <c r="I624" s="10" t="s">
        <v>39</v>
      </c>
      <c r="J624" s="10" t="s">
        <v>61</v>
      </c>
      <c r="K624" s="95" t="s">
        <v>1274</v>
      </c>
      <c r="L624" s="10" t="s">
        <v>1248</v>
      </c>
      <c r="M624" s="13">
        <v>910</v>
      </c>
      <c r="N624" s="13">
        <v>115</v>
      </c>
      <c r="P624" s="96"/>
      <c r="Q624" s="96"/>
      <c r="R624" s="97"/>
      <c r="T624" s="97"/>
      <c r="U624" s="97"/>
      <c r="V624" s="97"/>
      <c r="W624" s="97"/>
      <c r="X624" s="97"/>
      <c r="Y624" s="97"/>
      <c r="Z624" s="97"/>
      <c r="AA624" s="97"/>
      <c r="AB624" s="96"/>
      <c r="AC624" s="96"/>
      <c r="AD624" s="99"/>
      <c r="AE624" s="99"/>
      <c r="AF624" s="99"/>
      <c r="AG624" s="99"/>
    </row>
    <row r="625" spans="1:33" s="13" customFormat="1" ht="45">
      <c r="A625" s="13" t="s">
        <v>1191</v>
      </c>
      <c r="B625" s="13" t="s">
        <v>1192</v>
      </c>
      <c r="C625" s="94" t="s">
        <v>1275</v>
      </c>
      <c r="D625" s="95" t="s">
        <v>1276</v>
      </c>
      <c r="E625" s="89" t="s">
        <v>175</v>
      </c>
      <c r="F625" s="10">
        <v>97</v>
      </c>
      <c r="G625" s="10" t="s">
        <v>43</v>
      </c>
      <c r="H625" s="95" t="s">
        <v>44</v>
      </c>
      <c r="I625" s="10" t="s">
        <v>39</v>
      </c>
      <c r="J625" s="10" t="s">
        <v>61</v>
      </c>
      <c r="K625" s="95" t="s">
        <v>1277</v>
      </c>
      <c r="L625" s="10" t="s">
        <v>248</v>
      </c>
      <c r="M625" s="10">
        <v>91</v>
      </c>
      <c r="N625" s="13">
        <v>6</v>
      </c>
      <c r="P625" s="96"/>
      <c r="Q625" s="96"/>
      <c r="R625" s="97"/>
      <c r="T625" s="97"/>
      <c r="U625" s="97"/>
      <c r="V625" s="97"/>
      <c r="W625" s="97"/>
      <c r="X625" s="97"/>
      <c r="Y625" s="97"/>
      <c r="Z625" s="97"/>
      <c r="AA625" s="97"/>
      <c r="AB625" s="96"/>
      <c r="AC625" s="96"/>
      <c r="AD625" s="99"/>
      <c r="AE625" s="99"/>
      <c r="AF625" s="99"/>
      <c r="AG625" s="99"/>
    </row>
    <row r="626" spans="1:33" s="13" customFormat="1" ht="45">
      <c r="A626" s="13" t="s">
        <v>1191</v>
      </c>
      <c r="B626" s="13" t="s">
        <v>1192</v>
      </c>
      <c r="C626" s="94" t="s">
        <v>1278</v>
      </c>
      <c r="D626" s="95" t="s">
        <v>1279</v>
      </c>
      <c r="E626" s="89" t="s">
        <v>1280</v>
      </c>
      <c r="F626" s="10">
        <v>107</v>
      </c>
      <c r="G626" s="10" t="s">
        <v>38</v>
      </c>
      <c r="H626" s="94"/>
      <c r="K626" s="94"/>
      <c r="P626" s="96"/>
      <c r="Q626" s="96"/>
      <c r="R626" s="97"/>
      <c r="T626" s="97"/>
      <c r="U626" s="97"/>
      <c r="V626" s="97"/>
      <c r="W626" s="97"/>
      <c r="X626" s="97"/>
      <c r="Y626" s="97"/>
      <c r="Z626" s="97"/>
      <c r="AA626" s="97"/>
      <c r="AB626" s="96"/>
      <c r="AC626" s="96"/>
      <c r="AD626" s="99"/>
      <c r="AE626" s="99"/>
      <c r="AF626" s="99"/>
      <c r="AG626" s="99"/>
    </row>
    <row r="627" spans="1:33" s="13" customFormat="1" ht="45">
      <c r="A627" s="13" t="s">
        <v>1191</v>
      </c>
      <c r="B627" s="13" t="s">
        <v>1192</v>
      </c>
      <c r="C627" s="94" t="s">
        <v>1278</v>
      </c>
      <c r="D627" s="95" t="s">
        <v>1279</v>
      </c>
      <c r="E627" s="89" t="s">
        <v>1280</v>
      </c>
      <c r="F627" s="10">
        <v>104</v>
      </c>
      <c r="G627" s="10" t="s">
        <v>38</v>
      </c>
      <c r="H627" s="94"/>
      <c r="K627" s="94"/>
      <c r="P627" s="96"/>
      <c r="Q627" s="96"/>
      <c r="R627" s="97"/>
      <c r="T627" s="97"/>
      <c r="U627" s="97"/>
      <c r="V627" s="97"/>
      <c r="W627" s="97"/>
      <c r="X627" s="97"/>
      <c r="Y627" s="97"/>
      <c r="Z627" s="97"/>
      <c r="AA627" s="97"/>
      <c r="AB627" s="96"/>
      <c r="AC627" s="96"/>
      <c r="AD627" s="99"/>
      <c r="AE627" s="99"/>
      <c r="AF627" s="99"/>
      <c r="AG627" s="99"/>
    </row>
    <row r="628" spans="1:33" s="13" customFormat="1" ht="45">
      <c r="A628" s="13" t="s">
        <v>1191</v>
      </c>
      <c r="B628" s="13" t="s">
        <v>1192</v>
      </c>
      <c r="C628" s="94" t="s">
        <v>1278</v>
      </c>
      <c r="D628" s="95" t="s">
        <v>1279</v>
      </c>
      <c r="E628" s="89" t="s">
        <v>1280</v>
      </c>
      <c r="F628" s="10">
        <v>104</v>
      </c>
      <c r="G628" s="10" t="s">
        <v>38</v>
      </c>
      <c r="H628" s="94"/>
      <c r="K628" s="94"/>
      <c r="P628" s="96"/>
      <c r="Q628" s="96"/>
      <c r="R628" s="97"/>
      <c r="T628" s="97"/>
      <c r="U628" s="97"/>
      <c r="V628" s="97"/>
      <c r="W628" s="97"/>
      <c r="X628" s="97"/>
      <c r="Y628" s="97"/>
      <c r="Z628" s="97"/>
      <c r="AA628" s="97"/>
      <c r="AB628" s="96"/>
      <c r="AC628" s="96"/>
      <c r="AD628" s="99"/>
      <c r="AE628" s="99"/>
      <c r="AF628" s="99"/>
      <c r="AG628" s="99"/>
    </row>
    <row r="629" spans="1:33" s="13" customFormat="1" ht="75">
      <c r="A629" s="13" t="s">
        <v>1191</v>
      </c>
      <c r="B629" s="13" t="s">
        <v>1192</v>
      </c>
      <c r="C629" s="94" t="s">
        <v>1281</v>
      </c>
      <c r="D629" s="94" t="s">
        <v>1282</v>
      </c>
      <c r="E629" s="89" t="s">
        <v>1283</v>
      </c>
      <c r="F629" s="10">
        <v>163</v>
      </c>
      <c r="G629" s="10" t="s">
        <v>43</v>
      </c>
      <c r="H629" s="95" t="s">
        <v>44</v>
      </c>
      <c r="I629" s="10" t="s">
        <v>39</v>
      </c>
      <c r="J629" s="10" t="s">
        <v>61</v>
      </c>
      <c r="K629" s="95" t="s">
        <v>1284</v>
      </c>
      <c r="L629" s="10" t="s">
        <v>248</v>
      </c>
      <c r="M629" s="13">
        <v>146</v>
      </c>
      <c r="N629" s="13">
        <v>17</v>
      </c>
      <c r="P629" s="96"/>
      <c r="Q629" s="96"/>
      <c r="R629" s="97"/>
      <c r="T629" s="97"/>
      <c r="U629" s="97"/>
      <c r="V629" s="97"/>
      <c r="W629" s="97"/>
      <c r="X629" s="97"/>
      <c r="Y629" s="97"/>
      <c r="Z629" s="97"/>
      <c r="AA629" s="97"/>
      <c r="AB629" s="96"/>
      <c r="AC629" s="96"/>
      <c r="AD629" s="99"/>
      <c r="AE629" s="99"/>
      <c r="AF629" s="99"/>
      <c r="AG629" s="99"/>
    </row>
    <row r="630" spans="1:33" s="13" customFormat="1" ht="45">
      <c r="A630" s="13" t="s">
        <v>1191</v>
      </c>
      <c r="B630" s="13" t="s">
        <v>1192</v>
      </c>
      <c r="C630" s="94" t="s">
        <v>1285</v>
      </c>
      <c r="D630" s="95" t="s">
        <v>1286</v>
      </c>
      <c r="E630" s="89" t="s">
        <v>533</v>
      </c>
      <c r="F630" s="10">
        <v>2520</v>
      </c>
      <c r="G630" s="10" t="s">
        <v>38</v>
      </c>
      <c r="H630" s="94"/>
      <c r="K630" s="94"/>
      <c r="P630" s="96"/>
      <c r="Q630" s="96"/>
      <c r="R630" s="97"/>
      <c r="T630" s="97"/>
      <c r="U630" s="97"/>
      <c r="V630" s="97"/>
      <c r="W630" s="97"/>
      <c r="X630" s="97"/>
      <c r="Y630" s="97"/>
      <c r="Z630" s="97"/>
      <c r="AA630" s="97"/>
      <c r="AB630" s="96"/>
      <c r="AC630" s="96"/>
      <c r="AD630" s="99"/>
      <c r="AE630" s="99"/>
      <c r="AF630" s="99"/>
      <c r="AG630" s="99"/>
    </row>
    <row r="631" spans="1:33" s="13" customFormat="1" ht="58.25" customHeight="1">
      <c r="A631" s="13" t="s">
        <v>1191</v>
      </c>
      <c r="B631" s="13" t="s">
        <v>1192</v>
      </c>
      <c r="C631" s="94" t="s">
        <v>1287</v>
      </c>
      <c r="D631" s="94" t="s">
        <v>1288</v>
      </c>
      <c r="E631" s="94"/>
      <c r="F631" s="13">
        <v>200</v>
      </c>
      <c r="G631" s="10" t="s">
        <v>43</v>
      </c>
      <c r="H631" s="95" t="s">
        <v>1289</v>
      </c>
      <c r="I631" s="10" t="s">
        <v>39</v>
      </c>
      <c r="J631" s="10" t="s">
        <v>61</v>
      </c>
      <c r="K631" s="95" t="s">
        <v>1290</v>
      </c>
      <c r="M631" s="13">
        <v>199</v>
      </c>
      <c r="P631" s="96"/>
      <c r="Q631" s="96"/>
      <c r="R631" s="97"/>
      <c r="T631" s="97"/>
      <c r="U631" s="97"/>
      <c r="V631" s="97"/>
      <c r="W631" s="97"/>
      <c r="X631" s="97"/>
      <c r="Y631" s="97"/>
      <c r="Z631" s="97"/>
      <c r="AA631" s="97"/>
      <c r="AB631" s="96"/>
      <c r="AC631" s="96"/>
      <c r="AD631" s="99"/>
      <c r="AE631" s="99"/>
      <c r="AF631" s="99"/>
      <c r="AG631" s="99"/>
    </row>
    <row r="632" spans="1:33" s="46" customFormat="1" ht="52" customHeight="1">
      <c r="A632" s="46" t="s">
        <v>1292</v>
      </c>
      <c r="B632" s="46" t="s">
        <v>1293</v>
      </c>
      <c r="C632" s="47" t="s">
        <v>1294</v>
      </c>
      <c r="D632" s="48" t="s">
        <v>1295</v>
      </c>
      <c r="E632" s="48" t="s">
        <v>1296</v>
      </c>
      <c r="F632" s="49">
        <v>24015</v>
      </c>
      <c r="G632" s="46" t="s">
        <v>43</v>
      </c>
      <c r="H632" s="46" t="s">
        <v>44</v>
      </c>
      <c r="I632" s="46" t="s">
        <v>39</v>
      </c>
      <c r="J632" s="46" t="s">
        <v>61</v>
      </c>
      <c r="K632" s="48" t="s">
        <v>1297</v>
      </c>
      <c r="L632" s="46" t="s">
        <v>248</v>
      </c>
      <c r="M632" s="46">
        <v>11878</v>
      </c>
      <c r="P632" s="109"/>
      <c r="Q632" s="109"/>
      <c r="R632" s="110"/>
      <c r="T632" s="110"/>
      <c r="U632" s="110"/>
      <c r="V632" s="110"/>
      <c r="W632" s="110"/>
      <c r="X632" s="110"/>
      <c r="Y632" s="110"/>
      <c r="Z632" s="110"/>
      <c r="AA632" s="110"/>
      <c r="AB632" s="109"/>
      <c r="AC632" s="109"/>
      <c r="AD632" s="109"/>
      <c r="AE632" s="109"/>
      <c r="AF632" s="109"/>
      <c r="AG632" s="109"/>
    </row>
    <row r="633" spans="1:33" ht="30">
      <c r="A633" t="s">
        <v>1292</v>
      </c>
      <c r="B633" t="s">
        <v>1293</v>
      </c>
      <c r="C633" s="16" t="s">
        <v>1298</v>
      </c>
      <c r="D633" s="16" t="s">
        <v>1299</v>
      </c>
      <c r="E633" s="16" t="s">
        <v>1300</v>
      </c>
      <c r="F633" s="25">
        <v>4412</v>
      </c>
      <c r="G633" t="s">
        <v>38</v>
      </c>
      <c r="P633" s="2"/>
      <c r="Q633" s="2"/>
      <c r="R633" s="3"/>
      <c r="T633" s="3"/>
      <c r="U633" s="3"/>
      <c r="V633" s="3"/>
      <c r="W633" s="3"/>
      <c r="X633" s="3"/>
      <c r="Y633" s="3"/>
      <c r="Z633" s="3"/>
      <c r="AA633" s="3"/>
      <c r="AB633" s="2"/>
      <c r="AC633" s="2"/>
      <c r="AD633" s="2"/>
      <c r="AE633" s="2"/>
      <c r="AF633" s="2"/>
      <c r="AG633" s="2"/>
    </row>
    <row r="634" spans="1:33" ht="30">
      <c r="A634" t="s">
        <v>1292</v>
      </c>
      <c r="B634" t="s">
        <v>1293</v>
      </c>
      <c r="C634" s="16" t="s">
        <v>1301</v>
      </c>
      <c r="D634" s="16" t="s">
        <v>1302</v>
      </c>
      <c r="E634" s="16" t="s">
        <v>20</v>
      </c>
      <c r="F634" s="25">
        <v>147</v>
      </c>
      <c r="G634" t="s">
        <v>43</v>
      </c>
      <c r="H634" t="s">
        <v>44</v>
      </c>
      <c r="I634" t="s">
        <v>39</v>
      </c>
      <c r="J634" t="s">
        <v>61</v>
      </c>
      <c r="K634" t="s">
        <v>1303</v>
      </c>
      <c r="L634" t="s">
        <v>248</v>
      </c>
      <c r="M634">
        <v>141</v>
      </c>
      <c r="P634" s="2"/>
      <c r="Q634" s="2"/>
      <c r="R634" s="3"/>
      <c r="T634" s="3"/>
      <c r="U634" s="3"/>
      <c r="V634" s="3"/>
      <c r="W634" s="3"/>
      <c r="X634" s="3"/>
      <c r="Y634" s="3"/>
      <c r="Z634" s="3"/>
      <c r="AA634" s="3"/>
      <c r="AB634" s="2"/>
      <c r="AC634" s="2"/>
      <c r="AD634" s="2"/>
      <c r="AE634" s="2"/>
      <c r="AF634" s="2"/>
      <c r="AG634" s="2"/>
    </row>
    <row r="635" spans="1:33" ht="45">
      <c r="A635" t="s">
        <v>1292</v>
      </c>
      <c r="B635" t="s">
        <v>1293</v>
      </c>
      <c r="C635" s="16" t="s">
        <v>1304</v>
      </c>
      <c r="D635" s="16" t="s">
        <v>1305</v>
      </c>
      <c r="E635" s="111" t="s">
        <v>1306</v>
      </c>
      <c r="F635" s="25">
        <v>309320</v>
      </c>
      <c r="G635" t="s">
        <v>43</v>
      </c>
      <c r="H635" t="s">
        <v>44</v>
      </c>
      <c r="I635" t="s">
        <v>39</v>
      </c>
      <c r="J635" t="s">
        <v>61</v>
      </c>
      <c r="K635" t="s">
        <v>1307</v>
      </c>
      <c r="L635" t="s">
        <v>248</v>
      </c>
      <c r="M635">
        <v>301720</v>
      </c>
      <c r="P635" s="2"/>
      <c r="Q635" s="2"/>
      <c r="R635" s="3"/>
      <c r="T635" s="3"/>
      <c r="U635" s="3"/>
      <c r="V635" s="3"/>
      <c r="W635" s="3"/>
      <c r="X635" s="3"/>
      <c r="Y635" s="3"/>
      <c r="Z635" s="3"/>
      <c r="AA635" s="3"/>
      <c r="AB635" s="2"/>
      <c r="AC635" s="2"/>
      <c r="AD635" s="2"/>
      <c r="AE635" s="2"/>
      <c r="AF635" s="2"/>
      <c r="AG635" s="2"/>
    </row>
    <row r="636" spans="1:33" ht="45">
      <c r="A636" t="s">
        <v>1292</v>
      </c>
      <c r="B636" t="s">
        <v>1293</v>
      </c>
      <c r="C636" s="16" t="s">
        <v>1308</v>
      </c>
      <c r="D636" s="16" t="s">
        <v>1309</v>
      </c>
      <c r="E636" s="16" t="s">
        <v>20</v>
      </c>
      <c r="F636" s="25">
        <v>1588</v>
      </c>
      <c r="G636" t="s">
        <v>38</v>
      </c>
      <c r="M636">
        <v>1429</v>
      </c>
      <c r="P636" s="2"/>
      <c r="Q636" s="2"/>
      <c r="R636" s="3"/>
      <c r="T636" s="3"/>
      <c r="U636" s="3"/>
      <c r="V636" s="3"/>
      <c r="W636" s="3"/>
      <c r="X636" s="3"/>
      <c r="Y636" s="3"/>
      <c r="Z636" s="3"/>
      <c r="AA636" s="3"/>
      <c r="AB636" s="2"/>
      <c r="AC636" s="2"/>
      <c r="AD636" s="2"/>
      <c r="AE636" s="2"/>
      <c r="AF636" s="2"/>
      <c r="AG636" s="2"/>
    </row>
    <row r="637" spans="1:33" ht="45">
      <c r="A637" t="s">
        <v>1292</v>
      </c>
      <c r="B637" t="s">
        <v>1293</v>
      </c>
      <c r="C637" s="16" t="s">
        <v>1310</v>
      </c>
      <c r="D637" s="16" t="s">
        <v>1311</v>
      </c>
      <c r="E637" s="16" t="s">
        <v>1312</v>
      </c>
      <c r="F637" s="25">
        <v>120</v>
      </c>
      <c r="G637" t="s">
        <v>43</v>
      </c>
      <c r="H637" t="s">
        <v>1313</v>
      </c>
      <c r="I637" t="s">
        <v>804</v>
      </c>
      <c r="J637" t="s">
        <v>805</v>
      </c>
      <c r="K637" t="s">
        <v>1314</v>
      </c>
      <c r="L637" t="s">
        <v>717</v>
      </c>
      <c r="M637">
        <v>120</v>
      </c>
      <c r="P637" s="2"/>
      <c r="Q637" s="2"/>
      <c r="R637" s="3"/>
      <c r="T637" s="3"/>
      <c r="U637" s="3"/>
      <c r="V637" s="3"/>
      <c r="W637" s="3"/>
      <c r="X637" s="3"/>
      <c r="Y637" s="3"/>
      <c r="Z637" s="3"/>
      <c r="AA637" s="3"/>
      <c r="AB637" s="2"/>
      <c r="AC637" s="2"/>
      <c r="AD637" s="2"/>
      <c r="AE637" s="2"/>
      <c r="AF637" s="2"/>
      <c r="AG637" s="2"/>
    </row>
    <row r="638" spans="1:33" ht="15">
      <c r="A638" t="s">
        <v>1292</v>
      </c>
      <c r="B638" t="s">
        <v>1293</v>
      </c>
      <c r="C638" s="16" t="s">
        <v>1315</v>
      </c>
      <c r="D638" s="16" t="s">
        <v>1316</v>
      </c>
      <c r="E638" s="16" t="s">
        <v>1317</v>
      </c>
      <c r="F638" s="25" t="s">
        <v>1318</v>
      </c>
      <c r="G638" t="s">
        <v>38</v>
      </c>
      <c r="P638" s="2"/>
      <c r="Q638" s="2"/>
      <c r="R638" s="3"/>
      <c r="T638" s="3"/>
      <c r="U638" s="3"/>
      <c r="V638" s="3"/>
      <c r="W638" s="3"/>
      <c r="X638" s="3"/>
      <c r="Y638" s="3"/>
      <c r="Z638" s="3"/>
      <c r="AA638" s="3"/>
      <c r="AB638" s="2"/>
      <c r="AC638" s="2"/>
      <c r="AD638" s="2"/>
      <c r="AE638" s="2"/>
      <c r="AF638" s="2"/>
      <c r="AG638" s="2"/>
    </row>
    <row r="639" spans="1:33" ht="45">
      <c r="A639" t="s">
        <v>1292</v>
      </c>
      <c r="B639" t="s">
        <v>1293</v>
      </c>
      <c r="C639" s="16" t="s">
        <v>1319</v>
      </c>
      <c r="D639" s="16" t="s">
        <v>1320</v>
      </c>
      <c r="E639" s="112" t="s">
        <v>1321</v>
      </c>
      <c r="F639" s="25">
        <v>24</v>
      </c>
      <c r="G639" t="s">
        <v>38</v>
      </c>
      <c r="P639" s="2"/>
      <c r="Q639" s="2"/>
      <c r="R639" s="3"/>
      <c r="T639" s="3"/>
      <c r="U639" s="3"/>
      <c r="V639" s="3"/>
      <c r="W639" s="3"/>
      <c r="X639" s="3"/>
      <c r="Y639" s="3"/>
      <c r="Z639" s="3"/>
      <c r="AA639" s="3"/>
      <c r="AB639" s="1"/>
      <c r="AC639" s="2"/>
      <c r="AD639" s="1"/>
      <c r="AE639" s="1"/>
      <c r="AF639" s="1"/>
      <c r="AG639" s="1"/>
    </row>
    <row r="640" spans="1:33" ht="60">
      <c r="A640" t="s">
        <v>1292</v>
      </c>
      <c r="B640" t="s">
        <v>1293</v>
      </c>
      <c r="C640" s="16" t="s">
        <v>1322</v>
      </c>
      <c r="D640" s="16" t="s">
        <v>1323</v>
      </c>
      <c r="E640" s="16" t="s">
        <v>351</v>
      </c>
      <c r="F640" s="26" t="s">
        <v>1324</v>
      </c>
      <c r="G640" t="s">
        <v>38</v>
      </c>
      <c r="P640" s="2"/>
      <c r="Q640" s="2"/>
      <c r="R640" s="3"/>
      <c r="T640" s="3"/>
      <c r="U640" s="3"/>
      <c r="V640" s="3"/>
      <c r="W640" s="3"/>
      <c r="X640" s="3"/>
      <c r="Y640" s="3"/>
      <c r="Z640" s="3"/>
      <c r="AA640" s="3"/>
      <c r="AB640" s="1"/>
      <c r="AC640" s="2"/>
      <c r="AD640" s="1"/>
      <c r="AE640" s="1"/>
      <c r="AF640" s="1"/>
      <c r="AG640" s="1"/>
    </row>
    <row r="641" spans="1:33" ht="75">
      <c r="A641" t="s">
        <v>1292</v>
      </c>
      <c r="B641" t="s">
        <v>1293</v>
      </c>
      <c r="C641" s="16" t="s">
        <v>1325</v>
      </c>
      <c r="D641" s="16" t="s">
        <v>1326</v>
      </c>
      <c r="E641" s="16" t="s">
        <v>1317</v>
      </c>
      <c r="F641" s="25">
        <v>220</v>
      </c>
      <c r="G641" t="s">
        <v>38</v>
      </c>
      <c r="P641" s="2"/>
      <c r="Q641" s="2"/>
      <c r="R641" s="3"/>
      <c r="T641" s="3"/>
      <c r="U641" s="3"/>
      <c r="V641" s="3"/>
      <c r="W641" s="3"/>
      <c r="X641" s="3"/>
      <c r="Y641" s="3"/>
      <c r="Z641" s="3"/>
      <c r="AA641" s="3"/>
      <c r="AB641" s="1"/>
      <c r="AC641" s="2"/>
      <c r="AD641" s="1"/>
      <c r="AE641" s="1"/>
      <c r="AF641" s="1"/>
      <c r="AG641" s="1"/>
    </row>
    <row r="642" spans="1:33" ht="45">
      <c r="A642" t="s">
        <v>1292</v>
      </c>
      <c r="B642" t="s">
        <v>1293</v>
      </c>
      <c r="C642" s="16" t="s">
        <v>1327</v>
      </c>
      <c r="D642" s="16" t="s">
        <v>1328</v>
      </c>
      <c r="E642" s="16" t="s">
        <v>1329</v>
      </c>
      <c r="F642" s="25">
        <v>16</v>
      </c>
      <c r="G642" t="s">
        <v>38</v>
      </c>
      <c r="P642" s="2"/>
      <c r="Q642" s="2"/>
      <c r="R642" s="3"/>
      <c r="T642" s="3"/>
      <c r="U642" s="3"/>
      <c r="V642" s="3"/>
      <c r="W642" s="3"/>
      <c r="X642" s="3"/>
      <c r="Y642" s="3"/>
      <c r="Z642" s="3"/>
      <c r="AA642" s="3"/>
      <c r="AB642" s="2"/>
      <c r="AC642" s="2"/>
      <c r="AD642" s="1"/>
      <c r="AE642" s="1"/>
      <c r="AF642" s="1"/>
      <c r="AG642" s="1"/>
    </row>
    <row r="643" spans="1:33" ht="60">
      <c r="A643" t="s">
        <v>1292</v>
      </c>
      <c r="B643" t="s">
        <v>1293</v>
      </c>
      <c r="C643" s="16" t="s">
        <v>1330</v>
      </c>
      <c r="D643" s="16" t="s">
        <v>1331</v>
      </c>
      <c r="E643" s="16" t="s">
        <v>1332</v>
      </c>
      <c r="F643" s="25" t="s">
        <v>1333</v>
      </c>
      <c r="G643" t="s">
        <v>38</v>
      </c>
      <c r="P643" s="2"/>
      <c r="Q643" s="2"/>
      <c r="R643" s="3"/>
      <c r="T643" s="3"/>
      <c r="U643" s="3"/>
      <c r="V643" s="3"/>
      <c r="W643" s="3"/>
      <c r="X643" s="3"/>
      <c r="Y643" s="3"/>
      <c r="Z643" s="3"/>
      <c r="AA643" s="3"/>
      <c r="AB643" s="2"/>
      <c r="AC643" s="2"/>
      <c r="AD643" s="1"/>
      <c r="AE643" s="1"/>
      <c r="AF643" s="1"/>
      <c r="AG643" s="1"/>
    </row>
    <row r="644" spans="1:33" ht="60">
      <c r="A644" t="s">
        <v>1292</v>
      </c>
      <c r="B644" t="s">
        <v>1293</v>
      </c>
      <c r="C644" s="16" t="s">
        <v>1330</v>
      </c>
      <c r="D644" s="16" t="s">
        <v>1331</v>
      </c>
      <c r="E644" s="16" t="s">
        <v>1334</v>
      </c>
      <c r="F644" s="25" t="s">
        <v>1335</v>
      </c>
      <c r="G644" t="s">
        <v>38</v>
      </c>
      <c r="P644" s="2"/>
      <c r="Q644" s="2"/>
      <c r="R644" s="3"/>
      <c r="T644" s="3"/>
      <c r="U644" s="3"/>
      <c r="V644" s="3"/>
      <c r="W644" s="3"/>
      <c r="X644" s="3"/>
      <c r="Y644" s="3"/>
      <c r="Z644" s="3"/>
      <c r="AA644" s="3"/>
      <c r="AB644" s="2"/>
      <c r="AC644" s="2"/>
      <c r="AD644" s="1"/>
      <c r="AE644" s="1"/>
      <c r="AF644" s="1"/>
      <c r="AG644" s="1"/>
    </row>
    <row r="645" spans="1:33" ht="30">
      <c r="A645" t="s">
        <v>1292</v>
      </c>
      <c r="B645" t="s">
        <v>1293</v>
      </c>
      <c r="C645" s="16" t="s">
        <v>1336</v>
      </c>
      <c r="D645" s="16" t="s">
        <v>1337</v>
      </c>
      <c r="E645" s="16" t="s">
        <v>1338</v>
      </c>
      <c r="F645" s="25" t="s">
        <v>1339</v>
      </c>
      <c r="G645" t="s">
        <v>38</v>
      </c>
      <c r="P645" s="2"/>
      <c r="Q645" s="2"/>
      <c r="R645" s="3"/>
      <c r="T645" s="3"/>
      <c r="U645" s="3"/>
      <c r="V645" s="3"/>
      <c r="W645" s="3"/>
      <c r="X645" s="3"/>
      <c r="Y645" s="3"/>
      <c r="Z645" s="3"/>
      <c r="AA645" s="3"/>
      <c r="AB645" s="2"/>
      <c r="AC645" s="2"/>
      <c r="AD645" s="1"/>
      <c r="AE645" s="1"/>
      <c r="AF645" s="1"/>
      <c r="AG645" s="1"/>
    </row>
    <row r="646" spans="1:33" ht="30">
      <c r="A646" t="s">
        <v>1292</v>
      </c>
      <c r="B646" t="s">
        <v>1293</v>
      </c>
      <c r="C646" s="16" t="s">
        <v>1336</v>
      </c>
      <c r="D646" s="16" t="s">
        <v>1337</v>
      </c>
      <c r="E646" s="16" t="s">
        <v>1340</v>
      </c>
      <c r="F646" s="25" t="s">
        <v>1341</v>
      </c>
      <c r="G646" t="s">
        <v>38</v>
      </c>
      <c r="P646" s="2"/>
      <c r="Q646" s="2"/>
      <c r="R646" s="3"/>
      <c r="T646" s="3"/>
      <c r="U646" s="3"/>
      <c r="V646" s="3"/>
      <c r="W646" s="3"/>
      <c r="X646" s="3"/>
      <c r="Y646" s="3"/>
      <c r="Z646" s="3"/>
      <c r="AA646" s="3"/>
      <c r="AB646" s="2"/>
      <c r="AC646" s="2"/>
      <c r="AD646" s="1"/>
      <c r="AE646" s="1"/>
      <c r="AF646" s="1"/>
      <c r="AG646" s="1"/>
    </row>
    <row r="647" spans="1:33" ht="45">
      <c r="A647" t="s">
        <v>1292</v>
      </c>
      <c r="B647" t="s">
        <v>1293</v>
      </c>
      <c r="C647" s="16" t="s">
        <v>1342</v>
      </c>
      <c r="D647" s="16" t="s">
        <v>1343</v>
      </c>
      <c r="E647" s="16" t="s">
        <v>1344</v>
      </c>
      <c r="F647" s="25">
        <v>401</v>
      </c>
      <c r="G647" t="s">
        <v>38</v>
      </c>
      <c r="P647" s="2"/>
      <c r="Q647" s="2"/>
      <c r="R647" s="3"/>
      <c r="T647" s="3"/>
      <c r="U647" s="3"/>
      <c r="V647" s="3"/>
      <c r="W647" s="3"/>
      <c r="X647" s="3"/>
      <c r="Y647" s="3"/>
      <c r="Z647" s="3"/>
      <c r="AA647" s="3"/>
      <c r="AB647" s="2"/>
      <c r="AC647" s="2"/>
      <c r="AD647" s="1"/>
      <c r="AE647" s="1"/>
      <c r="AF647" s="1"/>
      <c r="AG647" s="1"/>
    </row>
    <row r="648" spans="1:33" ht="45">
      <c r="A648" t="s">
        <v>1292</v>
      </c>
      <c r="B648" t="s">
        <v>1293</v>
      </c>
      <c r="C648" s="16" t="s">
        <v>1345</v>
      </c>
      <c r="D648" s="16" t="s">
        <v>1346</v>
      </c>
      <c r="E648" s="16" t="s">
        <v>1317</v>
      </c>
      <c r="F648" s="25">
        <v>330</v>
      </c>
      <c r="G648" t="s">
        <v>43</v>
      </c>
      <c r="H648" t="s">
        <v>1313</v>
      </c>
      <c r="I648" t="s">
        <v>39</v>
      </c>
      <c r="J648" t="s">
        <v>61</v>
      </c>
      <c r="K648" t="s">
        <v>1347</v>
      </c>
      <c r="L648" t="s">
        <v>717</v>
      </c>
      <c r="M648">
        <v>324</v>
      </c>
      <c r="P648" s="2"/>
      <c r="Q648" s="2"/>
      <c r="R648" s="3"/>
      <c r="T648" s="3"/>
      <c r="U648" s="3"/>
      <c r="V648" s="3"/>
      <c r="W648" s="3"/>
      <c r="X648" s="3"/>
      <c r="Y648" s="3"/>
      <c r="Z648" s="3"/>
      <c r="AA648" s="3"/>
      <c r="AB648" s="2"/>
      <c r="AC648" s="2"/>
      <c r="AD648" s="1"/>
      <c r="AE648" s="1"/>
      <c r="AF648" s="1"/>
      <c r="AG648" s="1"/>
    </row>
    <row r="649" spans="1:33" ht="165">
      <c r="A649" t="s">
        <v>1292</v>
      </c>
      <c r="B649" t="s">
        <v>1293</v>
      </c>
      <c r="C649" s="16" t="s">
        <v>1348</v>
      </c>
      <c r="D649" s="16" t="s">
        <v>1349</v>
      </c>
      <c r="E649" s="16" t="s">
        <v>1350</v>
      </c>
      <c r="F649" s="26" t="s">
        <v>1351</v>
      </c>
      <c r="G649" t="s">
        <v>43</v>
      </c>
      <c r="H649" t="s">
        <v>18</v>
      </c>
      <c r="I649" t="s">
        <v>39</v>
      </c>
      <c r="J649" t="s">
        <v>61</v>
      </c>
      <c r="K649" t="s">
        <v>1352</v>
      </c>
      <c r="L649" s="16" t="s">
        <v>1353</v>
      </c>
      <c r="M649" s="16" t="s">
        <v>1354</v>
      </c>
      <c r="P649" s="2"/>
      <c r="Q649" s="2"/>
      <c r="R649" s="3"/>
      <c r="T649" s="3"/>
      <c r="U649" s="3"/>
      <c r="V649" s="3"/>
      <c r="W649" s="3"/>
      <c r="X649" s="3"/>
      <c r="Y649" s="3"/>
      <c r="Z649" s="3"/>
      <c r="AA649" s="3"/>
      <c r="AB649" s="2"/>
      <c r="AC649" s="2"/>
      <c r="AD649" s="1"/>
      <c r="AE649" s="1"/>
      <c r="AF649" s="1"/>
      <c r="AG649" s="1"/>
    </row>
    <row r="650" spans="1:33" ht="75">
      <c r="A650" t="s">
        <v>1292</v>
      </c>
      <c r="B650" t="s">
        <v>1293</v>
      </c>
      <c r="C650" s="16" t="s">
        <v>1355</v>
      </c>
      <c r="D650" s="16" t="s">
        <v>1356</v>
      </c>
      <c r="E650" s="16" t="s">
        <v>1357</v>
      </c>
      <c r="F650" s="25" t="s">
        <v>1358</v>
      </c>
      <c r="G650" t="s">
        <v>38</v>
      </c>
      <c r="P650" s="2"/>
      <c r="Q650" s="2"/>
      <c r="R650" s="3"/>
      <c r="T650" s="3"/>
      <c r="U650" s="3"/>
      <c r="V650" s="3"/>
      <c r="W650" s="3"/>
      <c r="X650" s="3"/>
      <c r="Y650" s="3"/>
      <c r="Z650" s="3"/>
      <c r="AA650" s="3"/>
      <c r="AB650" s="2"/>
      <c r="AC650" s="2"/>
      <c r="AD650" s="1"/>
      <c r="AE650" s="1"/>
      <c r="AF650" s="1"/>
      <c r="AG650" s="1"/>
    </row>
    <row r="651" spans="1:33" ht="75">
      <c r="A651" t="s">
        <v>1292</v>
      </c>
      <c r="B651" t="s">
        <v>1293</v>
      </c>
      <c r="C651" s="16" t="s">
        <v>1355</v>
      </c>
      <c r="D651" s="16" t="s">
        <v>1356</v>
      </c>
      <c r="E651" s="16" t="s">
        <v>1317</v>
      </c>
      <c r="F651" s="25" t="s">
        <v>1359</v>
      </c>
      <c r="G651" t="s">
        <v>38</v>
      </c>
      <c r="P651" s="2"/>
      <c r="Q651" s="2"/>
      <c r="R651" s="3"/>
      <c r="T651" s="3"/>
      <c r="U651" s="3"/>
      <c r="V651" s="3"/>
      <c r="W651" s="3"/>
      <c r="X651" s="3"/>
      <c r="Y651" s="3"/>
      <c r="Z651" s="3"/>
      <c r="AA651" s="3"/>
      <c r="AB651" s="2"/>
      <c r="AC651" s="2"/>
      <c r="AD651" s="1"/>
      <c r="AE651" s="1"/>
      <c r="AF651" s="1"/>
      <c r="AG651" s="1"/>
    </row>
    <row r="652" spans="1:33" ht="75">
      <c r="A652" t="s">
        <v>1292</v>
      </c>
      <c r="B652" t="s">
        <v>1293</v>
      </c>
      <c r="C652" s="16" t="s">
        <v>1355</v>
      </c>
      <c r="D652" s="16" t="s">
        <v>1356</v>
      </c>
      <c r="E652" s="16" t="s">
        <v>1360</v>
      </c>
      <c r="F652" s="25" t="s">
        <v>1361</v>
      </c>
      <c r="G652" t="s">
        <v>38</v>
      </c>
      <c r="P652" s="2"/>
      <c r="Q652" s="2"/>
      <c r="R652" s="3"/>
      <c r="T652" s="3"/>
      <c r="U652" s="3"/>
      <c r="V652" s="3"/>
      <c r="W652" s="3"/>
      <c r="X652" s="3"/>
      <c r="Y652" s="3"/>
      <c r="Z652" s="3"/>
      <c r="AA652" s="3"/>
      <c r="AB652" s="2"/>
      <c r="AC652" s="2"/>
      <c r="AD652" s="1"/>
      <c r="AE652" s="1"/>
      <c r="AF652" s="1"/>
      <c r="AG652" s="1"/>
    </row>
    <row r="653" spans="1:33" ht="75">
      <c r="A653" t="s">
        <v>1292</v>
      </c>
      <c r="B653" t="s">
        <v>1293</v>
      </c>
      <c r="C653" s="16" t="s">
        <v>1355</v>
      </c>
      <c r="D653" s="16" t="s">
        <v>1356</v>
      </c>
      <c r="E653" s="16" t="s">
        <v>1362</v>
      </c>
      <c r="F653" s="25" t="s">
        <v>1363</v>
      </c>
      <c r="G653" t="s">
        <v>38</v>
      </c>
      <c r="P653" s="2"/>
      <c r="Q653" s="2"/>
      <c r="R653" s="3"/>
      <c r="T653" s="3"/>
      <c r="U653" s="3"/>
      <c r="V653" s="3"/>
      <c r="W653" s="3"/>
      <c r="X653" s="3"/>
      <c r="Y653" s="3"/>
      <c r="Z653" s="3"/>
      <c r="AA653" s="3"/>
      <c r="AB653" s="2"/>
      <c r="AC653" s="2"/>
      <c r="AD653" s="1"/>
      <c r="AE653" s="1"/>
      <c r="AF653" s="1"/>
      <c r="AG653" s="1"/>
    </row>
    <row r="654" spans="1:33" ht="45">
      <c r="A654" t="s">
        <v>1292</v>
      </c>
      <c r="B654" t="s">
        <v>1293</v>
      </c>
      <c r="C654" s="16" t="s">
        <v>1364</v>
      </c>
      <c r="D654" s="16" t="s">
        <v>1365</v>
      </c>
      <c r="E654" s="16" t="s">
        <v>1366</v>
      </c>
      <c r="F654" s="26" t="s">
        <v>1367</v>
      </c>
      <c r="G654" t="s">
        <v>38</v>
      </c>
      <c r="P654" s="2"/>
      <c r="Q654" s="2"/>
      <c r="R654" s="3"/>
      <c r="T654" s="3"/>
      <c r="U654" s="3"/>
      <c r="V654" s="3"/>
      <c r="W654" s="3"/>
      <c r="X654" s="3"/>
      <c r="Y654" s="3"/>
      <c r="Z654" s="3"/>
      <c r="AA654" s="3"/>
      <c r="AB654" s="2"/>
      <c r="AC654" s="2"/>
      <c r="AD654" s="1"/>
      <c r="AE654" s="1"/>
      <c r="AF654" s="1"/>
      <c r="AG654" s="1"/>
    </row>
    <row r="655" spans="1:33" ht="45">
      <c r="A655" t="s">
        <v>1292</v>
      </c>
      <c r="B655" t="s">
        <v>1293</v>
      </c>
      <c r="C655" s="16" t="s">
        <v>1364</v>
      </c>
      <c r="D655" s="16" t="s">
        <v>1365</v>
      </c>
      <c r="E655" s="16" t="s">
        <v>1366</v>
      </c>
      <c r="F655" s="25" t="s">
        <v>1368</v>
      </c>
      <c r="G655" t="s">
        <v>38</v>
      </c>
      <c r="P655" s="2"/>
      <c r="Q655" s="2"/>
      <c r="R655" s="3"/>
      <c r="T655" s="3"/>
      <c r="U655" s="3"/>
      <c r="V655" s="3"/>
      <c r="W655" s="3"/>
      <c r="X655" s="3"/>
      <c r="Y655" s="3"/>
      <c r="Z655" s="3"/>
      <c r="AA655" s="3"/>
      <c r="AB655" s="2"/>
      <c r="AC655" s="2"/>
      <c r="AD655" s="1"/>
      <c r="AE655" s="1"/>
      <c r="AF655" s="1"/>
      <c r="AG655" s="1"/>
    </row>
    <row r="656" spans="1:33" ht="45">
      <c r="A656" t="s">
        <v>1292</v>
      </c>
      <c r="B656" t="s">
        <v>1293</v>
      </c>
      <c r="C656" s="16" t="s">
        <v>1364</v>
      </c>
      <c r="D656" s="16" t="s">
        <v>1365</v>
      </c>
      <c r="E656" s="16" t="s">
        <v>1366</v>
      </c>
      <c r="F656" s="25" t="s">
        <v>1369</v>
      </c>
      <c r="G656" t="s">
        <v>38</v>
      </c>
      <c r="P656" s="2"/>
      <c r="Q656" s="2"/>
      <c r="R656" s="3"/>
      <c r="T656" s="3"/>
      <c r="U656" s="3"/>
      <c r="V656" s="3"/>
      <c r="W656" s="3"/>
      <c r="X656" s="3"/>
      <c r="Y656" s="3"/>
      <c r="Z656" s="3"/>
      <c r="AA656" s="3"/>
      <c r="AB656" s="2"/>
      <c r="AC656" s="2"/>
      <c r="AD656" s="1"/>
      <c r="AE656" s="1"/>
      <c r="AF656" s="1"/>
      <c r="AG656" s="1"/>
    </row>
    <row r="657" spans="1:33" ht="45">
      <c r="A657" t="s">
        <v>1292</v>
      </c>
      <c r="B657" t="s">
        <v>1293</v>
      </c>
      <c r="C657" s="16" t="s">
        <v>1370</v>
      </c>
      <c r="D657" s="16" t="s">
        <v>1371</v>
      </c>
      <c r="E657" s="16" t="s">
        <v>1372</v>
      </c>
      <c r="F657" s="25">
        <v>15</v>
      </c>
      <c r="G657" t="s">
        <v>38</v>
      </c>
      <c r="P657" s="2"/>
      <c r="Q657" s="2"/>
      <c r="R657" s="3"/>
      <c r="T657" s="3"/>
      <c r="U657" s="3"/>
      <c r="V657" s="3"/>
      <c r="W657" s="3"/>
      <c r="X657" s="3"/>
      <c r="Y657" s="3"/>
      <c r="Z657" s="3"/>
      <c r="AA657" s="3"/>
      <c r="AB657" s="2"/>
      <c r="AC657" s="2"/>
      <c r="AD657" s="1"/>
      <c r="AE657" s="1"/>
      <c r="AF657" s="1"/>
      <c r="AG657" s="1"/>
    </row>
    <row r="658" spans="1:33" ht="30">
      <c r="A658" t="s">
        <v>1292</v>
      </c>
      <c r="B658" t="s">
        <v>1293</v>
      </c>
      <c r="C658" s="16" t="s">
        <v>1373</v>
      </c>
      <c r="D658" s="16" t="s">
        <v>1374</v>
      </c>
      <c r="E658" s="16" t="s">
        <v>351</v>
      </c>
      <c r="F658" s="25">
        <v>67</v>
      </c>
      <c r="G658" t="s">
        <v>38</v>
      </c>
      <c r="P658" s="2"/>
      <c r="Q658" s="2"/>
      <c r="R658" s="3"/>
      <c r="T658" s="3"/>
      <c r="U658" s="3"/>
      <c r="V658" s="3"/>
      <c r="W658" s="3"/>
      <c r="X658" s="3"/>
      <c r="Y658" s="3"/>
      <c r="Z658" s="3"/>
      <c r="AA658" s="3"/>
      <c r="AB658" s="2"/>
      <c r="AC658" s="2"/>
      <c r="AD658" s="1"/>
      <c r="AE658" s="1"/>
      <c r="AF658" s="1"/>
      <c r="AG658" s="1"/>
    </row>
    <row r="659" spans="1:33" ht="105">
      <c r="A659" t="s">
        <v>1292</v>
      </c>
      <c r="B659" t="s">
        <v>1293</v>
      </c>
      <c r="C659" s="16" t="s">
        <v>1375</v>
      </c>
      <c r="D659" s="16" t="s">
        <v>1376</v>
      </c>
      <c r="E659" s="16" t="s">
        <v>1377</v>
      </c>
      <c r="F659" s="26" t="s">
        <v>1378</v>
      </c>
      <c r="G659" t="s">
        <v>43</v>
      </c>
      <c r="H659" t="s">
        <v>1313</v>
      </c>
      <c r="I659" s="16" t="s">
        <v>1379</v>
      </c>
      <c r="J659" t="s">
        <v>38</v>
      </c>
      <c r="K659" s="16" t="s">
        <v>1380</v>
      </c>
      <c r="L659" t="s">
        <v>717</v>
      </c>
      <c r="M659">
        <v>849</v>
      </c>
      <c r="P659" s="2"/>
      <c r="Q659" s="2"/>
      <c r="R659" s="3"/>
      <c r="T659" s="3"/>
      <c r="U659" s="3"/>
      <c r="V659" s="3"/>
      <c r="W659" s="3"/>
      <c r="X659" s="3"/>
      <c r="Y659" s="3"/>
      <c r="Z659" s="3"/>
      <c r="AA659" s="3"/>
      <c r="AB659" s="2"/>
      <c r="AC659" s="2"/>
      <c r="AD659" s="1"/>
      <c r="AE659" s="1"/>
      <c r="AF659" s="1"/>
      <c r="AG659" s="1"/>
    </row>
    <row r="660" spans="1:33" ht="45">
      <c r="A660" t="s">
        <v>1292</v>
      </c>
      <c r="B660" t="s">
        <v>1293</v>
      </c>
      <c r="C660" s="16" t="s">
        <v>1381</v>
      </c>
      <c r="D660" s="16" t="s">
        <v>1382</v>
      </c>
      <c r="E660" s="16" t="s">
        <v>1383</v>
      </c>
      <c r="F660" s="25">
        <v>22</v>
      </c>
      <c r="G660" t="s">
        <v>38</v>
      </c>
      <c r="P660" s="2"/>
      <c r="Q660" s="2"/>
      <c r="R660" s="3"/>
      <c r="T660" s="3"/>
      <c r="U660" s="3"/>
      <c r="V660" s="3"/>
      <c r="W660" s="3"/>
      <c r="X660" s="3"/>
      <c r="Y660" s="3"/>
      <c r="Z660" s="3"/>
      <c r="AA660" s="3"/>
      <c r="AB660" s="2"/>
      <c r="AC660" s="2"/>
      <c r="AD660" s="1"/>
      <c r="AE660" s="1"/>
      <c r="AF660" s="1"/>
      <c r="AG660" s="1"/>
    </row>
    <row r="661" spans="1:33" ht="60">
      <c r="A661" t="s">
        <v>1292</v>
      </c>
      <c r="B661" t="s">
        <v>1293</v>
      </c>
      <c r="C661" s="16" t="s">
        <v>1384</v>
      </c>
      <c r="D661" s="16" t="s">
        <v>1385</v>
      </c>
      <c r="E661" s="16" t="s">
        <v>1386</v>
      </c>
      <c r="F661" s="25">
        <v>216</v>
      </c>
      <c r="G661" t="s">
        <v>38</v>
      </c>
      <c r="P661" s="2"/>
      <c r="Q661" s="2"/>
      <c r="R661" s="3"/>
      <c r="T661" s="3"/>
      <c r="U661" s="3"/>
      <c r="V661" s="3"/>
      <c r="W661" s="3"/>
      <c r="X661" s="3"/>
      <c r="Y661" s="3"/>
      <c r="Z661" s="3"/>
      <c r="AA661" s="3"/>
      <c r="AB661" s="2"/>
      <c r="AC661" s="2"/>
      <c r="AD661" s="1"/>
      <c r="AE661" s="1"/>
      <c r="AF661" s="1"/>
      <c r="AG661" s="1"/>
    </row>
    <row r="662" spans="1:33" ht="30">
      <c r="A662" t="s">
        <v>1292</v>
      </c>
      <c r="B662" t="s">
        <v>1293</v>
      </c>
      <c r="C662" s="16" t="s">
        <v>1387</v>
      </c>
      <c r="D662" s="16" t="s">
        <v>1388</v>
      </c>
      <c r="E662" s="16" t="s">
        <v>1389</v>
      </c>
      <c r="F662" s="25">
        <v>46</v>
      </c>
      <c r="G662" t="s">
        <v>38</v>
      </c>
      <c r="P662" s="2"/>
      <c r="Q662" s="2"/>
      <c r="R662" s="3"/>
      <c r="T662" s="3"/>
      <c r="U662" s="3"/>
      <c r="V662" s="3"/>
      <c r="W662" s="3"/>
      <c r="X662" s="3"/>
      <c r="Y662" s="3"/>
      <c r="Z662" s="3"/>
      <c r="AA662" s="3"/>
      <c r="AB662" s="2"/>
      <c r="AC662" s="2"/>
      <c r="AD662" s="1"/>
      <c r="AE662" s="1"/>
      <c r="AF662" s="1"/>
      <c r="AG662" s="1"/>
    </row>
    <row r="663" spans="1:33" ht="30">
      <c r="A663" t="s">
        <v>1292</v>
      </c>
      <c r="B663" t="s">
        <v>1293</v>
      </c>
      <c r="C663" s="16" t="s">
        <v>1390</v>
      </c>
      <c r="D663" s="16" t="s">
        <v>1391</v>
      </c>
      <c r="E663" s="16" t="s">
        <v>20</v>
      </c>
      <c r="F663" s="25" t="s">
        <v>1392</v>
      </c>
      <c r="G663" t="s">
        <v>38</v>
      </c>
      <c r="P663" s="2"/>
      <c r="Q663" s="2"/>
      <c r="R663" s="3"/>
      <c r="T663" s="3"/>
      <c r="U663" s="3"/>
      <c r="V663" s="3"/>
      <c r="W663" s="3"/>
      <c r="X663" s="3"/>
      <c r="Y663" s="3"/>
      <c r="Z663" s="3"/>
      <c r="AA663" s="3"/>
      <c r="AB663" s="2"/>
      <c r="AC663" s="2"/>
      <c r="AD663" s="1"/>
      <c r="AE663" s="1"/>
      <c r="AF663" s="1"/>
      <c r="AG663" s="1"/>
    </row>
    <row r="664" spans="1:33" s="46" customFormat="1" ht="26" customHeight="1">
      <c r="A664" s="46" t="s">
        <v>1292</v>
      </c>
      <c r="B664" s="46" t="s">
        <v>1393</v>
      </c>
      <c r="C664" s="47" t="s">
        <v>1394</v>
      </c>
      <c r="D664" s="48" t="s">
        <v>1395</v>
      </c>
      <c r="E664" s="48" t="s">
        <v>1396</v>
      </c>
      <c r="F664" s="49">
        <v>749</v>
      </c>
      <c r="G664" s="46" t="s">
        <v>38</v>
      </c>
      <c r="K664" s="48"/>
      <c r="P664" s="109"/>
      <c r="Q664" s="109"/>
      <c r="R664" s="110"/>
      <c r="T664" s="110"/>
      <c r="U664" s="110"/>
      <c r="V664" s="110"/>
      <c r="W664" s="110"/>
      <c r="X664" s="110"/>
      <c r="Y664" s="110"/>
      <c r="Z664" s="110"/>
      <c r="AA664" s="110"/>
      <c r="AB664" s="109"/>
      <c r="AC664" s="109"/>
      <c r="AD664" s="109"/>
      <c r="AE664" s="109"/>
      <c r="AF664" s="109"/>
      <c r="AG664" s="109"/>
    </row>
    <row r="665" spans="1:33" ht="30">
      <c r="A665" t="s">
        <v>1292</v>
      </c>
      <c r="B665" t="s">
        <v>1393</v>
      </c>
      <c r="C665" s="16" t="s">
        <v>1397</v>
      </c>
      <c r="D665" s="16" t="s">
        <v>1398</v>
      </c>
      <c r="E665" s="16" t="s">
        <v>1399</v>
      </c>
      <c r="F665" s="25">
        <v>4243</v>
      </c>
      <c r="G665" t="s">
        <v>38</v>
      </c>
      <c r="P665" s="2"/>
      <c r="Q665" s="2"/>
      <c r="R665" s="3"/>
      <c r="T665" s="3"/>
      <c r="U665" s="3"/>
      <c r="V665" s="3"/>
      <c r="W665" s="3"/>
      <c r="X665" s="3"/>
      <c r="Y665" s="3"/>
      <c r="Z665" s="3"/>
      <c r="AA665" s="3"/>
      <c r="AB665" s="2"/>
      <c r="AC665" s="2"/>
      <c r="AD665" s="2"/>
      <c r="AE665" s="2"/>
      <c r="AF665" s="2"/>
      <c r="AG665" s="2"/>
    </row>
    <row r="666" spans="1:33" ht="30">
      <c r="A666" t="s">
        <v>1292</v>
      </c>
      <c r="B666" t="s">
        <v>1393</v>
      </c>
      <c r="C666" s="16" t="s">
        <v>1400</v>
      </c>
      <c r="D666" s="16" t="s">
        <v>1401</v>
      </c>
      <c r="E666" s="16" t="s">
        <v>1402</v>
      </c>
      <c r="F666" s="25">
        <v>482</v>
      </c>
      <c r="G666" t="s">
        <v>38</v>
      </c>
      <c r="P666" s="2"/>
      <c r="Q666" s="2"/>
      <c r="R666" s="3"/>
      <c r="T666" s="3"/>
      <c r="U666" s="3"/>
      <c r="V666" s="3"/>
      <c r="W666" s="3"/>
      <c r="X666" s="3"/>
      <c r="Y666" s="3"/>
      <c r="Z666" s="3"/>
      <c r="AA666" s="3"/>
      <c r="AB666" s="2"/>
      <c r="AC666" s="2"/>
      <c r="AD666" s="2"/>
      <c r="AE666" s="2"/>
      <c r="AF666" s="2"/>
      <c r="AG666" s="2"/>
    </row>
    <row r="667" spans="1:33" ht="30">
      <c r="A667" t="s">
        <v>1292</v>
      </c>
      <c r="B667" t="s">
        <v>1393</v>
      </c>
      <c r="C667" s="16" t="s">
        <v>1403</v>
      </c>
      <c r="D667" s="16" t="s">
        <v>1404</v>
      </c>
      <c r="E667" s="111" t="s">
        <v>1405</v>
      </c>
      <c r="F667" s="25">
        <v>22</v>
      </c>
      <c r="G667" t="s">
        <v>38</v>
      </c>
      <c r="P667" s="2"/>
      <c r="Q667" s="2"/>
      <c r="R667" s="3"/>
      <c r="T667" s="3"/>
      <c r="U667" s="3"/>
      <c r="V667" s="3"/>
      <c r="W667" s="3"/>
      <c r="X667" s="3"/>
      <c r="Y667" s="3"/>
      <c r="Z667" s="3"/>
      <c r="AA667" s="3"/>
      <c r="AB667" s="2"/>
      <c r="AC667" s="2"/>
      <c r="AD667" s="2"/>
      <c r="AE667" s="2"/>
      <c r="AF667" s="2"/>
      <c r="AG667" s="2"/>
    </row>
    <row r="668" spans="1:33" ht="45">
      <c r="A668" t="s">
        <v>1292</v>
      </c>
      <c r="B668" t="s">
        <v>1393</v>
      </c>
      <c r="C668" s="16" t="s">
        <v>1406</v>
      </c>
      <c r="D668" s="16" t="s">
        <v>1407</v>
      </c>
      <c r="E668" s="16" t="s">
        <v>1408</v>
      </c>
      <c r="F668" s="25">
        <v>1500</v>
      </c>
      <c r="G668" t="s">
        <v>38</v>
      </c>
      <c r="P668" s="2"/>
      <c r="Q668" s="2"/>
      <c r="R668" s="3"/>
      <c r="T668" s="3"/>
      <c r="U668" s="3"/>
      <c r="V668" s="3"/>
      <c r="W668" s="3"/>
      <c r="X668" s="3"/>
      <c r="Y668" s="3"/>
      <c r="Z668" s="3"/>
      <c r="AA668" s="3"/>
      <c r="AB668" s="2"/>
      <c r="AC668" s="2"/>
      <c r="AD668" s="2"/>
      <c r="AE668" s="2"/>
      <c r="AF668" s="2"/>
      <c r="AG668" s="2"/>
    </row>
    <row r="669" spans="1:33" ht="30">
      <c r="A669" t="s">
        <v>1292</v>
      </c>
      <c r="B669" t="s">
        <v>1393</v>
      </c>
      <c r="C669" s="16" t="s">
        <v>1409</v>
      </c>
      <c r="D669" s="16" t="s">
        <v>1410</v>
      </c>
      <c r="E669" s="16" t="s">
        <v>1411</v>
      </c>
      <c r="F669" s="25">
        <v>99</v>
      </c>
      <c r="G669" t="s">
        <v>38</v>
      </c>
      <c r="P669" s="2"/>
      <c r="Q669" s="2"/>
      <c r="R669" s="3"/>
      <c r="T669" s="3"/>
      <c r="U669" s="3"/>
      <c r="V669" s="3"/>
      <c r="W669" s="3"/>
      <c r="X669" s="3"/>
      <c r="Y669" s="3"/>
      <c r="Z669" s="3"/>
      <c r="AA669" s="3"/>
      <c r="AB669" s="2"/>
      <c r="AC669" s="2"/>
      <c r="AD669" s="2"/>
      <c r="AE669" s="2"/>
      <c r="AF669" s="2"/>
      <c r="AG669" s="2"/>
    </row>
    <row r="670" spans="1:33" ht="45">
      <c r="A670" t="s">
        <v>1292</v>
      </c>
      <c r="B670" t="s">
        <v>1393</v>
      </c>
      <c r="C670" s="16" t="s">
        <v>1412</v>
      </c>
      <c r="D670" s="16" t="s">
        <v>1413</v>
      </c>
      <c r="E670" s="16" t="s">
        <v>1414</v>
      </c>
      <c r="F670" s="25" t="s">
        <v>1415</v>
      </c>
      <c r="G670" t="s">
        <v>38</v>
      </c>
      <c r="P670" s="2"/>
      <c r="Q670" s="2"/>
      <c r="R670" s="3"/>
      <c r="T670" s="3"/>
      <c r="U670" s="3"/>
      <c r="V670" s="3"/>
      <c r="W670" s="3"/>
      <c r="X670" s="3"/>
      <c r="Y670" s="3"/>
      <c r="Z670" s="3"/>
      <c r="AA670" s="3"/>
      <c r="AB670" s="2"/>
      <c r="AC670" s="2"/>
      <c r="AD670" s="2"/>
      <c r="AE670" s="2"/>
      <c r="AF670" s="2"/>
      <c r="AG670" s="2"/>
    </row>
    <row r="671" spans="1:33" ht="30">
      <c r="A671" t="s">
        <v>1292</v>
      </c>
      <c r="B671" t="s">
        <v>1393</v>
      </c>
      <c r="C671" s="16" t="s">
        <v>1416</v>
      </c>
      <c r="D671" s="16" t="s">
        <v>1417</v>
      </c>
      <c r="E671" s="10" t="s">
        <v>1418</v>
      </c>
      <c r="F671" s="113">
        <v>110728</v>
      </c>
      <c r="G671" t="s">
        <v>38</v>
      </c>
      <c r="P671" s="2"/>
      <c r="Q671" s="2"/>
      <c r="R671" s="3"/>
      <c r="T671" s="3"/>
      <c r="U671" s="3"/>
      <c r="V671" s="3"/>
      <c r="W671" s="3"/>
      <c r="X671" s="3"/>
      <c r="Y671" s="3"/>
      <c r="Z671" s="3"/>
      <c r="AA671" s="3"/>
      <c r="AB671" s="1"/>
      <c r="AC671" s="2"/>
      <c r="AD671" s="1"/>
      <c r="AE671" s="1"/>
      <c r="AF671" s="1"/>
      <c r="AG671" s="1"/>
    </row>
    <row r="672" spans="1:33" ht="30">
      <c r="A672" t="s">
        <v>1292</v>
      </c>
      <c r="B672" t="s">
        <v>1393</v>
      </c>
      <c r="C672" s="16" t="s">
        <v>1419</v>
      </c>
      <c r="D672" s="16" t="s">
        <v>1420</v>
      </c>
      <c r="E672" s="16" t="s">
        <v>1421</v>
      </c>
      <c r="F672" s="26" t="s">
        <v>1422</v>
      </c>
      <c r="G672" t="s">
        <v>38</v>
      </c>
      <c r="P672" s="2"/>
      <c r="Q672" s="2"/>
      <c r="R672" s="3"/>
      <c r="T672" s="3"/>
      <c r="U672" s="3"/>
      <c r="V672" s="3"/>
      <c r="W672" s="3"/>
      <c r="X672" s="3"/>
      <c r="Y672" s="3"/>
      <c r="Z672" s="3"/>
      <c r="AA672" s="3"/>
      <c r="AB672" s="1"/>
      <c r="AC672" s="2"/>
      <c r="AD672" s="1"/>
      <c r="AE672" s="1"/>
      <c r="AF672" s="1"/>
      <c r="AG672" s="1"/>
    </row>
    <row r="673" spans="1:33" ht="45">
      <c r="A673" t="s">
        <v>1292</v>
      </c>
      <c r="B673" t="s">
        <v>1393</v>
      </c>
      <c r="C673" s="16" t="s">
        <v>1423</v>
      </c>
      <c r="D673" s="16" t="s">
        <v>1424</v>
      </c>
      <c r="E673" s="16" t="s">
        <v>1425</v>
      </c>
      <c r="F673" s="25">
        <v>985</v>
      </c>
      <c r="G673" t="s">
        <v>38</v>
      </c>
      <c r="P673" s="2"/>
      <c r="Q673" s="2"/>
      <c r="R673" s="3"/>
      <c r="T673" s="3"/>
      <c r="U673" s="3"/>
      <c r="V673" s="3"/>
      <c r="W673" s="3"/>
      <c r="X673" s="3"/>
      <c r="Y673" s="3"/>
      <c r="Z673" s="3"/>
      <c r="AA673" s="3"/>
      <c r="AB673" s="1"/>
      <c r="AC673" s="2"/>
      <c r="AD673" s="1"/>
      <c r="AE673" s="1"/>
      <c r="AF673" s="1"/>
      <c r="AG673" s="1"/>
    </row>
    <row r="674" spans="1:33" ht="45">
      <c r="A674" t="s">
        <v>1292</v>
      </c>
      <c r="B674" t="s">
        <v>1393</v>
      </c>
      <c r="C674" s="16" t="s">
        <v>1426</v>
      </c>
      <c r="D674" s="16" t="s">
        <v>1427</v>
      </c>
      <c r="E674" s="16" t="s">
        <v>533</v>
      </c>
      <c r="F674" s="25">
        <v>2472</v>
      </c>
      <c r="G674" t="s">
        <v>38</v>
      </c>
      <c r="P674" s="2"/>
      <c r="Q674" s="2"/>
      <c r="R674" s="3"/>
      <c r="T674" s="3"/>
      <c r="U674" s="3"/>
      <c r="V674" s="3"/>
      <c r="W674" s="3"/>
      <c r="X674" s="3"/>
      <c r="Y674" s="3"/>
      <c r="Z674" s="3"/>
      <c r="AA674" s="3"/>
      <c r="AB674" s="2"/>
      <c r="AC674" s="2"/>
      <c r="AD674" s="1"/>
      <c r="AE674" s="1"/>
      <c r="AF674" s="1"/>
      <c r="AG674" s="1"/>
    </row>
    <row r="675" spans="1:33" ht="60">
      <c r="A675" t="s">
        <v>1292</v>
      </c>
      <c r="B675" t="s">
        <v>1393</v>
      </c>
      <c r="C675" s="16" t="s">
        <v>1428</v>
      </c>
      <c r="D675" s="16" t="s">
        <v>1429</v>
      </c>
      <c r="E675" s="16" t="s">
        <v>1430</v>
      </c>
      <c r="F675" s="26" t="s">
        <v>1431</v>
      </c>
      <c r="G675" t="s">
        <v>38</v>
      </c>
      <c r="P675" s="2"/>
      <c r="Q675" s="2"/>
      <c r="R675" s="3"/>
      <c r="T675" s="3"/>
      <c r="U675" s="3"/>
      <c r="V675" s="3"/>
      <c r="W675" s="3"/>
      <c r="X675" s="3"/>
      <c r="Y675" s="3"/>
      <c r="Z675" s="3"/>
      <c r="AA675" s="3"/>
      <c r="AB675" s="2"/>
      <c r="AC675" s="2"/>
      <c r="AD675" s="1"/>
      <c r="AE675" s="1"/>
      <c r="AF675" s="1"/>
      <c r="AG675" s="1"/>
    </row>
    <row r="676" spans="1:33" ht="75">
      <c r="A676" t="s">
        <v>1292</v>
      </c>
      <c r="B676" t="s">
        <v>1393</v>
      </c>
      <c r="C676" s="16" t="s">
        <v>1428</v>
      </c>
      <c r="D676" s="16" t="s">
        <v>1429</v>
      </c>
      <c r="E676" s="16" t="s">
        <v>1432</v>
      </c>
      <c r="F676" s="26" t="s">
        <v>1433</v>
      </c>
      <c r="G676" t="s">
        <v>38</v>
      </c>
      <c r="P676" s="2"/>
      <c r="Q676" s="2"/>
      <c r="R676" s="3"/>
      <c r="T676" s="3"/>
      <c r="U676" s="3"/>
      <c r="V676" s="3"/>
      <c r="W676" s="3"/>
      <c r="X676" s="3"/>
      <c r="Y676" s="3"/>
      <c r="Z676" s="3"/>
      <c r="AA676" s="3"/>
      <c r="AB676" s="2"/>
      <c r="AC676" s="2"/>
      <c r="AD676" s="1"/>
      <c r="AE676" s="1"/>
      <c r="AF676" s="1"/>
      <c r="AG676" s="1"/>
    </row>
    <row r="677" spans="1:33" ht="60">
      <c r="A677" t="s">
        <v>1292</v>
      </c>
      <c r="B677" t="s">
        <v>1393</v>
      </c>
      <c r="C677" s="16" t="s">
        <v>1428</v>
      </c>
      <c r="D677" s="16" t="s">
        <v>1429</v>
      </c>
      <c r="E677" s="16" t="s">
        <v>1434</v>
      </c>
      <c r="F677" s="26" t="s">
        <v>1435</v>
      </c>
      <c r="G677" t="s">
        <v>38</v>
      </c>
      <c r="P677" s="2"/>
      <c r="Q677" s="2"/>
      <c r="R677" s="3"/>
      <c r="T677" s="3"/>
      <c r="U677" s="3"/>
      <c r="V677" s="3"/>
      <c r="W677" s="3"/>
      <c r="X677" s="3"/>
      <c r="Y677" s="3"/>
      <c r="Z677" s="3"/>
      <c r="AA677" s="3"/>
      <c r="AB677" s="2"/>
      <c r="AC677" s="2"/>
      <c r="AD677" s="1"/>
      <c r="AE677" s="1"/>
      <c r="AF677" s="1"/>
      <c r="AG677" s="1"/>
    </row>
    <row r="678" spans="1:33" ht="75">
      <c r="A678" t="s">
        <v>1292</v>
      </c>
      <c r="B678" t="s">
        <v>1393</v>
      </c>
      <c r="C678" s="16" t="s">
        <v>1428</v>
      </c>
      <c r="D678" s="16" t="s">
        <v>1429</v>
      </c>
      <c r="E678" s="16" t="s">
        <v>1436</v>
      </c>
      <c r="F678" s="26" t="s">
        <v>1437</v>
      </c>
      <c r="G678" t="s">
        <v>38</v>
      </c>
      <c r="P678" s="2"/>
      <c r="Q678" s="2"/>
      <c r="R678" s="3"/>
      <c r="T678" s="3"/>
      <c r="U678" s="3"/>
      <c r="V678" s="3"/>
      <c r="W678" s="3"/>
      <c r="X678" s="3"/>
      <c r="Y678" s="3"/>
      <c r="Z678" s="3"/>
      <c r="AA678" s="3"/>
      <c r="AB678" s="2"/>
      <c r="AC678" s="2"/>
      <c r="AD678" s="1"/>
      <c r="AE678" s="1"/>
      <c r="AF678" s="1"/>
      <c r="AG678" s="1"/>
    </row>
    <row r="679" spans="1:33" ht="90">
      <c r="A679" t="s">
        <v>1292</v>
      </c>
      <c r="B679" t="s">
        <v>1393</v>
      </c>
      <c r="C679" s="16" t="s">
        <v>1428</v>
      </c>
      <c r="D679" s="16" t="s">
        <v>1429</v>
      </c>
      <c r="E679" s="16" t="s">
        <v>1438</v>
      </c>
      <c r="F679" s="26" t="s">
        <v>1439</v>
      </c>
      <c r="G679" t="s">
        <v>38</v>
      </c>
      <c r="P679" s="2"/>
      <c r="Q679" s="2"/>
      <c r="R679" s="3"/>
      <c r="T679" s="3"/>
      <c r="U679" s="3"/>
      <c r="V679" s="3"/>
      <c r="W679" s="3"/>
      <c r="X679" s="3"/>
      <c r="Y679" s="3"/>
      <c r="Z679" s="3"/>
      <c r="AA679" s="3"/>
      <c r="AB679" s="2"/>
      <c r="AC679" s="2"/>
      <c r="AD679" s="1"/>
      <c r="AE679" s="1"/>
      <c r="AF679" s="1"/>
      <c r="AG679" s="1"/>
    </row>
    <row r="680" spans="1:33" ht="30">
      <c r="A680" t="s">
        <v>1292</v>
      </c>
      <c r="B680" t="s">
        <v>1393</v>
      </c>
      <c r="C680" s="16" t="s">
        <v>1440</v>
      </c>
      <c r="D680" s="16" t="s">
        <v>1441</v>
      </c>
      <c r="E680" s="10" t="s">
        <v>1442</v>
      </c>
      <c r="F680" s="25" t="s">
        <v>1443</v>
      </c>
      <c r="G680" t="s">
        <v>38</v>
      </c>
      <c r="P680" s="2"/>
      <c r="Q680" s="2"/>
      <c r="R680" s="3"/>
      <c r="T680" s="3"/>
      <c r="U680" s="3"/>
      <c r="V680" s="3"/>
      <c r="W680" s="3"/>
      <c r="X680" s="3"/>
      <c r="Y680" s="3"/>
      <c r="Z680" s="3"/>
      <c r="AA680" s="3"/>
      <c r="AB680" s="2"/>
      <c r="AC680" s="2"/>
      <c r="AD680" s="1"/>
      <c r="AE680" s="1"/>
      <c r="AF680" s="1"/>
      <c r="AG680" s="1"/>
    </row>
    <row r="681" spans="1:33" ht="60">
      <c r="A681" t="s">
        <v>1292</v>
      </c>
      <c r="B681" t="s">
        <v>1393</v>
      </c>
      <c r="C681" s="16" t="s">
        <v>1444</v>
      </c>
      <c r="D681" s="16" t="s">
        <v>1445</v>
      </c>
      <c r="E681" s="16" t="s">
        <v>1446</v>
      </c>
      <c r="F681" s="25" t="s">
        <v>1447</v>
      </c>
      <c r="G681" t="s">
        <v>43</v>
      </c>
      <c r="H681" t="s">
        <v>1267</v>
      </c>
      <c r="I681" t="s">
        <v>1448</v>
      </c>
      <c r="J681" t="s">
        <v>61</v>
      </c>
      <c r="K681" t="s">
        <v>1449</v>
      </c>
      <c r="L681" t="s">
        <v>717</v>
      </c>
      <c r="M681" s="16" t="s">
        <v>1450</v>
      </c>
      <c r="P681" s="2"/>
      <c r="Q681" s="2"/>
      <c r="R681" s="3"/>
      <c r="T681" s="3"/>
      <c r="U681" s="3"/>
      <c r="V681" s="3"/>
      <c r="W681" s="3"/>
      <c r="X681" s="3"/>
      <c r="Y681" s="3"/>
      <c r="Z681" s="3"/>
      <c r="AA681" s="3"/>
      <c r="AB681" s="2"/>
      <c r="AC681" s="2"/>
      <c r="AD681" s="1"/>
      <c r="AE681" s="1"/>
      <c r="AF681" s="1"/>
      <c r="AG681" s="1"/>
    </row>
    <row r="682" spans="1:33" ht="15">
      <c r="A682" t="s">
        <v>1292</v>
      </c>
      <c r="B682" t="s">
        <v>1393</v>
      </c>
      <c r="C682" s="16" t="s">
        <v>1451</v>
      </c>
      <c r="D682" s="16" t="s">
        <v>1452</v>
      </c>
      <c r="E682" s="16" t="s">
        <v>1453</v>
      </c>
      <c r="F682" s="25" t="s">
        <v>1454</v>
      </c>
      <c r="G682" t="s">
        <v>38</v>
      </c>
      <c r="P682" s="2"/>
      <c r="Q682" s="2"/>
      <c r="R682" s="3"/>
      <c r="T682" s="3"/>
      <c r="U682" s="3"/>
      <c r="V682" s="3"/>
      <c r="W682" s="3"/>
      <c r="X682" s="3"/>
      <c r="Y682" s="3"/>
      <c r="Z682" s="3"/>
      <c r="AA682" s="3"/>
      <c r="AB682" s="2"/>
      <c r="AC682" s="2"/>
      <c r="AD682" s="1"/>
      <c r="AE682" s="1"/>
      <c r="AF682" s="1"/>
      <c r="AG682" s="1"/>
    </row>
    <row r="683" spans="1:33" ht="45">
      <c r="A683" t="s">
        <v>1292</v>
      </c>
      <c r="B683" t="s">
        <v>1393</v>
      </c>
      <c r="C683" s="16" t="s">
        <v>1455</v>
      </c>
      <c r="D683" s="16" t="s">
        <v>1456</v>
      </c>
      <c r="E683" s="16" t="s">
        <v>1457</v>
      </c>
      <c r="F683" s="25" t="s">
        <v>1458</v>
      </c>
      <c r="G683" t="s">
        <v>38</v>
      </c>
      <c r="P683" s="2"/>
      <c r="Q683" s="2"/>
      <c r="R683" s="3"/>
      <c r="T683" s="3"/>
      <c r="U683" s="3"/>
      <c r="V683" s="3"/>
      <c r="W683" s="3"/>
      <c r="X683" s="3"/>
      <c r="Y683" s="3"/>
      <c r="Z683" s="3"/>
      <c r="AA683" s="3"/>
      <c r="AB683" s="2"/>
      <c r="AC683" s="2"/>
      <c r="AD683" s="1"/>
      <c r="AE683" s="1"/>
      <c r="AF683" s="1"/>
      <c r="AG683" s="1"/>
    </row>
    <row r="684" spans="1:33" ht="60">
      <c r="A684" t="s">
        <v>1292</v>
      </c>
      <c r="B684" t="s">
        <v>1393</v>
      </c>
      <c r="C684" s="16" t="s">
        <v>1459</v>
      </c>
      <c r="D684" s="16" t="s">
        <v>1460</v>
      </c>
      <c r="E684" s="114" t="s">
        <v>1461</v>
      </c>
      <c r="F684" s="25">
        <v>54</v>
      </c>
      <c r="G684" t="s">
        <v>38</v>
      </c>
      <c r="P684" s="2"/>
      <c r="Q684" s="2"/>
      <c r="R684" s="3"/>
      <c r="T684" s="3"/>
      <c r="U684" s="3"/>
      <c r="V684" s="3"/>
      <c r="W684" s="3"/>
      <c r="X684" s="3"/>
      <c r="Y684" s="3"/>
      <c r="Z684" s="3"/>
      <c r="AA684" s="3"/>
      <c r="AB684" s="2"/>
      <c r="AC684" s="2"/>
      <c r="AD684" s="1"/>
      <c r="AE684" s="1"/>
      <c r="AF684" s="1"/>
      <c r="AG684" s="1"/>
    </row>
    <row r="685" spans="1:33" ht="90">
      <c r="A685" t="s">
        <v>1292</v>
      </c>
      <c r="B685" t="s">
        <v>1393</v>
      </c>
      <c r="C685" s="16" t="s">
        <v>1462</v>
      </c>
      <c r="D685" s="16" t="s">
        <v>1463</v>
      </c>
      <c r="E685" s="16" t="s">
        <v>1464</v>
      </c>
      <c r="F685" s="25">
        <v>11424</v>
      </c>
      <c r="G685" t="s">
        <v>38</v>
      </c>
      <c r="P685" s="2"/>
      <c r="Q685" s="2"/>
      <c r="R685" s="3"/>
      <c r="T685" s="3"/>
      <c r="U685" s="3"/>
      <c r="V685" s="3"/>
      <c r="W685" s="3"/>
      <c r="X685" s="3"/>
      <c r="Y685" s="3"/>
      <c r="Z685" s="3"/>
      <c r="AA685" s="3"/>
      <c r="AB685" s="2"/>
      <c r="AC685" s="2"/>
      <c r="AD685" s="1"/>
      <c r="AE685" s="1"/>
      <c r="AF685" s="1"/>
      <c r="AG685" s="1"/>
    </row>
    <row r="686" spans="1:33" ht="30">
      <c r="A686" t="s">
        <v>1292</v>
      </c>
      <c r="B686" t="s">
        <v>1393</v>
      </c>
      <c r="C686" s="16" t="s">
        <v>1465</v>
      </c>
      <c r="D686" s="16" t="s">
        <v>1466</v>
      </c>
      <c r="E686" s="16" t="s">
        <v>1467</v>
      </c>
      <c r="F686" s="25">
        <v>3848</v>
      </c>
      <c r="G686" t="s">
        <v>38</v>
      </c>
      <c r="P686" s="2"/>
      <c r="Q686" s="2"/>
      <c r="R686" s="3"/>
      <c r="T686" s="3"/>
      <c r="U686" s="3"/>
      <c r="V686" s="3"/>
      <c r="W686" s="3"/>
      <c r="X686" s="3"/>
      <c r="Y686" s="3"/>
      <c r="Z686" s="3"/>
      <c r="AA686" s="3"/>
      <c r="AB686" s="2"/>
      <c r="AC686" s="2"/>
      <c r="AD686" s="1"/>
      <c r="AE686" s="1"/>
      <c r="AF686" s="1"/>
      <c r="AG686" s="1"/>
    </row>
    <row r="687" spans="1:33" ht="30">
      <c r="A687" t="s">
        <v>1292</v>
      </c>
      <c r="B687" t="s">
        <v>1393</v>
      </c>
      <c r="C687" s="16" t="s">
        <v>1468</v>
      </c>
      <c r="D687" s="16" t="s">
        <v>1469</v>
      </c>
      <c r="E687" s="16" t="s">
        <v>1470</v>
      </c>
      <c r="F687" s="25">
        <v>200</v>
      </c>
      <c r="G687" t="s">
        <v>38</v>
      </c>
      <c r="P687" s="2"/>
      <c r="Q687" s="2"/>
      <c r="R687" s="3"/>
      <c r="T687" s="3"/>
      <c r="U687" s="3"/>
      <c r="V687" s="3"/>
      <c r="W687" s="3"/>
      <c r="X687" s="3"/>
      <c r="Y687" s="3"/>
      <c r="Z687" s="3"/>
      <c r="AA687" s="3"/>
      <c r="AB687" s="2"/>
      <c r="AC687" s="2"/>
      <c r="AD687" s="1"/>
      <c r="AE687" s="1"/>
      <c r="AF687" s="1"/>
      <c r="AG687" s="1"/>
    </row>
    <row r="688" spans="1:33" ht="45">
      <c r="A688" t="s">
        <v>1292</v>
      </c>
      <c r="B688" t="s">
        <v>1393</v>
      </c>
      <c r="C688" s="16" t="s">
        <v>1471</v>
      </c>
      <c r="D688" s="16" t="s">
        <v>1472</v>
      </c>
      <c r="E688" s="16" t="s">
        <v>1473</v>
      </c>
      <c r="F688" s="25">
        <v>176</v>
      </c>
      <c r="G688" t="s">
        <v>38</v>
      </c>
      <c r="P688" s="2"/>
      <c r="Q688" s="2"/>
      <c r="R688" s="3"/>
      <c r="T688" s="3"/>
      <c r="U688" s="3"/>
      <c r="V688" s="3"/>
      <c r="W688" s="3"/>
      <c r="X688" s="3"/>
      <c r="Y688" s="3"/>
      <c r="Z688" s="3"/>
      <c r="AA688" s="3"/>
      <c r="AB688" s="2"/>
      <c r="AC688" s="2"/>
      <c r="AD688" s="1"/>
      <c r="AE688" s="1"/>
      <c r="AF688" s="1"/>
      <c r="AG688" s="1"/>
    </row>
    <row r="689" spans="1:33" ht="30">
      <c r="A689" t="s">
        <v>1292</v>
      </c>
      <c r="B689" t="s">
        <v>1393</v>
      </c>
      <c r="C689" s="16" t="s">
        <v>1474</v>
      </c>
      <c r="D689" s="16" t="s">
        <v>1475</v>
      </c>
      <c r="E689" s="16" t="s">
        <v>1476</v>
      </c>
      <c r="F689" s="25" t="s">
        <v>1477</v>
      </c>
      <c r="G689" t="s">
        <v>38</v>
      </c>
      <c r="P689" s="2"/>
      <c r="Q689" s="2"/>
      <c r="R689" s="3"/>
      <c r="T689" s="3"/>
      <c r="U689" s="3"/>
      <c r="V689" s="3"/>
      <c r="W689" s="3"/>
      <c r="X689" s="3"/>
      <c r="Y689" s="3"/>
      <c r="Z689" s="3"/>
      <c r="AA689" s="3"/>
      <c r="AB689" s="2"/>
      <c r="AC689" s="2"/>
      <c r="AD689" s="1"/>
      <c r="AE689" s="1"/>
      <c r="AF689" s="1"/>
      <c r="AG689" s="1"/>
    </row>
    <row r="690" spans="1:33" ht="60">
      <c r="A690" t="s">
        <v>1292</v>
      </c>
      <c r="B690" t="s">
        <v>1393</v>
      </c>
      <c r="C690" s="16" t="s">
        <v>1478</v>
      </c>
      <c r="D690" s="16" t="s">
        <v>1479</v>
      </c>
      <c r="E690" s="16" t="s">
        <v>1480</v>
      </c>
      <c r="F690" s="25" t="s">
        <v>1481</v>
      </c>
      <c r="G690" t="s">
        <v>38</v>
      </c>
      <c r="P690" s="2"/>
      <c r="Q690" s="2"/>
      <c r="R690" s="3"/>
      <c r="T690" s="3"/>
      <c r="U690" s="3"/>
      <c r="V690" s="3"/>
      <c r="W690" s="3"/>
      <c r="X690" s="3"/>
      <c r="Y690" s="3"/>
      <c r="Z690" s="3"/>
      <c r="AA690" s="3"/>
      <c r="AB690" s="2"/>
      <c r="AC690" s="2"/>
      <c r="AD690" s="1"/>
      <c r="AE690" s="1"/>
      <c r="AF690" s="1"/>
      <c r="AG690" s="1"/>
    </row>
    <row r="691" spans="1:33" ht="45">
      <c r="A691" t="s">
        <v>1292</v>
      </c>
      <c r="B691" t="s">
        <v>1393</v>
      </c>
      <c r="C691" s="16" t="s">
        <v>1482</v>
      </c>
      <c r="D691" s="16" t="s">
        <v>1483</v>
      </c>
      <c r="E691" s="16" t="s">
        <v>1484</v>
      </c>
      <c r="F691" s="25">
        <v>7185</v>
      </c>
      <c r="G691" t="s">
        <v>38</v>
      </c>
      <c r="P691" s="2"/>
      <c r="Q691" s="2"/>
      <c r="R691" s="3"/>
      <c r="T691" s="3"/>
      <c r="U691" s="3"/>
      <c r="V691" s="3"/>
      <c r="W691" s="3"/>
      <c r="X691" s="3"/>
      <c r="Y691" s="3"/>
      <c r="Z691" s="3"/>
      <c r="AA691" s="3"/>
      <c r="AB691" s="2"/>
      <c r="AC691" s="2"/>
      <c r="AD691" s="1"/>
      <c r="AE691" s="1"/>
      <c r="AF691" s="1"/>
      <c r="AG691" s="1"/>
    </row>
    <row r="692" spans="1:33" ht="165">
      <c r="A692" t="s">
        <v>1292</v>
      </c>
      <c r="B692" t="s">
        <v>1393</v>
      </c>
      <c r="C692" s="16" t="s">
        <v>1485</v>
      </c>
      <c r="D692" s="16" t="s">
        <v>1486</v>
      </c>
      <c r="E692" s="16" t="s">
        <v>1487</v>
      </c>
      <c r="F692" s="26" t="s">
        <v>1488</v>
      </c>
      <c r="G692" t="s">
        <v>38</v>
      </c>
      <c r="P692" s="2"/>
      <c r="Q692" s="2"/>
      <c r="R692" s="3"/>
      <c r="T692" s="3"/>
      <c r="U692" s="3"/>
      <c r="V692" s="3"/>
      <c r="W692" s="3"/>
      <c r="X692" s="3"/>
      <c r="Y692" s="3"/>
      <c r="Z692" s="3"/>
      <c r="AA692" s="3"/>
      <c r="AB692" s="2"/>
      <c r="AC692" s="2"/>
      <c r="AD692" s="1"/>
      <c r="AE692" s="1"/>
      <c r="AF692" s="1"/>
      <c r="AG692" s="1"/>
    </row>
    <row r="693" spans="1:33" ht="15">
      <c r="A693" t="s">
        <v>1489</v>
      </c>
      <c r="B693" t="s">
        <v>1490</v>
      </c>
      <c r="C693" t="s">
        <v>1491</v>
      </c>
      <c r="D693" t="s">
        <v>1492</v>
      </c>
      <c r="E693" t="s">
        <v>1493</v>
      </c>
      <c r="F693">
        <v>134</v>
      </c>
      <c r="G693" t="s">
        <v>38</v>
      </c>
      <c r="P693" s="2"/>
      <c r="Q693" s="2"/>
      <c r="R693" s="3"/>
      <c r="T693" s="3"/>
      <c r="U693" s="3"/>
      <c r="V693" s="3"/>
      <c r="W693" s="3"/>
      <c r="X693" s="3"/>
      <c r="Y693" s="3"/>
      <c r="Z693" s="3"/>
      <c r="AA693" s="3"/>
      <c r="AB693" s="2"/>
      <c r="AC693" s="2"/>
      <c r="AD693" s="2"/>
      <c r="AE693" s="2"/>
      <c r="AF693" s="2"/>
      <c r="AG693" s="2"/>
    </row>
    <row r="694" spans="1:33" ht="15">
      <c r="A694" t="s">
        <v>1489</v>
      </c>
      <c r="B694" t="s">
        <v>1490</v>
      </c>
      <c r="C694" t="s">
        <v>1491</v>
      </c>
      <c r="D694" t="s">
        <v>1492</v>
      </c>
      <c r="E694" s="5" t="s">
        <v>1494</v>
      </c>
      <c r="F694" s="5">
        <v>158</v>
      </c>
      <c r="G694" t="s">
        <v>38</v>
      </c>
      <c r="H694" s="5"/>
      <c r="I694" s="5"/>
      <c r="J694" s="5"/>
      <c r="K694" s="6"/>
      <c r="L694" s="5"/>
      <c r="M694" s="5"/>
      <c r="N694" s="5"/>
      <c r="O694" s="5"/>
      <c r="P694" s="7"/>
      <c r="Q694" s="7"/>
      <c r="R694" s="8"/>
      <c r="S694" s="5"/>
      <c r="T694" s="8"/>
      <c r="U694" s="8"/>
      <c r="V694" s="8"/>
      <c r="W694" s="8"/>
      <c r="X694" s="8"/>
      <c r="Y694" s="8"/>
      <c r="Z694" s="8"/>
      <c r="AA694" s="8"/>
      <c r="AB694" s="7"/>
      <c r="AC694" s="7"/>
      <c r="AD694" s="7"/>
      <c r="AE694" s="7"/>
      <c r="AF694" s="7"/>
      <c r="AG694" s="7"/>
    </row>
    <row r="695" spans="1:33" ht="15">
      <c r="A695" t="s">
        <v>1489</v>
      </c>
      <c r="B695" t="s">
        <v>1490</v>
      </c>
      <c r="C695" t="s">
        <v>1491</v>
      </c>
      <c r="D695" t="s">
        <v>1492</v>
      </c>
      <c r="E695" s="5" t="s">
        <v>1495</v>
      </c>
      <c r="F695" s="5">
        <v>156</v>
      </c>
      <c r="G695" t="s">
        <v>38</v>
      </c>
      <c r="K695" s="4"/>
      <c r="P695" s="2"/>
      <c r="Q695" s="2"/>
      <c r="R695" s="3"/>
      <c r="T695" s="3"/>
      <c r="U695" s="3"/>
      <c r="V695" s="3"/>
      <c r="W695" s="3"/>
      <c r="X695" s="3"/>
      <c r="Y695" s="3"/>
      <c r="Z695" s="3"/>
      <c r="AA695" s="3"/>
      <c r="AB695" s="2"/>
      <c r="AC695" s="2"/>
      <c r="AD695" s="2"/>
      <c r="AE695" s="2"/>
      <c r="AF695" s="2"/>
      <c r="AG695" s="2"/>
    </row>
    <row r="696" spans="1:33" ht="15">
      <c r="A696" t="s">
        <v>1489</v>
      </c>
      <c r="B696" t="s">
        <v>1490</v>
      </c>
      <c r="C696" t="s">
        <v>1491</v>
      </c>
      <c r="D696" t="s">
        <v>1492</v>
      </c>
      <c r="E696" t="s">
        <v>1496</v>
      </c>
      <c r="F696">
        <v>207</v>
      </c>
      <c r="G696" t="s">
        <v>38</v>
      </c>
      <c r="P696" s="2"/>
      <c r="Q696" s="2"/>
      <c r="R696" s="3"/>
      <c r="T696" s="3"/>
      <c r="U696" s="3"/>
      <c r="V696" s="3"/>
      <c r="W696" s="3"/>
      <c r="X696" s="3"/>
      <c r="Y696" s="3"/>
      <c r="Z696" s="3"/>
      <c r="AA696" s="3"/>
      <c r="AB696" s="2"/>
      <c r="AC696" s="2"/>
      <c r="AD696" s="2"/>
      <c r="AE696" s="2"/>
      <c r="AF696" s="2"/>
      <c r="AG696" s="2"/>
    </row>
    <row r="697" spans="1:33" ht="15">
      <c r="A697" t="s">
        <v>1489</v>
      </c>
      <c r="B697" t="s">
        <v>1490</v>
      </c>
      <c r="C697" t="s">
        <v>1497</v>
      </c>
      <c r="D697" t="s">
        <v>1498</v>
      </c>
      <c r="E697" t="s">
        <v>1499</v>
      </c>
      <c r="F697">
        <v>163</v>
      </c>
      <c r="G697" t="s">
        <v>38</v>
      </c>
      <c r="P697" s="2"/>
      <c r="Q697" s="2"/>
      <c r="R697" s="3"/>
      <c r="T697" s="3"/>
      <c r="U697" s="3"/>
      <c r="V697" s="3"/>
      <c r="W697" s="3"/>
      <c r="X697" s="3"/>
      <c r="Y697" s="3"/>
      <c r="Z697" s="3"/>
      <c r="AA697" s="3"/>
      <c r="AB697" s="2"/>
      <c r="AC697" s="2"/>
      <c r="AD697" s="2"/>
      <c r="AE697" s="2"/>
      <c r="AF697" s="2"/>
      <c r="AG697" s="2"/>
    </row>
    <row r="698" spans="1:33" ht="15">
      <c r="A698" t="s">
        <v>1489</v>
      </c>
      <c r="B698" t="s">
        <v>1490</v>
      </c>
      <c r="C698" t="s">
        <v>1497</v>
      </c>
      <c r="D698" t="s">
        <v>1500</v>
      </c>
      <c r="E698" t="s">
        <v>1499</v>
      </c>
      <c r="F698">
        <v>205</v>
      </c>
      <c r="G698" t="s">
        <v>38</v>
      </c>
      <c r="K698" s="9"/>
      <c r="P698" s="2"/>
      <c r="Q698" s="2"/>
      <c r="R698" s="3"/>
      <c r="T698" s="3"/>
      <c r="U698" s="3"/>
      <c r="V698" s="3"/>
      <c r="W698" s="3"/>
      <c r="X698" s="3"/>
      <c r="Y698" s="3"/>
      <c r="Z698" s="3"/>
      <c r="AA698" s="3"/>
      <c r="AB698" s="2"/>
      <c r="AC698" s="2"/>
      <c r="AD698" s="2"/>
      <c r="AE698" s="2"/>
      <c r="AF698" s="2"/>
      <c r="AG698" s="2"/>
    </row>
    <row r="699" spans="1:33" ht="15">
      <c r="A699" t="s">
        <v>1489</v>
      </c>
      <c r="B699" t="s">
        <v>1490</v>
      </c>
      <c r="C699" t="s">
        <v>1497</v>
      </c>
      <c r="D699" t="s">
        <v>1500</v>
      </c>
      <c r="E699" t="s">
        <v>20</v>
      </c>
      <c r="F699">
        <v>146</v>
      </c>
      <c r="G699" t="s">
        <v>43</v>
      </c>
      <c r="H699" t="s">
        <v>44</v>
      </c>
      <c r="I699" t="s">
        <v>39</v>
      </c>
      <c r="J699" t="s">
        <v>61</v>
      </c>
      <c r="K699" t="s">
        <v>1501</v>
      </c>
      <c r="M699">
        <v>115</v>
      </c>
      <c r="P699" s="2"/>
      <c r="Q699" s="2"/>
      <c r="R699" s="3"/>
      <c r="T699" s="3"/>
      <c r="U699" s="3"/>
      <c r="V699" s="3"/>
      <c r="W699" s="3"/>
      <c r="X699" s="3"/>
      <c r="Y699" s="3"/>
      <c r="Z699" s="3"/>
      <c r="AA699" s="3"/>
      <c r="AB699" s="2"/>
      <c r="AC699" s="2"/>
      <c r="AD699" s="2"/>
      <c r="AE699" s="2"/>
      <c r="AF699" s="2"/>
      <c r="AG699" s="2"/>
    </row>
    <row r="700" spans="1:33" ht="15">
      <c r="A700" t="s">
        <v>1489</v>
      </c>
      <c r="B700" t="s">
        <v>1490</v>
      </c>
      <c r="C700" t="s">
        <v>1497</v>
      </c>
      <c r="D700" t="s">
        <v>1500</v>
      </c>
      <c r="E700" t="s">
        <v>20</v>
      </c>
      <c r="F700">
        <v>140</v>
      </c>
      <c r="G700" t="s">
        <v>43</v>
      </c>
      <c r="H700" t="s">
        <v>44</v>
      </c>
      <c r="I700" t="s">
        <v>39</v>
      </c>
      <c r="J700" t="s">
        <v>61</v>
      </c>
      <c r="K700" t="s">
        <v>1502</v>
      </c>
      <c r="M700">
        <v>132</v>
      </c>
      <c r="P700" s="2"/>
      <c r="Q700" s="2"/>
      <c r="R700" s="3"/>
      <c r="T700" s="3"/>
      <c r="U700" s="3"/>
      <c r="V700" s="3"/>
      <c r="W700" s="3"/>
      <c r="X700" s="3"/>
      <c r="Y700" s="3"/>
      <c r="Z700" s="3"/>
      <c r="AA700" s="3"/>
      <c r="AB700" s="1"/>
      <c r="AC700" s="2"/>
      <c r="AD700" s="1"/>
      <c r="AE700" s="1"/>
      <c r="AF700" s="1"/>
      <c r="AG700" s="1"/>
    </row>
    <row r="701" spans="1:33" ht="15">
      <c r="A701" t="s">
        <v>1489</v>
      </c>
      <c r="B701" t="s">
        <v>1490</v>
      </c>
      <c r="C701" t="s">
        <v>1497</v>
      </c>
      <c r="D701" t="s">
        <v>1500</v>
      </c>
      <c r="E701" t="s">
        <v>1503</v>
      </c>
      <c r="F701">
        <v>1135</v>
      </c>
      <c r="G701" t="s">
        <v>38</v>
      </c>
      <c r="P701" s="2"/>
      <c r="Q701" s="2"/>
      <c r="R701" s="3"/>
      <c r="T701" s="3"/>
      <c r="U701" s="3"/>
      <c r="V701" s="3"/>
      <c r="W701" s="3"/>
      <c r="X701" s="3"/>
      <c r="Y701" s="3"/>
      <c r="Z701" s="3"/>
      <c r="AA701" s="3"/>
      <c r="AB701" s="1"/>
      <c r="AC701" s="2"/>
      <c r="AD701" s="1"/>
      <c r="AE701" s="1"/>
      <c r="AF701" s="1"/>
      <c r="AG701" s="1"/>
    </row>
    <row r="702" spans="1:33" ht="15">
      <c r="A702" t="s">
        <v>1489</v>
      </c>
      <c r="B702" t="s">
        <v>1490</v>
      </c>
      <c r="C702" t="s">
        <v>1497</v>
      </c>
      <c r="D702" t="s">
        <v>1500</v>
      </c>
      <c r="E702" t="s">
        <v>1499</v>
      </c>
      <c r="F702">
        <v>136</v>
      </c>
      <c r="G702" t="s">
        <v>43</v>
      </c>
      <c r="H702" t="s">
        <v>44</v>
      </c>
      <c r="I702" t="s">
        <v>39</v>
      </c>
      <c r="J702" t="s">
        <v>61</v>
      </c>
      <c r="K702" t="s">
        <v>1504</v>
      </c>
      <c r="M702">
        <v>126</v>
      </c>
      <c r="P702" s="2"/>
      <c r="Q702" s="2"/>
      <c r="R702" s="3"/>
      <c r="T702" s="3"/>
      <c r="U702" s="3"/>
      <c r="V702" s="3"/>
      <c r="W702" s="3"/>
      <c r="X702" s="3"/>
      <c r="Y702" s="3"/>
      <c r="Z702" s="3"/>
      <c r="AA702" s="3"/>
      <c r="AB702" s="1"/>
      <c r="AC702" s="2"/>
      <c r="AD702" s="1"/>
      <c r="AE702" s="1"/>
      <c r="AF702" s="1"/>
      <c r="AG702" s="1"/>
    </row>
    <row r="703" spans="1:33" ht="15">
      <c r="A703" t="s">
        <v>1489</v>
      </c>
      <c r="B703" t="s">
        <v>1490</v>
      </c>
      <c r="C703" t="s">
        <v>1505</v>
      </c>
      <c r="D703" t="s">
        <v>1506</v>
      </c>
      <c r="E703" t="s">
        <v>1507</v>
      </c>
      <c r="F703">
        <v>827</v>
      </c>
      <c r="G703" t="s">
        <v>38</v>
      </c>
      <c r="P703" s="2"/>
      <c r="Q703" s="2"/>
      <c r="R703" s="3"/>
      <c r="T703" s="3"/>
      <c r="U703" s="3"/>
      <c r="V703" s="3"/>
      <c r="W703" s="3"/>
      <c r="X703" s="3"/>
      <c r="Y703" s="3"/>
      <c r="Z703" s="3"/>
      <c r="AA703" s="3"/>
      <c r="AB703" s="2"/>
      <c r="AC703" s="2"/>
      <c r="AD703" s="1"/>
      <c r="AE703" s="1"/>
      <c r="AF703" s="1"/>
      <c r="AG703" s="1"/>
    </row>
    <row r="704" spans="1:33" ht="15">
      <c r="A704" t="s">
        <v>1489</v>
      </c>
      <c r="B704" t="s">
        <v>1490</v>
      </c>
      <c r="C704" t="s">
        <v>1505</v>
      </c>
      <c r="D704" t="s">
        <v>1506</v>
      </c>
      <c r="E704" t="s">
        <v>1507</v>
      </c>
      <c r="F704">
        <v>186</v>
      </c>
      <c r="G704" t="s">
        <v>38</v>
      </c>
      <c r="P704" s="2"/>
      <c r="Q704" s="2"/>
      <c r="R704" s="3"/>
      <c r="T704" s="3"/>
      <c r="U704" s="3"/>
      <c r="V704" s="3"/>
      <c r="W704" s="3"/>
      <c r="X704" s="3"/>
      <c r="Y704" s="3"/>
      <c r="Z704" s="3"/>
      <c r="AA704" s="3"/>
      <c r="AB704" s="2"/>
      <c r="AC704" s="2"/>
      <c r="AD704" s="1"/>
      <c r="AE704" s="1"/>
      <c r="AF704" s="1"/>
      <c r="AG704" s="1"/>
    </row>
    <row r="705" spans="1:33" ht="15">
      <c r="A705" t="s">
        <v>1489</v>
      </c>
      <c r="B705" t="s">
        <v>1490</v>
      </c>
      <c r="C705" t="s">
        <v>1508</v>
      </c>
      <c r="D705" t="s">
        <v>1509</v>
      </c>
      <c r="E705" t="s">
        <v>1510</v>
      </c>
      <c r="F705">
        <v>166</v>
      </c>
      <c r="G705" t="s">
        <v>43</v>
      </c>
      <c r="H705" t="s">
        <v>44</v>
      </c>
      <c r="I705" t="s">
        <v>39</v>
      </c>
      <c r="J705" t="s">
        <v>45</v>
      </c>
      <c r="K705" t="s">
        <v>410</v>
      </c>
      <c r="M705">
        <v>153</v>
      </c>
      <c r="N705" t="s">
        <v>1511</v>
      </c>
      <c r="O705" t="s">
        <v>61</v>
      </c>
      <c r="P705" s="2"/>
      <c r="Q705" s="2"/>
      <c r="R705" s="3"/>
      <c r="T705" s="3"/>
      <c r="U705" s="3"/>
      <c r="V705" s="3"/>
      <c r="W705" s="3"/>
      <c r="X705" s="3"/>
      <c r="Y705" s="3"/>
      <c r="Z705" s="3"/>
      <c r="AA705" s="3"/>
      <c r="AB705" s="2"/>
      <c r="AC705" s="2"/>
      <c r="AD705" s="1"/>
      <c r="AE705" s="1"/>
      <c r="AF705" s="1"/>
      <c r="AG705" s="1"/>
    </row>
    <row r="706" spans="1:33" ht="15">
      <c r="A706" t="s">
        <v>1489</v>
      </c>
      <c r="B706" t="s">
        <v>1490</v>
      </c>
      <c r="C706" t="s">
        <v>1508</v>
      </c>
      <c r="D706" t="s">
        <v>1509</v>
      </c>
      <c r="E706" t="s">
        <v>1512</v>
      </c>
      <c r="F706">
        <v>565</v>
      </c>
      <c r="G706" t="s">
        <v>38</v>
      </c>
      <c r="P706" s="2"/>
      <c r="Q706" s="2"/>
      <c r="R706" s="3"/>
      <c r="T706" s="3"/>
      <c r="U706" s="3"/>
      <c r="V706" s="3"/>
      <c r="W706" s="3"/>
      <c r="X706" s="3"/>
      <c r="Y706" s="3"/>
      <c r="Z706" s="3"/>
      <c r="AA706" s="3"/>
      <c r="AB706" s="2"/>
      <c r="AC706" s="2"/>
      <c r="AD706" s="1"/>
      <c r="AE706" s="1"/>
      <c r="AF706" s="1"/>
      <c r="AG706" s="1"/>
    </row>
    <row r="707" spans="1:33" ht="15">
      <c r="A707" t="s">
        <v>1489</v>
      </c>
      <c r="B707" t="s">
        <v>1490</v>
      </c>
      <c r="C707" t="s">
        <v>1508</v>
      </c>
      <c r="D707" t="s">
        <v>1509</v>
      </c>
      <c r="E707" t="s">
        <v>1513</v>
      </c>
      <c r="F707">
        <v>165</v>
      </c>
      <c r="G707" t="s">
        <v>43</v>
      </c>
      <c r="H707" t="s">
        <v>44</v>
      </c>
      <c r="I707" t="s">
        <v>39</v>
      </c>
      <c r="J707" t="s">
        <v>45</v>
      </c>
      <c r="K707" t="s">
        <v>1514</v>
      </c>
      <c r="M707">
        <v>165</v>
      </c>
      <c r="N707" t="s">
        <v>47</v>
      </c>
      <c r="O707" t="s">
        <v>61</v>
      </c>
      <c r="P707" s="2"/>
      <c r="Q707" s="2"/>
      <c r="R707" s="3"/>
      <c r="T707" s="3"/>
      <c r="U707" s="3"/>
      <c r="V707" s="3"/>
      <c r="W707" s="3"/>
      <c r="X707" s="3"/>
      <c r="Y707" s="3"/>
      <c r="Z707" s="3"/>
      <c r="AA707" s="3"/>
      <c r="AB707" s="2"/>
      <c r="AC707" s="2"/>
      <c r="AD707" s="1"/>
      <c r="AE707" s="1"/>
      <c r="AF707" s="1"/>
      <c r="AG707" s="1"/>
    </row>
    <row r="708" spans="1:33" ht="15">
      <c r="A708" t="s">
        <v>1489</v>
      </c>
      <c r="B708" t="s">
        <v>1490</v>
      </c>
      <c r="C708" t="s">
        <v>1515</v>
      </c>
      <c r="D708" t="s">
        <v>1516</v>
      </c>
      <c r="E708" t="s">
        <v>1517</v>
      </c>
      <c r="F708">
        <v>226</v>
      </c>
      <c r="G708" t="s">
        <v>38</v>
      </c>
      <c r="P708" s="2"/>
      <c r="Q708" s="2"/>
      <c r="R708" s="3"/>
      <c r="T708" s="3"/>
      <c r="U708" s="3"/>
      <c r="V708" s="3"/>
      <c r="W708" s="3"/>
      <c r="X708" s="3"/>
      <c r="Y708" s="3"/>
      <c r="Z708" s="3"/>
      <c r="AA708" s="3"/>
      <c r="AB708" s="2"/>
      <c r="AC708" s="2"/>
      <c r="AD708" s="1"/>
      <c r="AE708" s="1"/>
      <c r="AF708" s="1"/>
      <c r="AG708" s="1"/>
    </row>
    <row r="709" spans="1:33" ht="15">
      <c r="A709" t="s">
        <v>1489</v>
      </c>
      <c r="B709" t="s">
        <v>1490</v>
      </c>
      <c r="C709" t="s">
        <v>1518</v>
      </c>
      <c r="D709" t="s">
        <v>1519</v>
      </c>
      <c r="E709" t="s">
        <v>1520</v>
      </c>
      <c r="F709">
        <v>162</v>
      </c>
      <c r="G709" t="s">
        <v>38</v>
      </c>
      <c r="P709" s="2"/>
      <c r="Q709" s="2"/>
      <c r="R709" s="3"/>
      <c r="T709" s="3"/>
      <c r="U709" s="3"/>
      <c r="V709" s="3"/>
      <c r="W709" s="3"/>
      <c r="X709" s="3"/>
      <c r="Y709" s="3"/>
      <c r="Z709" s="3"/>
      <c r="AA709" s="3"/>
      <c r="AB709" s="2"/>
      <c r="AC709" s="2"/>
      <c r="AD709" s="1"/>
      <c r="AE709" s="1"/>
      <c r="AF709" s="1"/>
      <c r="AG709" s="1"/>
    </row>
    <row r="710" spans="1:33" ht="15">
      <c r="A710" t="s">
        <v>1489</v>
      </c>
      <c r="B710" t="s">
        <v>1490</v>
      </c>
      <c r="C710" t="s">
        <v>1518</v>
      </c>
      <c r="D710" t="s">
        <v>1519</v>
      </c>
      <c r="E710" t="s">
        <v>1521</v>
      </c>
      <c r="F710">
        <v>185</v>
      </c>
      <c r="G710" t="s">
        <v>43</v>
      </c>
      <c r="H710" t="s">
        <v>44</v>
      </c>
      <c r="I710" t="s">
        <v>39</v>
      </c>
      <c r="J710" t="s">
        <v>61</v>
      </c>
      <c r="K710" t="s">
        <v>1522</v>
      </c>
      <c r="M710">
        <v>174</v>
      </c>
      <c r="P710" s="2"/>
      <c r="Q710" s="2"/>
      <c r="R710" s="3"/>
      <c r="T710" s="3"/>
      <c r="U710" s="3"/>
      <c r="V710" s="3"/>
      <c r="W710" s="3"/>
      <c r="X710" s="3"/>
      <c r="Y710" s="3"/>
      <c r="Z710" s="3"/>
      <c r="AA710" s="3"/>
      <c r="AB710" s="2"/>
      <c r="AC710" s="2"/>
      <c r="AD710" s="1"/>
      <c r="AE710" s="1"/>
      <c r="AF710" s="1"/>
      <c r="AG710" s="1"/>
    </row>
    <row r="711" spans="1:33" ht="15">
      <c r="A711" t="s">
        <v>1489</v>
      </c>
      <c r="B711" t="s">
        <v>1490</v>
      </c>
      <c r="C711" t="s">
        <v>1518</v>
      </c>
      <c r="D711" t="s">
        <v>1519</v>
      </c>
      <c r="E711" t="s">
        <v>1521</v>
      </c>
      <c r="F711">
        <v>122</v>
      </c>
      <c r="G711" t="s">
        <v>43</v>
      </c>
      <c r="H711" t="s">
        <v>44</v>
      </c>
      <c r="I711" t="s">
        <v>39</v>
      </c>
      <c r="J711" t="s">
        <v>61</v>
      </c>
      <c r="K711" t="s">
        <v>576</v>
      </c>
      <c r="M711">
        <v>108</v>
      </c>
      <c r="P711" s="2"/>
      <c r="Q711" s="2"/>
      <c r="R711" s="3"/>
      <c r="T711" s="3"/>
      <c r="U711" s="3"/>
      <c r="V711" s="3"/>
      <c r="W711" s="3"/>
      <c r="X711" s="3"/>
      <c r="Y711" s="3"/>
      <c r="Z711" s="3"/>
      <c r="AA711" s="3"/>
      <c r="AB711" s="2"/>
      <c r="AC711" s="2"/>
      <c r="AD711" s="1"/>
      <c r="AE711" s="1"/>
      <c r="AF711" s="1"/>
      <c r="AG711" s="1"/>
    </row>
    <row r="712" spans="1:33" ht="15">
      <c r="A712" t="s">
        <v>1489</v>
      </c>
      <c r="B712" t="s">
        <v>1490</v>
      </c>
      <c r="C712" t="s">
        <v>1518</v>
      </c>
      <c r="D712" t="s">
        <v>1519</v>
      </c>
      <c r="E712" t="s">
        <v>1521</v>
      </c>
      <c r="F712">
        <v>245</v>
      </c>
      <c r="G712" t="s">
        <v>43</v>
      </c>
      <c r="H712" t="s">
        <v>44</v>
      </c>
      <c r="I712" t="s">
        <v>39</v>
      </c>
      <c r="J712" t="s">
        <v>61</v>
      </c>
      <c r="K712" t="s">
        <v>1522</v>
      </c>
      <c r="M712">
        <v>207</v>
      </c>
      <c r="P712" s="2"/>
      <c r="Q712" s="2"/>
      <c r="R712" s="3"/>
      <c r="T712" s="3"/>
      <c r="U712" s="3"/>
      <c r="V712" s="3"/>
      <c r="W712" s="3"/>
      <c r="X712" s="3"/>
      <c r="Y712" s="3"/>
      <c r="Z712" s="3"/>
      <c r="AA712" s="3"/>
      <c r="AB712" s="2"/>
      <c r="AC712" s="2"/>
      <c r="AD712" s="1"/>
      <c r="AE712" s="1"/>
      <c r="AF712" s="1"/>
      <c r="AG712" s="1"/>
    </row>
    <row r="713" spans="1:33" ht="15">
      <c r="A713" t="s">
        <v>1489</v>
      </c>
      <c r="B713" t="s">
        <v>1490</v>
      </c>
      <c r="C713" t="s">
        <v>1523</v>
      </c>
      <c r="D713" t="s">
        <v>1524</v>
      </c>
      <c r="E713" t="s">
        <v>1525</v>
      </c>
      <c r="F713">
        <v>112</v>
      </c>
      <c r="G713" t="s">
        <v>43</v>
      </c>
      <c r="H713" t="s">
        <v>170</v>
      </c>
      <c r="I713" t="s">
        <v>1526</v>
      </c>
      <c r="J713" t="s">
        <v>61</v>
      </c>
      <c r="K713" t="s">
        <v>1527</v>
      </c>
      <c r="M713">
        <v>112</v>
      </c>
      <c r="P713" s="2"/>
      <c r="Q713" s="2"/>
      <c r="R713" s="3"/>
      <c r="T713" s="3"/>
      <c r="U713" s="3"/>
      <c r="V713" s="3"/>
      <c r="W713" s="3"/>
      <c r="X713" s="3"/>
      <c r="Y713" s="3"/>
      <c r="Z713" s="3"/>
      <c r="AA713" s="3"/>
      <c r="AB713" s="2"/>
      <c r="AC713" s="2"/>
      <c r="AD713" s="1"/>
      <c r="AE713" s="1"/>
      <c r="AF713" s="1"/>
      <c r="AG713" s="1"/>
    </row>
    <row r="714" spans="1:33" ht="15">
      <c r="A714" t="s">
        <v>1489</v>
      </c>
      <c r="B714" t="s">
        <v>1490</v>
      </c>
      <c r="C714" t="s">
        <v>1523</v>
      </c>
      <c r="D714" t="s">
        <v>1524</v>
      </c>
      <c r="E714" t="s">
        <v>1528</v>
      </c>
      <c r="F714">
        <v>18</v>
      </c>
      <c r="G714" t="s">
        <v>43</v>
      </c>
      <c r="H714" t="s">
        <v>170</v>
      </c>
      <c r="I714" t="s">
        <v>1526</v>
      </c>
      <c r="J714" t="s">
        <v>61</v>
      </c>
      <c r="K714" t="s">
        <v>1529</v>
      </c>
      <c r="M714">
        <v>18</v>
      </c>
      <c r="P714" s="2"/>
      <c r="Q714" s="2"/>
      <c r="R714" s="3"/>
      <c r="T714" s="3"/>
      <c r="U714" s="3"/>
      <c r="V714" s="3"/>
      <c r="W714" s="3"/>
      <c r="X714" s="3"/>
      <c r="Y714" s="3"/>
      <c r="Z714" s="3"/>
      <c r="AA714" s="3"/>
      <c r="AB714" s="2"/>
      <c r="AC714" s="2"/>
      <c r="AD714" s="1"/>
      <c r="AE714" s="1"/>
      <c r="AF714" s="1"/>
      <c r="AG714" s="1"/>
    </row>
    <row r="715" spans="1:33" ht="15">
      <c r="A715" t="s">
        <v>1489</v>
      </c>
      <c r="B715" t="s">
        <v>1490</v>
      </c>
      <c r="C715" t="s">
        <v>1530</v>
      </c>
      <c r="E715" t="s">
        <v>1531</v>
      </c>
      <c r="F715">
        <v>254</v>
      </c>
      <c r="G715" t="s">
        <v>38</v>
      </c>
      <c r="P715" s="2"/>
      <c r="Q715" s="2"/>
      <c r="R715" s="3"/>
      <c r="T715" s="3"/>
      <c r="U715" s="3"/>
      <c r="V715" s="3"/>
      <c r="W715" s="3"/>
      <c r="X715" s="3"/>
      <c r="Y715" s="3"/>
      <c r="Z715" s="3"/>
      <c r="AA715" s="3"/>
      <c r="AB715" s="2"/>
      <c r="AC715" s="2"/>
      <c r="AD715" s="1"/>
      <c r="AE715" s="1"/>
      <c r="AF715" s="1"/>
      <c r="AG715" s="1"/>
    </row>
    <row r="716" spans="1:33" ht="15">
      <c r="A716" t="s">
        <v>1489</v>
      </c>
      <c r="B716" t="s">
        <v>1490</v>
      </c>
      <c r="C716" t="s">
        <v>1530</v>
      </c>
      <c r="E716" t="s">
        <v>1531</v>
      </c>
      <c r="F716">
        <v>490</v>
      </c>
      <c r="G716" t="s">
        <v>43</v>
      </c>
      <c r="H716" t="s">
        <v>44</v>
      </c>
      <c r="I716" t="s">
        <v>39</v>
      </c>
      <c r="J716" t="s">
        <v>61</v>
      </c>
      <c r="K716" t="s">
        <v>576</v>
      </c>
      <c r="M716">
        <v>269</v>
      </c>
      <c r="P716" s="2"/>
      <c r="Q716" s="2"/>
      <c r="R716" s="3"/>
      <c r="T716" s="3"/>
      <c r="U716" s="3"/>
      <c r="V716" s="3"/>
      <c r="W716" s="3"/>
      <c r="X716" s="3"/>
      <c r="Y716" s="3"/>
      <c r="Z716" s="3"/>
      <c r="AA716" s="3"/>
      <c r="AB716" s="2"/>
      <c r="AC716" s="2"/>
      <c r="AD716" s="1"/>
      <c r="AE716" s="1"/>
      <c r="AF716" s="1"/>
      <c r="AG716" s="1"/>
    </row>
    <row r="717" spans="1:33" ht="15">
      <c r="A717" t="s">
        <v>1489</v>
      </c>
      <c r="B717" t="s">
        <v>1490</v>
      </c>
      <c r="C717" t="s">
        <v>1532</v>
      </c>
      <c r="D717" t="s">
        <v>1533</v>
      </c>
      <c r="E717" t="s">
        <v>1534</v>
      </c>
      <c r="F717" s="5">
        <v>172</v>
      </c>
      <c r="G717" t="s">
        <v>38</v>
      </c>
      <c r="P717" s="2"/>
      <c r="Q717" s="2"/>
      <c r="R717" s="3"/>
      <c r="T717" s="3"/>
      <c r="U717" s="3"/>
      <c r="V717" s="3"/>
      <c r="W717" s="3"/>
      <c r="X717" s="3"/>
      <c r="Y717" s="3"/>
      <c r="Z717" s="3"/>
      <c r="AA717" s="3"/>
      <c r="AB717" s="2"/>
      <c r="AC717" s="2"/>
      <c r="AD717" s="1"/>
      <c r="AE717" s="1"/>
      <c r="AF717" s="1"/>
      <c r="AG717" s="1"/>
    </row>
    <row r="718" spans="1:33" ht="15">
      <c r="A718" t="s">
        <v>1489</v>
      </c>
      <c r="B718" t="s">
        <v>1490</v>
      </c>
      <c r="C718" t="s">
        <v>1532</v>
      </c>
      <c r="D718" t="s">
        <v>1533</v>
      </c>
      <c r="E718" t="s">
        <v>1535</v>
      </c>
      <c r="F718">
        <f>76+215</f>
        <v>291</v>
      </c>
      <c r="G718" t="s">
        <v>38</v>
      </c>
      <c r="P718" s="2"/>
      <c r="Q718" s="2"/>
      <c r="R718" s="3"/>
      <c r="T718" s="3"/>
      <c r="U718" s="3"/>
      <c r="V718" s="3"/>
      <c r="W718" s="3"/>
      <c r="X718" s="3"/>
      <c r="Y718" s="3"/>
      <c r="Z718" s="3"/>
      <c r="AA718" s="3"/>
      <c r="AB718" s="2"/>
      <c r="AC718" s="2"/>
      <c r="AD718" s="1"/>
      <c r="AE718" s="1"/>
      <c r="AF718" s="1"/>
      <c r="AG718" s="1"/>
    </row>
    <row r="719" spans="1:33" ht="15">
      <c r="A719" t="s">
        <v>1489</v>
      </c>
      <c r="B719" t="s">
        <v>1490</v>
      </c>
      <c r="C719" t="s">
        <v>1536</v>
      </c>
      <c r="D719" t="s">
        <v>1537</v>
      </c>
      <c r="E719" t="s">
        <v>351</v>
      </c>
      <c r="F719">
        <v>132</v>
      </c>
      <c r="G719" t="s">
        <v>38</v>
      </c>
      <c r="P719" s="2"/>
      <c r="Q719" s="2"/>
      <c r="R719" s="3"/>
      <c r="T719" s="3"/>
      <c r="U719" s="3"/>
      <c r="V719" s="3"/>
      <c r="W719" s="3"/>
      <c r="X719" s="3"/>
      <c r="Y719" s="3"/>
      <c r="Z719" s="3"/>
      <c r="AA719" s="3"/>
      <c r="AB719" s="2"/>
      <c r="AC719" s="2"/>
      <c r="AD719" s="1"/>
      <c r="AE719" s="1"/>
      <c r="AF719" s="1"/>
      <c r="AG719" s="1"/>
    </row>
    <row r="720" spans="1:33" ht="15">
      <c r="A720" t="s">
        <v>1489</v>
      </c>
      <c r="B720" t="s">
        <v>1490</v>
      </c>
      <c r="C720" t="s">
        <v>1536</v>
      </c>
      <c r="D720" t="s">
        <v>1537</v>
      </c>
      <c r="E720" t="s">
        <v>314</v>
      </c>
      <c r="F720">
        <v>63</v>
      </c>
      <c r="G720" t="s">
        <v>38</v>
      </c>
      <c r="P720" s="2"/>
      <c r="Q720" s="2"/>
      <c r="R720" s="3"/>
      <c r="T720" s="3"/>
      <c r="U720" s="3"/>
      <c r="V720" s="3"/>
      <c r="W720" s="3"/>
      <c r="X720" s="3"/>
      <c r="Y720" s="3"/>
      <c r="Z720" s="3"/>
      <c r="AA720" s="3"/>
      <c r="AB720" s="2"/>
      <c r="AC720" s="2"/>
      <c r="AD720" s="1"/>
      <c r="AE720" s="1"/>
      <c r="AF720" s="1"/>
      <c r="AG720" s="1"/>
    </row>
    <row r="721" spans="1:33" ht="15">
      <c r="A721" t="s">
        <v>1489</v>
      </c>
      <c r="B721" t="s">
        <v>1490</v>
      </c>
      <c r="C721" t="s">
        <v>1536</v>
      </c>
      <c r="D721" t="s">
        <v>1537</v>
      </c>
      <c r="E721" t="s">
        <v>20</v>
      </c>
      <c r="F721">
        <v>174</v>
      </c>
      <c r="G721" t="s">
        <v>38</v>
      </c>
      <c r="P721" s="2"/>
      <c r="Q721" s="2"/>
      <c r="R721" s="3"/>
      <c r="T721" s="3"/>
      <c r="U721" s="3"/>
      <c r="V721" s="3"/>
      <c r="W721" s="3"/>
      <c r="X721" s="3"/>
      <c r="Y721" s="3"/>
      <c r="Z721" s="3"/>
      <c r="AA721" s="3"/>
      <c r="AB721" s="2"/>
      <c r="AC721" s="2"/>
      <c r="AD721" s="1"/>
      <c r="AE721" s="1"/>
      <c r="AF721" s="1"/>
      <c r="AG721" s="1"/>
    </row>
    <row r="722" spans="1:33" ht="15">
      <c r="A722" t="s">
        <v>1489</v>
      </c>
      <c r="B722" t="s">
        <v>1490</v>
      </c>
      <c r="C722" t="s">
        <v>1538</v>
      </c>
      <c r="D722" t="s">
        <v>1539</v>
      </c>
      <c r="E722" t="s">
        <v>20</v>
      </c>
      <c r="F722">
        <v>105</v>
      </c>
      <c r="G722" t="s">
        <v>38</v>
      </c>
      <c r="P722" s="2"/>
      <c r="Q722" s="2"/>
      <c r="R722" s="3"/>
      <c r="T722" s="3"/>
      <c r="U722" s="3"/>
      <c r="V722" s="3"/>
      <c r="W722" s="3"/>
      <c r="X722" s="3"/>
      <c r="Y722" s="3"/>
      <c r="Z722" s="3"/>
      <c r="AA722" s="3"/>
      <c r="AB722" s="2"/>
      <c r="AC722" s="2"/>
      <c r="AD722" s="1"/>
      <c r="AE722" s="1"/>
      <c r="AF722" s="1"/>
      <c r="AG722" s="1"/>
    </row>
    <row r="723" spans="1:33" ht="15">
      <c r="A723" t="s">
        <v>1489</v>
      </c>
      <c r="B723" t="s">
        <v>1490</v>
      </c>
      <c r="C723" t="s">
        <v>1538</v>
      </c>
      <c r="D723" t="s">
        <v>1539</v>
      </c>
      <c r="E723" t="s">
        <v>175</v>
      </c>
      <c r="F723">
        <v>562</v>
      </c>
      <c r="G723" t="s">
        <v>43</v>
      </c>
      <c r="H723" t="s">
        <v>44</v>
      </c>
      <c r="I723" t="s">
        <v>39</v>
      </c>
      <c r="J723" t="s">
        <v>61</v>
      </c>
      <c r="K723" t="s">
        <v>576</v>
      </c>
      <c r="M723">
        <v>550</v>
      </c>
      <c r="P723" s="2"/>
      <c r="Q723" s="2"/>
      <c r="R723" s="3"/>
      <c r="T723" s="3"/>
      <c r="U723" s="3"/>
      <c r="V723" s="3"/>
      <c r="W723" s="3"/>
      <c r="X723" s="3"/>
      <c r="Y723" s="3"/>
      <c r="Z723" s="3"/>
      <c r="AA723" s="3"/>
      <c r="AB723" s="2"/>
      <c r="AC723" s="2"/>
      <c r="AD723" s="1"/>
      <c r="AE723" s="1"/>
      <c r="AF723" s="1"/>
      <c r="AG723" s="1"/>
    </row>
    <row r="724" spans="1:33" ht="15">
      <c r="A724" t="s">
        <v>1489</v>
      </c>
      <c r="B724" t="s">
        <v>1490</v>
      </c>
      <c r="C724" t="s">
        <v>1538</v>
      </c>
      <c r="D724" t="s">
        <v>1539</v>
      </c>
      <c r="E724" t="s">
        <v>20</v>
      </c>
      <c r="F724">
        <v>132</v>
      </c>
      <c r="G724" t="s">
        <v>38</v>
      </c>
      <c r="P724" s="2"/>
      <c r="Q724" s="2"/>
      <c r="R724" s="3"/>
      <c r="T724" s="3"/>
      <c r="U724" s="3"/>
      <c r="V724" s="3"/>
      <c r="W724" s="3"/>
      <c r="X724" s="3"/>
      <c r="Y724" s="3"/>
      <c r="Z724" s="3"/>
      <c r="AA724" s="3"/>
      <c r="AB724" s="2"/>
      <c r="AC724" s="2"/>
      <c r="AD724" s="1"/>
      <c r="AE724" s="1"/>
      <c r="AF724" s="1"/>
      <c r="AG724" s="1"/>
    </row>
    <row r="725" spans="1:33" ht="15">
      <c r="A725" t="s">
        <v>1489</v>
      </c>
      <c r="B725" t="s">
        <v>1490</v>
      </c>
      <c r="C725" t="s">
        <v>1538</v>
      </c>
      <c r="D725" t="s">
        <v>1539</v>
      </c>
      <c r="E725" t="s">
        <v>343</v>
      </c>
      <c r="F725">
        <v>194</v>
      </c>
      <c r="G725" t="s">
        <v>38</v>
      </c>
      <c r="P725" s="2"/>
      <c r="Q725" s="2"/>
      <c r="R725" s="3"/>
      <c r="T725" s="3"/>
      <c r="U725" s="3"/>
      <c r="V725" s="3"/>
      <c r="W725" s="3"/>
      <c r="X725" s="3"/>
      <c r="Y725" s="3"/>
      <c r="Z725" s="3"/>
      <c r="AA725" s="3"/>
      <c r="AB725" s="2"/>
      <c r="AC725" s="2"/>
      <c r="AD725" s="1"/>
      <c r="AE725" s="1"/>
      <c r="AF725" s="1"/>
      <c r="AG725" s="1"/>
    </row>
    <row r="726" spans="1:33" ht="15">
      <c r="A726" t="s">
        <v>1489</v>
      </c>
      <c r="B726" t="s">
        <v>1490</v>
      </c>
      <c r="C726" t="s">
        <v>1538</v>
      </c>
      <c r="D726" t="s">
        <v>1539</v>
      </c>
      <c r="E726" t="s">
        <v>1540</v>
      </c>
      <c r="F726">
        <v>253</v>
      </c>
      <c r="G726" t="s">
        <v>38</v>
      </c>
      <c r="P726" s="2"/>
      <c r="Q726" s="2"/>
      <c r="R726" s="3"/>
      <c r="T726" s="3"/>
      <c r="U726" s="3"/>
      <c r="V726" s="3"/>
      <c r="W726" s="3"/>
      <c r="X726" s="3"/>
      <c r="Y726" s="3"/>
      <c r="Z726" s="3"/>
      <c r="AA726" s="3"/>
      <c r="AB726" s="2"/>
      <c r="AC726" s="2"/>
      <c r="AD726" s="1"/>
      <c r="AE726" s="1"/>
      <c r="AF726" s="1"/>
      <c r="AG726" s="1"/>
    </row>
    <row r="727" spans="1:33" ht="15">
      <c r="A727" t="s">
        <v>1489</v>
      </c>
      <c r="B727" t="s">
        <v>1490</v>
      </c>
      <c r="C727" t="s">
        <v>1541</v>
      </c>
      <c r="D727" t="s">
        <v>1542</v>
      </c>
      <c r="E727" t="s">
        <v>1543</v>
      </c>
      <c r="F727">
        <v>155</v>
      </c>
      <c r="G727" t="s">
        <v>43</v>
      </c>
      <c r="H727" t="s">
        <v>44</v>
      </c>
      <c r="I727" t="s">
        <v>39</v>
      </c>
      <c r="J727" t="s">
        <v>61</v>
      </c>
      <c r="K727" t="s">
        <v>1544</v>
      </c>
      <c r="M727">
        <v>146</v>
      </c>
      <c r="P727" s="2"/>
      <c r="Q727" s="2"/>
      <c r="R727" s="3"/>
      <c r="T727" s="3"/>
      <c r="U727" s="3"/>
      <c r="V727" s="3"/>
      <c r="W727" s="3"/>
      <c r="X727" s="3"/>
      <c r="Y727" s="3"/>
      <c r="Z727" s="3"/>
      <c r="AA727" s="3"/>
      <c r="AB727" s="2"/>
      <c r="AC727" s="2"/>
      <c r="AD727" s="1"/>
      <c r="AE727" s="1"/>
      <c r="AF727" s="1"/>
      <c r="AG727" s="1"/>
    </row>
    <row r="728" spans="1:33" ht="15">
      <c r="A728" t="s">
        <v>1489</v>
      </c>
      <c r="B728" t="s">
        <v>1490</v>
      </c>
      <c r="C728" t="s">
        <v>1541</v>
      </c>
      <c r="D728" t="s">
        <v>1542</v>
      </c>
      <c r="E728" t="s">
        <v>1545</v>
      </c>
      <c r="F728">
        <v>230</v>
      </c>
      <c r="G728" t="s">
        <v>38</v>
      </c>
      <c r="P728" s="2"/>
      <c r="Q728" s="2"/>
      <c r="R728" s="3"/>
      <c r="T728" s="3"/>
      <c r="U728" s="3"/>
      <c r="V728" s="3"/>
      <c r="W728" s="3"/>
      <c r="X728" s="3"/>
      <c r="Y728" s="3"/>
      <c r="Z728" s="3"/>
      <c r="AA728" s="3"/>
      <c r="AB728" s="2"/>
      <c r="AC728" s="2"/>
      <c r="AD728" s="1"/>
      <c r="AE728" s="1"/>
      <c r="AF728" s="1"/>
      <c r="AG728" s="1"/>
    </row>
    <row r="729" spans="1:33" ht="15">
      <c r="A729" t="s">
        <v>1489</v>
      </c>
      <c r="B729" t="s">
        <v>1490</v>
      </c>
      <c r="C729" t="s">
        <v>1541</v>
      </c>
      <c r="D729" t="s">
        <v>1542</v>
      </c>
      <c r="E729" t="s">
        <v>1546</v>
      </c>
      <c r="F729">
        <v>119</v>
      </c>
      <c r="G729" t="s">
        <v>38</v>
      </c>
      <c r="P729" s="2"/>
      <c r="Q729" s="2"/>
      <c r="R729" s="3"/>
      <c r="T729" s="3"/>
      <c r="U729" s="3"/>
      <c r="V729" s="3"/>
      <c r="W729" s="3"/>
      <c r="X729" s="3"/>
      <c r="Y729" s="3"/>
      <c r="Z729" s="3"/>
      <c r="AA729" s="3"/>
      <c r="AB729" s="2"/>
      <c r="AC729" s="2"/>
      <c r="AD729" s="1"/>
      <c r="AE729" s="1"/>
      <c r="AF729" s="1"/>
      <c r="AG729" s="1"/>
    </row>
    <row r="730" spans="1:33" ht="15">
      <c r="A730" t="s">
        <v>1489</v>
      </c>
      <c r="B730" t="s">
        <v>1490</v>
      </c>
      <c r="C730" t="s">
        <v>1541</v>
      </c>
      <c r="D730" t="s">
        <v>1542</v>
      </c>
      <c r="E730" t="s">
        <v>1547</v>
      </c>
      <c r="F730">
        <v>120</v>
      </c>
      <c r="G730" t="s">
        <v>43</v>
      </c>
      <c r="H730" t="s">
        <v>44</v>
      </c>
      <c r="I730" t="s">
        <v>39</v>
      </c>
      <c r="J730" t="s">
        <v>61</v>
      </c>
      <c r="K730" t="s">
        <v>1548</v>
      </c>
      <c r="M730">
        <v>116</v>
      </c>
      <c r="P730" s="2"/>
      <c r="Q730" s="2"/>
      <c r="R730" s="3"/>
      <c r="T730" s="3"/>
      <c r="U730" s="3"/>
      <c r="V730" s="3"/>
      <c r="W730" s="3"/>
      <c r="X730" s="3"/>
      <c r="Y730" s="3"/>
      <c r="Z730" s="3"/>
      <c r="AA730" s="3"/>
      <c r="AB730" s="2"/>
      <c r="AC730" s="2"/>
      <c r="AD730" s="1"/>
      <c r="AE730" s="1"/>
      <c r="AF730" s="1"/>
      <c r="AG730" s="1"/>
    </row>
    <row r="731" spans="1:33" ht="15">
      <c r="A731" t="s">
        <v>1489</v>
      </c>
      <c r="B731" t="s">
        <v>1490</v>
      </c>
      <c r="C731" t="s">
        <v>1541</v>
      </c>
      <c r="D731" t="s">
        <v>1542</v>
      </c>
      <c r="E731" t="s">
        <v>42</v>
      </c>
      <c r="F731">
        <v>199</v>
      </c>
      <c r="G731" t="s">
        <v>38</v>
      </c>
      <c r="P731" s="2"/>
      <c r="Q731" s="2"/>
      <c r="R731" s="3"/>
      <c r="T731" s="3"/>
      <c r="U731" s="3"/>
      <c r="V731" s="3"/>
      <c r="W731" s="3"/>
      <c r="X731" s="3"/>
      <c r="Y731" s="3"/>
      <c r="Z731" s="3"/>
      <c r="AA731" s="3"/>
      <c r="AB731" s="2"/>
      <c r="AC731" s="2"/>
      <c r="AD731" s="1"/>
      <c r="AE731" s="1"/>
      <c r="AF731" s="1"/>
      <c r="AG731" s="1"/>
    </row>
    <row r="732" spans="1:33" ht="15">
      <c r="A732" t="s">
        <v>1489</v>
      </c>
      <c r="B732" t="s">
        <v>1490</v>
      </c>
      <c r="C732" t="s">
        <v>1541</v>
      </c>
      <c r="D732" t="s">
        <v>1542</v>
      </c>
      <c r="E732" t="s">
        <v>394</v>
      </c>
      <c r="F732">
        <v>188</v>
      </c>
      <c r="G732" t="s">
        <v>38</v>
      </c>
      <c r="P732" s="2"/>
      <c r="Q732" s="2"/>
      <c r="R732" s="3"/>
      <c r="T732" s="3"/>
      <c r="U732" s="3"/>
      <c r="V732" s="3"/>
      <c r="W732" s="3"/>
      <c r="X732" s="3"/>
      <c r="Y732" s="3"/>
      <c r="Z732" s="3"/>
      <c r="AA732" s="3"/>
      <c r="AB732" s="2"/>
      <c r="AC732" s="2"/>
      <c r="AD732" s="1"/>
      <c r="AE732" s="1"/>
      <c r="AF732" s="1"/>
      <c r="AG732" s="1"/>
    </row>
    <row r="733" spans="1:33" ht="15">
      <c r="A733" t="s">
        <v>1489</v>
      </c>
      <c r="B733" t="s">
        <v>1490</v>
      </c>
      <c r="C733" t="s">
        <v>1541</v>
      </c>
      <c r="D733" t="s">
        <v>1542</v>
      </c>
      <c r="E733" t="s">
        <v>1549</v>
      </c>
      <c r="F733">
        <v>273</v>
      </c>
      <c r="G733" t="s">
        <v>38</v>
      </c>
      <c r="P733" s="2"/>
      <c r="Q733" s="2"/>
      <c r="R733" s="3"/>
      <c r="T733" s="3"/>
      <c r="U733" s="3"/>
      <c r="V733" s="3"/>
      <c r="W733" s="3"/>
      <c r="X733" s="3"/>
      <c r="Y733" s="3"/>
      <c r="Z733" s="3"/>
      <c r="AA733" s="3"/>
      <c r="AB733" s="2"/>
      <c r="AC733" s="2"/>
      <c r="AD733" s="1"/>
      <c r="AE733" s="1"/>
      <c r="AF733" s="1"/>
      <c r="AG733" s="1"/>
    </row>
    <row r="734" spans="1:33" ht="15">
      <c r="A734" t="s">
        <v>1489</v>
      </c>
      <c r="B734" t="s">
        <v>1490</v>
      </c>
      <c r="C734" t="s">
        <v>1550</v>
      </c>
      <c r="D734" t="s">
        <v>1551</v>
      </c>
      <c r="E734" t="s">
        <v>1552</v>
      </c>
      <c r="F734">
        <v>174</v>
      </c>
      <c r="G734" t="s">
        <v>38</v>
      </c>
      <c r="P734" s="2"/>
      <c r="Q734" s="2"/>
      <c r="R734" s="3"/>
      <c r="T734" s="3"/>
      <c r="U734" s="3"/>
      <c r="V734" s="3"/>
      <c r="W734" s="3"/>
      <c r="X734" s="3"/>
      <c r="Y734" s="3"/>
      <c r="Z734" s="3"/>
      <c r="AA734" s="3"/>
      <c r="AB734" s="2"/>
      <c r="AC734" s="2"/>
      <c r="AD734" s="2"/>
      <c r="AE734" s="2"/>
      <c r="AF734" s="2"/>
      <c r="AG734" s="2"/>
    </row>
    <row r="735" spans="1:33" ht="15">
      <c r="A735" t="s">
        <v>1489</v>
      </c>
      <c r="B735" t="s">
        <v>1490</v>
      </c>
      <c r="C735" t="s">
        <v>1553</v>
      </c>
      <c r="D735" t="s">
        <v>1554</v>
      </c>
      <c r="E735" t="s">
        <v>1555</v>
      </c>
      <c r="F735">
        <v>210</v>
      </c>
      <c r="G735" t="s">
        <v>38</v>
      </c>
      <c r="P735" s="2"/>
      <c r="Q735" s="2"/>
      <c r="R735" s="3"/>
      <c r="T735" s="3"/>
      <c r="U735" s="3"/>
      <c r="V735" s="3"/>
      <c r="W735" s="3"/>
      <c r="X735" s="3"/>
      <c r="Y735" s="3"/>
      <c r="Z735" s="3"/>
      <c r="AA735" s="3"/>
      <c r="AB735" s="2"/>
      <c r="AC735" s="2"/>
      <c r="AD735" s="2"/>
      <c r="AE735" s="2"/>
      <c r="AF735" s="2"/>
      <c r="AG735" s="2"/>
    </row>
    <row r="736" spans="1:33" ht="15">
      <c r="A736" t="s">
        <v>1489</v>
      </c>
      <c r="B736" t="s">
        <v>1490</v>
      </c>
      <c r="C736" t="s">
        <v>1553</v>
      </c>
      <c r="D736" t="s">
        <v>1554</v>
      </c>
      <c r="E736" t="s">
        <v>1556</v>
      </c>
      <c r="F736">
        <f>134+163</f>
        <v>297</v>
      </c>
      <c r="G736" t="s">
        <v>38</v>
      </c>
      <c r="P736" s="2"/>
      <c r="Q736" s="2"/>
      <c r="R736" s="3"/>
      <c r="T736" s="3"/>
      <c r="U736" s="3"/>
      <c r="V736" s="3"/>
      <c r="W736" s="3"/>
      <c r="X736" s="3"/>
      <c r="Y736" s="3"/>
      <c r="Z736" s="3"/>
      <c r="AA736" s="3"/>
      <c r="AB736" s="2"/>
      <c r="AC736" s="2"/>
      <c r="AD736" s="2"/>
      <c r="AE736" s="2"/>
      <c r="AF736" s="2"/>
      <c r="AG736" s="2"/>
    </row>
    <row r="737" spans="1:33" ht="15">
      <c r="A737" t="s">
        <v>1489</v>
      </c>
      <c r="B737" t="s">
        <v>1490</v>
      </c>
      <c r="C737" t="s">
        <v>1553</v>
      </c>
      <c r="D737" t="s">
        <v>1554</v>
      </c>
      <c r="E737" t="s">
        <v>20</v>
      </c>
      <c r="F737">
        <v>155</v>
      </c>
      <c r="G737" t="s">
        <v>38</v>
      </c>
      <c r="P737" s="2"/>
      <c r="Q737" s="2"/>
      <c r="R737" s="3"/>
      <c r="T737" s="3"/>
      <c r="U737" s="3"/>
      <c r="V737" s="3"/>
      <c r="W737" s="3"/>
      <c r="X737" s="3"/>
      <c r="Y737" s="3"/>
      <c r="Z737" s="3"/>
      <c r="AA737" s="3"/>
      <c r="AB737" s="2"/>
      <c r="AC737" s="2"/>
      <c r="AD737" s="2"/>
      <c r="AE737" s="2"/>
      <c r="AF737" s="2"/>
      <c r="AG737" s="2"/>
    </row>
    <row r="738" spans="1:33" ht="15">
      <c r="A738" t="s">
        <v>1489</v>
      </c>
      <c r="B738" t="s">
        <v>1490</v>
      </c>
      <c r="C738" t="s">
        <v>1553</v>
      </c>
      <c r="D738" t="s">
        <v>1554</v>
      </c>
      <c r="E738" t="s">
        <v>1555</v>
      </c>
      <c r="F738">
        <v>288</v>
      </c>
      <c r="G738" t="s">
        <v>38</v>
      </c>
      <c r="P738" s="2"/>
      <c r="Q738" s="2"/>
      <c r="R738" s="3"/>
      <c r="T738" s="3"/>
      <c r="U738" s="3"/>
      <c r="V738" s="3"/>
      <c r="W738" s="3"/>
      <c r="X738" s="3"/>
      <c r="Y738" s="3"/>
      <c r="Z738" s="3"/>
      <c r="AA738" s="3"/>
      <c r="AB738" s="2"/>
      <c r="AC738" s="2"/>
      <c r="AD738" s="2"/>
      <c r="AE738" s="2"/>
      <c r="AF738" s="2"/>
      <c r="AG738" s="2"/>
    </row>
    <row r="739" spans="1:33" ht="15">
      <c r="A739" t="s">
        <v>1489</v>
      </c>
      <c r="B739" t="s">
        <v>1490</v>
      </c>
      <c r="C739" t="s">
        <v>1553</v>
      </c>
      <c r="D739" t="s">
        <v>1554</v>
      </c>
      <c r="E739" t="s">
        <v>1555</v>
      </c>
      <c r="F739">
        <v>180</v>
      </c>
      <c r="G739" t="s">
        <v>38</v>
      </c>
      <c r="P739" s="2"/>
      <c r="Q739" s="2"/>
      <c r="R739" s="3"/>
      <c r="T739" s="3"/>
      <c r="U739" s="3"/>
      <c r="V739" s="3"/>
      <c r="W739" s="3"/>
      <c r="X739" s="3"/>
      <c r="Y739" s="3"/>
      <c r="Z739" s="3"/>
      <c r="AA739" s="3"/>
      <c r="AB739" s="2"/>
      <c r="AC739" s="2"/>
      <c r="AD739" s="2"/>
      <c r="AE739" s="2"/>
      <c r="AF739" s="2"/>
      <c r="AG739" s="2"/>
    </row>
    <row r="740" spans="1:33" ht="15">
      <c r="A740" t="s">
        <v>1489</v>
      </c>
      <c r="B740" t="s">
        <v>1490</v>
      </c>
      <c r="C740" t="s">
        <v>1557</v>
      </c>
      <c r="D740" t="s">
        <v>1558</v>
      </c>
      <c r="E740" t="s">
        <v>1559</v>
      </c>
      <c r="F740">
        <v>201</v>
      </c>
      <c r="G740" t="s">
        <v>43</v>
      </c>
      <c r="H740" t="s">
        <v>44</v>
      </c>
      <c r="I740" t="s">
        <v>39</v>
      </c>
      <c r="J740" t="s">
        <v>61</v>
      </c>
      <c r="K740" t="s">
        <v>1548</v>
      </c>
      <c r="M740">
        <f>201-19</f>
        <v>182</v>
      </c>
      <c r="P740" s="2"/>
      <c r="Q740" s="2"/>
      <c r="R740" s="3"/>
      <c r="T740" s="3"/>
      <c r="U740" s="3"/>
      <c r="V740" s="3"/>
      <c r="W740" s="3"/>
      <c r="X740" s="3"/>
      <c r="Y740" s="3"/>
      <c r="Z740" s="3"/>
      <c r="AA740" s="3"/>
      <c r="AB740" s="2"/>
      <c r="AC740" s="2"/>
      <c r="AD740" s="2"/>
      <c r="AE740" s="2"/>
      <c r="AF740" s="2"/>
      <c r="AG740" s="2"/>
    </row>
    <row r="741" spans="1:33" ht="15">
      <c r="A741" t="s">
        <v>1489</v>
      </c>
      <c r="B741" t="s">
        <v>1490</v>
      </c>
      <c r="C741" t="s">
        <v>1557</v>
      </c>
      <c r="D741" t="s">
        <v>1558</v>
      </c>
      <c r="E741" t="s">
        <v>1560</v>
      </c>
      <c r="F741">
        <v>201</v>
      </c>
      <c r="G741" t="s">
        <v>43</v>
      </c>
      <c r="H741" t="s">
        <v>44</v>
      </c>
      <c r="I741" t="s">
        <v>39</v>
      </c>
      <c r="J741" t="s">
        <v>61</v>
      </c>
      <c r="K741" t="s">
        <v>1548</v>
      </c>
      <c r="M741">
        <f>201-13</f>
        <v>188</v>
      </c>
      <c r="P741" s="2"/>
      <c r="Q741" s="2"/>
      <c r="R741" s="3"/>
      <c r="T741" s="3"/>
      <c r="U741" s="3"/>
      <c r="V741" s="3"/>
      <c r="W741" s="3"/>
      <c r="X741" s="3"/>
      <c r="Y741" s="3"/>
      <c r="Z741" s="3"/>
      <c r="AA741" s="3"/>
      <c r="AB741" s="2"/>
      <c r="AC741" s="2"/>
      <c r="AD741" s="2"/>
      <c r="AE741" s="2"/>
      <c r="AF741" s="2"/>
      <c r="AG741" s="2"/>
    </row>
    <row r="742" spans="1:33" ht="15">
      <c r="A742" t="s">
        <v>1489</v>
      </c>
      <c r="B742" t="s">
        <v>1490</v>
      </c>
      <c r="C742" t="s">
        <v>1557</v>
      </c>
      <c r="D742" t="s">
        <v>1558</v>
      </c>
      <c r="E742" t="s">
        <v>351</v>
      </c>
      <c r="F742">
        <v>201</v>
      </c>
      <c r="G742" t="s">
        <v>43</v>
      </c>
      <c r="H742" t="s">
        <v>44</v>
      </c>
      <c r="I742" t="s">
        <v>39</v>
      </c>
      <c r="J742" t="s">
        <v>61</v>
      </c>
      <c r="K742" t="s">
        <v>1548</v>
      </c>
      <c r="M742">
        <f>201-22</f>
        <v>179</v>
      </c>
      <c r="P742" s="2"/>
      <c r="Q742" s="2"/>
      <c r="R742" s="3"/>
      <c r="T742" s="3"/>
      <c r="U742" s="3"/>
      <c r="V742" s="3"/>
      <c r="W742" s="3"/>
      <c r="X742" s="3"/>
      <c r="Y742" s="3"/>
      <c r="Z742" s="3"/>
      <c r="AA742" s="3"/>
      <c r="AB742" s="2"/>
      <c r="AC742" s="2"/>
      <c r="AD742" s="2"/>
      <c r="AE742" s="2"/>
      <c r="AF742" s="2"/>
      <c r="AG742" s="2"/>
    </row>
    <row r="743" spans="1:33" ht="15">
      <c r="A743" t="s">
        <v>1489</v>
      </c>
      <c r="B743" t="s">
        <v>1490</v>
      </c>
      <c r="C743" t="s">
        <v>1557</v>
      </c>
      <c r="D743" t="s">
        <v>1558</v>
      </c>
      <c r="E743" t="s">
        <v>1561</v>
      </c>
      <c r="F743">
        <v>108</v>
      </c>
      <c r="G743" t="s">
        <v>38</v>
      </c>
      <c r="P743" s="2"/>
      <c r="Q743" s="2"/>
      <c r="R743" s="3"/>
      <c r="T743" s="3"/>
      <c r="U743" s="3"/>
      <c r="V743" s="3"/>
      <c r="W743" s="3"/>
      <c r="X743" s="3"/>
      <c r="Y743" s="3"/>
      <c r="Z743" s="3"/>
      <c r="AA743" s="3"/>
      <c r="AB743" s="2"/>
      <c r="AC743" s="2"/>
      <c r="AD743" s="2"/>
      <c r="AE743" s="2"/>
      <c r="AF743" s="2"/>
      <c r="AG743" s="2"/>
    </row>
    <row r="744" spans="1:33" ht="15">
      <c r="A744" t="s">
        <v>1489</v>
      </c>
      <c r="B744" t="s">
        <v>1490</v>
      </c>
      <c r="C744" t="s">
        <v>1562</v>
      </c>
      <c r="D744" t="s">
        <v>1563</v>
      </c>
      <c r="E744" t="s">
        <v>285</v>
      </c>
      <c r="F744">
        <v>166</v>
      </c>
      <c r="G744" t="s">
        <v>43</v>
      </c>
      <c r="H744" t="s">
        <v>44</v>
      </c>
      <c r="I744" t="s">
        <v>39</v>
      </c>
      <c r="J744" t="s">
        <v>61</v>
      </c>
      <c r="K744" t="s">
        <v>576</v>
      </c>
      <c r="M744">
        <v>162</v>
      </c>
      <c r="P744" s="2"/>
      <c r="Q744" s="2"/>
      <c r="R744" s="3"/>
      <c r="T744" s="3"/>
      <c r="U744" s="3"/>
      <c r="V744" s="3"/>
      <c r="W744" s="3"/>
      <c r="X744" s="3"/>
      <c r="Y744" s="3"/>
      <c r="Z744" s="3"/>
      <c r="AA744" s="3"/>
      <c r="AB744" s="2"/>
      <c r="AC744" s="2"/>
      <c r="AD744" s="2"/>
      <c r="AE744" s="2"/>
      <c r="AF744" s="2"/>
      <c r="AG744" s="2"/>
    </row>
    <row r="745" spans="1:33" ht="15">
      <c r="A745" t="s">
        <v>1489</v>
      </c>
      <c r="B745" t="s">
        <v>1490</v>
      </c>
      <c r="C745" t="s">
        <v>1562</v>
      </c>
      <c r="D745" t="s">
        <v>1563</v>
      </c>
      <c r="E745" t="s">
        <v>1564</v>
      </c>
      <c r="F745">
        <v>225</v>
      </c>
      <c r="G745" t="s">
        <v>38</v>
      </c>
      <c r="P745" s="2"/>
      <c r="Q745" s="2"/>
      <c r="R745" s="3"/>
      <c r="T745" s="3"/>
      <c r="U745" s="3"/>
      <c r="V745" s="3"/>
      <c r="W745" s="3"/>
      <c r="X745" s="3"/>
      <c r="Y745" s="3"/>
      <c r="Z745" s="3"/>
      <c r="AA745" s="3"/>
      <c r="AB745" s="2"/>
      <c r="AC745" s="2"/>
      <c r="AD745" s="2"/>
      <c r="AE745" s="2"/>
      <c r="AF745" s="2"/>
      <c r="AG745" s="2"/>
    </row>
    <row r="746" spans="1:33" ht="15">
      <c r="A746" t="s">
        <v>1489</v>
      </c>
      <c r="B746" t="s">
        <v>1490</v>
      </c>
      <c r="C746" t="s">
        <v>1565</v>
      </c>
      <c r="D746" t="s">
        <v>1566</v>
      </c>
      <c r="E746" t="s">
        <v>351</v>
      </c>
      <c r="F746">
        <v>200</v>
      </c>
      <c r="G746" t="s">
        <v>38</v>
      </c>
      <c r="P746" s="2"/>
      <c r="Q746" s="2"/>
      <c r="R746" s="3"/>
      <c r="T746" s="3"/>
      <c r="U746" s="3"/>
      <c r="V746" s="3"/>
      <c r="W746" s="3"/>
      <c r="X746" s="3"/>
      <c r="Y746" s="3"/>
      <c r="Z746" s="3"/>
      <c r="AA746" s="3"/>
      <c r="AB746" s="2"/>
      <c r="AC746" s="2"/>
      <c r="AD746" s="2"/>
      <c r="AE746" s="2"/>
      <c r="AF746" s="2"/>
      <c r="AG746" s="2"/>
    </row>
    <row r="747" spans="1:33" ht="15">
      <c r="A747" t="s">
        <v>1489</v>
      </c>
      <c r="B747" t="s">
        <v>1490</v>
      </c>
      <c r="C747" t="s">
        <v>1565</v>
      </c>
      <c r="D747" t="s">
        <v>1566</v>
      </c>
      <c r="E747" t="s">
        <v>20</v>
      </c>
      <c r="F747">
        <v>224</v>
      </c>
      <c r="G747" t="s">
        <v>38</v>
      </c>
      <c r="P747" s="2"/>
      <c r="Q747" s="2"/>
      <c r="R747" s="3"/>
      <c r="T747" s="3"/>
      <c r="U747" s="3"/>
      <c r="V747" s="3"/>
      <c r="W747" s="3"/>
      <c r="X747" s="3"/>
      <c r="Y747" s="3"/>
      <c r="Z747" s="3"/>
      <c r="AA747" s="3"/>
      <c r="AB747" s="2"/>
      <c r="AC747" s="2"/>
      <c r="AD747" s="2"/>
      <c r="AE747" s="2"/>
      <c r="AF747" s="2"/>
      <c r="AG747" s="2"/>
    </row>
    <row r="748" spans="1:33" ht="15">
      <c r="A748" t="s">
        <v>1489</v>
      </c>
      <c r="B748" t="s">
        <v>1490</v>
      </c>
      <c r="C748" t="s">
        <v>1565</v>
      </c>
      <c r="D748" t="s">
        <v>1566</v>
      </c>
      <c r="E748" t="s">
        <v>343</v>
      </c>
      <c r="F748">
        <v>196</v>
      </c>
      <c r="G748" t="s">
        <v>38</v>
      </c>
      <c r="P748" s="2"/>
      <c r="Q748" s="2"/>
      <c r="R748" s="3"/>
      <c r="T748" s="3"/>
      <c r="U748" s="3"/>
      <c r="V748" s="3"/>
      <c r="W748" s="3"/>
      <c r="X748" s="3"/>
      <c r="Y748" s="3"/>
      <c r="Z748" s="3"/>
      <c r="AA748" s="3"/>
      <c r="AB748" s="2"/>
      <c r="AC748" s="2"/>
      <c r="AD748" s="2"/>
      <c r="AE748" s="2"/>
      <c r="AF748" s="2"/>
      <c r="AG748" s="2"/>
    </row>
    <row r="749" spans="1:33" ht="15">
      <c r="A749" t="s">
        <v>1489</v>
      </c>
      <c r="B749" t="s">
        <v>1490</v>
      </c>
      <c r="C749" t="s">
        <v>1565</v>
      </c>
      <c r="D749" t="s">
        <v>1566</v>
      </c>
      <c r="E749" t="s">
        <v>1567</v>
      </c>
      <c r="F749">
        <v>102</v>
      </c>
      <c r="G749" t="s">
        <v>38</v>
      </c>
      <c r="P749" s="2"/>
      <c r="Q749" s="2"/>
      <c r="R749" s="3"/>
      <c r="T749" s="3"/>
      <c r="U749" s="3"/>
      <c r="V749" s="3"/>
      <c r="W749" s="3"/>
      <c r="X749" s="3"/>
      <c r="Y749" s="3"/>
      <c r="Z749" s="3"/>
      <c r="AA749" s="3"/>
      <c r="AB749" s="2"/>
      <c r="AC749" s="2"/>
      <c r="AD749" s="2"/>
      <c r="AE749" s="2"/>
      <c r="AF749" s="2"/>
      <c r="AG749" s="2"/>
    </row>
    <row r="750" spans="1:33" ht="15">
      <c r="A750" t="s">
        <v>1489</v>
      </c>
      <c r="B750" t="s">
        <v>1490</v>
      </c>
      <c r="C750" t="s">
        <v>1568</v>
      </c>
      <c r="D750" t="s">
        <v>1569</v>
      </c>
      <c r="E750" t="s">
        <v>1570</v>
      </c>
      <c r="F750">
        <v>11162</v>
      </c>
      <c r="G750" t="s">
        <v>38</v>
      </c>
      <c r="P750" s="2"/>
      <c r="Q750" s="2"/>
      <c r="R750" s="3"/>
      <c r="T750" s="3"/>
      <c r="U750" s="3"/>
      <c r="V750" s="3"/>
      <c r="W750" s="3"/>
      <c r="X750" s="3"/>
      <c r="Y750" s="3"/>
      <c r="Z750" s="3"/>
      <c r="AA750" s="3"/>
      <c r="AB750" s="2"/>
      <c r="AC750" s="2"/>
      <c r="AD750" s="2"/>
      <c r="AE750" s="2"/>
      <c r="AF750" s="2"/>
      <c r="AG750" s="2"/>
    </row>
    <row r="751" spans="1:33" ht="15">
      <c r="A751" t="s">
        <v>1489</v>
      </c>
      <c r="B751" t="s">
        <v>1490</v>
      </c>
      <c r="C751" t="s">
        <v>1568</v>
      </c>
      <c r="D751" t="s">
        <v>1569</v>
      </c>
      <c r="E751" t="s">
        <v>1571</v>
      </c>
      <c r="F751">
        <v>271</v>
      </c>
      <c r="G751" t="s">
        <v>38</v>
      </c>
      <c r="P751" s="2"/>
      <c r="Q751" s="2"/>
      <c r="R751" s="3"/>
      <c r="T751" s="3"/>
      <c r="U751" s="3"/>
      <c r="V751" s="3"/>
      <c r="W751" s="3"/>
      <c r="X751" s="3"/>
      <c r="Y751" s="3"/>
      <c r="Z751" s="3"/>
      <c r="AA751" s="3"/>
      <c r="AB751" s="2"/>
      <c r="AC751" s="2"/>
      <c r="AD751" s="2"/>
      <c r="AE751" s="2"/>
      <c r="AF751" s="2"/>
      <c r="AG751" s="2"/>
    </row>
    <row r="752" spans="1:33" ht="15">
      <c r="A752" t="s">
        <v>1489</v>
      </c>
      <c r="B752" t="s">
        <v>1490</v>
      </c>
      <c r="C752" t="s">
        <v>1568</v>
      </c>
      <c r="D752" t="s">
        <v>1569</v>
      </c>
      <c r="E752" t="s">
        <v>285</v>
      </c>
      <c r="F752">
        <v>170</v>
      </c>
      <c r="G752" t="s">
        <v>43</v>
      </c>
      <c r="H752" t="s">
        <v>44</v>
      </c>
      <c r="I752" t="s">
        <v>39</v>
      </c>
      <c r="J752" t="s">
        <v>61</v>
      </c>
      <c r="K752" t="s">
        <v>1572</v>
      </c>
      <c r="M752">
        <v>152</v>
      </c>
      <c r="P752" s="2"/>
      <c r="Q752" s="2"/>
      <c r="R752" s="3"/>
      <c r="T752" s="3"/>
      <c r="U752" s="3"/>
      <c r="V752" s="3"/>
      <c r="W752" s="3"/>
      <c r="X752" s="3"/>
      <c r="Y752" s="3"/>
      <c r="Z752" s="3"/>
      <c r="AA752" s="3"/>
      <c r="AB752" s="2"/>
      <c r="AC752" s="2"/>
      <c r="AD752" s="2"/>
      <c r="AE752" s="2"/>
      <c r="AF752" s="2"/>
      <c r="AG752" s="2"/>
    </row>
    <row r="753" spans="1:33" ht="15">
      <c r="A753" t="s">
        <v>1489</v>
      </c>
      <c r="B753" t="s">
        <v>1490</v>
      </c>
      <c r="C753" t="s">
        <v>1573</v>
      </c>
      <c r="D753" t="s">
        <v>1574</v>
      </c>
      <c r="E753" t="s">
        <v>1575</v>
      </c>
      <c r="F753">
        <v>200</v>
      </c>
      <c r="G753" t="s">
        <v>43</v>
      </c>
      <c r="H753" t="s">
        <v>44</v>
      </c>
      <c r="I753" t="s">
        <v>39</v>
      </c>
      <c r="J753" t="s">
        <v>61</v>
      </c>
      <c r="K753" t="s">
        <v>410</v>
      </c>
      <c r="M753">
        <v>190</v>
      </c>
      <c r="P753" s="2"/>
      <c r="Q753" s="2"/>
      <c r="R753" s="3"/>
      <c r="T753" s="3"/>
      <c r="U753" s="3"/>
      <c r="V753" s="3"/>
      <c r="W753" s="3"/>
      <c r="X753" s="3"/>
      <c r="Y753" s="3"/>
      <c r="Z753" s="3"/>
      <c r="AA753" s="3"/>
      <c r="AB753" s="2"/>
      <c r="AC753" s="2"/>
      <c r="AD753" s="2"/>
      <c r="AE753" s="2"/>
      <c r="AF753" s="2"/>
      <c r="AG753" s="2"/>
    </row>
    <row r="754" spans="1:33" ht="15">
      <c r="A754" t="s">
        <v>1489</v>
      </c>
      <c r="B754" t="s">
        <v>1490</v>
      </c>
      <c r="C754" t="s">
        <v>1573</v>
      </c>
      <c r="D754" t="s">
        <v>1574</v>
      </c>
      <c r="E754" t="s">
        <v>1575</v>
      </c>
      <c r="F754">
        <v>161</v>
      </c>
      <c r="G754" t="s">
        <v>43</v>
      </c>
      <c r="H754" t="s">
        <v>44</v>
      </c>
      <c r="I754" t="s">
        <v>39</v>
      </c>
      <c r="J754" t="s">
        <v>61</v>
      </c>
      <c r="K754" t="s">
        <v>410</v>
      </c>
      <c r="M754">
        <v>158</v>
      </c>
      <c r="P754" s="2"/>
      <c r="Q754" s="2"/>
      <c r="R754" s="3"/>
      <c r="T754" s="3"/>
      <c r="U754" s="3"/>
      <c r="V754" s="3"/>
      <c r="W754" s="3"/>
      <c r="X754" s="3"/>
      <c r="Y754" s="3"/>
      <c r="Z754" s="3"/>
      <c r="AA754" s="3"/>
      <c r="AB754" s="2"/>
      <c r="AC754" s="2"/>
      <c r="AD754" s="2"/>
      <c r="AE754" s="2"/>
      <c r="AF754" s="2"/>
      <c r="AG754" s="2"/>
    </row>
    <row r="755" spans="1:33" ht="15">
      <c r="A755" t="s">
        <v>1489</v>
      </c>
      <c r="B755" t="s">
        <v>1490</v>
      </c>
      <c r="C755" t="s">
        <v>1576</v>
      </c>
      <c r="D755" t="s">
        <v>1577</v>
      </c>
      <c r="E755" t="s">
        <v>1521</v>
      </c>
      <c r="F755">
        <v>126</v>
      </c>
      <c r="G755" t="s">
        <v>43</v>
      </c>
      <c r="H755" t="s">
        <v>44</v>
      </c>
      <c r="I755" t="s">
        <v>39</v>
      </c>
      <c r="J755" t="s">
        <v>61</v>
      </c>
      <c r="K755" t="s">
        <v>1578</v>
      </c>
      <c r="M755">
        <v>115</v>
      </c>
      <c r="P755" s="2"/>
      <c r="Q755" s="2"/>
      <c r="R755" s="3"/>
      <c r="T755" s="3"/>
      <c r="U755" s="3"/>
      <c r="V755" s="3"/>
      <c r="W755" s="3"/>
      <c r="X755" s="3"/>
      <c r="Y755" s="3"/>
      <c r="Z755" s="3"/>
      <c r="AA755" s="3"/>
      <c r="AB755" s="2"/>
      <c r="AC755" s="2"/>
      <c r="AD755" s="2"/>
      <c r="AE755" s="2"/>
      <c r="AF755" s="2"/>
      <c r="AG755" s="2"/>
    </row>
    <row r="756" spans="1:33" ht="15">
      <c r="A756" t="s">
        <v>1489</v>
      </c>
      <c r="B756" t="s">
        <v>1490</v>
      </c>
      <c r="C756" t="s">
        <v>1576</v>
      </c>
      <c r="D756" t="s">
        <v>1577</v>
      </c>
      <c r="E756" t="s">
        <v>1579</v>
      </c>
      <c r="F756">
        <v>104</v>
      </c>
      <c r="G756" t="s">
        <v>38</v>
      </c>
      <c r="K756" t="s">
        <v>1580</v>
      </c>
      <c r="M756">
        <v>94</v>
      </c>
      <c r="P756" s="2"/>
      <c r="Q756" s="2"/>
      <c r="R756" s="3"/>
      <c r="T756" s="3"/>
      <c r="U756" s="3"/>
      <c r="V756" s="3"/>
      <c r="W756" s="3"/>
      <c r="X756" s="3"/>
      <c r="Y756" s="3"/>
      <c r="Z756" s="3"/>
      <c r="AA756" s="3"/>
      <c r="AB756" s="2"/>
      <c r="AC756" s="2"/>
      <c r="AD756" s="2"/>
      <c r="AE756" s="2"/>
      <c r="AF756" s="2"/>
      <c r="AG756" s="2"/>
    </row>
    <row r="757" spans="1:33" ht="15">
      <c r="A757" t="s">
        <v>1489</v>
      </c>
      <c r="B757" t="s">
        <v>1490</v>
      </c>
      <c r="C757" t="s">
        <v>1576</v>
      </c>
      <c r="D757" t="s">
        <v>1577</v>
      </c>
      <c r="E757" t="s">
        <v>1581</v>
      </c>
      <c r="F757">
        <v>101</v>
      </c>
      <c r="G757" t="s">
        <v>38</v>
      </c>
      <c r="P757" s="2"/>
      <c r="Q757" s="2"/>
      <c r="R757" s="3"/>
      <c r="T757" s="3"/>
      <c r="U757" s="3"/>
      <c r="V757" s="3"/>
      <c r="W757" s="3"/>
      <c r="X757" s="3"/>
      <c r="Y757" s="3"/>
      <c r="Z757" s="3"/>
      <c r="AA757" s="3"/>
      <c r="AB757" s="2"/>
      <c r="AC757" s="2"/>
      <c r="AD757" s="2"/>
      <c r="AE757" s="2"/>
      <c r="AF757" s="2"/>
      <c r="AG757" s="2"/>
    </row>
    <row r="758" spans="1:33" ht="15">
      <c r="A758" t="s">
        <v>1489</v>
      </c>
      <c r="B758" t="s">
        <v>1490</v>
      </c>
      <c r="C758" t="s">
        <v>1576</v>
      </c>
      <c r="D758" t="s">
        <v>1577</v>
      </c>
      <c r="E758" t="s">
        <v>1581</v>
      </c>
      <c r="F758">
        <v>101</v>
      </c>
      <c r="G758" t="s">
        <v>38</v>
      </c>
      <c r="P758" s="2"/>
      <c r="Q758" s="2"/>
      <c r="R758" s="3"/>
      <c r="T758" s="3"/>
      <c r="U758" s="3"/>
      <c r="V758" s="3"/>
      <c r="W758" s="3"/>
      <c r="X758" s="3"/>
      <c r="Y758" s="3"/>
      <c r="Z758" s="3"/>
      <c r="AA758" s="3"/>
      <c r="AB758" s="2"/>
      <c r="AC758" s="2"/>
      <c r="AD758" s="2"/>
      <c r="AE758" s="2"/>
      <c r="AF758" s="2"/>
      <c r="AG758" s="2"/>
    </row>
    <row r="759" spans="1:33" ht="15">
      <c r="A759" t="s">
        <v>1489</v>
      </c>
      <c r="B759" t="s">
        <v>1490</v>
      </c>
      <c r="C759" t="s">
        <v>1576</v>
      </c>
      <c r="D759" t="s">
        <v>1577</v>
      </c>
      <c r="E759" t="s">
        <v>1581</v>
      </c>
      <c r="F759">
        <v>101</v>
      </c>
      <c r="G759" t="s">
        <v>38</v>
      </c>
      <c r="P759" s="2"/>
      <c r="Q759" s="2"/>
      <c r="R759" s="3"/>
      <c r="T759" s="3"/>
      <c r="U759" s="3"/>
      <c r="V759" s="3"/>
      <c r="W759" s="3"/>
      <c r="X759" s="3"/>
      <c r="Y759" s="3"/>
      <c r="Z759" s="3"/>
      <c r="AA759" s="3"/>
      <c r="AB759" s="2"/>
      <c r="AC759" s="2"/>
      <c r="AD759" s="2"/>
      <c r="AE759" s="2"/>
      <c r="AF759" s="2"/>
      <c r="AG759" s="2"/>
    </row>
    <row r="760" spans="1:33" ht="15">
      <c r="A760" t="s">
        <v>1489</v>
      </c>
      <c r="B760" t="s">
        <v>1490</v>
      </c>
      <c r="C760" t="s">
        <v>1576</v>
      </c>
      <c r="D760" t="s">
        <v>1577</v>
      </c>
      <c r="E760" t="s">
        <v>394</v>
      </c>
      <c r="F760">
        <v>94</v>
      </c>
      <c r="G760" t="s">
        <v>38</v>
      </c>
      <c r="P760" s="2"/>
      <c r="Q760" s="2"/>
      <c r="R760" s="3"/>
      <c r="T760" s="3"/>
      <c r="U760" s="3"/>
      <c r="V760" s="3"/>
      <c r="W760" s="3"/>
      <c r="X760" s="3"/>
      <c r="Y760" s="3"/>
      <c r="Z760" s="3"/>
      <c r="AA760" s="3"/>
      <c r="AB760" s="2"/>
      <c r="AC760" s="2"/>
      <c r="AD760" s="2"/>
      <c r="AE760" s="2"/>
      <c r="AF760" s="2"/>
      <c r="AG760" s="2"/>
    </row>
    <row r="761" spans="1:33" ht="15">
      <c r="A761" t="s">
        <v>1489</v>
      </c>
      <c r="B761" t="s">
        <v>1490</v>
      </c>
      <c r="C761" t="s">
        <v>1582</v>
      </c>
      <c r="D761" t="s">
        <v>1583</v>
      </c>
      <c r="E761" t="s">
        <v>351</v>
      </c>
      <c r="F761">
        <v>201</v>
      </c>
      <c r="G761" t="s">
        <v>38</v>
      </c>
      <c r="P761" s="2"/>
      <c r="Q761" s="2"/>
      <c r="R761" s="3"/>
      <c r="T761" s="3"/>
      <c r="U761" s="3"/>
      <c r="V761" s="3"/>
      <c r="W761" s="3"/>
      <c r="X761" s="3"/>
      <c r="Y761" s="3"/>
      <c r="Z761" s="3"/>
      <c r="AA761" s="3"/>
      <c r="AB761" s="2"/>
      <c r="AC761" s="2"/>
      <c r="AD761" s="2"/>
      <c r="AE761" s="2"/>
      <c r="AF761" s="2"/>
      <c r="AG761" s="2"/>
    </row>
    <row r="762" spans="1:33" ht="15">
      <c r="A762" t="s">
        <v>1489</v>
      </c>
      <c r="B762" t="s">
        <v>1490</v>
      </c>
      <c r="C762" t="s">
        <v>1582</v>
      </c>
      <c r="D762" t="s">
        <v>1583</v>
      </c>
      <c r="E762" t="s">
        <v>351</v>
      </c>
      <c r="F762">
        <v>187</v>
      </c>
      <c r="G762" t="s">
        <v>38</v>
      </c>
      <c r="P762" s="2"/>
      <c r="Q762" s="2"/>
      <c r="R762" s="3"/>
      <c r="T762" s="3"/>
      <c r="U762" s="3"/>
      <c r="V762" s="3"/>
      <c r="W762" s="3"/>
      <c r="X762" s="3"/>
      <c r="Y762" s="3"/>
      <c r="Z762" s="3"/>
      <c r="AA762" s="3"/>
      <c r="AB762" s="2"/>
      <c r="AC762" s="2"/>
      <c r="AD762" s="2"/>
      <c r="AE762" s="2"/>
      <c r="AF762" s="2"/>
      <c r="AG762" s="2"/>
    </row>
    <row r="763" spans="1:33" ht="15">
      <c r="A763" t="s">
        <v>1489</v>
      </c>
      <c r="B763" t="s">
        <v>1490</v>
      </c>
      <c r="C763" t="s">
        <v>1582</v>
      </c>
      <c r="D763" t="s">
        <v>1583</v>
      </c>
      <c r="E763" t="s">
        <v>351</v>
      </c>
      <c r="F763">
        <v>294</v>
      </c>
      <c r="G763" t="s">
        <v>38</v>
      </c>
      <c r="P763" s="2"/>
      <c r="Q763" s="2"/>
      <c r="R763" s="3"/>
      <c r="T763" s="3"/>
      <c r="U763" s="3"/>
      <c r="V763" s="3"/>
      <c r="W763" s="3"/>
      <c r="X763" s="3"/>
      <c r="Y763" s="3"/>
      <c r="Z763" s="3"/>
      <c r="AA763" s="3"/>
      <c r="AB763" s="2"/>
      <c r="AC763" s="2"/>
      <c r="AD763" s="2"/>
      <c r="AE763" s="2"/>
      <c r="AF763" s="2"/>
      <c r="AG763" s="2"/>
    </row>
    <row r="764" spans="1:33" ht="15">
      <c r="A764" t="s">
        <v>1489</v>
      </c>
      <c r="B764" t="s">
        <v>1490</v>
      </c>
      <c r="C764" t="s">
        <v>1582</v>
      </c>
      <c r="D764" t="s">
        <v>1583</v>
      </c>
      <c r="E764" t="s">
        <v>1567</v>
      </c>
      <c r="F764">
        <v>214</v>
      </c>
      <c r="G764" t="s">
        <v>38</v>
      </c>
      <c r="P764" s="2"/>
      <c r="Q764" s="2"/>
      <c r="R764" s="3"/>
      <c r="T764" s="3"/>
      <c r="U764" s="3"/>
      <c r="V764" s="3"/>
      <c r="W764" s="3"/>
      <c r="X764" s="3"/>
      <c r="Y764" s="3"/>
      <c r="Z764" s="3"/>
      <c r="AA764" s="3"/>
      <c r="AB764" s="2"/>
      <c r="AC764" s="2"/>
      <c r="AD764" s="2"/>
      <c r="AE764" s="2"/>
      <c r="AF764" s="2"/>
      <c r="AG764" s="2"/>
    </row>
    <row r="765" spans="1:33" ht="15">
      <c r="A765" t="s">
        <v>1489</v>
      </c>
      <c r="B765" t="s">
        <v>1490</v>
      </c>
      <c r="C765" t="s">
        <v>1582</v>
      </c>
      <c r="D765" t="s">
        <v>1583</v>
      </c>
      <c r="E765" t="s">
        <v>1584</v>
      </c>
      <c r="F765">
        <v>192</v>
      </c>
      <c r="G765" t="s">
        <v>43</v>
      </c>
      <c r="H765" t="s">
        <v>44</v>
      </c>
      <c r="I765" t="s">
        <v>39</v>
      </c>
      <c r="J765" t="s">
        <v>61</v>
      </c>
      <c r="K765" t="s">
        <v>1585</v>
      </c>
      <c r="M765">
        <v>183</v>
      </c>
      <c r="P765" s="2"/>
      <c r="Q765" s="2"/>
      <c r="R765" s="3"/>
      <c r="T765" s="3"/>
      <c r="U765" s="3"/>
      <c r="V765" s="3"/>
      <c r="W765" s="3"/>
      <c r="X765" s="3"/>
      <c r="Y765" s="3"/>
      <c r="Z765" s="3"/>
      <c r="AA765" s="3"/>
      <c r="AB765" s="2"/>
      <c r="AC765" s="2"/>
      <c r="AD765" s="2"/>
      <c r="AE765" s="2"/>
      <c r="AF765" s="2"/>
      <c r="AG765" s="2"/>
    </row>
    <row r="766" spans="1:33" ht="15">
      <c r="A766" t="s">
        <v>1489</v>
      </c>
      <c r="B766" t="s">
        <v>1490</v>
      </c>
      <c r="C766" t="s">
        <v>1582</v>
      </c>
      <c r="D766" t="s">
        <v>1583</v>
      </c>
      <c r="E766" t="s">
        <v>20</v>
      </c>
      <c r="F766">
        <f>293+89+634</f>
        <v>1016</v>
      </c>
      <c r="G766" t="s">
        <v>38</v>
      </c>
      <c r="P766" s="2"/>
      <c r="Q766" s="2"/>
      <c r="R766" s="3"/>
      <c r="T766" s="3"/>
      <c r="U766" s="3"/>
      <c r="V766" s="3"/>
      <c r="W766" s="3"/>
      <c r="X766" s="3"/>
      <c r="Y766" s="3"/>
      <c r="Z766" s="3"/>
      <c r="AA766" s="3"/>
      <c r="AB766" s="2"/>
      <c r="AC766" s="2"/>
      <c r="AD766" s="2"/>
      <c r="AE766" s="2"/>
      <c r="AF766" s="2"/>
      <c r="AG766" s="2"/>
    </row>
    <row r="767" spans="1:33" ht="15">
      <c r="A767" t="s">
        <v>1489</v>
      </c>
      <c r="B767" t="s">
        <v>1490</v>
      </c>
      <c r="C767" t="s">
        <v>1582</v>
      </c>
      <c r="D767" t="s">
        <v>1583</v>
      </c>
      <c r="E767" t="s">
        <v>1586</v>
      </c>
      <c r="F767">
        <v>395</v>
      </c>
      <c r="G767" t="s">
        <v>38</v>
      </c>
      <c r="P767" s="2"/>
      <c r="Q767" s="2"/>
      <c r="R767" s="3"/>
      <c r="T767" s="3"/>
      <c r="U767" s="3"/>
      <c r="V767" s="3"/>
      <c r="W767" s="3"/>
      <c r="X767" s="3"/>
      <c r="Y767" s="3"/>
      <c r="Z767" s="3"/>
      <c r="AA767" s="3"/>
      <c r="AB767" s="2"/>
      <c r="AC767" s="2"/>
      <c r="AD767" s="2"/>
      <c r="AE767" s="2"/>
      <c r="AF767" s="2"/>
      <c r="AG767" s="2"/>
    </row>
    <row r="768" spans="1:33" ht="15">
      <c r="A768" t="s">
        <v>1489</v>
      </c>
      <c r="B768" t="s">
        <v>1490</v>
      </c>
      <c r="C768" t="s">
        <v>1587</v>
      </c>
      <c r="D768" t="s">
        <v>1588</v>
      </c>
      <c r="E768" t="s">
        <v>351</v>
      </c>
      <c r="F768">
        <v>1578</v>
      </c>
      <c r="G768" t="s">
        <v>38</v>
      </c>
      <c r="P768" s="2"/>
      <c r="Q768" s="2"/>
      <c r="R768" s="3"/>
      <c r="T768" s="3"/>
      <c r="U768" s="3"/>
      <c r="V768" s="3"/>
      <c r="W768" s="3"/>
      <c r="X768" s="3"/>
      <c r="Y768" s="3"/>
      <c r="Z768" s="3"/>
      <c r="AA768" s="3"/>
      <c r="AB768" s="2"/>
      <c r="AC768" s="2"/>
      <c r="AD768" s="2"/>
      <c r="AE768" s="2"/>
      <c r="AF768" s="2"/>
      <c r="AG768" s="2"/>
    </row>
    <row r="769" spans="1:33" ht="15">
      <c r="A769" t="s">
        <v>1489</v>
      </c>
      <c r="B769" t="s">
        <v>1490</v>
      </c>
      <c r="C769" t="s">
        <v>1587</v>
      </c>
      <c r="D769" t="s">
        <v>1588</v>
      </c>
      <c r="E769" t="s">
        <v>1589</v>
      </c>
      <c r="F769">
        <v>300</v>
      </c>
      <c r="G769" t="s">
        <v>38</v>
      </c>
      <c r="P769" s="2"/>
      <c r="Q769" s="2"/>
      <c r="R769" s="3"/>
      <c r="T769" s="3"/>
      <c r="U769" s="3"/>
      <c r="V769" s="3"/>
      <c r="W769" s="3"/>
      <c r="X769" s="3"/>
      <c r="Y769" s="3"/>
      <c r="Z769" s="3"/>
      <c r="AA769" s="3"/>
      <c r="AB769" s="2"/>
      <c r="AC769" s="2"/>
      <c r="AD769" s="2"/>
      <c r="AE769" s="2"/>
      <c r="AF769" s="2"/>
      <c r="AG769" s="2"/>
    </row>
    <row r="770" spans="1:33" ht="15">
      <c r="A770" t="s">
        <v>1489</v>
      </c>
      <c r="B770" t="s">
        <v>1490</v>
      </c>
      <c r="C770" t="s">
        <v>1587</v>
      </c>
      <c r="D770" t="s">
        <v>1588</v>
      </c>
      <c r="E770" t="s">
        <v>394</v>
      </c>
      <c r="F770">
        <v>100</v>
      </c>
      <c r="G770" t="s">
        <v>38</v>
      </c>
      <c r="P770" s="2"/>
      <c r="Q770" s="2"/>
      <c r="R770" s="3"/>
      <c r="T770" s="3"/>
      <c r="U770" s="3"/>
      <c r="V770" s="3"/>
      <c r="W770" s="3"/>
      <c r="X770" s="3"/>
      <c r="Y770" s="3"/>
      <c r="Z770" s="3"/>
      <c r="AA770" s="3"/>
      <c r="AB770" s="2"/>
      <c r="AC770" s="2"/>
      <c r="AD770" s="2"/>
      <c r="AE770" s="2"/>
      <c r="AF770" s="2"/>
      <c r="AG770" s="2"/>
    </row>
    <row r="771" spans="1:33" ht="15">
      <c r="A771" t="s">
        <v>1489</v>
      </c>
      <c r="B771" t="s">
        <v>1490</v>
      </c>
      <c r="C771" t="s">
        <v>1587</v>
      </c>
      <c r="D771" t="s">
        <v>1588</v>
      </c>
      <c r="E771" t="s">
        <v>351</v>
      </c>
      <c r="F771">
        <v>450</v>
      </c>
      <c r="G771" t="s">
        <v>38</v>
      </c>
      <c r="P771" s="2"/>
      <c r="Q771" s="2"/>
      <c r="R771" s="3"/>
      <c r="T771" s="3"/>
      <c r="U771" s="3"/>
      <c r="V771" s="3"/>
      <c r="W771" s="3"/>
      <c r="X771" s="3"/>
      <c r="Y771" s="3"/>
      <c r="Z771" s="3"/>
      <c r="AA771" s="3"/>
      <c r="AB771" s="2"/>
      <c r="AC771" s="2"/>
      <c r="AD771" s="2"/>
      <c r="AE771" s="2"/>
      <c r="AF771" s="2"/>
      <c r="AG771" s="2"/>
    </row>
    <row r="772" spans="1:33" ht="15">
      <c r="A772" t="s">
        <v>1489</v>
      </c>
      <c r="B772" t="s">
        <v>1490</v>
      </c>
      <c r="C772" t="s">
        <v>1587</v>
      </c>
      <c r="D772" t="s">
        <v>1588</v>
      </c>
      <c r="E772" t="s">
        <v>351</v>
      </c>
      <c r="F772">
        <v>2437</v>
      </c>
      <c r="G772" t="s">
        <v>38</v>
      </c>
      <c r="P772" s="2"/>
      <c r="Q772" s="2"/>
      <c r="R772" s="3"/>
      <c r="T772" s="3"/>
      <c r="U772" s="3"/>
      <c r="V772" s="3"/>
      <c r="W772" s="3"/>
      <c r="X772" s="3"/>
      <c r="Y772" s="3"/>
      <c r="Z772" s="3"/>
      <c r="AA772" s="3"/>
      <c r="AB772" s="2"/>
      <c r="AC772" s="2"/>
      <c r="AD772" s="2"/>
      <c r="AE772" s="2"/>
      <c r="AF772" s="2"/>
      <c r="AG772" s="2"/>
    </row>
    <row r="773" spans="1:33" ht="15">
      <c r="A773" t="s">
        <v>1489</v>
      </c>
      <c r="B773" t="s">
        <v>1490</v>
      </c>
      <c r="C773" t="s">
        <v>1587</v>
      </c>
      <c r="D773" t="s">
        <v>1588</v>
      </c>
      <c r="E773" t="s">
        <v>351</v>
      </c>
      <c r="F773">
        <v>400</v>
      </c>
      <c r="G773" t="s">
        <v>38</v>
      </c>
      <c r="P773" s="2"/>
      <c r="Q773" s="2"/>
      <c r="R773" s="3"/>
      <c r="T773" s="3"/>
      <c r="U773" s="3"/>
      <c r="V773" s="3"/>
      <c r="W773" s="3"/>
      <c r="X773" s="3"/>
      <c r="Y773" s="3"/>
      <c r="Z773" s="3"/>
      <c r="AA773" s="3"/>
      <c r="AB773" s="2"/>
      <c r="AC773" s="2"/>
      <c r="AD773" s="2"/>
      <c r="AE773" s="2"/>
      <c r="AF773" s="2"/>
      <c r="AG773" s="2"/>
    </row>
    <row r="774" spans="1:33" ht="15">
      <c r="A774" t="s">
        <v>1489</v>
      </c>
      <c r="B774" t="s">
        <v>1490</v>
      </c>
      <c r="C774" t="s">
        <v>1587</v>
      </c>
      <c r="D774" t="s">
        <v>1588</v>
      </c>
      <c r="E774" t="s">
        <v>351</v>
      </c>
      <c r="F774">
        <v>390</v>
      </c>
      <c r="G774" t="s">
        <v>38</v>
      </c>
      <c r="P774" s="2"/>
      <c r="Q774" s="2"/>
      <c r="R774" s="3"/>
      <c r="T774" s="3"/>
      <c r="U774" s="3"/>
      <c r="V774" s="3"/>
      <c r="W774" s="3"/>
      <c r="X774" s="3"/>
      <c r="Y774" s="3"/>
      <c r="Z774" s="3"/>
      <c r="AA774" s="3"/>
      <c r="AB774" s="2"/>
      <c r="AC774" s="2"/>
      <c r="AD774" s="2"/>
      <c r="AE774" s="2"/>
      <c r="AF774" s="2"/>
      <c r="AG774" s="2"/>
    </row>
    <row r="775" spans="1:33" ht="15">
      <c r="A775" t="s">
        <v>1489</v>
      </c>
      <c r="B775" t="s">
        <v>1490</v>
      </c>
      <c r="C775" t="s">
        <v>1590</v>
      </c>
      <c r="D775" t="s">
        <v>1591</v>
      </c>
      <c r="E775" t="s">
        <v>1592</v>
      </c>
      <c r="F775">
        <v>247</v>
      </c>
      <c r="G775" t="s">
        <v>38</v>
      </c>
      <c r="P775" s="2"/>
      <c r="Q775" s="2"/>
      <c r="R775" s="3"/>
      <c r="T775" s="3"/>
      <c r="U775" s="3"/>
      <c r="V775" s="3"/>
      <c r="W775" s="3"/>
      <c r="X775" s="3"/>
      <c r="Y775" s="3"/>
      <c r="Z775" s="3"/>
      <c r="AA775" s="3"/>
      <c r="AB775" s="2"/>
      <c r="AC775" s="2"/>
      <c r="AD775" s="2"/>
      <c r="AE775" s="2"/>
      <c r="AF775" s="2"/>
      <c r="AG775" s="2"/>
    </row>
    <row r="776" spans="1:33" ht="15">
      <c r="A776" t="s">
        <v>1489</v>
      </c>
      <c r="B776" t="s">
        <v>1490</v>
      </c>
      <c r="C776" t="s">
        <v>1590</v>
      </c>
      <c r="D776" t="s">
        <v>1591</v>
      </c>
      <c r="E776" t="s">
        <v>1499</v>
      </c>
      <c r="F776">
        <v>420</v>
      </c>
      <c r="G776" t="s">
        <v>43</v>
      </c>
      <c r="H776" t="s">
        <v>44</v>
      </c>
      <c r="I776" t="s">
        <v>39</v>
      </c>
      <c r="J776" t="s">
        <v>61</v>
      </c>
      <c r="K776" t="s">
        <v>1593</v>
      </c>
      <c r="M776">
        <v>419</v>
      </c>
      <c r="P776" s="2"/>
      <c r="Q776" s="2"/>
      <c r="R776" s="3"/>
      <c r="T776" s="3"/>
      <c r="U776" s="3"/>
      <c r="V776" s="3"/>
      <c r="W776" s="3"/>
      <c r="X776" s="3"/>
      <c r="Y776" s="3"/>
      <c r="Z776" s="3"/>
      <c r="AA776" s="3"/>
      <c r="AB776" s="2"/>
      <c r="AC776" s="2"/>
      <c r="AD776" s="2"/>
      <c r="AE776" s="2"/>
      <c r="AF776" s="2"/>
      <c r="AG776" s="2"/>
    </row>
    <row r="777" spans="1:33" ht="15">
      <c r="A777" t="s">
        <v>1489</v>
      </c>
      <c r="B777" t="s">
        <v>1490</v>
      </c>
      <c r="C777" t="s">
        <v>1590</v>
      </c>
      <c r="D777" t="s">
        <v>1591</v>
      </c>
      <c r="E777" t="s">
        <v>1594</v>
      </c>
      <c r="F777">
        <v>300</v>
      </c>
      <c r="G777" t="s">
        <v>43</v>
      </c>
      <c r="H777" t="s">
        <v>44</v>
      </c>
      <c r="I777" t="s">
        <v>39</v>
      </c>
      <c r="J777" t="s">
        <v>45</v>
      </c>
      <c r="K777" t="s">
        <v>1595</v>
      </c>
      <c r="M777">
        <v>262</v>
      </c>
      <c r="N777" t="s">
        <v>47</v>
      </c>
      <c r="O777" t="s">
        <v>61</v>
      </c>
      <c r="P777" s="2"/>
      <c r="Q777" s="2"/>
      <c r="R777" s="3"/>
      <c r="T777" s="3"/>
      <c r="U777" s="3"/>
      <c r="V777" s="3"/>
      <c r="W777" s="3"/>
      <c r="X777" s="3"/>
      <c r="Y777" s="3"/>
      <c r="Z777" s="3"/>
      <c r="AA777" s="3"/>
      <c r="AB777" s="2"/>
      <c r="AC777" s="2"/>
      <c r="AD777" s="2"/>
      <c r="AE777" s="2"/>
      <c r="AF777" s="2"/>
      <c r="AG777" s="2"/>
    </row>
    <row r="778" spans="1:33" ht="15">
      <c r="A778" t="s">
        <v>1489</v>
      </c>
      <c r="B778" t="s">
        <v>1490</v>
      </c>
      <c r="C778" t="s">
        <v>1590</v>
      </c>
      <c r="D778" t="s">
        <v>1591</v>
      </c>
      <c r="E778" t="s">
        <v>620</v>
      </c>
      <c r="F778">
        <v>132</v>
      </c>
      <c r="G778" t="s">
        <v>38</v>
      </c>
      <c r="P778" s="2"/>
      <c r="Q778" s="2"/>
      <c r="R778" s="3"/>
      <c r="T778" s="3"/>
      <c r="U778" s="3"/>
      <c r="V778" s="3"/>
      <c r="W778" s="3"/>
      <c r="X778" s="3"/>
      <c r="Y778" s="3"/>
      <c r="Z778" s="3"/>
      <c r="AA778" s="3"/>
      <c r="AB778" s="2"/>
      <c r="AC778" s="2"/>
      <c r="AD778" s="2"/>
      <c r="AE778" s="2"/>
      <c r="AF778" s="2"/>
      <c r="AG778" s="2"/>
    </row>
    <row r="779" spans="1:33" ht="15">
      <c r="A779" t="s">
        <v>1489</v>
      </c>
      <c r="B779" t="s">
        <v>1490</v>
      </c>
      <c r="C779" t="s">
        <v>1590</v>
      </c>
      <c r="D779" t="s">
        <v>1591</v>
      </c>
      <c r="E779" t="s">
        <v>1596</v>
      </c>
      <c r="F779">
        <v>293</v>
      </c>
      <c r="G779" t="s">
        <v>38</v>
      </c>
      <c r="P779" s="2"/>
      <c r="Q779" s="2"/>
      <c r="R779" s="3"/>
      <c r="T779" s="3"/>
      <c r="U779" s="3"/>
      <c r="V779" s="3"/>
      <c r="W779" s="3"/>
      <c r="X779" s="3"/>
      <c r="Y779" s="3"/>
      <c r="Z779" s="3"/>
      <c r="AA779" s="3"/>
      <c r="AB779" s="2"/>
      <c r="AC779" s="2"/>
      <c r="AD779" s="2"/>
      <c r="AE779" s="2"/>
      <c r="AF779" s="2"/>
      <c r="AG779" s="2"/>
    </row>
    <row r="780" spans="1:33" ht="15">
      <c r="A780" t="s">
        <v>1489</v>
      </c>
      <c r="B780" t="s">
        <v>1490</v>
      </c>
      <c r="C780" t="s">
        <v>1590</v>
      </c>
      <c r="D780" t="s">
        <v>1591</v>
      </c>
      <c r="E780" t="s">
        <v>295</v>
      </c>
      <c r="F780">
        <v>216</v>
      </c>
      <c r="G780" t="s">
        <v>38</v>
      </c>
      <c r="P780" s="2"/>
      <c r="Q780" s="2"/>
      <c r="R780" s="3"/>
      <c r="T780" s="3"/>
      <c r="U780" s="3"/>
      <c r="V780" s="3"/>
      <c r="W780" s="3"/>
      <c r="X780" s="3"/>
      <c r="Y780" s="3"/>
      <c r="Z780" s="3"/>
      <c r="AA780" s="3"/>
      <c r="AB780" s="2"/>
      <c r="AC780" s="2"/>
      <c r="AD780" s="2"/>
      <c r="AE780" s="2"/>
      <c r="AF780" s="2"/>
      <c r="AG780" s="2"/>
    </row>
    <row r="781" spans="1:33" ht="15">
      <c r="A781" t="s">
        <v>1489</v>
      </c>
      <c r="B781" t="s">
        <v>1490</v>
      </c>
      <c r="C781" t="s">
        <v>1597</v>
      </c>
      <c r="D781" t="s">
        <v>1598</v>
      </c>
      <c r="E781" t="s">
        <v>1599</v>
      </c>
      <c r="F781">
        <v>618</v>
      </c>
      <c r="G781" t="s">
        <v>43</v>
      </c>
      <c r="H781" t="s">
        <v>44</v>
      </c>
      <c r="I781" t="s">
        <v>39</v>
      </c>
      <c r="J781" t="s">
        <v>61</v>
      </c>
      <c r="K781" t="s">
        <v>1600</v>
      </c>
      <c r="M781">
        <v>616</v>
      </c>
      <c r="P781" s="2"/>
      <c r="Q781" s="2"/>
      <c r="R781" s="3"/>
      <c r="T781" s="3"/>
      <c r="U781" s="3"/>
      <c r="V781" s="3"/>
      <c r="W781" s="3"/>
      <c r="X781" s="3"/>
      <c r="Y781" s="3"/>
      <c r="Z781" s="3"/>
      <c r="AA781" s="3"/>
      <c r="AB781" s="2"/>
      <c r="AC781" s="2"/>
      <c r="AD781" s="2"/>
      <c r="AE781" s="2"/>
      <c r="AF781" s="2"/>
      <c r="AG781" s="2"/>
    </row>
    <row r="782" spans="1:33" ht="15">
      <c r="A782" t="s">
        <v>1489</v>
      </c>
      <c r="B782" t="s">
        <v>1490</v>
      </c>
      <c r="C782" t="s">
        <v>1601</v>
      </c>
      <c r="D782" t="s">
        <v>1602</v>
      </c>
      <c r="E782" t="s">
        <v>1603</v>
      </c>
      <c r="F782">
        <v>160</v>
      </c>
      <c r="G782" t="s">
        <v>38</v>
      </c>
      <c r="P782" s="2"/>
      <c r="Q782" s="2"/>
      <c r="R782" s="3"/>
      <c r="T782" s="3"/>
      <c r="U782" s="3"/>
      <c r="V782" s="3"/>
      <c r="W782" s="3"/>
      <c r="X782" s="3"/>
      <c r="Y782" s="3"/>
      <c r="Z782" s="3"/>
      <c r="AA782" s="3"/>
      <c r="AB782" s="2"/>
      <c r="AC782" s="2"/>
      <c r="AD782" s="2"/>
      <c r="AE782" s="2"/>
      <c r="AF782" s="2"/>
      <c r="AG782" s="2"/>
    </row>
    <row r="783" spans="1:33" ht="15">
      <c r="A783" t="s">
        <v>1489</v>
      </c>
      <c r="B783" t="s">
        <v>1490</v>
      </c>
      <c r="C783" t="s">
        <v>1601</v>
      </c>
      <c r="D783" t="s">
        <v>1602</v>
      </c>
      <c r="E783" t="s">
        <v>1603</v>
      </c>
      <c r="F783">
        <v>117</v>
      </c>
      <c r="G783" t="s">
        <v>38</v>
      </c>
      <c r="P783" s="2"/>
      <c r="Q783" s="2"/>
      <c r="R783" s="3"/>
      <c r="T783" s="3"/>
      <c r="U783" s="3"/>
      <c r="V783" s="3"/>
      <c r="W783" s="3"/>
      <c r="X783" s="3"/>
      <c r="Y783" s="3"/>
      <c r="Z783" s="3"/>
      <c r="AA783" s="3"/>
      <c r="AB783" s="2"/>
      <c r="AC783" s="2"/>
      <c r="AD783" s="2"/>
      <c r="AE783" s="2"/>
      <c r="AF783" s="2"/>
      <c r="AG783" s="2"/>
    </row>
    <row r="784" spans="1:33" ht="15">
      <c r="A784" t="s">
        <v>1489</v>
      </c>
      <c r="B784" t="s">
        <v>1490</v>
      </c>
      <c r="C784" t="s">
        <v>1601</v>
      </c>
      <c r="D784" t="s">
        <v>1602</v>
      </c>
      <c r="E784" t="s">
        <v>1603</v>
      </c>
      <c r="F784">
        <v>186</v>
      </c>
      <c r="G784" t="s">
        <v>43</v>
      </c>
      <c r="H784" t="s">
        <v>44</v>
      </c>
      <c r="I784" t="s">
        <v>39</v>
      </c>
      <c r="J784" t="s">
        <v>61</v>
      </c>
      <c r="K784" t="s">
        <v>1604</v>
      </c>
      <c r="M784">
        <v>182</v>
      </c>
      <c r="P784" s="2"/>
      <c r="Q784" s="2"/>
      <c r="R784" s="3"/>
      <c r="T784" s="3"/>
      <c r="U784" s="3"/>
      <c r="V784" s="3"/>
      <c r="W784" s="3"/>
      <c r="X784" s="3"/>
      <c r="Y784" s="3"/>
      <c r="Z784" s="3"/>
      <c r="AA784" s="3"/>
      <c r="AB784" s="2"/>
      <c r="AC784" s="2"/>
      <c r="AD784" s="2"/>
      <c r="AE784" s="2"/>
      <c r="AF784" s="2"/>
      <c r="AG784" s="2"/>
    </row>
    <row r="785" spans="1:33" ht="15">
      <c r="A785" t="s">
        <v>1489</v>
      </c>
      <c r="B785" t="s">
        <v>1605</v>
      </c>
      <c r="C785" t="s">
        <v>1606</v>
      </c>
      <c r="D785" t="s">
        <v>1607</v>
      </c>
      <c r="E785" t="s">
        <v>1608</v>
      </c>
      <c r="F785">
        <v>146</v>
      </c>
      <c r="G785" t="s">
        <v>38</v>
      </c>
      <c r="P785" s="2"/>
      <c r="Q785" s="2"/>
      <c r="R785" s="3"/>
      <c r="T785" s="3"/>
      <c r="U785" s="3"/>
      <c r="V785" s="3"/>
      <c r="W785" s="3"/>
      <c r="X785" s="3"/>
      <c r="Y785" s="3"/>
      <c r="Z785" s="3"/>
      <c r="AA785" s="3"/>
      <c r="AB785" s="2"/>
      <c r="AC785" s="2"/>
      <c r="AD785" s="2"/>
      <c r="AE785" s="2"/>
      <c r="AF785" s="2"/>
      <c r="AG785" s="2"/>
    </row>
    <row r="786" spans="1:33" ht="15">
      <c r="A786" t="s">
        <v>1489</v>
      </c>
      <c r="B786" t="s">
        <v>1605</v>
      </c>
      <c r="C786" t="s">
        <v>1609</v>
      </c>
      <c r="D786" t="s">
        <v>1610</v>
      </c>
      <c r="E786" t="s">
        <v>1611</v>
      </c>
      <c r="F786">
        <v>109</v>
      </c>
      <c r="G786" t="s">
        <v>38</v>
      </c>
      <c r="P786" s="2"/>
      <c r="Q786" s="2"/>
      <c r="R786" s="3"/>
      <c r="T786" s="3"/>
      <c r="U786" s="3"/>
      <c r="V786" s="3"/>
      <c r="W786" s="3"/>
      <c r="X786" s="3"/>
      <c r="Y786" s="3"/>
      <c r="Z786" s="3"/>
      <c r="AA786" s="3"/>
      <c r="AB786" s="2"/>
      <c r="AC786" s="2"/>
      <c r="AD786" s="2"/>
      <c r="AE786" s="2"/>
      <c r="AF786" s="2"/>
      <c r="AG786" s="2"/>
    </row>
    <row r="787" spans="1:33" ht="15">
      <c r="A787" t="s">
        <v>1489</v>
      </c>
      <c r="B787" t="s">
        <v>1605</v>
      </c>
      <c r="C787" t="s">
        <v>1612</v>
      </c>
      <c r="D787" t="s">
        <v>1613</v>
      </c>
      <c r="E787" t="s">
        <v>1614</v>
      </c>
      <c r="F787">
        <v>253</v>
      </c>
      <c r="G787" t="s">
        <v>38</v>
      </c>
      <c r="P787" s="2"/>
      <c r="Q787" s="2"/>
      <c r="R787" s="3"/>
      <c r="T787" s="3"/>
      <c r="U787" s="3"/>
      <c r="V787" s="3"/>
      <c r="W787" s="3"/>
      <c r="X787" s="3"/>
      <c r="Y787" s="3"/>
      <c r="Z787" s="3"/>
      <c r="AA787" s="3"/>
      <c r="AB787" s="2"/>
      <c r="AC787" s="2"/>
      <c r="AD787" s="2"/>
      <c r="AE787" s="2"/>
      <c r="AF787" s="2"/>
      <c r="AG787" s="2"/>
    </row>
    <row r="788" spans="1:33" ht="15">
      <c r="A788" t="s">
        <v>1489</v>
      </c>
      <c r="B788" t="s">
        <v>1605</v>
      </c>
      <c r="C788" t="s">
        <v>1615</v>
      </c>
      <c r="D788" t="s">
        <v>1616</v>
      </c>
      <c r="E788" t="s">
        <v>1617</v>
      </c>
      <c r="F788">
        <v>1058</v>
      </c>
      <c r="G788" t="s">
        <v>38</v>
      </c>
      <c r="P788" s="2"/>
      <c r="Q788" s="2"/>
      <c r="R788" s="3"/>
      <c r="T788" s="3"/>
      <c r="U788" s="3"/>
      <c r="V788" s="3"/>
      <c r="W788" s="3"/>
      <c r="X788" s="3"/>
      <c r="Y788" s="3"/>
      <c r="Z788" s="3"/>
      <c r="AA788" s="3"/>
      <c r="AB788" s="2"/>
      <c r="AC788" s="2"/>
      <c r="AD788" s="2"/>
      <c r="AE788" s="2"/>
      <c r="AF788" s="2"/>
      <c r="AG788" s="2"/>
    </row>
    <row r="789" spans="1:33" ht="15">
      <c r="A789" t="s">
        <v>1489</v>
      </c>
      <c r="B789" t="s">
        <v>1605</v>
      </c>
      <c r="C789" t="s">
        <v>1618</v>
      </c>
      <c r="D789" t="s">
        <v>1619</v>
      </c>
      <c r="E789" t="s">
        <v>533</v>
      </c>
      <c r="F789">
        <v>346</v>
      </c>
      <c r="G789" t="s">
        <v>38</v>
      </c>
      <c r="P789" s="2"/>
      <c r="Q789" s="2"/>
      <c r="R789" s="3"/>
      <c r="T789" s="3"/>
      <c r="U789" s="3"/>
      <c r="V789" s="3"/>
      <c r="W789" s="3"/>
      <c r="X789" s="3"/>
      <c r="Y789" s="3"/>
      <c r="Z789" s="3"/>
      <c r="AA789" s="3"/>
      <c r="AB789" s="2"/>
      <c r="AC789" s="2"/>
      <c r="AD789" s="2"/>
      <c r="AE789" s="2"/>
      <c r="AF789" s="2"/>
      <c r="AG789" s="2"/>
    </row>
    <row r="790" spans="1:33" ht="15">
      <c r="A790" t="s">
        <v>1489</v>
      </c>
      <c r="B790" t="s">
        <v>1605</v>
      </c>
      <c r="C790" t="s">
        <v>1618</v>
      </c>
      <c r="D790" t="s">
        <v>1619</v>
      </c>
      <c r="E790" t="s">
        <v>588</v>
      </c>
      <c r="F790">
        <v>388</v>
      </c>
      <c r="G790" t="s">
        <v>38</v>
      </c>
      <c r="P790" s="2"/>
      <c r="Q790" s="2"/>
      <c r="R790" s="3"/>
      <c r="T790" s="3"/>
      <c r="U790" s="3"/>
      <c r="V790" s="3"/>
      <c r="W790" s="3"/>
      <c r="X790" s="3"/>
      <c r="Y790" s="3"/>
      <c r="Z790" s="3"/>
      <c r="AA790" s="3"/>
      <c r="AB790" s="2"/>
      <c r="AC790" s="2"/>
      <c r="AD790" s="2"/>
      <c r="AE790" s="2"/>
      <c r="AF790" s="2"/>
      <c r="AG790" s="2"/>
    </row>
    <row r="791" spans="1:33" ht="15">
      <c r="A791" t="s">
        <v>1489</v>
      </c>
      <c r="B791" t="s">
        <v>1605</v>
      </c>
      <c r="C791" t="s">
        <v>1618</v>
      </c>
      <c r="D791" t="s">
        <v>1619</v>
      </c>
      <c r="E791" t="s">
        <v>1620</v>
      </c>
      <c r="F791">
        <v>306</v>
      </c>
      <c r="G791" t="s">
        <v>38</v>
      </c>
      <c r="P791" s="2"/>
      <c r="Q791" s="2"/>
      <c r="R791" s="3"/>
      <c r="T791" s="3"/>
      <c r="U791" s="3"/>
      <c r="V791" s="3"/>
      <c r="W791" s="3"/>
      <c r="X791" s="3"/>
      <c r="Y791" s="3"/>
      <c r="Z791" s="3"/>
      <c r="AA791" s="3"/>
      <c r="AB791" s="2"/>
      <c r="AC791" s="2"/>
      <c r="AD791" s="2"/>
      <c r="AE791" s="2"/>
      <c r="AF791" s="2"/>
      <c r="AG791" s="2"/>
    </row>
    <row r="792" spans="1:33" ht="15">
      <c r="A792" t="s">
        <v>1489</v>
      </c>
      <c r="B792" t="s">
        <v>1605</v>
      </c>
      <c r="C792" t="s">
        <v>1621</v>
      </c>
      <c r="D792" t="s">
        <v>1622</v>
      </c>
      <c r="E792" t="s">
        <v>1623</v>
      </c>
      <c r="F792">
        <v>871</v>
      </c>
      <c r="G792" t="s">
        <v>38</v>
      </c>
      <c r="P792" s="2"/>
      <c r="Q792" s="2"/>
      <c r="R792" s="3"/>
      <c r="T792" s="3"/>
      <c r="U792" s="3"/>
      <c r="V792" s="3"/>
      <c r="W792" s="3"/>
      <c r="X792" s="3"/>
      <c r="Y792" s="3"/>
      <c r="Z792" s="3"/>
      <c r="AA792" s="3"/>
      <c r="AB792" s="2"/>
      <c r="AC792" s="2"/>
      <c r="AD792" s="2"/>
      <c r="AE792" s="2"/>
      <c r="AF792" s="2"/>
      <c r="AG792" s="2"/>
    </row>
    <row r="793" spans="1:33" ht="15">
      <c r="A793" t="s">
        <v>1489</v>
      </c>
      <c r="B793" t="s">
        <v>1605</v>
      </c>
      <c r="C793" t="s">
        <v>1624</v>
      </c>
      <c r="D793" t="s">
        <v>1625</v>
      </c>
      <c r="E793" t="s">
        <v>1626</v>
      </c>
      <c r="F793">
        <v>470</v>
      </c>
      <c r="G793" t="s">
        <v>38</v>
      </c>
      <c r="P793" s="2"/>
      <c r="Q793" s="2"/>
      <c r="R793" s="3"/>
      <c r="T793" s="3"/>
      <c r="U793" s="3"/>
      <c r="V793" s="3"/>
      <c r="W793" s="3"/>
      <c r="X793" s="3"/>
      <c r="Y793" s="3"/>
      <c r="Z793" s="3"/>
      <c r="AA793" s="3"/>
      <c r="AB793" s="2"/>
      <c r="AC793" s="2"/>
      <c r="AD793" s="2"/>
      <c r="AE793" s="2"/>
      <c r="AF793" s="2"/>
      <c r="AG793" s="2"/>
    </row>
    <row r="794" spans="1:33" ht="15">
      <c r="A794" t="s">
        <v>1489</v>
      </c>
      <c r="B794" t="s">
        <v>1605</v>
      </c>
      <c r="C794" t="s">
        <v>1627</v>
      </c>
      <c r="D794" t="s">
        <v>1628</v>
      </c>
      <c r="E794" t="s">
        <v>1629</v>
      </c>
      <c r="F794">
        <v>128</v>
      </c>
      <c r="G794" t="s">
        <v>38</v>
      </c>
      <c r="P794" s="2"/>
      <c r="Q794" s="2"/>
      <c r="R794" s="3"/>
      <c r="T794" s="3"/>
      <c r="U794" s="3"/>
      <c r="V794" s="3"/>
      <c r="W794" s="3"/>
      <c r="X794" s="3"/>
      <c r="Y794" s="3"/>
      <c r="Z794" s="3"/>
      <c r="AA794" s="3"/>
      <c r="AB794" s="2"/>
      <c r="AC794" s="2"/>
      <c r="AD794" s="2"/>
      <c r="AE794" s="2"/>
      <c r="AF794" s="2"/>
      <c r="AG794" s="2"/>
    </row>
    <row r="795" spans="1:33" ht="15">
      <c r="A795" t="s">
        <v>1489</v>
      </c>
      <c r="B795" t="s">
        <v>1605</v>
      </c>
      <c r="C795" t="s">
        <v>1630</v>
      </c>
      <c r="D795" t="s">
        <v>1631</v>
      </c>
      <c r="E795" t="s">
        <v>1632</v>
      </c>
      <c r="F795">
        <v>193</v>
      </c>
      <c r="G795" t="s">
        <v>38</v>
      </c>
      <c r="P795" s="2"/>
      <c r="Q795" s="2"/>
      <c r="R795" s="3"/>
      <c r="T795" s="3"/>
      <c r="U795" s="3"/>
      <c r="V795" s="3"/>
      <c r="W795" s="3"/>
      <c r="X795" s="3"/>
      <c r="Y795" s="3"/>
      <c r="Z795" s="3"/>
      <c r="AA795" s="3"/>
      <c r="AB795" s="2"/>
      <c r="AC795" s="2"/>
      <c r="AD795" s="2"/>
      <c r="AE795" s="2"/>
      <c r="AF795" s="2"/>
      <c r="AG795" s="2"/>
    </row>
    <row r="796" spans="1:33" ht="15">
      <c r="A796" t="s">
        <v>1489</v>
      </c>
      <c r="B796" t="s">
        <v>1605</v>
      </c>
      <c r="C796" t="s">
        <v>1630</v>
      </c>
      <c r="D796" t="s">
        <v>1631</v>
      </c>
      <c r="E796" t="s">
        <v>891</v>
      </c>
      <c r="F796">
        <v>279</v>
      </c>
      <c r="G796" t="s">
        <v>38</v>
      </c>
      <c r="P796" s="2"/>
      <c r="Q796" s="2"/>
      <c r="R796" s="3"/>
      <c r="T796" s="3"/>
      <c r="U796" s="3"/>
      <c r="V796" s="3"/>
      <c r="W796" s="3"/>
      <c r="X796" s="3"/>
      <c r="Y796" s="3"/>
      <c r="Z796" s="3"/>
      <c r="AA796" s="3"/>
      <c r="AB796" s="2"/>
      <c r="AC796" s="2"/>
      <c r="AD796" s="2"/>
      <c r="AE796" s="2"/>
      <c r="AF796" s="2"/>
      <c r="AG796" s="2"/>
    </row>
    <row r="797" spans="1:33" ht="15">
      <c r="A797" t="s">
        <v>1489</v>
      </c>
      <c r="B797" t="s">
        <v>1605</v>
      </c>
      <c r="C797" t="s">
        <v>1633</v>
      </c>
      <c r="D797" t="s">
        <v>1634</v>
      </c>
      <c r="E797" t="s">
        <v>1635</v>
      </c>
      <c r="F797">
        <v>150</v>
      </c>
      <c r="G797" t="s">
        <v>38</v>
      </c>
      <c r="P797" s="2"/>
      <c r="Q797" s="2"/>
      <c r="R797" s="3"/>
      <c r="T797" s="3"/>
      <c r="U797" s="3"/>
      <c r="V797" s="3"/>
      <c r="W797" s="3"/>
      <c r="X797" s="3"/>
      <c r="Y797" s="3"/>
      <c r="Z797" s="3"/>
      <c r="AA797" s="3"/>
      <c r="AB797" s="2"/>
      <c r="AC797" s="2"/>
      <c r="AD797" s="2"/>
      <c r="AE797" s="2"/>
      <c r="AF797" s="2"/>
      <c r="AG797" s="2"/>
    </row>
    <row r="798" spans="1:33" ht="15">
      <c r="A798" t="s">
        <v>1489</v>
      </c>
      <c r="B798" t="s">
        <v>1605</v>
      </c>
      <c r="C798" t="s">
        <v>1636</v>
      </c>
      <c r="D798" t="s">
        <v>1637</v>
      </c>
      <c r="E798" t="s">
        <v>1638</v>
      </c>
      <c r="F798">
        <v>2363</v>
      </c>
      <c r="G798" t="s">
        <v>38</v>
      </c>
      <c r="P798" s="2"/>
      <c r="Q798" s="2"/>
      <c r="R798" s="3"/>
      <c r="T798" s="3"/>
      <c r="U798" s="3"/>
      <c r="V798" s="3"/>
      <c r="W798" s="3"/>
      <c r="X798" s="3"/>
      <c r="Y798" s="3"/>
      <c r="Z798" s="3"/>
      <c r="AA798" s="3"/>
      <c r="AB798" s="2"/>
      <c r="AC798" s="2"/>
      <c r="AD798" s="2"/>
      <c r="AE798" s="2"/>
      <c r="AF798" s="2"/>
      <c r="AG798" s="2"/>
    </row>
    <row r="799" spans="1:33" ht="15">
      <c r="A799" t="s">
        <v>1489</v>
      </c>
      <c r="B799" t="s">
        <v>1605</v>
      </c>
      <c r="C799" t="s">
        <v>1639</v>
      </c>
      <c r="D799" t="s">
        <v>1640</v>
      </c>
      <c r="E799" t="s">
        <v>1641</v>
      </c>
      <c r="F799">
        <v>212</v>
      </c>
      <c r="G799" t="s">
        <v>38</v>
      </c>
      <c r="P799" s="2"/>
      <c r="Q799" s="2"/>
      <c r="R799" s="3"/>
      <c r="T799" s="3"/>
      <c r="U799" s="3"/>
      <c r="V799" s="3"/>
      <c r="W799" s="3"/>
      <c r="X799" s="3"/>
      <c r="Y799" s="3"/>
      <c r="Z799" s="3"/>
      <c r="AA799" s="3"/>
      <c r="AB799" s="2"/>
      <c r="AC799" s="2"/>
      <c r="AD799" s="2"/>
      <c r="AE799" s="2"/>
      <c r="AF799" s="2"/>
      <c r="AG799" s="2"/>
    </row>
    <row r="800" spans="1:33" ht="15">
      <c r="A800" t="s">
        <v>1489</v>
      </c>
      <c r="B800" t="s">
        <v>1605</v>
      </c>
      <c r="C800" t="s">
        <v>1642</v>
      </c>
      <c r="D800" t="s">
        <v>1643</v>
      </c>
      <c r="E800" t="s">
        <v>1644</v>
      </c>
      <c r="F800">
        <v>3813</v>
      </c>
      <c r="G800" t="s">
        <v>38</v>
      </c>
      <c r="P800" s="2"/>
      <c r="Q800" s="2"/>
      <c r="R800" s="3"/>
      <c r="T800" s="3"/>
      <c r="U800" s="3"/>
      <c r="V800" s="3"/>
      <c r="W800" s="3"/>
      <c r="X800" s="3"/>
      <c r="Y800" s="3"/>
      <c r="Z800" s="3"/>
      <c r="AA800" s="3"/>
      <c r="AB800" s="2"/>
      <c r="AC800" s="2"/>
      <c r="AD800" s="2"/>
      <c r="AE800" s="2"/>
      <c r="AF800" s="2"/>
      <c r="AG800" s="2"/>
    </row>
    <row r="801" spans="1:33" ht="15">
      <c r="A801" t="s">
        <v>1489</v>
      </c>
      <c r="B801" t="s">
        <v>1605</v>
      </c>
      <c r="C801" t="s">
        <v>1642</v>
      </c>
      <c r="D801" t="s">
        <v>1643</v>
      </c>
      <c r="E801" t="s">
        <v>1645</v>
      </c>
      <c r="F801">
        <v>557</v>
      </c>
      <c r="G801" t="s">
        <v>38</v>
      </c>
      <c r="P801" s="2"/>
      <c r="Q801" s="2"/>
      <c r="R801" s="3"/>
      <c r="T801" s="3"/>
      <c r="U801" s="3"/>
      <c r="V801" s="3"/>
      <c r="W801" s="3"/>
      <c r="X801" s="3"/>
      <c r="Y801" s="3"/>
      <c r="Z801" s="3"/>
      <c r="AA801" s="3"/>
      <c r="AB801" s="2"/>
      <c r="AC801" s="2"/>
      <c r="AD801" s="2"/>
      <c r="AE801" s="2"/>
      <c r="AF801" s="2"/>
      <c r="AG801" s="2"/>
    </row>
    <row r="802" spans="1:33" ht="15">
      <c r="A802" t="s">
        <v>1489</v>
      </c>
      <c r="B802" t="s">
        <v>1605</v>
      </c>
      <c r="C802" t="s">
        <v>1646</v>
      </c>
      <c r="D802" t="s">
        <v>1647</v>
      </c>
      <c r="E802" t="s">
        <v>1648</v>
      </c>
      <c r="F802">
        <v>254</v>
      </c>
      <c r="G802" t="s">
        <v>38</v>
      </c>
      <c r="P802" s="2"/>
      <c r="Q802" s="2"/>
      <c r="R802" s="3"/>
      <c r="T802" s="3"/>
      <c r="U802" s="3"/>
      <c r="V802" s="3"/>
      <c r="W802" s="3"/>
      <c r="X802" s="3"/>
      <c r="Y802" s="3"/>
      <c r="Z802" s="3"/>
      <c r="AA802" s="3"/>
      <c r="AB802" s="2"/>
      <c r="AC802" s="2"/>
      <c r="AD802" s="2"/>
      <c r="AE802" s="2"/>
      <c r="AF802" s="2"/>
      <c r="AG802" s="2"/>
    </row>
    <row r="803" spans="1:33" ht="15">
      <c r="A803" t="s">
        <v>1489</v>
      </c>
      <c r="B803" t="s">
        <v>1605</v>
      </c>
      <c r="C803" t="s">
        <v>1649</v>
      </c>
      <c r="D803" t="s">
        <v>1650</v>
      </c>
      <c r="E803" t="s">
        <v>1651</v>
      </c>
      <c r="F803">
        <v>1246</v>
      </c>
      <c r="G803" t="s">
        <v>38</v>
      </c>
      <c r="P803" s="2"/>
      <c r="Q803" s="2"/>
      <c r="R803" s="3"/>
      <c r="T803" s="3"/>
      <c r="U803" s="3"/>
      <c r="V803" s="3"/>
      <c r="W803" s="3"/>
      <c r="X803" s="3"/>
      <c r="Y803" s="3"/>
      <c r="Z803" s="3"/>
      <c r="AA803" s="3"/>
      <c r="AB803" s="2"/>
      <c r="AC803" s="2"/>
      <c r="AD803" s="2"/>
      <c r="AE803" s="2"/>
      <c r="AF803" s="2"/>
      <c r="AG803" s="2"/>
    </row>
    <row r="804" spans="1:33" ht="15">
      <c r="A804" t="s">
        <v>1489</v>
      </c>
      <c r="B804" t="s">
        <v>1605</v>
      </c>
      <c r="C804" t="s">
        <v>1652</v>
      </c>
      <c r="D804" t="s">
        <v>1653</v>
      </c>
      <c r="E804" t="s">
        <v>1654</v>
      </c>
      <c r="F804">
        <f>154+440</f>
        <v>594</v>
      </c>
      <c r="G804" t="s">
        <v>38</v>
      </c>
      <c r="P804" s="2"/>
      <c r="Q804" s="2"/>
      <c r="R804" s="3"/>
      <c r="T804" s="3"/>
      <c r="U804" s="3"/>
      <c r="V804" s="3"/>
      <c r="W804" s="3"/>
      <c r="X804" s="3"/>
      <c r="Y804" s="3"/>
      <c r="Z804" s="3"/>
      <c r="AA804" s="3"/>
      <c r="AB804" s="2"/>
      <c r="AC804" s="2"/>
      <c r="AD804" s="2"/>
      <c r="AE804" s="2"/>
      <c r="AF804" s="2"/>
      <c r="AG804" s="2"/>
    </row>
    <row r="805" spans="1:33" ht="15">
      <c r="A805" t="s">
        <v>1489</v>
      </c>
      <c r="B805" t="s">
        <v>1605</v>
      </c>
      <c r="C805" t="s">
        <v>1655</v>
      </c>
      <c r="D805" t="s">
        <v>1656</v>
      </c>
      <c r="E805" t="s">
        <v>1657</v>
      </c>
      <c r="F805">
        <v>149</v>
      </c>
      <c r="G805" t="s">
        <v>38</v>
      </c>
      <c r="P805" s="2"/>
      <c r="Q805" s="2"/>
      <c r="R805" s="3"/>
      <c r="T805" s="3"/>
      <c r="U805" s="3"/>
      <c r="V805" s="3"/>
      <c r="W805" s="3"/>
      <c r="X805" s="3"/>
      <c r="Y805" s="3"/>
      <c r="Z805" s="3"/>
      <c r="AA805" s="3"/>
      <c r="AB805" s="2"/>
      <c r="AC805" s="2"/>
      <c r="AD805" s="2"/>
      <c r="AE805" s="2"/>
      <c r="AF805" s="2"/>
      <c r="AG805" s="2"/>
    </row>
    <row r="806" spans="1:33" ht="15">
      <c r="A806" t="s">
        <v>1489</v>
      </c>
      <c r="B806" t="s">
        <v>1605</v>
      </c>
      <c r="C806" t="s">
        <v>1655</v>
      </c>
      <c r="D806" t="s">
        <v>1656</v>
      </c>
      <c r="E806" t="s">
        <v>1658</v>
      </c>
      <c r="F806">
        <v>110</v>
      </c>
      <c r="G806" t="s">
        <v>38</v>
      </c>
      <c r="P806" s="2"/>
      <c r="Q806" s="2"/>
      <c r="R806" s="3"/>
      <c r="T806" s="3"/>
      <c r="U806" s="3"/>
      <c r="V806" s="3"/>
      <c r="W806" s="3"/>
      <c r="X806" s="3"/>
      <c r="Y806" s="3"/>
      <c r="Z806" s="3"/>
      <c r="AA806" s="3"/>
      <c r="AB806" s="2"/>
      <c r="AC806" s="2"/>
      <c r="AD806" s="2"/>
      <c r="AE806" s="2"/>
      <c r="AF806" s="2"/>
      <c r="AG806" s="2"/>
    </row>
    <row r="807" spans="1:33" ht="15">
      <c r="A807" t="s">
        <v>1489</v>
      </c>
      <c r="B807" t="s">
        <v>1605</v>
      </c>
      <c r="C807" t="s">
        <v>1659</v>
      </c>
      <c r="D807" t="s">
        <v>1660</v>
      </c>
      <c r="E807" t="s">
        <v>1661</v>
      </c>
      <c r="F807">
        <f>928+145</f>
        <v>1073</v>
      </c>
      <c r="G807" t="s">
        <v>38</v>
      </c>
      <c r="P807" s="2"/>
      <c r="Q807" s="2"/>
      <c r="R807" s="3"/>
      <c r="T807" s="3"/>
      <c r="U807" s="3"/>
      <c r="V807" s="3"/>
      <c r="W807" s="3"/>
      <c r="X807" s="3"/>
      <c r="Y807" s="3"/>
      <c r="Z807" s="3"/>
      <c r="AA807" s="3"/>
      <c r="AB807" s="2"/>
      <c r="AC807" s="2"/>
      <c r="AD807" s="2"/>
      <c r="AE807" s="2"/>
      <c r="AF807" s="2"/>
      <c r="AG807" s="2"/>
    </row>
    <row r="808" spans="1:33" ht="15">
      <c r="A808" t="s">
        <v>1489</v>
      </c>
      <c r="B808" t="s">
        <v>1605</v>
      </c>
      <c r="C808" t="s">
        <v>1662</v>
      </c>
      <c r="D808" t="s">
        <v>1663</v>
      </c>
      <c r="E808" t="s">
        <v>1664</v>
      </c>
      <c r="F808">
        <v>198</v>
      </c>
      <c r="G808" t="s">
        <v>38</v>
      </c>
      <c r="P808" s="2"/>
      <c r="Q808" s="2"/>
      <c r="R808" s="3"/>
      <c r="T808" s="3"/>
      <c r="U808" s="3"/>
      <c r="V808" s="3"/>
      <c r="W808" s="3"/>
      <c r="X808" s="3"/>
      <c r="Y808" s="3"/>
      <c r="Z808" s="3"/>
      <c r="AA808" s="3"/>
      <c r="AB808" s="2"/>
      <c r="AC808" s="2"/>
      <c r="AD808" s="2"/>
      <c r="AE808" s="2"/>
      <c r="AF808" s="2"/>
      <c r="AG808" s="2"/>
    </row>
    <row r="809" spans="1:33" ht="15">
      <c r="A809" t="s">
        <v>1489</v>
      </c>
      <c r="B809" t="s">
        <v>1605</v>
      </c>
      <c r="C809" t="s">
        <v>1665</v>
      </c>
      <c r="D809" t="s">
        <v>1666</v>
      </c>
      <c r="E809" t="s">
        <v>1667</v>
      </c>
      <c r="F809">
        <v>266</v>
      </c>
      <c r="G809" t="s">
        <v>38</v>
      </c>
      <c r="P809" s="2"/>
      <c r="Q809" s="2"/>
      <c r="R809" s="3"/>
      <c r="T809" s="3"/>
      <c r="U809" s="3"/>
      <c r="V809" s="3"/>
      <c r="W809" s="3"/>
      <c r="X809" s="3"/>
      <c r="Y809" s="3"/>
      <c r="Z809" s="3"/>
      <c r="AA809" s="3"/>
      <c r="AB809" s="2"/>
      <c r="AC809" s="2"/>
      <c r="AD809" s="2"/>
      <c r="AE809" s="2"/>
      <c r="AF809" s="2"/>
      <c r="AG809" s="2"/>
    </row>
    <row r="810" spans="1:33" ht="15">
      <c r="A810" t="s">
        <v>1489</v>
      </c>
      <c r="B810" t="s">
        <v>1605</v>
      </c>
      <c r="C810" t="s">
        <v>1668</v>
      </c>
      <c r="D810" t="s">
        <v>1669</v>
      </c>
      <c r="E810" t="s">
        <v>1670</v>
      </c>
      <c r="F810">
        <v>362</v>
      </c>
      <c r="G810" t="s">
        <v>38</v>
      </c>
      <c r="P810" s="2"/>
      <c r="Q810" s="2"/>
      <c r="R810" s="3"/>
      <c r="T810" s="3"/>
      <c r="U810" s="3"/>
      <c r="V810" s="3"/>
      <c r="W810" s="3"/>
      <c r="X810" s="3"/>
      <c r="Y810" s="3"/>
      <c r="Z810" s="3"/>
      <c r="AA810" s="3"/>
      <c r="AB810" s="2"/>
      <c r="AC810" s="2"/>
      <c r="AD810" s="2"/>
      <c r="AE810" s="2"/>
      <c r="AF810" s="2"/>
      <c r="AG810" s="2"/>
    </row>
    <row r="811" spans="1:33" ht="15">
      <c r="A811" t="s">
        <v>1489</v>
      </c>
      <c r="B811" t="s">
        <v>1605</v>
      </c>
      <c r="C811" t="s">
        <v>1671</v>
      </c>
      <c r="D811" t="s">
        <v>1672</v>
      </c>
      <c r="E811" t="s">
        <v>1673</v>
      </c>
      <c r="F811">
        <v>168</v>
      </c>
      <c r="G811" t="s">
        <v>38</v>
      </c>
      <c r="P811" s="2"/>
      <c r="Q811" s="2"/>
      <c r="R811" s="3"/>
      <c r="T811" s="3"/>
      <c r="U811" s="3"/>
      <c r="V811" s="3"/>
      <c r="W811" s="3"/>
      <c r="X811" s="3"/>
      <c r="Y811" s="3"/>
      <c r="Z811" s="3"/>
      <c r="AA811" s="3"/>
      <c r="AB811" s="2"/>
      <c r="AC811" s="2"/>
      <c r="AD811" s="2"/>
      <c r="AE811" s="2"/>
      <c r="AF811" s="2"/>
      <c r="AG811" s="2"/>
    </row>
    <row r="812" spans="1:33" ht="15">
      <c r="A812" t="s">
        <v>1489</v>
      </c>
      <c r="B812" t="s">
        <v>1605</v>
      </c>
      <c r="C812" t="s">
        <v>1671</v>
      </c>
      <c r="D812" t="s">
        <v>1672</v>
      </c>
      <c r="E812" t="s">
        <v>1674</v>
      </c>
      <c r="F812">
        <v>182</v>
      </c>
      <c r="G812" t="s">
        <v>38</v>
      </c>
      <c r="P812" s="2"/>
      <c r="Q812" s="2"/>
      <c r="R812" s="3"/>
      <c r="T812" s="3"/>
      <c r="U812" s="3"/>
      <c r="V812" s="3"/>
      <c r="W812" s="3"/>
      <c r="X812" s="3"/>
      <c r="Y812" s="3"/>
      <c r="Z812" s="3"/>
      <c r="AA812" s="3"/>
      <c r="AB812" s="2"/>
      <c r="AC812" s="2"/>
      <c r="AD812" s="2"/>
      <c r="AE812" s="2"/>
      <c r="AF812" s="2"/>
      <c r="AG812" s="2"/>
    </row>
    <row r="813" spans="1:33" ht="15">
      <c r="A813" t="s">
        <v>1489</v>
      </c>
      <c r="B813" t="s">
        <v>1605</v>
      </c>
      <c r="C813" t="s">
        <v>1675</v>
      </c>
      <c r="D813" t="s">
        <v>1676</v>
      </c>
      <c r="E813" t="s">
        <v>1677</v>
      </c>
      <c r="F813">
        <v>502</v>
      </c>
      <c r="G813" t="s">
        <v>38</v>
      </c>
      <c r="P813" s="2"/>
      <c r="Q813" s="2"/>
      <c r="R813" s="3"/>
      <c r="T813" s="3"/>
      <c r="U813" s="3"/>
      <c r="V813" s="3"/>
      <c r="W813" s="3"/>
      <c r="X813" s="3"/>
      <c r="Y813" s="3"/>
      <c r="Z813" s="3"/>
      <c r="AA813" s="3"/>
      <c r="AB813" s="2"/>
      <c r="AC813" s="2"/>
      <c r="AD813" s="2"/>
      <c r="AE813" s="2"/>
      <c r="AF813" s="2"/>
      <c r="AG813" s="2"/>
    </row>
    <row r="814" spans="1:33" ht="15">
      <c r="A814" t="s">
        <v>1489</v>
      </c>
      <c r="B814" t="s">
        <v>1605</v>
      </c>
      <c r="C814" t="s">
        <v>1678</v>
      </c>
      <c r="D814" t="s">
        <v>1679</v>
      </c>
      <c r="E814" t="s">
        <v>1680</v>
      </c>
      <c r="F814" t="s">
        <v>1681</v>
      </c>
      <c r="G814" t="s">
        <v>38</v>
      </c>
      <c r="P814" s="2"/>
      <c r="Q814" s="2"/>
      <c r="R814" s="3"/>
      <c r="T814" s="3"/>
      <c r="U814" s="3"/>
      <c r="V814" s="3"/>
      <c r="W814" s="3"/>
      <c r="X814" s="3"/>
      <c r="Y814" s="3"/>
      <c r="Z814" s="3"/>
      <c r="AA814" s="3"/>
      <c r="AB814" s="2"/>
      <c r="AC814" s="2"/>
      <c r="AD814" s="2"/>
      <c r="AE814" s="2"/>
      <c r="AF814" s="2"/>
      <c r="AG814" s="2"/>
    </row>
    <row r="815" spans="1:33" ht="15">
      <c r="A815" t="s">
        <v>1489</v>
      </c>
      <c r="B815" t="s">
        <v>1605</v>
      </c>
      <c r="C815" t="s">
        <v>1682</v>
      </c>
      <c r="D815" t="s">
        <v>1634</v>
      </c>
      <c r="E815" t="s">
        <v>1683</v>
      </c>
      <c r="F815">
        <v>204</v>
      </c>
      <c r="G815" t="s">
        <v>38</v>
      </c>
      <c r="P815" s="2"/>
      <c r="Q815" s="2"/>
      <c r="R815" s="3"/>
      <c r="T815" s="3"/>
      <c r="U815" s="3"/>
      <c r="V815" s="3"/>
      <c r="W815" s="3"/>
      <c r="X815" s="3"/>
      <c r="Y815" s="3"/>
      <c r="Z815" s="3"/>
      <c r="AA815" s="3"/>
      <c r="AB815" s="2"/>
      <c r="AC815" s="2"/>
      <c r="AD815" s="2"/>
      <c r="AE815" s="2"/>
      <c r="AF815" s="2"/>
      <c r="AG815" s="2"/>
    </row>
    <row r="816" spans="1:33" ht="15">
      <c r="A816" t="s">
        <v>1489</v>
      </c>
      <c r="B816" t="s">
        <v>1605</v>
      </c>
      <c r="C816" t="s">
        <v>1682</v>
      </c>
      <c r="D816" t="s">
        <v>1634</v>
      </c>
      <c r="E816" t="s">
        <v>1684</v>
      </c>
      <c r="F816">
        <v>213</v>
      </c>
      <c r="G816" t="s">
        <v>38</v>
      </c>
      <c r="P816" s="2"/>
      <c r="Q816" s="2"/>
      <c r="R816" s="3"/>
      <c r="T816" s="3"/>
      <c r="U816" s="3"/>
      <c r="V816" s="3"/>
      <c r="W816" s="3"/>
      <c r="X816" s="3"/>
      <c r="Y816" s="3"/>
      <c r="Z816" s="3"/>
      <c r="AA816" s="3"/>
      <c r="AB816" s="2"/>
      <c r="AC816" s="2"/>
      <c r="AD816" s="2"/>
      <c r="AE816" s="2"/>
      <c r="AF816" s="2"/>
      <c r="AG816" s="2"/>
    </row>
    <row r="817" spans="16:33">
      <c r="P817" s="2"/>
      <c r="Q817" s="2"/>
      <c r="R817" s="3"/>
      <c r="T817" s="3"/>
      <c r="U817" s="3"/>
      <c r="V817" s="3"/>
      <c r="W817" s="3"/>
      <c r="X817" s="3"/>
      <c r="Y817" s="3"/>
      <c r="Z817" s="3"/>
      <c r="AA817" s="3"/>
      <c r="AB817" s="2"/>
      <c r="AC817" s="2"/>
      <c r="AD817" s="1"/>
      <c r="AE817" s="1"/>
      <c r="AF817" s="1"/>
      <c r="AG817" s="1"/>
    </row>
    <row r="818" spans="16:33">
      <c r="P818" s="2"/>
      <c r="Q818" s="2"/>
      <c r="R818" s="3"/>
      <c r="T818" s="3"/>
      <c r="U818" s="3"/>
      <c r="V818" s="3"/>
      <c r="W818" s="3"/>
      <c r="X818" s="3"/>
      <c r="Y818" s="3"/>
      <c r="Z818" s="3"/>
      <c r="AA818" s="3"/>
      <c r="AB818" s="2"/>
      <c r="AC818" s="2"/>
      <c r="AD818" s="1"/>
      <c r="AE818" s="1"/>
      <c r="AF818" s="1"/>
      <c r="AG818" s="1"/>
    </row>
    <row r="819" spans="16:33">
      <c r="P819" s="2"/>
      <c r="Q819" s="2"/>
      <c r="R819" s="3"/>
      <c r="T819" s="3"/>
      <c r="U819" s="3"/>
      <c r="V819" s="3"/>
      <c r="W819" s="3"/>
      <c r="X819" s="3"/>
      <c r="Y819" s="3"/>
      <c r="Z819" s="3"/>
      <c r="AA819" s="3"/>
      <c r="AB819" s="2"/>
      <c r="AC819" s="2"/>
      <c r="AD819" s="1"/>
      <c r="AE819" s="1"/>
      <c r="AF819" s="1"/>
      <c r="AG819" s="1"/>
    </row>
    <row r="820" spans="16:33">
      <c r="P820" s="2"/>
      <c r="Q820" s="2"/>
      <c r="R820" s="3"/>
      <c r="T820" s="3"/>
      <c r="U820" s="3"/>
      <c r="V820" s="3"/>
      <c r="W820" s="3"/>
      <c r="X820" s="3"/>
      <c r="Y820" s="3"/>
      <c r="Z820" s="3"/>
      <c r="AA820" s="3"/>
      <c r="AB820" s="2"/>
      <c r="AC820" s="2"/>
      <c r="AD820" s="1"/>
      <c r="AE820" s="1"/>
      <c r="AF820" s="1"/>
      <c r="AG820" s="1"/>
    </row>
    <row r="821" spans="16:33">
      <c r="P821" s="2"/>
      <c r="Q821" s="2"/>
      <c r="R821" s="3"/>
      <c r="T821" s="3"/>
      <c r="U821" s="3"/>
      <c r="V821" s="3"/>
      <c r="W821" s="3"/>
      <c r="X821" s="3"/>
      <c r="Y821" s="3"/>
      <c r="Z821" s="3"/>
      <c r="AA821" s="3"/>
      <c r="AB821" s="2"/>
      <c r="AC821" s="2"/>
      <c r="AD821" s="1"/>
      <c r="AE821" s="1"/>
      <c r="AF821" s="1"/>
      <c r="AG821" s="1"/>
    </row>
    <row r="822" spans="16:33">
      <c r="P822" s="2"/>
      <c r="Q822" s="2"/>
      <c r="R822" s="3"/>
      <c r="T822" s="3"/>
      <c r="U822" s="3"/>
      <c r="V822" s="3"/>
      <c r="W822" s="3"/>
      <c r="X822" s="3"/>
      <c r="Y822" s="3"/>
      <c r="Z822" s="3"/>
      <c r="AA822" s="3"/>
      <c r="AB822" s="2"/>
      <c r="AC822" s="2"/>
      <c r="AD822" s="1"/>
      <c r="AE822" s="1"/>
      <c r="AF822" s="1"/>
      <c r="AG822" s="1"/>
    </row>
    <row r="823" spans="16:33">
      <c r="P823" s="2"/>
      <c r="Q823" s="2"/>
      <c r="R823" s="3"/>
      <c r="T823" s="3"/>
      <c r="U823" s="3"/>
      <c r="V823" s="3"/>
      <c r="W823" s="3"/>
      <c r="X823" s="3"/>
      <c r="Y823" s="3"/>
      <c r="Z823" s="3"/>
      <c r="AA823" s="3"/>
      <c r="AB823" s="2"/>
      <c r="AC823" s="2"/>
      <c r="AD823" s="1"/>
      <c r="AE823" s="1"/>
      <c r="AF823" s="1"/>
      <c r="AG823" s="1"/>
    </row>
    <row r="824" spans="16:33">
      <c r="P824" s="2"/>
      <c r="Q824" s="2"/>
      <c r="R824" s="3"/>
      <c r="T824" s="3"/>
      <c r="U824" s="3"/>
      <c r="V824" s="3"/>
      <c r="W824" s="3"/>
      <c r="X824" s="3"/>
      <c r="Y824" s="3"/>
      <c r="Z824" s="3"/>
      <c r="AA824" s="3"/>
      <c r="AB824" s="2"/>
      <c r="AC824" s="2"/>
      <c r="AD824" s="1"/>
      <c r="AE824" s="1"/>
      <c r="AF824" s="1"/>
      <c r="AG824" s="1"/>
    </row>
    <row r="825" spans="16:33">
      <c r="P825" s="2"/>
      <c r="Q825" s="2"/>
      <c r="R825" s="3"/>
      <c r="T825" s="3"/>
      <c r="U825" s="3"/>
      <c r="V825" s="3"/>
      <c r="W825" s="3"/>
      <c r="X825" s="3"/>
      <c r="Y825" s="3"/>
      <c r="Z825" s="3"/>
      <c r="AA825" s="3"/>
      <c r="AB825" s="2"/>
      <c r="AC825" s="2"/>
      <c r="AD825" s="1"/>
      <c r="AE825" s="1"/>
      <c r="AF825" s="1"/>
      <c r="AG825" s="1"/>
    </row>
    <row r="826" spans="16:33">
      <c r="P826" s="2"/>
      <c r="Q826" s="2"/>
      <c r="R826" s="3"/>
      <c r="T826" s="3"/>
      <c r="U826" s="3"/>
      <c r="V826" s="3"/>
      <c r="W826" s="3"/>
      <c r="X826" s="3"/>
      <c r="Y826" s="3"/>
      <c r="Z826" s="3"/>
      <c r="AA826" s="3"/>
      <c r="AB826" s="2"/>
      <c r="AC826" s="2"/>
      <c r="AD826" s="1"/>
      <c r="AE826" s="1"/>
      <c r="AF826" s="1"/>
      <c r="AG826" s="1"/>
    </row>
    <row r="827" spans="16:33">
      <c r="P827" s="2"/>
      <c r="Q827" s="2"/>
      <c r="R827" s="3"/>
      <c r="T827" s="3"/>
      <c r="U827" s="3"/>
      <c r="V827" s="3"/>
      <c r="W827" s="3"/>
      <c r="X827" s="3"/>
      <c r="Y827" s="3"/>
      <c r="Z827" s="3"/>
      <c r="AA827" s="3"/>
      <c r="AB827" s="2"/>
      <c r="AC827" s="2"/>
      <c r="AD827" s="1"/>
      <c r="AE827" s="1"/>
      <c r="AF827" s="1"/>
      <c r="AG827" s="1"/>
    </row>
    <row r="828" spans="16:33">
      <c r="P828" s="2"/>
      <c r="Q828" s="2"/>
      <c r="R828" s="3"/>
      <c r="T828" s="3"/>
      <c r="U828" s="3"/>
      <c r="V828" s="3"/>
      <c r="W828" s="3"/>
      <c r="X828" s="3"/>
      <c r="Y828" s="3"/>
      <c r="Z828" s="3"/>
      <c r="AA828" s="3"/>
      <c r="AB828" s="2"/>
      <c r="AC828" s="2"/>
      <c r="AD828" s="2"/>
      <c r="AE828" s="2"/>
      <c r="AF828" s="2"/>
      <c r="AG828" s="1"/>
    </row>
    <row r="829" spans="16:33">
      <c r="P829" s="2"/>
      <c r="Q829" s="2"/>
      <c r="R829" s="3"/>
      <c r="T829" s="3"/>
      <c r="U829" s="3"/>
      <c r="V829" s="3"/>
      <c r="W829" s="3"/>
      <c r="X829" s="3"/>
      <c r="Y829" s="3"/>
      <c r="Z829" s="3"/>
      <c r="AA829" s="3"/>
      <c r="AB829" s="2"/>
      <c r="AC829" s="2"/>
      <c r="AD829" s="2"/>
      <c r="AE829" s="2"/>
      <c r="AF829" s="2"/>
      <c r="AG829" s="1"/>
    </row>
    <row r="830" spans="16:33">
      <c r="P830" s="2"/>
      <c r="Q830" s="2"/>
      <c r="R830" s="3"/>
      <c r="T830" s="3"/>
      <c r="U830" s="3"/>
      <c r="V830" s="3"/>
      <c r="W830" s="3"/>
      <c r="X830" s="3"/>
      <c r="Y830" s="3"/>
      <c r="Z830" s="3"/>
      <c r="AA830" s="3"/>
      <c r="AB830" s="2"/>
      <c r="AC830" s="2"/>
      <c r="AD830" s="2"/>
      <c r="AE830" s="1"/>
      <c r="AF830" s="1"/>
      <c r="AG830" s="1"/>
    </row>
    <row r="831" spans="16:33">
      <c r="P831" s="2"/>
      <c r="Q831" s="2"/>
      <c r="R831" s="3"/>
      <c r="T831" s="3"/>
      <c r="U831" s="3"/>
      <c r="V831" s="3"/>
      <c r="W831" s="3"/>
      <c r="X831" s="3"/>
      <c r="Y831" s="3"/>
      <c r="Z831" s="3"/>
      <c r="AA831" s="3"/>
      <c r="AB831" s="2"/>
      <c r="AC831" s="2"/>
      <c r="AD831" s="2"/>
      <c r="AE831" s="1"/>
      <c r="AF831" s="1"/>
      <c r="AG831" s="1"/>
    </row>
    <row r="832" spans="16:33">
      <c r="P832" s="2"/>
      <c r="Q832" s="2"/>
      <c r="R832" s="3"/>
      <c r="T832" s="3"/>
      <c r="U832" s="3"/>
      <c r="V832" s="3"/>
      <c r="W832" s="3"/>
      <c r="X832" s="3"/>
      <c r="Y832" s="3"/>
      <c r="Z832" s="3"/>
      <c r="AA832" s="3"/>
      <c r="AB832" s="2"/>
      <c r="AC832" s="2"/>
      <c r="AD832" s="2"/>
      <c r="AE832" s="1"/>
      <c r="AF832" s="1"/>
      <c r="AG832" s="1"/>
    </row>
    <row r="833" spans="16:33">
      <c r="P833" s="2"/>
      <c r="Q833" s="2"/>
      <c r="R833" s="3"/>
      <c r="T833" s="3"/>
      <c r="U833" s="3"/>
      <c r="V833" s="3"/>
      <c r="W833" s="3"/>
      <c r="X833" s="3"/>
      <c r="Y833" s="3"/>
      <c r="Z833" s="3"/>
      <c r="AA833" s="3"/>
      <c r="AB833" s="2"/>
      <c r="AC833" s="2"/>
      <c r="AD833" s="2"/>
      <c r="AE833" s="1"/>
      <c r="AF833" s="1"/>
      <c r="AG833" s="1"/>
    </row>
    <row r="834" spans="16:33">
      <c r="P834" s="2"/>
      <c r="Q834" s="2"/>
      <c r="R834" s="3"/>
      <c r="T834" s="3"/>
      <c r="U834" s="3"/>
      <c r="V834" s="3"/>
      <c r="W834" s="3"/>
      <c r="X834" s="3"/>
      <c r="Y834" s="3"/>
      <c r="Z834" s="3"/>
      <c r="AA834" s="3"/>
      <c r="AB834" s="2"/>
      <c r="AC834" s="2"/>
      <c r="AD834" s="1"/>
      <c r="AE834" s="1"/>
      <c r="AF834" s="1"/>
      <c r="AG834" s="1"/>
    </row>
    <row r="835" spans="16:33">
      <c r="P835" s="2"/>
      <c r="Q835" s="2"/>
      <c r="R835" s="3"/>
      <c r="T835" s="3"/>
      <c r="U835" s="3"/>
      <c r="V835" s="3"/>
      <c r="W835" s="3"/>
      <c r="X835" s="3"/>
      <c r="Y835" s="3"/>
      <c r="Z835" s="3"/>
      <c r="AA835" s="3"/>
      <c r="AB835" s="2"/>
      <c r="AC835" s="2"/>
      <c r="AD835" s="1"/>
      <c r="AE835" s="1"/>
      <c r="AF835" s="1"/>
      <c r="AG835" s="1"/>
    </row>
    <row r="836" spans="16:33">
      <c r="P836" s="2"/>
      <c r="Q836" s="2"/>
      <c r="R836" s="3"/>
      <c r="T836" s="3"/>
      <c r="U836" s="3"/>
      <c r="V836" s="3"/>
      <c r="W836" s="3"/>
      <c r="X836" s="3"/>
      <c r="Y836" s="3"/>
      <c r="Z836" s="3"/>
      <c r="AA836" s="3"/>
      <c r="AB836" s="2"/>
      <c r="AC836" s="2"/>
      <c r="AD836" s="1"/>
      <c r="AE836" s="1"/>
      <c r="AF836" s="1"/>
      <c r="AG836" s="1"/>
    </row>
    <row r="837" spans="16:33">
      <c r="P837" s="2"/>
      <c r="Q837" s="2"/>
      <c r="R837" s="3"/>
      <c r="T837" s="3"/>
      <c r="U837" s="3"/>
      <c r="V837" s="3"/>
      <c r="W837" s="3"/>
      <c r="X837" s="3"/>
      <c r="Y837" s="3"/>
      <c r="Z837" s="3"/>
      <c r="AA837" s="3"/>
      <c r="AB837" s="2"/>
      <c r="AC837" s="2"/>
      <c r="AD837" s="1"/>
      <c r="AE837" s="1"/>
      <c r="AF837" s="1"/>
      <c r="AG837" s="1"/>
    </row>
    <row r="838" spans="16:33">
      <c r="P838" s="2"/>
      <c r="Q838" s="2"/>
      <c r="R838" s="3"/>
      <c r="T838" s="3"/>
      <c r="U838" s="3"/>
      <c r="V838" s="3"/>
      <c r="W838" s="3"/>
      <c r="X838" s="3"/>
      <c r="Y838" s="3"/>
      <c r="Z838" s="3"/>
      <c r="AA838" s="3"/>
      <c r="AB838" s="2"/>
      <c r="AC838" s="2"/>
      <c r="AD838" s="1"/>
      <c r="AE838" s="1"/>
      <c r="AF838" s="1"/>
      <c r="AG838" s="1"/>
    </row>
    <row r="839" spans="16:33">
      <c r="P839" s="2"/>
      <c r="Q839" s="2"/>
      <c r="R839" s="3"/>
      <c r="T839" s="3"/>
      <c r="U839" s="3"/>
      <c r="V839" s="3"/>
      <c r="W839" s="3"/>
      <c r="X839" s="3"/>
      <c r="Y839" s="3"/>
      <c r="Z839" s="3"/>
      <c r="AA839" s="3"/>
      <c r="AB839" s="2"/>
      <c r="AC839" s="2"/>
      <c r="AD839" s="1"/>
      <c r="AE839" s="1"/>
      <c r="AF839" s="1"/>
      <c r="AG839" s="1"/>
    </row>
    <row r="840" spans="16:33">
      <c r="P840" s="2"/>
      <c r="Q840" s="2"/>
      <c r="R840" s="3"/>
      <c r="T840" s="3"/>
      <c r="U840" s="3"/>
      <c r="V840" s="3"/>
      <c r="W840" s="3"/>
      <c r="X840" s="3"/>
      <c r="Y840" s="3"/>
      <c r="Z840" s="3"/>
      <c r="AA840" s="3"/>
      <c r="AB840" s="2"/>
      <c r="AC840" s="2"/>
      <c r="AD840" s="1"/>
      <c r="AE840" s="1"/>
      <c r="AF840" s="1"/>
      <c r="AG840" s="1"/>
    </row>
    <row r="841" spans="16:33">
      <c r="P841" s="2"/>
      <c r="Q841" s="2"/>
      <c r="R841" s="3"/>
      <c r="T841" s="3"/>
      <c r="U841" s="3"/>
      <c r="V841" s="3"/>
      <c r="W841" s="3"/>
      <c r="X841" s="3"/>
      <c r="Y841" s="3"/>
      <c r="Z841" s="3"/>
      <c r="AA841" s="3"/>
      <c r="AB841" s="2"/>
      <c r="AC841" s="2"/>
      <c r="AD841" s="1"/>
      <c r="AE841" s="1"/>
      <c r="AF841" s="1"/>
      <c r="AG841" s="1"/>
    </row>
    <row r="842" spans="16:33">
      <c r="P842" s="2"/>
      <c r="Q842" s="2"/>
      <c r="R842" s="3"/>
      <c r="T842" s="3"/>
      <c r="U842" s="3"/>
      <c r="V842" s="3"/>
      <c r="W842" s="3"/>
      <c r="X842" s="3"/>
      <c r="Y842" s="3"/>
      <c r="Z842" s="3"/>
      <c r="AA842" s="3"/>
      <c r="AB842" s="2"/>
      <c r="AC842" s="2"/>
      <c r="AD842" s="1"/>
      <c r="AE842" s="1"/>
      <c r="AF842" s="1"/>
      <c r="AG842" s="1"/>
    </row>
    <row r="843" spans="16:33">
      <c r="P843" s="2"/>
      <c r="Q843" s="2"/>
      <c r="R843" s="3"/>
      <c r="T843" s="3"/>
      <c r="U843" s="3"/>
      <c r="V843" s="3"/>
      <c r="W843" s="3"/>
      <c r="X843" s="3"/>
      <c r="Y843" s="3"/>
      <c r="Z843" s="3"/>
      <c r="AA843" s="3"/>
      <c r="AB843" s="2"/>
      <c r="AC843" s="2"/>
      <c r="AD843" s="1"/>
      <c r="AE843" s="1"/>
      <c r="AF843" s="1"/>
      <c r="AG843" s="1"/>
    </row>
    <row r="844" spans="16:33">
      <c r="P844" s="2"/>
      <c r="Q844" s="2"/>
      <c r="R844" s="3"/>
      <c r="T844" s="3"/>
      <c r="U844" s="3"/>
      <c r="V844" s="3"/>
      <c r="W844" s="3"/>
      <c r="X844" s="3"/>
      <c r="Y844" s="3"/>
      <c r="Z844" s="3"/>
      <c r="AA844" s="3"/>
      <c r="AB844" s="2"/>
      <c r="AC844" s="2"/>
      <c r="AD844" s="1"/>
      <c r="AE844" s="1"/>
      <c r="AF844" s="1"/>
      <c r="AG844" s="1"/>
    </row>
    <row r="845" spans="16:33">
      <c r="P845" s="2"/>
      <c r="Q845" s="2"/>
      <c r="R845" s="3"/>
      <c r="T845" s="3"/>
      <c r="U845" s="3"/>
      <c r="V845" s="3"/>
      <c r="W845" s="3"/>
      <c r="X845" s="3"/>
      <c r="Y845" s="3"/>
      <c r="Z845" s="3"/>
      <c r="AA845" s="3"/>
      <c r="AB845" s="2"/>
      <c r="AC845" s="2"/>
      <c r="AD845" s="1"/>
      <c r="AE845" s="1"/>
      <c r="AF845" s="1"/>
      <c r="AG845" s="1"/>
    </row>
    <row r="846" spans="16:33">
      <c r="P846" s="2"/>
      <c r="Q846" s="2"/>
      <c r="R846" s="3"/>
      <c r="T846" s="3"/>
      <c r="U846" s="3"/>
      <c r="V846" s="3"/>
      <c r="W846" s="3"/>
      <c r="X846" s="3"/>
      <c r="Y846" s="3"/>
      <c r="Z846" s="3"/>
      <c r="AA846" s="3"/>
      <c r="AB846" s="2"/>
      <c r="AC846" s="2"/>
      <c r="AD846" s="1"/>
      <c r="AE846" s="1"/>
      <c r="AF846" s="1"/>
      <c r="AG846" s="1"/>
    </row>
    <row r="847" spans="16:33">
      <c r="P847" s="2"/>
      <c r="Q847" s="2"/>
      <c r="R847" s="3"/>
      <c r="T847" s="3"/>
      <c r="U847" s="3"/>
      <c r="V847" s="3"/>
      <c r="W847" s="3"/>
      <c r="X847" s="3"/>
      <c r="Y847" s="3"/>
      <c r="Z847" s="3"/>
      <c r="AA847" s="3"/>
      <c r="AB847" s="2"/>
      <c r="AC847" s="2"/>
      <c r="AD847" s="1"/>
      <c r="AE847" s="1"/>
      <c r="AF847" s="1"/>
      <c r="AG847" s="1"/>
    </row>
    <row r="848" spans="16:33">
      <c r="P848" s="2"/>
      <c r="Q848" s="2"/>
      <c r="R848" s="3"/>
      <c r="T848" s="3"/>
      <c r="U848" s="3"/>
      <c r="V848" s="3"/>
      <c r="W848" s="3"/>
      <c r="X848" s="3"/>
      <c r="Y848" s="3"/>
      <c r="Z848" s="3"/>
      <c r="AA848" s="3"/>
      <c r="AB848" s="2"/>
      <c r="AC848" s="2"/>
      <c r="AD848" s="1"/>
      <c r="AE848" s="1"/>
      <c r="AF848" s="1"/>
      <c r="AG848" s="1"/>
    </row>
    <row r="849" spans="16:33">
      <c r="P849" s="2"/>
      <c r="Q849" s="2"/>
      <c r="R849" s="3"/>
      <c r="T849" s="3"/>
      <c r="U849" s="3"/>
      <c r="V849" s="3"/>
      <c r="W849" s="3"/>
      <c r="X849" s="3"/>
      <c r="Y849" s="3"/>
      <c r="Z849" s="3"/>
      <c r="AA849" s="3"/>
      <c r="AB849" s="2"/>
      <c r="AC849" s="2"/>
      <c r="AD849" s="1"/>
      <c r="AE849" s="1"/>
      <c r="AF849" s="1"/>
      <c r="AG849" s="1"/>
    </row>
    <row r="850" spans="16:33">
      <c r="P850" s="2"/>
      <c r="Q850" s="2"/>
      <c r="R850" s="3"/>
      <c r="T850" s="3"/>
      <c r="U850" s="3"/>
      <c r="V850" s="3"/>
      <c r="W850" s="3"/>
      <c r="X850" s="3"/>
      <c r="Y850" s="3"/>
      <c r="Z850" s="3"/>
      <c r="AA850" s="3"/>
      <c r="AB850" s="2"/>
      <c r="AC850" s="2"/>
      <c r="AD850" s="1"/>
      <c r="AE850" s="1"/>
      <c r="AF850" s="1"/>
      <c r="AG850" s="1"/>
    </row>
    <row r="851" spans="16:33">
      <c r="P851" s="2"/>
      <c r="Q851" s="2"/>
      <c r="R851" s="3"/>
      <c r="T851" s="3"/>
      <c r="U851" s="3"/>
      <c r="V851" s="3"/>
      <c r="W851" s="3"/>
      <c r="X851" s="3"/>
      <c r="Y851" s="3"/>
      <c r="Z851" s="3"/>
      <c r="AA851" s="3"/>
      <c r="AB851" s="2"/>
      <c r="AC851" s="2"/>
      <c r="AD851" s="1"/>
      <c r="AE851" s="1"/>
      <c r="AF851" s="1"/>
      <c r="AG851" s="1"/>
    </row>
    <row r="852" spans="16:33">
      <c r="P852" s="2"/>
      <c r="Q852" s="2"/>
      <c r="R852" s="3"/>
      <c r="T852" s="3"/>
      <c r="U852" s="3"/>
      <c r="V852" s="3"/>
      <c r="W852" s="3"/>
      <c r="X852" s="3"/>
      <c r="Y852" s="3"/>
      <c r="Z852" s="3"/>
      <c r="AA852" s="3"/>
      <c r="AB852" s="2"/>
      <c r="AC852" s="2"/>
      <c r="AD852" s="1"/>
      <c r="AE852" s="1"/>
      <c r="AF852" s="1"/>
      <c r="AG852" s="1"/>
    </row>
    <row r="853" spans="16:33">
      <c r="P853" s="2"/>
      <c r="Q853" s="2"/>
      <c r="R853" s="3"/>
      <c r="T853" s="3"/>
      <c r="U853" s="3"/>
      <c r="V853" s="3"/>
      <c r="W853" s="3"/>
      <c r="X853" s="3"/>
      <c r="Y853" s="3"/>
      <c r="Z853" s="3"/>
      <c r="AA853" s="3"/>
      <c r="AB853" s="2"/>
      <c r="AC853" s="2"/>
      <c r="AD853" s="1"/>
      <c r="AE853" s="1"/>
      <c r="AF853" s="1"/>
      <c r="AG853" s="1"/>
    </row>
    <row r="854" spans="16:33">
      <c r="P854" s="2"/>
      <c r="Q854" s="2"/>
      <c r="R854" s="3"/>
      <c r="T854" s="3"/>
      <c r="U854" s="3"/>
      <c r="V854" s="3"/>
      <c r="W854" s="3"/>
      <c r="X854" s="3"/>
      <c r="Y854" s="3"/>
      <c r="Z854" s="3"/>
      <c r="AA854" s="3"/>
      <c r="AB854" s="2"/>
      <c r="AC854" s="2"/>
      <c r="AD854" s="1"/>
      <c r="AE854" s="1"/>
      <c r="AF854" s="1"/>
      <c r="AG854" s="1"/>
    </row>
    <row r="855" spans="16:33">
      <c r="P855" s="2"/>
      <c r="Q855" s="2"/>
      <c r="R855" s="3"/>
      <c r="T855" s="3"/>
      <c r="U855" s="3"/>
      <c r="V855" s="3"/>
      <c r="W855" s="3"/>
      <c r="X855" s="3"/>
      <c r="Y855" s="3"/>
      <c r="Z855" s="3"/>
      <c r="AA855" s="3"/>
      <c r="AB855" s="2"/>
      <c r="AC855" s="2"/>
      <c r="AD855" s="1"/>
      <c r="AE855" s="1"/>
      <c r="AF855" s="1"/>
      <c r="AG855" s="1"/>
    </row>
    <row r="856" spans="16:33">
      <c r="P856" s="2"/>
      <c r="Q856" s="2"/>
      <c r="R856" s="3"/>
      <c r="T856" s="3"/>
      <c r="U856" s="3"/>
      <c r="V856" s="3"/>
      <c r="W856" s="3"/>
      <c r="X856" s="3"/>
      <c r="Y856" s="3"/>
      <c r="Z856" s="3"/>
      <c r="AA856" s="3"/>
      <c r="AB856" s="2"/>
      <c r="AC856" s="2"/>
      <c r="AD856" s="1"/>
      <c r="AE856" s="1"/>
      <c r="AF856" s="1"/>
      <c r="AG856" s="1"/>
    </row>
    <row r="857" spans="16:33">
      <c r="P857" s="2"/>
      <c r="Q857" s="2"/>
      <c r="R857" s="3"/>
      <c r="T857" s="3"/>
      <c r="U857" s="3"/>
      <c r="V857" s="3"/>
      <c r="W857" s="3"/>
      <c r="X857" s="3"/>
      <c r="Y857" s="3"/>
      <c r="Z857" s="3"/>
      <c r="AA857" s="3"/>
      <c r="AB857" s="2"/>
      <c r="AC857" s="2"/>
      <c r="AD857" s="1"/>
      <c r="AE857" s="1"/>
      <c r="AF857" s="1"/>
      <c r="AG857" s="1"/>
    </row>
    <row r="858" spans="16:33">
      <c r="P858" s="2"/>
      <c r="Q858" s="2"/>
      <c r="R858" s="3"/>
      <c r="T858" s="3"/>
      <c r="U858" s="3"/>
      <c r="V858" s="3"/>
      <c r="W858" s="3"/>
      <c r="X858" s="3"/>
      <c r="Y858" s="3"/>
      <c r="Z858" s="3"/>
      <c r="AA858" s="3"/>
      <c r="AB858" s="2"/>
      <c r="AC858" s="2"/>
      <c r="AD858" s="1"/>
      <c r="AE858" s="1"/>
      <c r="AF858" s="1"/>
      <c r="AG858" s="1"/>
    </row>
    <row r="859" spans="16:33">
      <c r="P859" s="2"/>
      <c r="Q859" s="2"/>
      <c r="R859" s="3"/>
      <c r="T859" s="3"/>
      <c r="U859" s="3"/>
      <c r="V859" s="3"/>
      <c r="W859" s="3"/>
      <c r="X859" s="3"/>
      <c r="Y859" s="3"/>
      <c r="Z859" s="3"/>
      <c r="AA859" s="3"/>
      <c r="AB859" s="2"/>
      <c r="AC859" s="2"/>
      <c r="AD859" s="1"/>
      <c r="AE859" s="1"/>
      <c r="AF859" s="1"/>
      <c r="AG859" s="1"/>
    </row>
    <row r="860" spans="16:33">
      <c r="P860" s="2"/>
      <c r="Q860" s="2"/>
      <c r="R860" s="3"/>
      <c r="T860" s="3"/>
      <c r="U860" s="3"/>
      <c r="V860" s="3"/>
      <c r="W860" s="3"/>
      <c r="X860" s="3"/>
      <c r="Y860" s="3"/>
      <c r="Z860" s="3"/>
      <c r="AA860" s="3"/>
      <c r="AB860" s="2"/>
      <c r="AC860" s="2"/>
      <c r="AD860" s="1"/>
      <c r="AE860" s="1"/>
      <c r="AF860" s="1"/>
      <c r="AG860" s="1"/>
    </row>
    <row r="861" spans="16:33">
      <c r="P861" s="2"/>
      <c r="Q861" s="2"/>
      <c r="R861" s="3"/>
      <c r="T861" s="3"/>
      <c r="U861" s="3"/>
      <c r="V861" s="3"/>
      <c r="W861" s="3"/>
      <c r="X861" s="3"/>
      <c r="Y861" s="3"/>
      <c r="Z861" s="3"/>
      <c r="AA861" s="3"/>
      <c r="AB861" s="2"/>
      <c r="AC861" s="2"/>
      <c r="AD861" s="1"/>
      <c r="AE861" s="1"/>
      <c r="AF861" s="1"/>
      <c r="AG861" s="1"/>
    </row>
    <row r="862" spans="16:33">
      <c r="P862" s="2"/>
      <c r="Q862" s="2"/>
      <c r="R862" s="3"/>
      <c r="T862" s="3"/>
      <c r="U862" s="3"/>
      <c r="V862" s="3"/>
      <c r="W862" s="3"/>
      <c r="X862" s="3"/>
      <c r="Y862" s="3"/>
      <c r="Z862" s="3"/>
      <c r="AA862" s="3"/>
      <c r="AB862" s="2"/>
      <c r="AC862" s="2"/>
      <c r="AD862" s="2"/>
      <c r="AE862" s="2"/>
      <c r="AF862" s="2"/>
      <c r="AG862" s="2"/>
    </row>
    <row r="863" spans="16:33">
      <c r="P863" s="2"/>
      <c r="Q863" s="2"/>
      <c r="R863" s="3"/>
      <c r="T863" s="3"/>
      <c r="U863" s="3"/>
      <c r="V863" s="3"/>
      <c r="W863" s="3"/>
      <c r="X863" s="3"/>
      <c r="Y863" s="3"/>
      <c r="Z863" s="3"/>
      <c r="AA863" s="3"/>
      <c r="AB863" s="2"/>
      <c r="AC863" s="2"/>
      <c r="AD863" s="2"/>
      <c r="AE863" s="2"/>
      <c r="AF863" s="2"/>
      <c r="AG863" s="2"/>
    </row>
    <row r="864" spans="16:33">
      <c r="P864" s="2"/>
      <c r="Q864" s="2"/>
      <c r="R864" s="3"/>
      <c r="T864" s="3"/>
      <c r="U864" s="3"/>
      <c r="V864" s="3"/>
      <c r="W864" s="3"/>
      <c r="X864" s="3"/>
      <c r="Y864" s="3"/>
      <c r="Z864" s="3"/>
      <c r="AA864" s="3"/>
      <c r="AB864" s="2"/>
      <c r="AC864" s="2"/>
      <c r="AD864" s="2"/>
      <c r="AE864" s="2"/>
      <c r="AF864" s="2"/>
      <c r="AG864" s="1"/>
    </row>
    <row r="865" spans="16:33">
      <c r="P865" s="2"/>
      <c r="Q865" s="2"/>
      <c r="R865" s="3"/>
      <c r="T865" s="3"/>
      <c r="U865" s="3"/>
      <c r="V865" s="3"/>
      <c r="W865" s="3"/>
      <c r="X865" s="3"/>
      <c r="Y865" s="3"/>
      <c r="Z865" s="3"/>
      <c r="AA865" s="3"/>
      <c r="AB865" s="2"/>
      <c r="AC865" s="2"/>
      <c r="AD865" s="1"/>
      <c r="AE865" s="1"/>
      <c r="AF865" s="1"/>
      <c r="AG865" s="1"/>
    </row>
    <row r="866" spans="16:33">
      <c r="P866" s="2"/>
      <c r="Q866" s="2"/>
      <c r="R866" s="3"/>
      <c r="T866" s="3"/>
      <c r="U866" s="3"/>
      <c r="V866" s="3"/>
      <c r="W866" s="3"/>
      <c r="X866" s="3"/>
      <c r="Y866" s="3"/>
      <c r="Z866" s="3"/>
      <c r="AA866" s="3"/>
      <c r="AB866" s="2"/>
      <c r="AC866" s="2"/>
      <c r="AD866" s="1"/>
      <c r="AE866" s="1"/>
      <c r="AF866" s="1"/>
      <c r="AG866" s="1"/>
    </row>
    <row r="867" spans="16:33">
      <c r="P867" s="2"/>
      <c r="Q867" s="2"/>
      <c r="R867" s="3"/>
      <c r="T867" s="3"/>
      <c r="U867" s="3"/>
      <c r="V867" s="3"/>
      <c r="W867" s="3"/>
      <c r="X867" s="3"/>
      <c r="Y867" s="3"/>
      <c r="Z867" s="3"/>
      <c r="AA867" s="3"/>
      <c r="AB867" s="2"/>
      <c r="AC867" s="2"/>
      <c r="AD867" s="1"/>
      <c r="AE867" s="1"/>
      <c r="AF867" s="1"/>
      <c r="AG867" s="1"/>
    </row>
    <row r="868" spans="16:33">
      <c r="P868" s="2"/>
      <c r="Q868" s="2"/>
      <c r="R868" s="3"/>
      <c r="T868" s="3"/>
      <c r="U868" s="3"/>
      <c r="V868" s="3"/>
      <c r="W868" s="3"/>
      <c r="X868" s="3"/>
      <c r="Y868" s="3"/>
      <c r="Z868" s="3"/>
      <c r="AA868" s="3"/>
      <c r="AB868" s="2"/>
      <c r="AC868" s="2"/>
      <c r="AD868" s="1"/>
      <c r="AE868" s="1"/>
      <c r="AF868" s="1"/>
      <c r="AG868" s="1"/>
    </row>
    <row r="869" spans="16:33">
      <c r="P869" s="2"/>
      <c r="Q869" s="2"/>
      <c r="R869" s="3"/>
      <c r="T869" s="3"/>
      <c r="U869" s="3"/>
      <c r="V869" s="3"/>
      <c r="W869" s="3"/>
      <c r="X869" s="3"/>
      <c r="Y869" s="3"/>
      <c r="Z869" s="3"/>
      <c r="AA869" s="3"/>
      <c r="AB869" s="2"/>
      <c r="AC869" s="2"/>
      <c r="AD869" s="1"/>
      <c r="AE869" s="1"/>
      <c r="AF869" s="1"/>
      <c r="AG869" s="1"/>
    </row>
    <row r="870" spans="16:33">
      <c r="P870" s="2"/>
      <c r="Q870" s="2"/>
      <c r="R870" s="3"/>
      <c r="T870" s="3"/>
      <c r="U870" s="3"/>
      <c r="V870" s="3"/>
      <c r="W870" s="3"/>
      <c r="X870" s="3"/>
      <c r="Y870" s="3"/>
      <c r="Z870" s="3"/>
      <c r="AA870" s="3"/>
      <c r="AB870" s="2"/>
      <c r="AC870" s="2"/>
      <c r="AD870" s="1"/>
      <c r="AE870" s="1"/>
      <c r="AF870" s="1"/>
      <c r="AG870" s="1"/>
    </row>
    <row r="871" spans="16:33">
      <c r="P871" s="2"/>
      <c r="Q871" s="2"/>
      <c r="R871" s="3"/>
      <c r="T871" s="3"/>
      <c r="U871" s="3"/>
      <c r="V871" s="3"/>
      <c r="W871" s="3"/>
      <c r="X871" s="3"/>
      <c r="Y871" s="3"/>
      <c r="Z871" s="3"/>
      <c r="AA871" s="3"/>
      <c r="AB871" s="2"/>
      <c r="AC871" s="2"/>
      <c r="AD871" s="1"/>
      <c r="AE871" s="1"/>
      <c r="AF871" s="1"/>
      <c r="AG871" s="1"/>
    </row>
    <row r="872" spans="16:33">
      <c r="P872" s="2"/>
      <c r="Q872" s="2"/>
      <c r="R872" s="3"/>
      <c r="T872" s="3"/>
      <c r="U872" s="3"/>
      <c r="V872" s="3"/>
      <c r="W872" s="3"/>
      <c r="X872" s="3"/>
      <c r="Y872" s="3"/>
      <c r="Z872" s="3"/>
      <c r="AA872" s="3"/>
      <c r="AB872" s="2"/>
      <c r="AC872" s="2"/>
      <c r="AD872" s="1"/>
      <c r="AE872" s="1"/>
      <c r="AF872" s="1"/>
      <c r="AG872" s="1"/>
    </row>
    <row r="873" spans="16:33">
      <c r="P873" s="2"/>
      <c r="Q873" s="2"/>
      <c r="R873" s="3"/>
      <c r="T873" s="3"/>
      <c r="U873" s="3"/>
      <c r="V873" s="3"/>
      <c r="W873" s="3"/>
      <c r="X873" s="3"/>
      <c r="Y873" s="3"/>
      <c r="Z873" s="3"/>
      <c r="AA873" s="3"/>
      <c r="AB873" s="2"/>
      <c r="AC873" s="2"/>
      <c r="AD873" s="1"/>
      <c r="AE873" s="1"/>
      <c r="AF873" s="1"/>
      <c r="AG873" s="1"/>
    </row>
    <row r="874" spans="16:33">
      <c r="P874" s="2"/>
      <c r="Q874" s="2"/>
      <c r="R874" s="3"/>
      <c r="T874" s="3"/>
      <c r="U874" s="3"/>
      <c r="V874" s="3"/>
      <c r="W874" s="3"/>
      <c r="X874" s="3"/>
      <c r="Y874" s="3"/>
      <c r="Z874" s="3"/>
      <c r="AA874" s="3"/>
      <c r="AB874" s="2"/>
      <c r="AC874" s="2"/>
      <c r="AD874" s="1"/>
      <c r="AE874" s="1"/>
      <c r="AF874" s="1"/>
      <c r="AG874" s="1"/>
    </row>
    <row r="875" spans="16:33">
      <c r="P875" s="2"/>
      <c r="Q875" s="2"/>
      <c r="R875" s="3"/>
      <c r="T875" s="3"/>
      <c r="U875" s="3"/>
      <c r="V875" s="3"/>
      <c r="W875" s="3"/>
      <c r="X875" s="3"/>
      <c r="Y875" s="3"/>
      <c r="Z875" s="3"/>
      <c r="AA875" s="3"/>
      <c r="AB875" s="2"/>
      <c r="AC875" s="2"/>
      <c r="AD875" s="1"/>
      <c r="AE875" s="1"/>
      <c r="AF875" s="1"/>
      <c r="AG875" s="1"/>
    </row>
    <row r="876" spans="16:33">
      <c r="P876" s="2"/>
      <c r="Q876" s="2"/>
      <c r="R876" s="3"/>
      <c r="T876" s="3"/>
      <c r="U876" s="3"/>
      <c r="V876" s="3"/>
      <c r="W876" s="3"/>
      <c r="X876" s="3"/>
      <c r="Y876" s="3"/>
      <c r="Z876" s="3"/>
      <c r="AA876" s="3"/>
      <c r="AB876" s="2"/>
      <c r="AC876" s="2"/>
      <c r="AD876" s="1"/>
      <c r="AE876" s="1"/>
      <c r="AF876" s="1"/>
      <c r="AG876" s="1"/>
    </row>
    <row r="877" spans="16:33">
      <c r="P877" s="2"/>
      <c r="Q877" s="2"/>
      <c r="R877" s="3"/>
      <c r="T877" s="3"/>
      <c r="U877" s="3"/>
      <c r="V877" s="3"/>
      <c r="W877" s="3"/>
      <c r="X877" s="3"/>
      <c r="Y877" s="3"/>
      <c r="Z877" s="3"/>
      <c r="AA877" s="3"/>
      <c r="AB877" s="2"/>
      <c r="AC877" s="2"/>
      <c r="AD877" s="1"/>
      <c r="AE877" s="1"/>
      <c r="AF877" s="1"/>
      <c r="AG877" s="1"/>
    </row>
    <row r="878" spans="16:33">
      <c r="P878" s="2"/>
      <c r="Q878" s="2"/>
      <c r="R878" s="3"/>
      <c r="T878" s="3"/>
      <c r="U878" s="3"/>
      <c r="V878" s="3"/>
      <c r="W878" s="3"/>
      <c r="X878" s="3"/>
      <c r="Y878" s="3"/>
      <c r="Z878" s="3"/>
      <c r="AA878" s="3"/>
      <c r="AB878" s="2"/>
      <c r="AC878" s="2"/>
      <c r="AD878" s="1"/>
      <c r="AE878" s="1"/>
      <c r="AF878" s="1"/>
      <c r="AG878" s="1"/>
    </row>
    <row r="879" spans="16:33">
      <c r="P879" s="2"/>
      <c r="Q879" s="2"/>
      <c r="R879" s="3"/>
      <c r="T879" s="3"/>
      <c r="U879" s="3"/>
      <c r="V879" s="3"/>
      <c r="W879" s="3"/>
      <c r="X879" s="3"/>
      <c r="Y879" s="3"/>
      <c r="Z879" s="3"/>
      <c r="AA879" s="3"/>
      <c r="AB879" s="2"/>
      <c r="AC879" s="2"/>
      <c r="AD879" s="1"/>
      <c r="AE879" s="1"/>
      <c r="AF879" s="1"/>
      <c r="AG879" s="1"/>
    </row>
    <row r="880" spans="16:33">
      <c r="P880" s="2"/>
      <c r="Q880" s="2"/>
      <c r="R880" s="3"/>
      <c r="T880" s="3"/>
      <c r="U880" s="3"/>
      <c r="V880" s="3"/>
      <c r="W880" s="3"/>
      <c r="X880" s="3"/>
      <c r="Y880" s="3"/>
      <c r="Z880" s="3"/>
      <c r="AA880" s="3"/>
      <c r="AB880" s="2"/>
      <c r="AC880" s="2"/>
      <c r="AD880" s="1"/>
      <c r="AE880" s="1"/>
      <c r="AF880" s="1"/>
      <c r="AG880" s="1"/>
    </row>
    <row r="881" spans="16:33">
      <c r="P881" s="2"/>
      <c r="Q881" s="2"/>
      <c r="R881" s="3"/>
      <c r="T881" s="3"/>
      <c r="U881" s="3"/>
      <c r="V881" s="3"/>
      <c r="W881" s="3"/>
      <c r="X881" s="3"/>
      <c r="Y881" s="3"/>
      <c r="Z881" s="3"/>
      <c r="AA881" s="3"/>
      <c r="AB881" s="2"/>
      <c r="AC881" s="2"/>
      <c r="AD881" s="1"/>
      <c r="AE881" s="1"/>
      <c r="AF881" s="1"/>
      <c r="AG881" s="1"/>
    </row>
    <row r="882" spans="16:33">
      <c r="P882" s="2"/>
      <c r="Q882" s="2"/>
      <c r="R882" s="3"/>
      <c r="T882" s="3"/>
      <c r="U882" s="3"/>
      <c r="V882" s="3"/>
      <c r="W882" s="3"/>
      <c r="X882" s="3"/>
      <c r="Y882" s="3"/>
      <c r="Z882" s="3"/>
      <c r="AA882" s="3"/>
      <c r="AB882" s="2"/>
      <c r="AC882" s="2"/>
      <c r="AD882" s="1"/>
      <c r="AE882" s="1"/>
      <c r="AF882" s="1"/>
      <c r="AG882" s="1"/>
    </row>
    <row r="883" spans="16:33">
      <c r="P883" s="2"/>
      <c r="Q883" s="2"/>
      <c r="R883" s="3"/>
      <c r="T883" s="3"/>
      <c r="U883" s="3"/>
      <c r="V883" s="3"/>
      <c r="W883" s="3"/>
      <c r="X883" s="3"/>
      <c r="Y883" s="3"/>
      <c r="Z883" s="3"/>
      <c r="AA883" s="3"/>
      <c r="AB883" s="2"/>
      <c r="AC883" s="2"/>
      <c r="AD883" s="1"/>
      <c r="AE883" s="1"/>
      <c r="AF883" s="1"/>
      <c r="AG883" s="1"/>
    </row>
    <row r="884" spans="16:33">
      <c r="P884" s="2"/>
      <c r="Q884" s="2"/>
      <c r="R884" s="3"/>
      <c r="T884" s="3"/>
      <c r="U884" s="3"/>
      <c r="V884" s="3"/>
      <c r="W884" s="3"/>
      <c r="X884" s="3"/>
      <c r="Y884" s="3"/>
      <c r="Z884" s="3"/>
      <c r="AA884" s="3"/>
      <c r="AB884" s="2"/>
      <c r="AC884" s="2"/>
      <c r="AD884" s="1"/>
      <c r="AE884" s="1"/>
      <c r="AF884" s="1"/>
      <c r="AG884" s="1"/>
    </row>
    <row r="885" spans="16:33">
      <c r="P885" s="2"/>
      <c r="Q885" s="2"/>
      <c r="R885" s="3"/>
      <c r="T885" s="3"/>
      <c r="U885" s="3"/>
      <c r="V885" s="3"/>
      <c r="W885" s="3"/>
      <c r="X885" s="3"/>
      <c r="Y885" s="3"/>
      <c r="Z885" s="3"/>
      <c r="AA885" s="3"/>
      <c r="AB885" s="2"/>
      <c r="AC885" s="2"/>
      <c r="AD885" s="1"/>
      <c r="AE885" s="1"/>
      <c r="AF885" s="1"/>
      <c r="AG885" s="1"/>
    </row>
    <row r="886" spans="16:33">
      <c r="P886" s="2"/>
      <c r="Q886" s="2"/>
      <c r="R886" s="3"/>
      <c r="T886" s="3"/>
      <c r="U886" s="3"/>
      <c r="V886" s="3"/>
      <c r="W886" s="3"/>
      <c r="X886" s="3"/>
      <c r="Y886" s="3"/>
      <c r="Z886" s="3"/>
      <c r="AA886" s="3"/>
      <c r="AB886" s="2"/>
      <c r="AC886" s="2"/>
      <c r="AD886" s="1"/>
      <c r="AE886" s="1"/>
      <c r="AF886" s="1"/>
      <c r="AG886" s="1"/>
    </row>
    <row r="887" spans="16:33">
      <c r="P887" s="2"/>
      <c r="Q887" s="2"/>
      <c r="R887" s="3"/>
      <c r="T887" s="3"/>
      <c r="U887" s="3"/>
      <c r="V887" s="3"/>
      <c r="W887" s="3"/>
      <c r="X887" s="3"/>
      <c r="Y887" s="3"/>
      <c r="Z887" s="3"/>
      <c r="AA887" s="3"/>
      <c r="AB887" s="2"/>
      <c r="AC887" s="2"/>
      <c r="AD887" s="1"/>
      <c r="AE887" s="1"/>
      <c r="AF887" s="1"/>
      <c r="AG887" s="1"/>
    </row>
    <row r="888" spans="16:33">
      <c r="P888" s="2"/>
      <c r="Q888" s="2"/>
      <c r="R888" s="3"/>
      <c r="T888" s="3"/>
      <c r="U888" s="3"/>
      <c r="V888" s="3"/>
      <c r="W888" s="3"/>
      <c r="X888" s="3"/>
      <c r="Y888" s="3"/>
      <c r="Z888" s="3"/>
      <c r="AA888" s="3"/>
      <c r="AB888" s="2"/>
      <c r="AC888" s="2"/>
      <c r="AD888" s="1"/>
      <c r="AE888" s="1"/>
      <c r="AF888" s="1"/>
      <c r="AG888" s="1"/>
    </row>
    <row r="889" spans="16:33">
      <c r="P889" s="2"/>
      <c r="Q889" s="2"/>
      <c r="R889" s="3"/>
      <c r="T889" s="3"/>
      <c r="U889" s="3"/>
      <c r="V889" s="3"/>
      <c r="W889" s="3"/>
      <c r="X889" s="3"/>
      <c r="Y889" s="3"/>
      <c r="Z889" s="3"/>
      <c r="AA889" s="3"/>
      <c r="AB889" s="2"/>
      <c r="AC889" s="2"/>
      <c r="AD889" s="1"/>
      <c r="AE889" s="1"/>
      <c r="AF889" s="1"/>
      <c r="AG889" s="1"/>
    </row>
    <row r="890" spans="16:33">
      <c r="P890" s="2"/>
      <c r="Q890" s="2"/>
      <c r="R890" s="3"/>
      <c r="T890" s="3"/>
      <c r="U890" s="3"/>
      <c r="V890" s="3"/>
      <c r="W890" s="3"/>
      <c r="X890" s="3"/>
      <c r="Y890" s="3"/>
      <c r="Z890" s="3"/>
      <c r="AA890" s="3"/>
      <c r="AB890" s="2"/>
      <c r="AC890" s="2"/>
      <c r="AD890" s="1"/>
      <c r="AE890" s="1"/>
      <c r="AF890" s="1"/>
      <c r="AG890" s="1"/>
    </row>
    <row r="891" spans="16:33">
      <c r="P891" s="2"/>
      <c r="Q891" s="2"/>
      <c r="R891" s="3"/>
      <c r="T891" s="3"/>
      <c r="U891" s="3"/>
      <c r="V891" s="3"/>
      <c r="W891" s="3"/>
      <c r="X891" s="3"/>
      <c r="Y891" s="3"/>
      <c r="Z891" s="3"/>
      <c r="AA891" s="3"/>
      <c r="AB891" s="2"/>
      <c r="AC891" s="2"/>
      <c r="AD891" s="1"/>
      <c r="AE891" s="1"/>
      <c r="AF891" s="1"/>
      <c r="AG891" s="1"/>
    </row>
    <row r="892" spans="16:33">
      <c r="P892" s="2"/>
      <c r="Q892" s="2"/>
      <c r="R892" s="3"/>
      <c r="T892" s="3"/>
      <c r="U892" s="3"/>
      <c r="V892" s="3"/>
      <c r="W892" s="3"/>
      <c r="X892" s="3"/>
      <c r="Y892" s="3"/>
      <c r="Z892" s="3"/>
      <c r="AA892" s="3"/>
      <c r="AB892" s="2"/>
      <c r="AC892" s="2"/>
      <c r="AD892" s="1"/>
      <c r="AE892" s="1"/>
      <c r="AF892" s="1"/>
      <c r="AG892" s="1"/>
    </row>
    <row r="893" spans="16:33">
      <c r="P893" s="2"/>
      <c r="Q893" s="2"/>
      <c r="R893" s="3"/>
      <c r="T893" s="3"/>
      <c r="U893" s="3"/>
      <c r="V893" s="3"/>
      <c r="W893" s="3"/>
      <c r="X893" s="3"/>
      <c r="Y893" s="3"/>
      <c r="Z893" s="3"/>
      <c r="AA893" s="3"/>
      <c r="AB893" s="2"/>
      <c r="AC893" s="2"/>
      <c r="AD893" s="1"/>
      <c r="AE893" s="1"/>
      <c r="AF893" s="1"/>
      <c r="AG893" s="1"/>
    </row>
    <row r="894" spans="16:33">
      <c r="P894" s="2"/>
      <c r="Q894" s="2"/>
      <c r="R894" s="3"/>
      <c r="T894" s="3"/>
      <c r="U894" s="3"/>
      <c r="V894" s="3"/>
      <c r="W894" s="3"/>
      <c r="X894" s="3"/>
      <c r="Y894" s="3"/>
      <c r="Z894" s="3"/>
      <c r="AA894" s="3"/>
      <c r="AB894" s="2"/>
      <c r="AC894" s="2"/>
      <c r="AD894" s="1"/>
      <c r="AE894" s="1"/>
      <c r="AF894" s="1"/>
      <c r="AG894" s="1"/>
    </row>
    <row r="895" spans="16:33">
      <c r="P895" s="2"/>
      <c r="Q895" s="2"/>
      <c r="R895" s="3"/>
      <c r="T895" s="3"/>
      <c r="U895" s="3"/>
      <c r="V895" s="3"/>
      <c r="W895" s="3"/>
      <c r="X895" s="3"/>
      <c r="Y895" s="3"/>
      <c r="Z895" s="3"/>
      <c r="AA895" s="3"/>
      <c r="AB895" s="2"/>
      <c r="AC895" s="2"/>
      <c r="AD895" s="1"/>
      <c r="AE895" s="1"/>
      <c r="AF895" s="1"/>
      <c r="AG895" s="1"/>
    </row>
    <row r="896" spans="16:33">
      <c r="P896" s="2"/>
      <c r="Q896" s="2"/>
      <c r="R896" s="3"/>
      <c r="T896" s="3"/>
      <c r="U896" s="3"/>
      <c r="V896" s="3"/>
      <c r="W896" s="3"/>
      <c r="X896" s="3"/>
      <c r="Y896" s="3"/>
      <c r="Z896" s="3"/>
      <c r="AA896" s="3"/>
      <c r="AB896" s="2"/>
      <c r="AC896" s="2"/>
      <c r="AD896" s="1"/>
      <c r="AE896" s="1"/>
      <c r="AF896" s="1"/>
      <c r="AG896" s="1"/>
    </row>
    <row r="897" spans="16:33">
      <c r="P897" s="2"/>
      <c r="Q897" s="2"/>
      <c r="R897" s="3"/>
      <c r="T897" s="3"/>
      <c r="U897" s="3"/>
      <c r="V897" s="3"/>
      <c r="W897" s="3"/>
      <c r="X897" s="3"/>
      <c r="Y897" s="3"/>
      <c r="Z897" s="3"/>
      <c r="AA897" s="3"/>
      <c r="AB897" s="2"/>
      <c r="AC897" s="2"/>
      <c r="AD897" s="1"/>
      <c r="AE897" s="1"/>
      <c r="AF897" s="1"/>
      <c r="AG897" s="1"/>
    </row>
    <row r="898" spans="16:33">
      <c r="P898" s="2"/>
      <c r="Q898" s="2"/>
      <c r="R898" s="3"/>
      <c r="T898" s="3"/>
      <c r="U898" s="3"/>
      <c r="V898" s="3"/>
      <c r="W898" s="3"/>
      <c r="X898" s="3"/>
      <c r="Y898" s="3"/>
      <c r="Z898" s="3"/>
      <c r="AA898" s="3"/>
      <c r="AB898" s="2"/>
      <c r="AC898" s="2"/>
      <c r="AD898" s="1"/>
      <c r="AE898" s="1"/>
      <c r="AF898" s="1"/>
      <c r="AG898" s="1"/>
    </row>
    <row r="899" spans="16:33">
      <c r="P899" s="2"/>
      <c r="Q899" s="2"/>
      <c r="R899" s="3"/>
      <c r="T899" s="3"/>
      <c r="U899" s="3"/>
      <c r="V899" s="3"/>
      <c r="W899" s="3"/>
      <c r="X899" s="3"/>
      <c r="Y899" s="3"/>
      <c r="Z899" s="3"/>
      <c r="AA899" s="3"/>
      <c r="AB899" s="2"/>
      <c r="AC899" s="2"/>
      <c r="AD899" s="1"/>
      <c r="AE899" s="1"/>
      <c r="AF899" s="1"/>
      <c r="AG899" s="1"/>
    </row>
    <row r="900" spans="16:33">
      <c r="P900" s="2"/>
      <c r="Q900" s="2"/>
      <c r="R900" s="3"/>
      <c r="T900" s="3"/>
      <c r="U900" s="3"/>
      <c r="V900" s="3"/>
      <c r="W900" s="3"/>
      <c r="X900" s="3"/>
      <c r="Y900" s="3"/>
      <c r="Z900" s="3"/>
      <c r="AA900" s="3"/>
      <c r="AB900" s="2"/>
      <c r="AC900" s="2"/>
      <c r="AD900" s="1"/>
      <c r="AE900" s="1"/>
      <c r="AF900" s="1"/>
      <c r="AG900" s="1"/>
    </row>
    <row r="901" spans="16:33">
      <c r="P901" s="2"/>
      <c r="Q901" s="2"/>
      <c r="R901" s="3"/>
      <c r="T901" s="3"/>
      <c r="U901" s="3"/>
      <c r="V901" s="3"/>
      <c r="W901" s="3"/>
      <c r="X901" s="3"/>
      <c r="Y901" s="3"/>
      <c r="Z901" s="3"/>
      <c r="AA901" s="3"/>
      <c r="AB901" s="2"/>
      <c r="AC901" s="2"/>
      <c r="AD901" s="2"/>
      <c r="AE901" s="2"/>
      <c r="AF901" s="2"/>
      <c r="AG901" s="2"/>
    </row>
    <row r="902" spans="16:33">
      <c r="P902" s="2"/>
      <c r="Q902" s="2"/>
      <c r="R902" s="3"/>
      <c r="T902" s="3"/>
      <c r="U902" s="3"/>
      <c r="V902" s="3"/>
      <c r="W902" s="3"/>
      <c r="X902" s="3"/>
      <c r="Y902" s="3"/>
      <c r="Z902" s="3"/>
      <c r="AA902" s="3"/>
      <c r="AB902" s="2"/>
      <c r="AC902" s="2"/>
      <c r="AD902" s="2"/>
      <c r="AE902" s="2"/>
      <c r="AF902" s="2"/>
      <c r="AG902" s="2"/>
    </row>
    <row r="903" spans="16:33">
      <c r="P903" s="2"/>
      <c r="Q903" s="2"/>
      <c r="R903" s="3"/>
      <c r="T903" s="3"/>
      <c r="U903" s="3"/>
      <c r="V903" s="3"/>
      <c r="W903" s="3"/>
      <c r="X903" s="3"/>
      <c r="Y903" s="3"/>
      <c r="Z903" s="3"/>
      <c r="AA903" s="3"/>
      <c r="AB903" s="2"/>
      <c r="AC903" s="2"/>
      <c r="AD903" s="2"/>
      <c r="AE903" s="2"/>
      <c r="AF903" s="2"/>
      <c r="AG903" s="2"/>
    </row>
    <row r="904" spans="16:33">
      <c r="P904" s="2"/>
      <c r="Q904" s="2"/>
      <c r="R904" s="3"/>
      <c r="T904" s="3"/>
      <c r="U904" s="3"/>
      <c r="V904" s="3"/>
      <c r="W904" s="3"/>
      <c r="X904" s="3"/>
      <c r="Y904" s="3"/>
      <c r="Z904" s="3"/>
      <c r="AA904" s="3"/>
      <c r="AB904" s="2"/>
      <c r="AC904" s="2"/>
      <c r="AD904" s="2"/>
      <c r="AE904" s="2"/>
      <c r="AF904" s="2"/>
      <c r="AG904" s="2"/>
    </row>
    <row r="905" spans="16:33">
      <c r="P905" s="2"/>
      <c r="Q905" s="2"/>
      <c r="R905" s="3"/>
      <c r="T905" s="3"/>
      <c r="U905" s="3"/>
      <c r="V905" s="3"/>
      <c r="W905" s="3"/>
      <c r="X905" s="3"/>
      <c r="Y905" s="3"/>
      <c r="Z905" s="3"/>
      <c r="AA905" s="3"/>
      <c r="AB905" s="2"/>
      <c r="AC905" s="2"/>
      <c r="AD905" s="2"/>
      <c r="AE905" s="2"/>
      <c r="AF905" s="2"/>
      <c r="AG905" s="2"/>
    </row>
    <row r="906" spans="16:33">
      <c r="P906" s="2"/>
      <c r="Q906" s="2"/>
      <c r="R906" s="3"/>
      <c r="T906" s="3"/>
      <c r="U906" s="3"/>
      <c r="V906" s="3"/>
      <c r="W906" s="3"/>
      <c r="X906" s="3"/>
      <c r="Y906" s="3"/>
      <c r="Z906" s="3"/>
      <c r="AA906" s="3"/>
      <c r="AB906" s="2"/>
      <c r="AC906" s="2"/>
      <c r="AD906" s="2"/>
      <c r="AE906" s="2"/>
      <c r="AF906" s="2"/>
      <c r="AG906" s="2"/>
    </row>
    <row r="907" spans="16:33">
      <c r="P907" s="2"/>
      <c r="Q907" s="2"/>
      <c r="R907" s="3"/>
      <c r="T907" s="3"/>
      <c r="U907" s="3"/>
      <c r="V907" s="3"/>
      <c r="W907" s="3"/>
      <c r="X907" s="3"/>
      <c r="Y907" s="3"/>
      <c r="Z907" s="3"/>
      <c r="AA907" s="3"/>
      <c r="AB907" s="2"/>
      <c r="AC907" s="2"/>
      <c r="AD907" s="2"/>
      <c r="AE907" s="2"/>
      <c r="AF907" s="2"/>
      <c r="AG907" s="2"/>
    </row>
    <row r="908" spans="16:33">
      <c r="P908" s="2"/>
      <c r="Q908" s="2"/>
      <c r="R908" s="3"/>
      <c r="T908" s="3"/>
      <c r="U908" s="3"/>
      <c r="V908" s="3"/>
      <c r="W908" s="3"/>
      <c r="X908" s="3"/>
      <c r="Y908" s="3"/>
      <c r="Z908" s="3"/>
      <c r="AA908" s="3"/>
      <c r="AB908" s="2"/>
      <c r="AC908" s="2"/>
      <c r="AD908" s="2"/>
      <c r="AE908" s="2"/>
      <c r="AF908" s="2"/>
      <c r="AG908" s="2"/>
    </row>
    <row r="909" spans="16:33">
      <c r="P909" s="2"/>
      <c r="Q909" s="2"/>
      <c r="R909" s="3"/>
      <c r="T909" s="3"/>
      <c r="U909" s="3"/>
      <c r="V909" s="3"/>
      <c r="W909" s="3"/>
      <c r="X909" s="3"/>
      <c r="Y909" s="3"/>
      <c r="Z909" s="3"/>
      <c r="AA909" s="3"/>
      <c r="AB909" s="2"/>
      <c r="AC909" s="2"/>
      <c r="AD909" s="2"/>
      <c r="AE909" s="2"/>
      <c r="AF909" s="2"/>
      <c r="AG909" s="2"/>
    </row>
    <row r="910" spans="16:33">
      <c r="P910" s="2"/>
      <c r="Q910" s="2"/>
      <c r="R910" s="3"/>
      <c r="T910" s="3"/>
      <c r="U910" s="3"/>
      <c r="V910" s="3"/>
      <c r="W910" s="3"/>
      <c r="X910" s="3"/>
      <c r="Y910" s="3"/>
      <c r="Z910" s="3"/>
      <c r="AA910" s="3"/>
      <c r="AB910" s="2"/>
      <c r="AC910" s="2"/>
      <c r="AD910" s="2"/>
      <c r="AE910" s="2"/>
      <c r="AF910" s="2"/>
      <c r="AG910" s="2"/>
    </row>
    <row r="911" spans="16:33">
      <c r="P911" s="2"/>
      <c r="Q911" s="2"/>
      <c r="R911" s="3"/>
      <c r="T911" s="3"/>
      <c r="U911" s="3"/>
      <c r="V911" s="3"/>
      <c r="W911" s="3"/>
      <c r="X911" s="3"/>
      <c r="Y911" s="3"/>
      <c r="Z911" s="3"/>
      <c r="AA911" s="3"/>
      <c r="AB911" s="2"/>
      <c r="AC911" s="2"/>
      <c r="AD911" s="2"/>
      <c r="AE911" s="2"/>
      <c r="AF911" s="2"/>
      <c r="AG911" s="2"/>
    </row>
    <row r="912" spans="16:33">
      <c r="P912" s="2"/>
      <c r="Q912" s="2"/>
      <c r="R912" s="3"/>
      <c r="T912" s="3"/>
      <c r="U912" s="3"/>
      <c r="V912" s="3"/>
      <c r="W912" s="3"/>
      <c r="X912" s="3"/>
      <c r="Y912" s="3"/>
      <c r="Z912" s="3"/>
      <c r="AA912" s="3"/>
      <c r="AB912" s="2"/>
      <c r="AC912" s="2"/>
      <c r="AD912" s="2"/>
      <c r="AE912" s="2"/>
      <c r="AF912" s="2"/>
      <c r="AG912" s="2"/>
    </row>
    <row r="913" spans="16:33">
      <c r="P913" s="2"/>
      <c r="Q913" s="2"/>
      <c r="R913" s="3"/>
      <c r="T913" s="3"/>
      <c r="U913" s="3"/>
      <c r="V913" s="3"/>
      <c r="W913" s="3"/>
      <c r="X913" s="3"/>
      <c r="Y913" s="3"/>
      <c r="Z913" s="3"/>
      <c r="AA913" s="3"/>
      <c r="AB913" s="2"/>
      <c r="AC913" s="2"/>
      <c r="AD913" s="2"/>
      <c r="AE913" s="2"/>
      <c r="AF913" s="2"/>
      <c r="AG913" s="2"/>
    </row>
    <row r="914" spans="16:33">
      <c r="P914" s="2"/>
      <c r="Q914" s="2"/>
      <c r="R914" s="3"/>
      <c r="T914" s="3"/>
      <c r="U914" s="3"/>
      <c r="V914" s="3"/>
      <c r="W914" s="3"/>
      <c r="X914" s="3"/>
      <c r="Y914" s="3"/>
      <c r="Z914" s="3"/>
      <c r="AA914" s="3"/>
      <c r="AB914" s="2"/>
      <c r="AC914" s="2"/>
      <c r="AD914" s="2"/>
      <c r="AE914" s="2"/>
      <c r="AF914" s="2"/>
      <c r="AG914" s="2"/>
    </row>
    <row r="915" spans="16:33">
      <c r="P915" s="2"/>
      <c r="Q915" s="2"/>
      <c r="R915" s="3"/>
      <c r="T915" s="3"/>
      <c r="U915" s="3"/>
      <c r="V915" s="3"/>
      <c r="W915" s="3"/>
      <c r="X915" s="3"/>
      <c r="Y915" s="3"/>
      <c r="Z915" s="3"/>
      <c r="AA915" s="3"/>
      <c r="AB915" s="2"/>
      <c r="AC915" s="2"/>
      <c r="AD915" s="2"/>
      <c r="AE915" s="2"/>
      <c r="AF915" s="2"/>
      <c r="AG915" s="1"/>
    </row>
    <row r="916" spans="16:33">
      <c r="P916" s="2"/>
      <c r="Q916" s="2"/>
      <c r="R916" s="3"/>
      <c r="T916" s="3"/>
      <c r="U916" s="3"/>
      <c r="V916" s="3"/>
      <c r="W916" s="3"/>
      <c r="X916" s="3"/>
      <c r="Y916" s="3"/>
      <c r="Z916" s="3"/>
      <c r="AA916" s="3"/>
      <c r="AB916" s="2"/>
      <c r="AC916" s="2"/>
      <c r="AD916" s="2"/>
      <c r="AE916" s="2"/>
      <c r="AF916" s="2"/>
      <c r="AG916" s="2"/>
    </row>
    <row r="917" spans="16:33">
      <c r="P917" s="2"/>
      <c r="Q917" s="2"/>
      <c r="R917" s="3"/>
      <c r="T917" s="3"/>
      <c r="U917" s="3"/>
      <c r="V917" s="3"/>
      <c r="W917" s="3"/>
      <c r="X917" s="3"/>
      <c r="Y917" s="3"/>
      <c r="Z917" s="3"/>
      <c r="AA917" s="3"/>
      <c r="AB917" s="2"/>
      <c r="AC917" s="2"/>
      <c r="AD917" s="2"/>
      <c r="AE917" s="2"/>
      <c r="AF917" s="2"/>
      <c r="AG917" s="2"/>
    </row>
    <row r="918" spans="16:33">
      <c r="P918" s="2"/>
      <c r="Q918" s="2"/>
      <c r="R918" s="3"/>
      <c r="T918" s="3"/>
      <c r="U918" s="3"/>
      <c r="V918" s="3"/>
      <c r="W918" s="3"/>
      <c r="X918" s="3"/>
      <c r="Y918" s="3"/>
      <c r="Z918" s="3"/>
      <c r="AA918" s="3"/>
      <c r="AB918" s="2"/>
      <c r="AC918" s="2"/>
      <c r="AD918" s="1"/>
      <c r="AE918" s="1"/>
      <c r="AF918" s="1"/>
      <c r="AG918" s="1"/>
    </row>
    <row r="919" spans="16:33">
      <c r="P919" s="2"/>
      <c r="Q919" s="2"/>
      <c r="R919" s="3"/>
      <c r="T919" s="3"/>
      <c r="U919" s="3"/>
      <c r="V919" s="3"/>
      <c r="W919" s="3"/>
      <c r="X919" s="3"/>
      <c r="Y919" s="3"/>
      <c r="Z919" s="3"/>
      <c r="AA919" s="3"/>
      <c r="AB919" s="2"/>
      <c r="AC919" s="2"/>
      <c r="AD919" s="1"/>
      <c r="AE919" s="1"/>
      <c r="AF919" s="1"/>
      <c r="AG919" s="1"/>
    </row>
    <row r="920" spans="16:33">
      <c r="P920" s="2"/>
      <c r="Q920" s="2"/>
      <c r="R920" s="3"/>
      <c r="T920" s="3"/>
      <c r="U920" s="3"/>
      <c r="V920" s="3"/>
      <c r="W920" s="3"/>
      <c r="X920" s="3"/>
      <c r="Y920" s="3"/>
      <c r="Z920" s="3"/>
      <c r="AA920" s="3"/>
      <c r="AB920" s="2"/>
      <c r="AC920" s="2"/>
      <c r="AD920" s="1"/>
      <c r="AE920" s="1"/>
      <c r="AF920" s="1"/>
      <c r="AG920" s="1"/>
    </row>
    <row r="921" spans="16:33">
      <c r="P921" s="2"/>
      <c r="Q921" s="2"/>
      <c r="R921" s="3"/>
      <c r="T921" s="3"/>
      <c r="U921" s="3"/>
      <c r="V921" s="3"/>
      <c r="W921" s="3"/>
      <c r="X921" s="3"/>
      <c r="Y921" s="3"/>
      <c r="Z921" s="3"/>
      <c r="AA921" s="3"/>
      <c r="AB921" s="2"/>
      <c r="AC921" s="2"/>
      <c r="AD921" s="1"/>
      <c r="AE921" s="1"/>
      <c r="AF921" s="1"/>
      <c r="AG921" s="1"/>
    </row>
    <row r="922" spans="16:33">
      <c r="P922" s="2"/>
      <c r="Q922" s="2"/>
      <c r="R922" s="3"/>
      <c r="T922" s="3"/>
      <c r="U922" s="3"/>
      <c r="V922" s="3"/>
      <c r="W922" s="3"/>
      <c r="X922" s="3"/>
      <c r="Y922" s="3"/>
      <c r="Z922" s="3"/>
      <c r="AA922" s="3"/>
      <c r="AB922" s="2"/>
      <c r="AC922" s="2"/>
      <c r="AD922" s="1"/>
      <c r="AE922" s="1"/>
      <c r="AF922" s="1"/>
      <c r="AG922" s="1"/>
    </row>
    <row r="923" spans="16:33">
      <c r="P923" s="2"/>
      <c r="Q923" s="2"/>
      <c r="R923" s="3"/>
      <c r="T923" s="3"/>
      <c r="U923" s="3"/>
      <c r="V923" s="3"/>
      <c r="W923" s="3"/>
      <c r="X923" s="3"/>
      <c r="Y923" s="3"/>
      <c r="Z923" s="3"/>
      <c r="AA923" s="3"/>
      <c r="AB923" s="2"/>
      <c r="AC923" s="2"/>
      <c r="AD923" s="1"/>
      <c r="AE923" s="1"/>
      <c r="AF923" s="1"/>
      <c r="AG923" s="1"/>
    </row>
    <row r="924" spans="16:33">
      <c r="P924" s="2"/>
      <c r="Q924" s="2"/>
      <c r="R924" s="3"/>
      <c r="T924" s="3"/>
      <c r="U924" s="3"/>
      <c r="V924" s="3"/>
      <c r="W924" s="3"/>
      <c r="X924" s="3"/>
      <c r="Y924" s="3"/>
      <c r="Z924" s="3"/>
      <c r="AA924" s="3"/>
      <c r="AB924" s="2"/>
      <c r="AC924" s="2"/>
      <c r="AD924" s="1"/>
      <c r="AE924" s="1"/>
      <c r="AF924" s="1"/>
      <c r="AG924" s="1"/>
    </row>
    <row r="925" spans="16:33">
      <c r="P925" s="2"/>
      <c r="Q925" s="2"/>
      <c r="R925" s="3"/>
      <c r="T925" s="3"/>
      <c r="U925" s="3"/>
      <c r="V925" s="3"/>
      <c r="W925" s="3"/>
      <c r="X925" s="3"/>
      <c r="Y925" s="3"/>
      <c r="Z925" s="3"/>
      <c r="AA925" s="3"/>
      <c r="AB925" s="2"/>
      <c r="AC925" s="2"/>
      <c r="AD925" s="1"/>
      <c r="AE925" s="1"/>
      <c r="AF925" s="1"/>
      <c r="AG925" s="1"/>
    </row>
    <row r="926" spans="16:33">
      <c r="P926" s="2"/>
      <c r="Q926" s="2"/>
      <c r="R926" s="3"/>
      <c r="T926" s="3"/>
      <c r="U926" s="3"/>
      <c r="V926" s="3"/>
      <c r="W926" s="3"/>
      <c r="X926" s="3"/>
      <c r="Y926" s="3"/>
      <c r="Z926" s="3"/>
      <c r="AA926" s="3"/>
      <c r="AB926" s="2"/>
      <c r="AC926" s="2"/>
      <c r="AD926" s="1"/>
      <c r="AE926" s="1"/>
      <c r="AF926" s="1"/>
      <c r="AG926" s="1"/>
    </row>
    <row r="927" spans="16:33">
      <c r="P927" s="2"/>
      <c r="Q927" s="2"/>
      <c r="R927" s="3"/>
      <c r="T927" s="3"/>
      <c r="U927" s="3"/>
      <c r="V927" s="3"/>
      <c r="W927" s="3"/>
      <c r="X927" s="3"/>
      <c r="Y927" s="3"/>
      <c r="Z927" s="3"/>
      <c r="AA927" s="3"/>
      <c r="AB927" s="2"/>
      <c r="AC927" s="2"/>
      <c r="AD927" s="1"/>
      <c r="AE927" s="1"/>
      <c r="AF927" s="1"/>
      <c r="AG927" s="1"/>
    </row>
    <row r="928" spans="16:33">
      <c r="P928" s="2"/>
      <c r="Q928" s="2"/>
      <c r="R928" s="3"/>
      <c r="T928" s="3"/>
      <c r="U928" s="3"/>
      <c r="V928" s="3"/>
      <c r="W928" s="3"/>
      <c r="X928" s="3"/>
      <c r="Y928" s="3"/>
      <c r="Z928" s="3"/>
      <c r="AA928" s="3"/>
      <c r="AB928" s="2"/>
      <c r="AC928" s="2"/>
      <c r="AD928" s="1"/>
      <c r="AE928" s="1"/>
      <c r="AF928" s="1"/>
      <c r="AG928" s="1"/>
    </row>
    <row r="929" spans="16:33">
      <c r="P929" s="2"/>
      <c r="Q929" s="2"/>
      <c r="R929" s="3"/>
      <c r="T929" s="3"/>
      <c r="U929" s="3"/>
      <c r="V929" s="3"/>
      <c r="W929" s="3"/>
      <c r="X929" s="3"/>
      <c r="Y929" s="3"/>
      <c r="Z929" s="3"/>
      <c r="AA929" s="3"/>
      <c r="AB929" s="2"/>
      <c r="AC929" s="2"/>
      <c r="AD929" s="1"/>
      <c r="AE929" s="1"/>
      <c r="AF929" s="1"/>
      <c r="AG929" s="1"/>
    </row>
    <row r="930" spans="16:33">
      <c r="P930" s="2"/>
      <c r="Q930" s="2"/>
      <c r="R930" s="3"/>
      <c r="T930" s="3"/>
      <c r="U930" s="3"/>
      <c r="V930" s="3"/>
      <c r="W930" s="3"/>
      <c r="X930" s="3"/>
      <c r="Y930" s="3"/>
      <c r="Z930" s="3"/>
      <c r="AA930" s="3"/>
      <c r="AB930" s="2"/>
      <c r="AC930" s="2"/>
      <c r="AD930" s="1"/>
      <c r="AE930" s="1"/>
      <c r="AF930" s="1"/>
      <c r="AG930" s="1"/>
    </row>
    <row r="931" spans="16:33">
      <c r="P931" s="2"/>
      <c r="Q931" s="2"/>
      <c r="R931" s="3"/>
      <c r="T931" s="3"/>
      <c r="U931" s="3"/>
      <c r="V931" s="3"/>
      <c r="W931" s="3"/>
      <c r="X931" s="3"/>
      <c r="Y931" s="3"/>
      <c r="Z931" s="3"/>
      <c r="AA931" s="3"/>
      <c r="AB931" s="2"/>
      <c r="AC931" s="2"/>
      <c r="AD931" s="1"/>
      <c r="AE931" s="1"/>
      <c r="AF931" s="1"/>
      <c r="AG931" s="1"/>
    </row>
    <row r="932" spans="16:33">
      <c r="P932" s="2"/>
      <c r="Q932" s="2"/>
      <c r="R932" s="3"/>
      <c r="T932" s="3"/>
      <c r="U932" s="3"/>
      <c r="V932" s="3"/>
      <c r="W932" s="3"/>
      <c r="X932" s="3"/>
      <c r="Y932" s="3"/>
      <c r="Z932" s="3"/>
      <c r="AA932" s="3"/>
      <c r="AB932" s="2"/>
      <c r="AC932" s="2"/>
      <c r="AD932" s="1"/>
      <c r="AE932" s="1"/>
      <c r="AF932" s="1"/>
      <c r="AG932" s="1"/>
    </row>
    <row r="933" spans="16:33">
      <c r="P933" s="2"/>
      <c r="Q933" s="2"/>
      <c r="R933" s="3"/>
      <c r="T933" s="3"/>
      <c r="U933" s="3"/>
      <c r="V933" s="3"/>
      <c r="W933" s="3"/>
      <c r="X933" s="3"/>
      <c r="Y933" s="3"/>
      <c r="Z933" s="3"/>
      <c r="AA933" s="3"/>
      <c r="AB933" s="2"/>
      <c r="AC933" s="2"/>
      <c r="AD933" s="1"/>
      <c r="AE933" s="1"/>
      <c r="AF933" s="1"/>
      <c r="AG933" s="1"/>
    </row>
    <row r="934" spans="16:33">
      <c r="P934" s="2"/>
      <c r="Q934" s="2"/>
      <c r="R934" s="3"/>
      <c r="T934" s="3"/>
      <c r="U934" s="3"/>
      <c r="V934" s="3"/>
      <c r="W934" s="3"/>
      <c r="X934" s="3"/>
      <c r="Y934" s="3"/>
      <c r="Z934" s="3"/>
      <c r="AA934" s="3"/>
      <c r="AB934" s="2"/>
      <c r="AC934" s="2"/>
      <c r="AD934" s="1"/>
      <c r="AE934" s="1"/>
      <c r="AF934" s="1"/>
      <c r="AG934" s="1"/>
    </row>
    <row r="935" spans="16:33">
      <c r="P935" s="2"/>
      <c r="Q935" s="2"/>
      <c r="R935" s="3"/>
      <c r="T935" s="3"/>
      <c r="U935" s="3"/>
      <c r="V935" s="3"/>
      <c r="W935" s="3"/>
      <c r="X935" s="3"/>
      <c r="Y935" s="3"/>
      <c r="Z935" s="3"/>
      <c r="AA935" s="3"/>
      <c r="AB935" s="2"/>
      <c r="AC935" s="2"/>
      <c r="AD935" s="1"/>
      <c r="AE935" s="1"/>
      <c r="AF935" s="1"/>
      <c r="AG935" s="1"/>
    </row>
    <row r="936" spans="16:33">
      <c r="P936" s="2"/>
      <c r="Q936" s="2"/>
      <c r="R936" s="3"/>
      <c r="T936" s="3"/>
      <c r="U936" s="3"/>
      <c r="V936" s="3"/>
      <c r="W936" s="3"/>
      <c r="X936" s="3"/>
      <c r="Y936" s="3"/>
      <c r="Z936" s="3"/>
      <c r="AA936" s="3"/>
      <c r="AB936" s="2"/>
      <c r="AC936" s="2"/>
      <c r="AD936" s="1"/>
      <c r="AE936" s="1"/>
      <c r="AF936" s="1"/>
      <c r="AG936" s="1"/>
    </row>
    <row r="937" spans="16:33">
      <c r="P937" s="2"/>
      <c r="Q937" s="2"/>
      <c r="R937" s="3"/>
      <c r="T937" s="3"/>
      <c r="U937" s="3"/>
      <c r="V937" s="3"/>
      <c r="W937" s="3"/>
      <c r="X937" s="3"/>
      <c r="Y937" s="3"/>
      <c r="Z937" s="3"/>
      <c r="AA937" s="3"/>
      <c r="AB937" s="2"/>
      <c r="AC937" s="2"/>
      <c r="AD937" s="1"/>
      <c r="AE937" s="1"/>
      <c r="AF937" s="1"/>
      <c r="AG937" s="1"/>
    </row>
    <row r="938" spans="16:33">
      <c r="P938" s="2"/>
      <c r="Q938" s="2"/>
      <c r="R938" s="3"/>
      <c r="T938" s="3"/>
      <c r="U938" s="3"/>
      <c r="V938" s="3"/>
      <c r="W938" s="3"/>
      <c r="X938" s="3"/>
      <c r="Y938" s="3"/>
      <c r="Z938" s="3"/>
      <c r="AA938" s="3"/>
      <c r="AB938" s="2"/>
      <c r="AC938" s="2"/>
      <c r="AD938" s="1"/>
      <c r="AE938" s="1"/>
      <c r="AF938" s="1"/>
      <c r="AG938" s="1"/>
    </row>
    <row r="939" spans="16:33">
      <c r="P939" s="2"/>
      <c r="Q939" s="2"/>
      <c r="R939" s="3"/>
      <c r="T939" s="3"/>
      <c r="U939" s="3"/>
      <c r="V939" s="3"/>
      <c r="W939" s="3"/>
      <c r="X939" s="3"/>
      <c r="Y939" s="3"/>
      <c r="Z939" s="3"/>
      <c r="AA939" s="3"/>
      <c r="AB939" s="2"/>
      <c r="AC939" s="2"/>
      <c r="AD939" s="1"/>
      <c r="AE939" s="1"/>
      <c r="AF939" s="1"/>
      <c r="AG939" s="1"/>
    </row>
    <row r="940" spans="16:33">
      <c r="P940" s="2"/>
      <c r="Q940" s="2"/>
      <c r="R940" s="3"/>
      <c r="T940" s="3"/>
      <c r="U940" s="3"/>
      <c r="V940" s="3"/>
      <c r="W940" s="3"/>
      <c r="X940" s="3"/>
      <c r="Y940" s="3"/>
      <c r="Z940" s="3"/>
      <c r="AA940" s="3"/>
      <c r="AB940" s="2"/>
      <c r="AC940" s="2"/>
      <c r="AD940" s="2"/>
      <c r="AE940" s="2"/>
      <c r="AF940" s="2"/>
      <c r="AG940" s="2"/>
    </row>
    <row r="941" spans="16:33">
      <c r="P941" s="2"/>
      <c r="Q941" s="2"/>
      <c r="R941" s="3"/>
      <c r="T941" s="3"/>
      <c r="U941" s="3"/>
      <c r="V941" s="3"/>
      <c r="W941" s="3"/>
      <c r="X941" s="3"/>
      <c r="Y941" s="3"/>
      <c r="Z941" s="3"/>
      <c r="AA941" s="3"/>
      <c r="AB941" s="2"/>
      <c r="AC941" s="2"/>
      <c r="AD941" s="2"/>
      <c r="AE941" s="2"/>
      <c r="AF941" s="2"/>
      <c r="AG941" s="2"/>
    </row>
    <row r="942" spans="16:33">
      <c r="P942" s="2"/>
      <c r="Q942" s="2"/>
      <c r="R942" s="3"/>
      <c r="T942" s="3"/>
      <c r="U942" s="3"/>
      <c r="V942" s="3"/>
      <c r="W942" s="3"/>
      <c r="X942" s="3"/>
      <c r="Y942" s="3"/>
      <c r="Z942" s="3"/>
      <c r="AA942" s="3"/>
      <c r="AB942" s="2"/>
      <c r="AC942" s="2"/>
      <c r="AD942" s="2"/>
      <c r="AE942" s="2"/>
      <c r="AF942" s="2"/>
      <c r="AG942" s="2"/>
    </row>
    <row r="943" spans="16:33">
      <c r="P943" s="2"/>
      <c r="Q943" s="2"/>
      <c r="R943" s="3"/>
      <c r="T943" s="3"/>
      <c r="U943" s="3"/>
      <c r="V943" s="3"/>
      <c r="W943" s="3"/>
      <c r="X943" s="3"/>
      <c r="Y943" s="3"/>
      <c r="Z943" s="3"/>
      <c r="AA943" s="3"/>
      <c r="AB943" s="2"/>
      <c r="AC943" s="2"/>
      <c r="AD943" s="2"/>
      <c r="AE943" s="2"/>
      <c r="AF943" s="2"/>
      <c r="AG943" s="2"/>
    </row>
    <row r="944" spans="16:33">
      <c r="P944" s="2"/>
      <c r="Q944" s="2"/>
      <c r="R944" s="3"/>
      <c r="T944" s="3"/>
      <c r="U944" s="3"/>
      <c r="V944" s="3"/>
      <c r="W944" s="3"/>
      <c r="X944" s="3"/>
      <c r="Y944" s="3"/>
      <c r="Z944" s="3"/>
      <c r="AA944" s="3"/>
      <c r="AB944" s="2"/>
      <c r="AC944" s="2"/>
      <c r="AD944" s="2"/>
      <c r="AE944" s="2"/>
      <c r="AF944" s="2"/>
      <c r="AG944" s="2"/>
    </row>
    <row r="945" spans="16:33">
      <c r="P945" s="2"/>
      <c r="Q945" s="2"/>
      <c r="R945" s="3"/>
      <c r="T945" s="3"/>
      <c r="U945" s="3"/>
      <c r="V945" s="3"/>
      <c r="W945" s="3"/>
      <c r="X945" s="3"/>
      <c r="Y945" s="3"/>
      <c r="Z945" s="3"/>
      <c r="AA945" s="3"/>
      <c r="AB945" s="2"/>
      <c r="AC945" s="2"/>
      <c r="AD945" s="2"/>
      <c r="AE945" s="2"/>
      <c r="AF945" s="2"/>
      <c r="AG945" s="2"/>
    </row>
    <row r="946" spans="16:33">
      <c r="P946" s="2"/>
      <c r="Q946" s="2"/>
      <c r="R946" s="3"/>
      <c r="T946" s="3"/>
      <c r="U946" s="3"/>
      <c r="V946" s="3"/>
      <c r="W946" s="3"/>
      <c r="X946" s="3"/>
      <c r="Y946" s="3"/>
      <c r="Z946" s="3"/>
      <c r="AA946" s="3"/>
      <c r="AB946" s="2"/>
      <c r="AC946" s="2"/>
      <c r="AD946" s="2"/>
      <c r="AE946" s="2"/>
      <c r="AF946" s="2"/>
      <c r="AG946" s="2"/>
    </row>
    <row r="947" spans="16:33">
      <c r="P947" s="2"/>
      <c r="Q947" s="2"/>
      <c r="R947" s="3"/>
      <c r="T947" s="3"/>
      <c r="U947" s="3"/>
      <c r="V947" s="3"/>
      <c r="W947" s="3"/>
      <c r="X947" s="3"/>
      <c r="Y947" s="3"/>
      <c r="Z947" s="3"/>
      <c r="AA947" s="3"/>
      <c r="AB947" s="2"/>
      <c r="AC947" s="2"/>
      <c r="AD947" s="2"/>
      <c r="AE947" s="2"/>
      <c r="AF947" s="2"/>
      <c r="AG947" s="2"/>
    </row>
    <row r="948" spans="16:33">
      <c r="P948" s="2"/>
      <c r="Q948" s="2"/>
      <c r="R948" s="3"/>
      <c r="T948" s="3"/>
      <c r="U948" s="3"/>
      <c r="V948" s="3"/>
      <c r="W948" s="3"/>
      <c r="X948" s="3"/>
      <c r="Y948" s="3"/>
      <c r="Z948" s="3"/>
      <c r="AA948" s="3"/>
      <c r="AB948" s="2"/>
      <c r="AC948" s="2"/>
      <c r="AD948" s="2"/>
      <c r="AE948" s="2"/>
      <c r="AF948" s="2"/>
      <c r="AG948" s="2"/>
    </row>
    <row r="949" spans="16:33">
      <c r="P949" s="2"/>
      <c r="Q949" s="2"/>
      <c r="R949" s="3"/>
      <c r="T949" s="3"/>
      <c r="U949" s="3"/>
      <c r="V949" s="3"/>
      <c r="W949" s="3"/>
      <c r="X949" s="3"/>
      <c r="Y949" s="3"/>
      <c r="Z949" s="3"/>
      <c r="AA949" s="3"/>
      <c r="AB949" s="2"/>
      <c r="AC949" s="2"/>
      <c r="AD949" s="2"/>
      <c r="AE949" s="2"/>
      <c r="AF949" s="2"/>
      <c r="AG949" s="1"/>
    </row>
    <row r="950" spans="16:33">
      <c r="P950" s="2"/>
      <c r="Q950" s="2"/>
      <c r="R950" s="3"/>
      <c r="T950" s="3"/>
      <c r="U950" s="3"/>
      <c r="V950" s="3"/>
      <c r="W950" s="3"/>
      <c r="X950" s="3"/>
      <c r="Y950" s="3"/>
      <c r="Z950" s="3"/>
      <c r="AA950" s="3"/>
      <c r="AB950" s="2"/>
      <c r="AC950" s="2"/>
      <c r="AD950" s="1"/>
      <c r="AE950" s="1"/>
      <c r="AF950" s="1"/>
      <c r="AG950" s="1"/>
    </row>
    <row r="951" spans="16:33">
      <c r="P951" s="2"/>
      <c r="Q951" s="2"/>
      <c r="R951" s="3"/>
      <c r="T951" s="3"/>
      <c r="U951" s="3"/>
      <c r="V951" s="3"/>
      <c r="W951" s="3"/>
      <c r="X951" s="3"/>
      <c r="Y951" s="3"/>
      <c r="Z951" s="3"/>
      <c r="AA951" s="3"/>
      <c r="AB951" s="2"/>
      <c r="AC951" s="2"/>
      <c r="AD951" s="1"/>
      <c r="AE951" s="1"/>
      <c r="AF951" s="1"/>
      <c r="AG951" s="1"/>
    </row>
    <row r="952" spans="16:33">
      <c r="P952" s="2"/>
      <c r="Q952" s="2"/>
      <c r="R952" s="3"/>
      <c r="T952" s="3"/>
      <c r="U952" s="3"/>
      <c r="V952" s="3"/>
      <c r="W952" s="3"/>
      <c r="X952" s="3"/>
      <c r="Y952" s="3"/>
      <c r="Z952" s="3"/>
      <c r="AA952" s="3"/>
      <c r="AB952" s="2"/>
      <c r="AC952" s="2"/>
      <c r="AD952" s="1"/>
      <c r="AE952" s="1"/>
      <c r="AF952" s="1"/>
      <c r="AG952" s="1"/>
    </row>
    <row r="953" spans="16:33">
      <c r="P953" s="2"/>
      <c r="Q953" s="2"/>
      <c r="R953" s="3"/>
      <c r="T953" s="3"/>
      <c r="U953" s="3"/>
      <c r="V953" s="3"/>
      <c r="W953" s="3"/>
      <c r="X953" s="3"/>
      <c r="Y953" s="3"/>
      <c r="Z953" s="3"/>
      <c r="AA953" s="3"/>
      <c r="AB953" s="2"/>
      <c r="AC953" s="2"/>
      <c r="AD953" s="1"/>
      <c r="AE953" s="1"/>
      <c r="AF953" s="1"/>
      <c r="AG953" s="1"/>
    </row>
    <row r="954" spans="16:33">
      <c r="P954" s="2"/>
      <c r="Q954" s="2"/>
      <c r="R954" s="3"/>
      <c r="T954" s="3"/>
      <c r="U954" s="3"/>
      <c r="V954" s="3"/>
      <c r="W954" s="3"/>
      <c r="X954" s="3"/>
      <c r="Y954" s="3"/>
      <c r="Z954" s="3"/>
      <c r="AA954" s="3"/>
      <c r="AB954" s="2"/>
      <c r="AC954" s="2"/>
      <c r="AD954" s="1"/>
      <c r="AE954" s="1"/>
      <c r="AF954" s="1"/>
      <c r="AG954" s="1"/>
    </row>
    <row r="955" spans="16:33">
      <c r="P955" s="2"/>
      <c r="Q955" s="2"/>
      <c r="R955" s="3"/>
      <c r="T955" s="3"/>
      <c r="U955" s="3"/>
      <c r="V955" s="3"/>
      <c r="W955" s="3"/>
      <c r="X955" s="3"/>
      <c r="Y955" s="3"/>
      <c r="Z955" s="3"/>
      <c r="AA955" s="3"/>
      <c r="AB955" s="2"/>
      <c r="AC955" s="2"/>
      <c r="AD955" s="1"/>
      <c r="AE955" s="1"/>
      <c r="AF955" s="1"/>
      <c r="AG955" s="1"/>
    </row>
    <row r="956" spans="16:33">
      <c r="P956" s="2"/>
      <c r="Q956" s="2"/>
      <c r="R956" s="3"/>
      <c r="T956" s="3"/>
      <c r="U956" s="3"/>
      <c r="V956" s="3"/>
      <c r="W956" s="3"/>
      <c r="X956" s="3"/>
      <c r="Y956" s="3"/>
      <c r="Z956" s="3"/>
      <c r="AA956" s="3"/>
      <c r="AB956" s="2"/>
      <c r="AC956" s="2"/>
      <c r="AD956" s="1"/>
      <c r="AE956" s="1"/>
      <c r="AF956" s="1"/>
      <c r="AG956" s="1"/>
    </row>
    <row r="957" spans="16:33">
      <c r="P957" s="2"/>
      <c r="Q957" s="2"/>
      <c r="R957" s="3"/>
      <c r="T957" s="3"/>
      <c r="U957" s="3"/>
      <c r="V957" s="3"/>
      <c r="W957" s="3"/>
      <c r="X957" s="3"/>
      <c r="Y957" s="3"/>
      <c r="Z957" s="3"/>
      <c r="AA957" s="3"/>
      <c r="AB957" s="2"/>
      <c r="AC957" s="2"/>
      <c r="AD957" s="1"/>
      <c r="AE957" s="1"/>
      <c r="AF957" s="1"/>
      <c r="AG957" s="1"/>
    </row>
    <row r="958" spans="16:33">
      <c r="P958" s="2"/>
      <c r="Q958" s="2"/>
      <c r="R958" s="3"/>
      <c r="T958" s="3"/>
      <c r="U958" s="3"/>
      <c r="V958" s="3"/>
      <c r="W958" s="3"/>
      <c r="X958" s="3"/>
      <c r="Y958" s="3"/>
      <c r="Z958" s="3"/>
      <c r="AA958" s="3"/>
      <c r="AB958" s="2"/>
      <c r="AC958" s="2"/>
      <c r="AD958" s="1"/>
      <c r="AE958" s="1"/>
      <c r="AF958" s="1"/>
      <c r="AG958" s="1"/>
    </row>
    <row r="959" spans="16:33">
      <c r="P959" s="2"/>
      <c r="Q959" s="2"/>
      <c r="R959" s="3"/>
      <c r="T959" s="3"/>
      <c r="U959" s="3"/>
      <c r="V959" s="3"/>
      <c r="W959" s="3"/>
      <c r="X959" s="3"/>
      <c r="Y959" s="3"/>
      <c r="Z959" s="3"/>
      <c r="AA959" s="3"/>
      <c r="AB959" s="2"/>
      <c r="AC959" s="2"/>
      <c r="AD959" s="1"/>
      <c r="AE959" s="1"/>
      <c r="AF959" s="1"/>
      <c r="AG959" s="1"/>
    </row>
    <row r="960" spans="16:33">
      <c r="P960" s="2"/>
      <c r="Q960" s="2"/>
      <c r="R960" s="3"/>
      <c r="T960" s="3"/>
      <c r="U960" s="3"/>
      <c r="V960" s="3"/>
      <c r="W960" s="3"/>
      <c r="X960" s="3"/>
      <c r="Y960" s="3"/>
      <c r="Z960" s="3"/>
      <c r="AA960" s="3"/>
      <c r="AB960" s="2"/>
      <c r="AC960" s="2"/>
      <c r="AD960" s="1"/>
      <c r="AE960" s="1"/>
      <c r="AF960" s="1"/>
      <c r="AG960" s="1"/>
    </row>
    <row r="961" spans="16:33">
      <c r="P961" s="2"/>
      <c r="Q961" s="2"/>
      <c r="R961" s="3"/>
      <c r="T961" s="3"/>
      <c r="U961" s="3"/>
      <c r="V961" s="3"/>
      <c r="W961" s="3"/>
      <c r="X961" s="3"/>
      <c r="Y961" s="3"/>
      <c r="Z961" s="3"/>
      <c r="AA961" s="3"/>
      <c r="AB961" s="2"/>
      <c r="AC961" s="2"/>
      <c r="AD961" s="1"/>
      <c r="AE961" s="1"/>
      <c r="AF961" s="1"/>
      <c r="AG961" s="1"/>
    </row>
    <row r="962" spans="16:33">
      <c r="P962" s="2"/>
      <c r="Q962" s="2"/>
      <c r="R962" s="3"/>
      <c r="T962" s="3"/>
      <c r="U962" s="3"/>
      <c r="V962" s="3"/>
      <c r="W962" s="3"/>
      <c r="X962" s="3"/>
      <c r="Y962" s="3"/>
      <c r="Z962" s="3"/>
      <c r="AA962" s="3"/>
      <c r="AB962" s="2"/>
      <c r="AC962" s="2"/>
      <c r="AD962" s="1"/>
      <c r="AE962" s="1"/>
      <c r="AF962" s="1"/>
      <c r="AG962" s="1"/>
    </row>
    <row r="963" spans="16:33">
      <c r="P963" s="2"/>
      <c r="Q963" s="2"/>
      <c r="R963" s="3"/>
      <c r="T963" s="3"/>
      <c r="U963" s="3"/>
      <c r="V963" s="3"/>
      <c r="W963" s="3"/>
      <c r="X963" s="3"/>
      <c r="Y963" s="3"/>
      <c r="Z963" s="3"/>
      <c r="AA963" s="3"/>
      <c r="AB963" s="2"/>
      <c r="AC963" s="2"/>
      <c r="AD963" s="1"/>
      <c r="AE963" s="1"/>
      <c r="AF963" s="1"/>
      <c r="AG963" s="1"/>
    </row>
    <row r="964" spans="16:33">
      <c r="P964" s="2"/>
      <c r="Q964" s="2"/>
      <c r="R964" s="3"/>
      <c r="T964" s="3"/>
      <c r="U964" s="3"/>
      <c r="V964" s="3"/>
      <c r="W964" s="3"/>
      <c r="X964" s="3"/>
      <c r="Y964" s="3"/>
      <c r="Z964" s="3"/>
      <c r="AA964" s="3"/>
      <c r="AB964" s="2"/>
      <c r="AC964" s="2"/>
      <c r="AD964" s="1"/>
      <c r="AE964" s="1"/>
      <c r="AF964" s="1"/>
      <c r="AG964" s="1"/>
    </row>
    <row r="965" spans="16:33">
      <c r="P965" s="2"/>
      <c r="Q965" s="2"/>
      <c r="R965" s="3"/>
      <c r="T965" s="3"/>
      <c r="U965" s="3"/>
      <c r="V965" s="3"/>
      <c r="W965" s="3"/>
      <c r="X965" s="3"/>
      <c r="Y965" s="3"/>
      <c r="Z965" s="3"/>
      <c r="AA965" s="3"/>
      <c r="AB965" s="2"/>
      <c r="AC965" s="2"/>
      <c r="AD965" s="1"/>
      <c r="AE965" s="1"/>
      <c r="AF965" s="1"/>
      <c r="AG965" s="1"/>
    </row>
    <row r="966" spans="16:33">
      <c r="P966" s="2"/>
      <c r="Q966" s="2"/>
      <c r="R966" s="3"/>
      <c r="T966" s="3"/>
      <c r="U966" s="3"/>
      <c r="V966" s="3"/>
      <c r="W966" s="3"/>
      <c r="X966" s="3"/>
      <c r="Y966" s="3"/>
      <c r="Z966" s="3"/>
      <c r="AA966" s="3"/>
      <c r="AB966" s="2"/>
      <c r="AC966" s="2"/>
      <c r="AD966" s="1"/>
      <c r="AE966" s="1"/>
      <c r="AF966" s="1"/>
      <c r="AG966" s="1"/>
    </row>
    <row r="967" spans="16:33">
      <c r="P967" s="2"/>
      <c r="Q967" s="2"/>
      <c r="R967" s="3"/>
      <c r="T967" s="3"/>
      <c r="U967" s="3"/>
      <c r="V967" s="3"/>
      <c r="W967" s="3"/>
      <c r="X967" s="3"/>
      <c r="Y967" s="3"/>
      <c r="Z967" s="3"/>
      <c r="AA967" s="3"/>
      <c r="AB967" s="2"/>
      <c r="AC967" s="2"/>
      <c r="AD967" s="1"/>
      <c r="AE967" s="1"/>
      <c r="AF967" s="1"/>
      <c r="AG967" s="1"/>
    </row>
    <row r="968" spans="16:33">
      <c r="P968" s="2"/>
      <c r="Q968" s="2"/>
      <c r="R968" s="3"/>
      <c r="T968" s="3"/>
      <c r="U968" s="3"/>
      <c r="V968" s="3"/>
      <c r="W968" s="3"/>
      <c r="X968" s="3"/>
      <c r="Y968" s="3"/>
      <c r="Z968" s="3"/>
      <c r="AA968" s="3"/>
      <c r="AB968" s="2"/>
      <c r="AC968" s="2"/>
      <c r="AD968" s="2"/>
      <c r="AE968" s="2"/>
      <c r="AF968" s="2"/>
      <c r="AG968" s="2"/>
    </row>
    <row r="969" spans="16:33">
      <c r="P969" s="2"/>
      <c r="Q969" s="2"/>
      <c r="R969" s="3"/>
      <c r="T969" s="3"/>
      <c r="U969" s="3"/>
      <c r="V969" s="3"/>
      <c r="W969" s="3"/>
      <c r="X969" s="3"/>
      <c r="Y969" s="3"/>
      <c r="Z969" s="3"/>
      <c r="AA969" s="3"/>
      <c r="AB969" s="2"/>
      <c r="AC969" s="2"/>
      <c r="AD969" s="2"/>
      <c r="AE969" s="2"/>
      <c r="AF969" s="2"/>
      <c r="AG969" s="2"/>
    </row>
    <row r="970" spans="16:33">
      <c r="P970" s="2"/>
      <c r="Q970" s="2"/>
      <c r="R970" s="3"/>
      <c r="T970" s="3"/>
      <c r="U970" s="3"/>
      <c r="V970" s="3"/>
      <c r="W970" s="3"/>
      <c r="X970" s="3"/>
      <c r="Y970" s="3"/>
      <c r="Z970" s="3"/>
      <c r="AA970" s="3"/>
      <c r="AB970" s="2"/>
      <c r="AC970" s="2"/>
      <c r="AD970" s="2"/>
      <c r="AE970" s="2"/>
      <c r="AF970" s="2"/>
      <c r="AG970" s="2"/>
    </row>
    <row r="971" spans="16:33">
      <c r="P971" s="2"/>
      <c r="Q971" s="2"/>
      <c r="R971" s="3"/>
      <c r="T971" s="3"/>
      <c r="U971" s="3"/>
      <c r="V971" s="3"/>
      <c r="W971" s="3"/>
      <c r="X971" s="3"/>
      <c r="Y971" s="3"/>
      <c r="Z971" s="3"/>
      <c r="AA971" s="3"/>
      <c r="AB971" s="2"/>
      <c r="AC971" s="2"/>
      <c r="AD971" s="2"/>
      <c r="AE971" s="2"/>
      <c r="AF971" s="2"/>
      <c r="AG971" s="2"/>
    </row>
    <row r="972" spans="16:33">
      <c r="P972" s="2"/>
      <c r="Q972" s="2"/>
      <c r="R972" s="3"/>
      <c r="T972" s="3"/>
      <c r="U972" s="3"/>
      <c r="V972" s="3"/>
      <c r="W972" s="3"/>
      <c r="X972" s="3"/>
      <c r="Y972" s="3"/>
      <c r="Z972" s="3"/>
      <c r="AA972" s="3"/>
      <c r="AB972" s="2"/>
      <c r="AC972" s="2"/>
      <c r="AD972" s="2"/>
      <c r="AE972" s="2"/>
      <c r="AF972" s="2"/>
      <c r="AG972" s="2"/>
    </row>
    <row r="973" spans="16:33">
      <c r="P973" s="2"/>
      <c r="Q973" s="2"/>
      <c r="R973" s="3"/>
      <c r="T973" s="3"/>
      <c r="U973" s="3"/>
      <c r="V973" s="3"/>
      <c r="W973" s="3"/>
      <c r="X973" s="3"/>
      <c r="Y973" s="3"/>
      <c r="Z973" s="3"/>
      <c r="AA973" s="3"/>
      <c r="AB973" s="2"/>
      <c r="AC973" s="2"/>
      <c r="AD973" s="1"/>
      <c r="AE973" s="1"/>
      <c r="AF973" s="1"/>
      <c r="AG973" s="1"/>
    </row>
    <row r="974" spans="16:33">
      <c r="P974" s="2"/>
      <c r="Q974" s="2"/>
      <c r="R974" s="3"/>
      <c r="T974" s="3"/>
      <c r="U974" s="3"/>
      <c r="V974" s="3"/>
      <c r="W974" s="3"/>
      <c r="X974" s="3"/>
      <c r="Y974" s="3"/>
      <c r="Z974" s="3"/>
      <c r="AA974" s="3"/>
      <c r="AB974" s="2"/>
      <c r="AC974" s="2"/>
      <c r="AD974" s="1"/>
      <c r="AE974" s="1"/>
      <c r="AF974" s="1"/>
      <c r="AG974" s="1"/>
    </row>
    <row r="975" spans="16:33">
      <c r="P975" s="2"/>
      <c r="Q975" s="2"/>
      <c r="R975" s="3"/>
      <c r="T975" s="3"/>
      <c r="U975" s="3"/>
      <c r="V975" s="3"/>
      <c r="W975" s="3"/>
      <c r="X975" s="3"/>
      <c r="Y975" s="3"/>
      <c r="Z975" s="3"/>
      <c r="AA975" s="3"/>
      <c r="AB975" s="2"/>
      <c r="AC975" s="2"/>
      <c r="AD975" s="1"/>
      <c r="AE975" s="1"/>
      <c r="AF975" s="1"/>
      <c r="AG975" s="1"/>
    </row>
    <row r="976" spans="16:33">
      <c r="P976" s="2"/>
      <c r="Q976" s="2"/>
      <c r="R976" s="3"/>
      <c r="T976" s="3"/>
      <c r="U976" s="3"/>
      <c r="V976" s="3"/>
      <c r="W976" s="3"/>
      <c r="X976" s="3"/>
      <c r="Y976" s="3"/>
      <c r="Z976" s="3"/>
      <c r="AA976" s="3"/>
      <c r="AB976" s="2"/>
      <c r="AC976" s="2"/>
      <c r="AD976" s="1"/>
      <c r="AE976" s="1"/>
      <c r="AF976" s="1"/>
      <c r="AG976" s="1"/>
    </row>
    <row r="977" spans="16:33">
      <c r="P977" s="2"/>
      <c r="Q977" s="2"/>
      <c r="R977" s="3"/>
      <c r="T977" s="3"/>
      <c r="U977" s="3"/>
      <c r="V977" s="3"/>
      <c r="W977" s="3"/>
      <c r="X977" s="3"/>
      <c r="Y977" s="3"/>
      <c r="Z977" s="3"/>
      <c r="AA977" s="3"/>
      <c r="AB977" s="2"/>
      <c r="AC977" s="2"/>
      <c r="AD977" s="1"/>
      <c r="AE977" s="1"/>
      <c r="AF977" s="1"/>
      <c r="AG977" s="1"/>
    </row>
    <row r="978" spans="16:33">
      <c r="P978" s="2"/>
      <c r="Q978" s="2"/>
      <c r="R978" s="3"/>
      <c r="T978" s="3"/>
      <c r="U978" s="3"/>
      <c r="V978" s="3"/>
      <c r="W978" s="3"/>
      <c r="X978" s="3"/>
      <c r="Y978" s="3"/>
      <c r="Z978" s="3"/>
      <c r="AA978" s="3"/>
      <c r="AB978" s="2"/>
      <c r="AC978" s="2"/>
      <c r="AD978" s="1"/>
      <c r="AE978" s="1"/>
      <c r="AF978" s="1"/>
      <c r="AG978" s="1"/>
    </row>
    <row r="979" spans="16:33">
      <c r="P979" s="2"/>
      <c r="Q979" s="2"/>
      <c r="R979" s="3"/>
      <c r="T979" s="3"/>
      <c r="U979" s="3"/>
      <c r="V979" s="3"/>
      <c r="W979" s="3"/>
      <c r="X979" s="3"/>
      <c r="Y979" s="3"/>
      <c r="Z979" s="3"/>
      <c r="AA979" s="3"/>
      <c r="AB979" s="2"/>
      <c r="AC979" s="2"/>
      <c r="AD979" s="1"/>
      <c r="AE979" s="1"/>
      <c r="AF979" s="1"/>
      <c r="AG979" s="1"/>
    </row>
    <row r="980" spans="16:33">
      <c r="P980" s="2"/>
      <c r="Q980" s="2"/>
      <c r="R980" s="3"/>
      <c r="T980" s="3"/>
      <c r="U980" s="3"/>
      <c r="V980" s="3"/>
      <c r="W980" s="3"/>
      <c r="X980" s="3"/>
      <c r="Y980" s="3"/>
      <c r="Z980" s="3"/>
      <c r="AA980" s="3"/>
      <c r="AB980" s="2"/>
      <c r="AC980" s="2"/>
      <c r="AD980" s="1"/>
      <c r="AE980" s="1"/>
      <c r="AF980" s="1"/>
      <c r="AG980" s="1"/>
    </row>
    <row r="981" spans="16:33">
      <c r="P981" s="2"/>
      <c r="Q981" s="2"/>
      <c r="R981" s="3"/>
      <c r="T981" s="3"/>
      <c r="U981" s="3"/>
      <c r="V981" s="3"/>
      <c r="W981" s="3"/>
      <c r="X981" s="3"/>
      <c r="Y981" s="3"/>
      <c r="Z981" s="3"/>
      <c r="AA981" s="3"/>
      <c r="AB981" s="2"/>
      <c r="AC981" s="2"/>
      <c r="AD981" s="1"/>
      <c r="AE981" s="1"/>
      <c r="AF981" s="1"/>
      <c r="AG981" s="1"/>
    </row>
    <row r="982" spans="16:33">
      <c r="P982" s="2"/>
      <c r="Q982" s="2"/>
      <c r="R982" s="3"/>
      <c r="T982" s="3"/>
      <c r="U982" s="3"/>
      <c r="V982" s="3"/>
      <c r="W982" s="3"/>
      <c r="X982" s="3"/>
      <c r="Y982" s="3"/>
      <c r="Z982" s="3"/>
      <c r="AA982" s="3"/>
      <c r="AB982" s="2"/>
      <c r="AC982" s="2"/>
      <c r="AD982" s="1"/>
      <c r="AE982" s="1"/>
      <c r="AF982" s="1"/>
      <c r="AG982" s="1"/>
    </row>
    <row r="983" spans="16:33">
      <c r="P983" s="2"/>
      <c r="Q983" s="2"/>
      <c r="R983" s="3"/>
      <c r="T983" s="3"/>
      <c r="U983" s="3"/>
      <c r="V983" s="3"/>
      <c r="W983" s="3"/>
      <c r="X983" s="3"/>
      <c r="Y983" s="3"/>
      <c r="Z983" s="3"/>
      <c r="AA983" s="3"/>
      <c r="AB983" s="2"/>
      <c r="AC983" s="2"/>
      <c r="AD983" s="1"/>
      <c r="AE983" s="1"/>
      <c r="AF983" s="1"/>
      <c r="AG983" s="1"/>
    </row>
    <row r="984" spans="16:33">
      <c r="P984" s="2"/>
      <c r="Q984" s="2"/>
      <c r="R984" s="3"/>
      <c r="T984" s="3"/>
      <c r="U984" s="3"/>
      <c r="V984" s="3"/>
      <c r="W984" s="3"/>
      <c r="X984" s="3"/>
      <c r="Y984" s="3"/>
      <c r="Z984" s="3"/>
      <c r="AA984" s="3"/>
      <c r="AB984" s="2"/>
      <c r="AC984" s="2"/>
      <c r="AD984" s="1"/>
      <c r="AE984" s="1"/>
      <c r="AF984" s="1"/>
      <c r="AG984" s="1"/>
    </row>
    <row r="985" spans="16:33">
      <c r="P985" s="2"/>
      <c r="Q985" s="2"/>
      <c r="R985" s="3"/>
      <c r="T985" s="3"/>
      <c r="U985" s="3"/>
      <c r="V985" s="3"/>
      <c r="W985" s="3"/>
      <c r="X985" s="3"/>
      <c r="Y985" s="3"/>
      <c r="Z985" s="3"/>
      <c r="AA985" s="3"/>
      <c r="AB985" s="2"/>
      <c r="AC985" s="2"/>
      <c r="AD985" s="1"/>
      <c r="AE985" s="1"/>
      <c r="AF985" s="1"/>
      <c r="AG985" s="1"/>
    </row>
    <row r="986" spans="16:33">
      <c r="P986" s="2"/>
      <c r="Q986" s="2"/>
      <c r="R986" s="3"/>
      <c r="T986" s="3"/>
      <c r="U986" s="3"/>
      <c r="V986" s="3"/>
      <c r="W986" s="3"/>
      <c r="X986" s="3"/>
      <c r="Y986" s="3"/>
      <c r="Z986" s="3"/>
      <c r="AA986" s="3"/>
      <c r="AB986" s="2"/>
      <c r="AC986" s="2"/>
      <c r="AD986" s="1"/>
      <c r="AE986" s="1"/>
      <c r="AF986" s="1"/>
      <c r="AG986" s="1"/>
    </row>
    <row r="987" spans="16:33">
      <c r="P987" s="2"/>
      <c r="Q987" s="2"/>
      <c r="R987" s="3"/>
      <c r="T987" s="3"/>
      <c r="U987" s="3"/>
      <c r="V987" s="3"/>
      <c r="W987" s="3"/>
      <c r="X987" s="3"/>
      <c r="Y987" s="3"/>
      <c r="Z987" s="3"/>
      <c r="AA987" s="3"/>
      <c r="AB987" s="2"/>
      <c r="AC987" s="2"/>
      <c r="AD987" s="1"/>
      <c r="AE987" s="1"/>
      <c r="AF987" s="1"/>
      <c r="AG987" s="1"/>
    </row>
    <row r="988" spans="16:33">
      <c r="P988" s="2"/>
      <c r="Q988" s="2"/>
      <c r="R988" s="3"/>
      <c r="T988" s="3"/>
      <c r="U988" s="3"/>
      <c r="V988" s="3"/>
      <c r="W988" s="3"/>
      <c r="X988" s="3"/>
      <c r="Y988" s="3"/>
      <c r="Z988" s="3"/>
      <c r="AA988" s="3"/>
      <c r="AB988" s="2"/>
      <c r="AC988" s="2"/>
      <c r="AD988" s="1"/>
      <c r="AE988" s="1"/>
      <c r="AF988" s="1"/>
      <c r="AG988" s="1"/>
    </row>
    <row r="989" spans="16:33">
      <c r="P989" s="2"/>
      <c r="Q989" s="2"/>
      <c r="R989" s="3"/>
      <c r="T989" s="3"/>
      <c r="U989" s="3"/>
      <c r="V989" s="3"/>
      <c r="W989" s="3"/>
      <c r="X989" s="3"/>
      <c r="Y989" s="3"/>
      <c r="Z989" s="3"/>
      <c r="AA989" s="3"/>
      <c r="AB989" s="2"/>
      <c r="AC989" s="2"/>
      <c r="AD989" s="1"/>
      <c r="AE989" s="1"/>
      <c r="AF989" s="1"/>
      <c r="AG989" s="1"/>
    </row>
    <row r="990" spans="16:33">
      <c r="P990" s="2"/>
      <c r="Q990" s="2"/>
      <c r="R990" s="3"/>
      <c r="T990" s="3"/>
      <c r="U990" s="3"/>
      <c r="V990" s="3"/>
      <c r="W990" s="3"/>
      <c r="X990" s="3"/>
      <c r="Y990" s="3"/>
      <c r="Z990" s="3"/>
      <c r="AA990" s="3"/>
      <c r="AB990" s="2"/>
      <c r="AC990" s="2"/>
      <c r="AD990" s="1"/>
      <c r="AE990" s="1"/>
      <c r="AF990" s="1"/>
      <c r="AG990" s="1"/>
    </row>
    <row r="991" spans="16:33">
      <c r="P991" s="2"/>
      <c r="Q991" s="2"/>
      <c r="R991" s="3"/>
      <c r="T991" s="3"/>
      <c r="U991" s="3"/>
      <c r="V991" s="3"/>
      <c r="W991" s="3"/>
      <c r="X991" s="3"/>
      <c r="Y991" s="3"/>
      <c r="Z991" s="3"/>
      <c r="AA991" s="3"/>
      <c r="AB991" s="2"/>
      <c r="AC991" s="2"/>
      <c r="AD991" s="1"/>
      <c r="AE991" s="1"/>
      <c r="AF991" s="1"/>
      <c r="AG991" s="1"/>
    </row>
    <row r="992" spans="16:33">
      <c r="P992" s="2"/>
      <c r="Q992" s="2"/>
      <c r="R992" s="3"/>
      <c r="T992" s="3"/>
      <c r="U992" s="3"/>
      <c r="V992" s="3"/>
      <c r="W992" s="3"/>
      <c r="X992" s="3"/>
      <c r="Y992" s="3"/>
      <c r="Z992" s="3"/>
      <c r="AA992" s="3"/>
      <c r="AB992" s="2"/>
      <c r="AC992" s="2"/>
      <c r="AD992" s="1"/>
      <c r="AE992" s="1"/>
      <c r="AF992" s="1"/>
      <c r="AG992" s="1"/>
    </row>
    <row r="993" spans="16:33">
      <c r="P993" s="2"/>
      <c r="Q993" s="2"/>
      <c r="R993" s="3"/>
      <c r="T993" s="3"/>
      <c r="U993" s="3"/>
      <c r="V993" s="3"/>
      <c r="W993" s="3"/>
      <c r="X993" s="3"/>
      <c r="Y993" s="3"/>
      <c r="Z993" s="3"/>
      <c r="AA993" s="3"/>
      <c r="AB993" s="2"/>
      <c r="AC993" s="2"/>
      <c r="AD993" s="1"/>
      <c r="AE993" s="1"/>
      <c r="AF993" s="1"/>
      <c r="AG993" s="1"/>
    </row>
    <row r="994" spans="16:33">
      <c r="P994" s="2"/>
      <c r="Q994" s="2"/>
      <c r="R994" s="3"/>
      <c r="T994" s="3"/>
      <c r="U994" s="3"/>
      <c r="V994" s="3"/>
      <c r="W994" s="3"/>
      <c r="X994" s="3"/>
      <c r="Y994" s="3"/>
      <c r="Z994" s="3"/>
      <c r="AA994" s="3"/>
      <c r="AB994" s="2"/>
      <c r="AC994" s="2"/>
      <c r="AD994" s="1"/>
      <c r="AE994" s="1"/>
      <c r="AF994" s="1"/>
      <c r="AG994" s="1"/>
    </row>
    <row r="995" spans="16:33">
      <c r="P995" s="2"/>
      <c r="Q995" s="2"/>
      <c r="R995" s="3"/>
      <c r="T995" s="3"/>
      <c r="U995" s="3"/>
      <c r="V995" s="3"/>
      <c r="W995" s="3"/>
      <c r="X995" s="3"/>
      <c r="Y995" s="3"/>
      <c r="Z995" s="3"/>
      <c r="AA995" s="3"/>
      <c r="AB995" s="2"/>
      <c r="AC995" s="2"/>
      <c r="AD995" s="1"/>
      <c r="AE995" s="1"/>
      <c r="AF995" s="1"/>
      <c r="AG995" s="1"/>
    </row>
    <row r="996" spans="16:33">
      <c r="P996" s="2"/>
      <c r="Q996" s="2"/>
      <c r="R996" s="3"/>
      <c r="T996" s="3"/>
      <c r="U996" s="3"/>
      <c r="V996" s="3"/>
      <c r="W996" s="3"/>
      <c r="X996" s="3"/>
      <c r="Y996" s="3"/>
      <c r="Z996" s="3"/>
      <c r="AA996" s="3"/>
      <c r="AB996" s="2"/>
      <c r="AC996" s="2"/>
      <c r="AD996" s="1"/>
      <c r="AE996" s="1"/>
      <c r="AF996" s="1"/>
      <c r="AG996" s="1"/>
    </row>
    <row r="997" spans="16:33">
      <c r="P997" s="2"/>
      <c r="Q997" s="2"/>
      <c r="R997" s="3"/>
      <c r="T997" s="3"/>
      <c r="U997" s="3"/>
      <c r="V997" s="3"/>
      <c r="W997" s="3"/>
      <c r="X997" s="3"/>
      <c r="Y997" s="3"/>
      <c r="Z997" s="3"/>
      <c r="AA997" s="3"/>
      <c r="AB997" s="2"/>
      <c r="AC997" s="2"/>
      <c r="AD997" s="1"/>
      <c r="AE997" s="1"/>
      <c r="AF997" s="1"/>
      <c r="AG997" s="1"/>
    </row>
    <row r="998" spans="16:33">
      <c r="P998" s="2"/>
      <c r="Q998" s="2"/>
      <c r="R998" s="3"/>
      <c r="T998" s="3"/>
      <c r="U998" s="3"/>
      <c r="V998" s="3"/>
      <c r="W998" s="3"/>
      <c r="X998" s="3"/>
      <c r="Y998" s="3"/>
      <c r="Z998" s="3"/>
      <c r="AA998" s="3"/>
      <c r="AB998" s="2"/>
      <c r="AC998" s="2"/>
      <c r="AD998" s="1"/>
      <c r="AE998" s="1"/>
      <c r="AF998" s="1"/>
      <c r="AG998" s="1"/>
    </row>
    <row r="999" spans="16:33">
      <c r="P999" s="2"/>
      <c r="Q999" s="2"/>
      <c r="R999" s="3"/>
      <c r="T999" s="3"/>
      <c r="U999" s="3"/>
      <c r="V999" s="3"/>
      <c r="W999" s="3"/>
      <c r="X999" s="3"/>
      <c r="Y999" s="3"/>
      <c r="Z999" s="3"/>
      <c r="AA999" s="3"/>
      <c r="AB999" s="2"/>
      <c r="AC999" s="2"/>
      <c r="AD999" s="1"/>
      <c r="AE999" s="1"/>
      <c r="AF999" s="1"/>
      <c r="AG999" s="1"/>
    </row>
    <row r="1000" spans="16:33">
      <c r="P1000" s="2"/>
      <c r="Q1000" s="2"/>
      <c r="R1000" s="3"/>
      <c r="T1000" s="3"/>
      <c r="U1000" s="3"/>
      <c r="V1000" s="3"/>
      <c r="W1000" s="3"/>
      <c r="X1000" s="3"/>
      <c r="Y1000" s="3"/>
      <c r="Z1000" s="3"/>
      <c r="AA1000" s="3"/>
      <c r="AB1000" s="2"/>
      <c r="AC1000" s="2"/>
      <c r="AD1000" s="1"/>
      <c r="AE1000" s="1"/>
      <c r="AF1000" s="1"/>
      <c r="AG1000" s="1"/>
    </row>
    <row r="1001" spans="16:33">
      <c r="P1001" s="2"/>
      <c r="Q1001" s="2"/>
      <c r="R1001" s="3"/>
      <c r="T1001" s="3"/>
      <c r="U1001" s="3"/>
      <c r="V1001" s="3"/>
      <c r="W1001" s="3"/>
      <c r="X1001" s="3"/>
      <c r="Y1001" s="3"/>
      <c r="Z1001" s="3"/>
      <c r="AA1001" s="3"/>
      <c r="AB1001" s="2"/>
      <c r="AC1001" s="2"/>
      <c r="AD1001" s="1"/>
      <c r="AE1001" s="1"/>
      <c r="AF1001" s="1"/>
      <c r="AG1001" s="1"/>
    </row>
    <row r="1002" spans="16:33">
      <c r="P1002" s="2"/>
      <c r="Q1002" s="2"/>
      <c r="R1002" s="3"/>
      <c r="T1002" s="3"/>
      <c r="U1002" s="3"/>
      <c r="V1002" s="3"/>
      <c r="W1002" s="3"/>
      <c r="X1002" s="3"/>
      <c r="Y1002" s="3"/>
      <c r="Z1002" s="3"/>
      <c r="AA1002" s="3"/>
      <c r="AB1002" s="2"/>
      <c r="AC1002" s="2"/>
      <c r="AD1002" s="1"/>
      <c r="AE1002" s="1"/>
      <c r="AF1002" s="1"/>
      <c r="AG1002" s="1"/>
    </row>
    <row r="1003" spans="16:33">
      <c r="P1003" s="2"/>
      <c r="Q1003" s="2"/>
      <c r="R1003" s="3"/>
      <c r="T1003" s="3"/>
      <c r="U1003" s="3"/>
      <c r="V1003" s="3"/>
      <c r="W1003" s="3"/>
      <c r="X1003" s="3"/>
      <c r="Y1003" s="3"/>
      <c r="Z1003" s="3"/>
      <c r="AA1003" s="3"/>
      <c r="AB1003" s="2"/>
      <c r="AC1003" s="2"/>
      <c r="AD1003" s="1"/>
      <c r="AE1003" s="1"/>
      <c r="AF1003" s="1"/>
      <c r="AG1003" s="1"/>
    </row>
    <row r="1004" spans="16:33">
      <c r="P1004" s="2"/>
      <c r="Q1004" s="2"/>
      <c r="R1004" s="3"/>
      <c r="T1004" s="3"/>
      <c r="U1004" s="3"/>
      <c r="V1004" s="3"/>
      <c r="W1004" s="3"/>
      <c r="X1004" s="3"/>
      <c r="Y1004" s="3"/>
      <c r="Z1004" s="3"/>
      <c r="AA1004" s="3"/>
      <c r="AB1004" s="2"/>
      <c r="AC1004" s="2"/>
      <c r="AD1004" s="1"/>
      <c r="AE1004" s="1"/>
      <c r="AF1004" s="1"/>
      <c r="AG1004" s="1"/>
    </row>
    <row r="1005" spans="16:33">
      <c r="P1005" s="2"/>
      <c r="Q1005" s="2"/>
      <c r="R1005" s="3"/>
      <c r="T1005" s="3"/>
      <c r="U1005" s="3"/>
      <c r="V1005" s="3"/>
      <c r="W1005" s="3"/>
      <c r="X1005" s="3"/>
      <c r="Y1005" s="3"/>
      <c r="Z1005" s="3"/>
      <c r="AA1005" s="3"/>
      <c r="AB1005" s="2"/>
      <c r="AC1005" s="2"/>
      <c r="AD1005" s="1"/>
      <c r="AE1005" s="1"/>
      <c r="AF1005" s="1"/>
      <c r="AG1005" s="1"/>
    </row>
    <row r="1006" spans="16:33">
      <c r="P1006" s="2"/>
      <c r="Q1006" s="2"/>
      <c r="R1006" s="3"/>
      <c r="T1006" s="3"/>
      <c r="U1006" s="3"/>
      <c r="V1006" s="3"/>
      <c r="W1006" s="3"/>
      <c r="X1006" s="3"/>
      <c r="Y1006" s="3"/>
      <c r="Z1006" s="3"/>
      <c r="AA1006" s="3"/>
      <c r="AB1006" s="2"/>
      <c r="AC1006" s="2"/>
      <c r="AD1006" s="1"/>
      <c r="AE1006" s="1"/>
      <c r="AF1006" s="1"/>
      <c r="AG1006" s="1"/>
    </row>
    <row r="1007" spans="16:33">
      <c r="P1007" s="2"/>
      <c r="Q1007" s="2"/>
      <c r="R1007" s="3"/>
      <c r="T1007" s="3"/>
      <c r="U1007" s="3"/>
      <c r="V1007" s="3"/>
      <c r="W1007" s="3"/>
      <c r="X1007" s="3"/>
      <c r="Y1007" s="3"/>
      <c r="Z1007" s="3"/>
      <c r="AA1007" s="3"/>
      <c r="AB1007" s="2"/>
      <c r="AC1007" s="2"/>
      <c r="AD1007" s="1"/>
      <c r="AE1007" s="1"/>
      <c r="AF1007" s="1"/>
      <c r="AG1007" s="1"/>
    </row>
    <row r="1008" spans="16:33">
      <c r="P1008" s="2"/>
      <c r="Q1008" s="2"/>
      <c r="R1008" s="3"/>
      <c r="T1008" s="3"/>
      <c r="U1008" s="3"/>
      <c r="V1008" s="3"/>
      <c r="W1008" s="3"/>
      <c r="X1008" s="3"/>
      <c r="Y1008" s="3"/>
      <c r="Z1008" s="3"/>
      <c r="AA1008" s="3"/>
      <c r="AB1008" s="2"/>
      <c r="AC1008" s="2"/>
      <c r="AD1008" s="1"/>
      <c r="AE1008" s="1"/>
      <c r="AF1008" s="1"/>
      <c r="AG1008" s="1"/>
    </row>
    <row r="1009" spans="16:33">
      <c r="P1009" s="2"/>
      <c r="Q1009" s="2"/>
      <c r="R1009" s="3"/>
      <c r="T1009" s="3"/>
      <c r="U1009" s="3"/>
      <c r="V1009" s="3"/>
      <c r="W1009" s="3"/>
      <c r="X1009" s="3"/>
      <c r="Y1009" s="3"/>
      <c r="Z1009" s="3"/>
      <c r="AA1009" s="3"/>
      <c r="AB1009" s="2"/>
      <c r="AC1009" s="2"/>
      <c r="AD1009" s="1"/>
      <c r="AE1009" s="1"/>
      <c r="AF1009" s="1"/>
      <c r="AG1009" s="1"/>
    </row>
    <row r="1010" spans="16:33">
      <c r="P1010" s="2"/>
      <c r="Q1010" s="2"/>
      <c r="R1010" s="3"/>
      <c r="T1010" s="3"/>
      <c r="U1010" s="3"/>
      <c r="V1010" s="3"/>
      <c r="W1010" s="3"/>
      <c r="X1010" s="3"/>
      <c r="Y1010" s="3"/>
      <c r="Z1010" s="3"/>
      <c r="AA1010" s="3"/>
      <c r="AB1010" s="2"/>
      <c r="AC1010" s="2"/>
      <c r="AD1010" s="1"/>
      <c r="AE1010" s="1"/>
      <c r="AF1010" s="1"/>
      <c r="AG1010" s="1"/>
    </row>
    <row r="1011" spans="16:33">
      <c r="P1011" s="2"/>
      <c r="Q1011" s="2"/>
      <c r="R1011" s="3"/>
      <c r="T1011" s="3"/>
      <c r="U1011" s="3"/>
      <c r="V1011" s="3"/>
      <c r="W1011" s="3"/>
      <c r="X1011" s="3"/>
      <c r="Y1011" s="3"/>
      <c r="Z1011" s="3"/>
      <c r="AA1011" s="3"/>
      <c r="AB1011" s="2"/>
      <c r="AC1011" s="2"/>
      <c r="AD1011" s="1"/>
      <c r="AE1011" s="1"/>
      <c r="AF1011" s="1"/>
      <c r="AG1011" s="1"/>
    </row>
    <row r="1012" spans="16:33">
      <c r="P1012" s="2"/>
      <c r="Q1012" s="2"/>
      <c r="R1012" s="3"/>
      <c r="T1012" s="3"/>
      <c r="U1012" s="3"/>
      <c r="V1012" s="3"/>
      <c r="W1012" s="3"/>
      <c r="X1012" s="3"/>
      <c r="Y1012" s="3"/>
      <c r="Z1012" s="3"/>
      <c r="AA1012" s="3"/>
      <c r="AB1012" s="2"/>
      <c r="AC1012" s="2"/>
      <c r="AD1012" s="1"/>
      <c r="AE1012" s="1"/>
      <c r="AF1012" s="1"/>
      <c r="AG1012" s="1"/>
    </row>
    <row r="1013" spans="16:33">
      <c r="P1013" s="2"/>
      <c r="Q1013" s="2"/>
      <c r="R1013" s="3"/>
      <c r="T1013" s="3"/>
      <c r="U1013" s="3"/>
      <c r="V1013" s="3"/>
      <c r="W1013" s="3"/>
      <c r="X1013" s="3"/>
      <c r="Y1013" s="3"/>
      <c r="Z1013" s="3"/>
      <c r="AA1013" s="3"/>
      <c r="AB1013" s="2"/>
      <c r="AC1013" s="2"/>
      <c r="AD1013" s="1"/>
      <c r="AE1013" s="1"/>
      <c r="AF1013" s="1"/>
      <c r="AG1013" s="1"/>
    </row>
    <row r="1014" spans="16:33">
      <c r="P1014" s="2"/>
      <c r="Q1014" s="2"/>
      <c r="R1014" s="3"/>
      <c r="T1014" s="3"/>
      <c r="U1014" s="3"/>
      <c r="V1014" s="3"/>
      <c r="W1014" s="3"/>
      <c r="X1014" s="3"/>
      <c r="Y1014" s="3"/>
      <c r="Z1014" s="3"/>
      <c r="AA1014" s="3"/>
      <c r="AB1014" s="2"/>
      <c r="AC1014" s="2"/>
      <c r="AD1014" s="1"/>
      <c r="AE1014" s="1"/>
      <c r="AF1014" s="1"/>
      <c r="AG1014" s="1"/>
    </row>
    <row r="1015" spans="16:33">
      <c r="P1015" s="2"/>
      <c r="Q1015" s="2"/>
      <c r="R1015" s="3"/>
      <c r="T1015" s="3"/>
      <c r="U1015" s="3"/>
      <c r="V1015" s="3"/>
      <c r="W1015" s="3"/>
      <c r="X1015" s="3"/>
      <c r="Y1015" s="3"/>
      <c r="Z1015" s="3"/>
      <c r="AA1015" s="3"/>
      <c r="AB1015" s="2"/>
      <c r="AC1015" s="2"/>
      <c r="AD1015" s="1"/>
      <c r="AE1015" s="1"/>
      <c r="AF1015" s="1"/>
      <c r="AG1015" s="1"/>
    </row>
    <row r="1016" spans="16:33">
      <c r="P1016" s="2"/>
      <c r="Q1016" s="2"/>
      <c r="R1016" s="3"/>
      <c r="T1016" s="3"/>
      <c r="U1016" s="3"/>
      <c r="V1016" s="3"/>
      <c r="W1016" s="3"/>
      <c r="X1016" s="3"/>
      <c r="Y1016" s="3"/>
      <c r="Z1016" s="3"/>
      <c r="AA1016" s="3"/>
      <c r="AB1016" s="2"/>
      <c r="AC1016" s="2"/>
      <c r="AD1016" s="1"/>
      <c r="AE1016" s="1"/>
      <c r="AF1016" s="1"/>
      <c r="AG1016" s="1"/>
    </row>
    <row r="1017" spans="16:33">
      <c r="P1017" s="2"/>
      <c r="Q1017" s="2"/>
      <c r="R1017" s="3"/>
      <c r="T1017" s="3"/>
      <c r="U1017" s="3"/>
      <c r="V1017" s="3"/>
      <c r="W1017" s="3"/>
      <c r="X1017" s="3"/>
      <c r="Y1017" s="3"/>
      <c r="Z1017" s="3"/>
      <c r="AA1017" s="3"/>
      <c r="AB1017" s="2"/>
      <c r="AC1017" s="2"/>
      <c r="AD1017" s="1"/>
      <c r="AE1017" s="1"/>
      <c r="AF1017" s="1"/>
      <c r="AG1017" s="1"/>
    </row>
    <row r="1018" spans="16:33">
      <c r="P1018" s="2"/>
      <c r="Q1018" s="2"/>
      <c r="R1018" s="3"/>
      <c r="T1018" s="3"/>
      <c r="U1018" s="3"/>
      <c r="V1018" s="3"/>
      <c r="W1018" s="3"/>
      <c r="X1018" s="3"/>
      <c r="Y1018" s="3"/>
      <c r="Z1018" s="3"/>
      <c r="AA1018" s="3"/>
      <c r="AB1018" s="2"/>
      <c r="AC1018" s="2"/>
      <c r="AD1018" s="1"/>
      <c r="AE1018" s="1"/>
      <c r="AF1018" s="1"/>
      <c r="AG1018" s="1"/>
    </row>
    <row r="1019" spans="16:33">
      <c r="P1019" s="2"/>
      <c r="Q1019" s="2"/>
      <c r="R1019" s="3"/>
      <c r="T1019" s="3"/>
      <c r="U1019" s="3"/>
      <c r="V1019" s="3"/>
      <c r="W1019" s="3"/>
      <c r="X1019" s="3"/>
      <c r="Y1019" s="3"/>
      <c r="Z1019" s="3"/>
      <c r="AA1019" s="3"/>
      <c r="AB1019" s="2"/>
      <c r="AC1019" s="2"/>
      <c r="AD1019" s="1"/>
      <c r="AE1019" s="1"/>
      <c r="AF1019" s="1"/>
      <c r="AG1019" s="1"/>
    </row>
    <row r="1020" spans="16:33">
      <c r="P1020" s="2"/>
      <c r="Q1020" s="2"/>
      <c r="R1020" s="3"/>
      <c r="T1020" s="3"/>
      <c r="U1020" s="3"/>
      <c r="V1020" s="3"/>
      <c r="W1020" s="3"/>
      <c r="X1020" s="3"/>
      <c r="Y1020" s="3"/>
      <c r="Z1020" s="3"/>
      <c r="AA1020" s="3"/>
      <c r="AB1020" s="2"/>
      <c r="AC1020" s="2"/>
      <c r="AD1020" s="1"/>
      <c r="AE1020" s="1"/>
      <c r="AF1020" s="1"/>
      <c r="AG1020" s="1"/>
    </row>
    <row r="1021" spans="16:33">
      <c r="P1021" s="2"/>
      <c r="Q1021" s="2"/>
      <c r="R1021" s="3"/>
      <c r="T1021" s="3"/>
      <c r="U1021" s="3"/>
      <c r="V1021" s="3"/>
      <c r="W1021" s="3"/>
      <c r="X1021" s="3"/>
      <c r="Y1021" s="3"/>
      <c r="Z1021" s="3"/>
      <c r="AA1021" s="3"/>
      <c r="AB1021" s="2"/>
      <c r="AC1021" s="2"/>
      <c r="AD1021" s="1"/>
      <c r="AE1021" s="1"/>
      <c r="AF1021" s="1"/>
      <c r="AG1021" s="1"/>
    </row>
    <row r="1022" spans="16:33">
      <c r="P1022" s="2"/>
      <c r="Q1022" s="2"/>
      <c r="R1022" s="3"/>
      <c r="T1022" s="3"/>
      <c r="U1022" s="3"/>
      <c r="V1022" s="3"/>
      <c r="W1022" s="3"/>
      <c r="X1022" s="3"/>
      <c r="Y1022" s="3"/>
      <c r="Z1022" s="3"/>
      <c r="AA1022" s="3"/>
      <c r="AB1022" s="2"/>
      <c r="AC1022" s="2"/>
      <c r="AD1022" s="1"/>
      <c r="AE1022" s="1"/>
      <c r="AF1022" s="1"/>
      <c r="AG1022" s="1"/>
    </row>
    <row r="1023" spans="16:33">
      <c r="P1023" s="2"/>
      <c r="Q1023" s="2"/>
      <c r="R1023" s="3"/>
      <c r="T1023" s="3"/>
      <c r="U1023" s="3"/>
      <c r="V1023" s="3"/>
      <c r="W1023" s="3"/>
      <c r="X1023" s="3"/>
      <c r="Y1023" s="3"/>
      <c r="Z1023" s="3"/>
      <c r="AA1023" s="3"/>
      <c r="AB1023" s="2"/>
      <c r="AC1023" s="2"/>
      <c r="AD1023" s="1"/>
      <c r="AE1023" s="1"/>
      <c r="AF1023" s="1"/>
      <c r="AG1023" s="1"/>
    </row>
    <row r="1024" spans="16:33">
      <c r="P1024" s="2"/>
      <c r="Q1024" s="2"/>
      <c r="R1024" s="3"/>
      <c r="T1024" s="3"/>
      <c r="U1024" s="3"/>
      <c r="V1024" s="3"/>
      <c r="W1024" s="3"/>
      <c r="X1024" s="3"/>
      <c r="Y1024" s="3"/>
      <c r="Z1024" s="3"/>
      <c r="AA1024" s="3"/>
      <c r="AB1024" s="2"/>
      <c r="AC1024" s="2"/>
      <c r="AD1024" s="1"/>
      <c r="AE1024" s="1"/>
      <c r="AF1024" s="1"/>
      <c r="AG1024" s="1"/>
    </row>
    <row r="1025" spans="16:33">
      <c r="P1025" s="2"/>
      <c r="Q1025" s="2"/>
      <c r="R1025" s="3"/>
      <c r="T1025" s="3"/>
      <c r="U1025" s="3"/>
      <c r="V1025" s="3"/>
      <c r="W1025" s="3"/>
      <c r="X1025" s="3"/>
      <c r="Y1025" s="3"/>
      <c r="Z1025" s="3"/>
      <c r="AA1025" s="3"/>
      <c r="AB1025" s="2"/>
      <c r="AC1025" s="2"/>
      <c r="AD1025" s="1"/>
      <c r="AE1025" s="1"/>
      <c r="AF1025" s="1"/>
      <c r="AG1025" s="1"/>
    </row>
    <row r="1026" spans="16:33">
      <c r="P1026" s="2"/>
      <c r="Q1026" s="2"/>
      <c r="R1026" s="3"/>
      <c r="T1026" s="3"/>
      <c r="U1026" s="3"/>
      <c r="V1026" s="3"/>
      <c r="W1026" s="3"/>
      <c r="X1026" s="3"/>
      <c r="Y1026" s="3"/>
      <c r="Z1026" s="3"/>
      <c r="AA1026" s="3"/>
      <c r="AB1026" s="2"/>
      <c r="AC1026" s="2"/>
      <c r="AD1026" s="1"/>
      <c r="AE1026" s="1"/>
      <c r="AF1026" s="1"/>
      <c r="AG1026" s="1"/>
    </row>
    <row r="1027" spans="16:33">
      <c r="P1027" s="2"/>
      <c r="Q1027" s="2"/>
      <c r="R1027" s="3"/>
      <c r="T1027" s="3"/>
      <c r="U1027" s="3"/>
      <c r="V1027" s="3"/>
      <c r="W1027" s="3"/>
      <c r="X1027" s="3"/>
      <c r="Y1027" s="3"/>
      <c r="Z1027" s="3"/>
      <c r="AA1027" s="3"/>
      <c r="AB1027" s="2"/>
      <c r="AC1027" s="2"/>
      <c r="AD1027" s="1"/>
      <c r="AE1027" s="1"/>
      <c r="AF1027" s="1"/>
      <c r="AG1027" s="1"/>
    </row>
    <row r="1028" spans="16:33">
      <c r="P1028" s="2"/>
      <c r="Q1028" s="2"/>
      <c r="R1028" s="3"/>
      <c r="T1028" s="3"/>
      <c r="U1028" s="3"/>
      <c r="V1028" s="3"/>
      <c r="W1028" s="3"/>
      <c r="X1028" s="3"/>
      <c r="Y1028" s="3"/>
      <c r="Z1028" s="3"/>
      <c r="AA1028" s="3"/>
      <c r="AB1028" s="2"/>
      <c r="AC1028" s="2"/>
      <c r="AD1028" s="1"/>
      <c r="AE1028" s="1"/>
      <c r="AF1028" s="1"/>
      <c r="AG1028" s="1"/>
    </row>
    <row r="1029" spans="16:33">
      <c r="P1029" s="2"/>
      <c r="Q1029" s="2"/>
      <c r="R1029" s="3"/>
      <c r="T1029" s="3"/>
      <c r="U1029" s="3"/>
      <c r="V1029" s="3"/>
      <c r="W1029" s="3"/>
      <c r="X1029" s="3"/>
      <c r="Y1029" s="3"/>
      <c r="Z1029" s="3"/>
      <c r="AA1029" s="3"/>
      <c r="AB1029" s="2"/>
      <c r="AC1029" s="2"/>
      <c r="AD1029" s="1"/>
      <c r="AE1029" s="1"/>
      <c r="AF1029" s="1"/>
      <c r="AG1029" s="1"/>
    </row>
    <row r="1030" spans="16:33">
      <c r="P1030" s="2"/>
      <c r="Q1030" s="2"/>
      <c r="R1030" s="3"/>
      <c r="T1030" s="3"/>
      <c r="U1030" s="3"/>
      <c r="V1030" s="3"/>
      <c r="W1030" s="3"/>
      <c r="X1030" s="3"/>
      <c r="Y1030" s="3"/>
      <c r="Z1030" s="3"/>
      <c r="AA1030" s="3"/>
      <c r="AB1030" s="2"/>
      <c r="AC1030" s="2"/>
      <c r="AD1030" s="1"/>
      <c r="AE1030" s="1"/>
      <c r="AF1030" s="1"/>
      <c r="AG1030" s="1"/>
    </row>
    <row r="1031" spans="16:33">
      <c r="P1031" s="2"/>
      <c r="Q1031" s="2"/>
      <c r="R1031" s="3"/>
      <c r="T1031" s="3"/>
      <c r="U1031" s="3"/>
      <c r="V1031" s="3"/>
      <c r="W1031" s="3"/>
      <c r="X1031" s="3"/>
      <c r="Y1031" s="3"/>
      <c r="Z1031" s="3"/>
      <c r="AA1031" s="3"/>
      <c r="AB1031" s="2"/>
      <c r="AC1031" s="2"/>
      <c r="AD1031" s="1"/>
      <c r="AE1031" s="1"/>
      <c r="AF1031" s="1"/>
      <c r="AG1031" s="1"/>
    </row>
    <row r="1032" spans="16:33">
      <c r="P1032" s="2"/>
      <c r="Q1032" s="2"/>
      <c r="R1032" s="3"/>
      <c r="T1032" s="3"/>
      <c r="U1032" s="3"/>
      <c r="V1032" s="3"/>
      <c r="W1032" s="3"/>
      <c r="X1032" s="3"/>
      <c r="Y1032" s="3"/>
      <c r="Z1032" s="3"/>
      <c r="AA1032" s="3"/>
      <c r="AB1032" s="2"/>
      <c r="AC1032" s="2"/>
      <c r="AD1032" s="1"/>
      <c r="AE1032" s="1"/>
      <c r="AF1032" s="1"/>
      <c r="AG1032" s="1"/>
    </row>
    <row r="1033" spans="16:33">
      <c r="P1033" s="2"/>
      <c r="Q1033" s="2"/>
      <c r="R1033" s="3"/>
      <c r="T1033" s="3"/>
      <c r="U1033" s="3"/>
      <c r="V1033" s="3"/>
      <c r="W1033" s="3"/>
      <c r="X1033" s="3"/>
      <c r="Y1033" s="3"/>
      <c r="Z1033" s="3"/>
      <c r="AA1033" s="3"/>
      <c r="AB1033" s="2"/>
      <c r="AC1033" s="2"/>
      <c r="AD1033" s="1"/>
      <c r="AE1033" s="1"/>
      <c r="AF1033" s="1"/>
      <c r="AG1033" s="1"/>
    </row>
    <row r="1034" spans="16:33">
      <c r="P1034" s="2"/>
      <c r="Q1034" s="2"/>
      <c r="R1034" s="3"/>
      <c r="T1034" s="3"/>
      <c r="U1034" s="3"/>
      <c r="V1034" s="3"/>
      <c r="W1034" s="3"/>
      <c r="X1034" s="3"/>
      <c r="Y1034" s="3"/>
      <c r="Z1034" s="3"/>
      <c r="AA1034" s="3"/>
      <c r="AB1034" s="2"/>
      <c r="AC1034" s="2"/>
      <c r="AD1034" s="1"/>
      <c r="AE1034" s="1"/>
      <c r="AF1034" s="1"/>
      <c r="AG1034" s="1"/>
    </row>
    <row r="1035" spans="16:33">
      <c r="P1035" s="2"/>
      <c r="Q1035" s="2"/>
      <c r="R1035" s="3"/>
      <c r="T1035" s="3"/>
      <c r="U1035" s="3"/>
      <c r="V1035" s="3"/>
      <c r="W1035" s="3"/>
      <c r="X1035" s="3"/>
      <c r="Y1035" s="3"/>
      <c r="Z1035" s="3"/>
      <c r="AA1035" s="3"/>
      <c r="AB1035" s="2"/>
      <c r="AC1035" s="2"/>
      <c r="AD1035" s="1"/>
      <c r="AE1035" s="1"/>
      <c r="AF1035" s="1"/>
      <c r="AG1035" s="1"/>
    </row>
    <row r="1036" spans="16:33">
      <c r="P1036" s="2"/>
      <c r="Q1036" s="2"/>
      <c r="R1036" s="3"/>
      <c r="T1036" s="3"/>
      <c r="U1036" s="3"/>
      <c r="V1036" s="3"/>
      <c r="W1036" s="3"/>
      <c r="X1036" s="3"/>
      <c r="Y1036" s="3"/>
      <c r="Z1036" s="3"/>
      <c r="AA1036" s="3"/>
      <c r="AB1036" s="2"/>
      <c r="AC1036" s="2"/>
      <c r="AD1036" s="2"/>
      <c r="AE1036" s="2"/>
      <c r="AF1036" s="2"/>
      <c r="AG1036" s="2"/>
    </row>
    <row r="1037" spans="16:33">
      <c r="P1037" s="2"/>
      <c r="Q1037" s="2"/>
      <c r="R1037" s="3"/>
      <c r="T1037" s="3"/>
      <c r="U1037" s="3"/>
      <c r="V1037" s="3"/>
      <c r="W1037" s="3"/>
      <c r="X1037" s="3"/>
      <c r="Y1037" s="3"/>
      <c r="Z1037" s="3"/>
      <c r="AA1037" s="3"/>
      <c r="AB1037" s="2"/>
      <c r="AC1037" s="2"/>
      <c r="AD1037" s="1"/>
      <c r="AE1037" s="1"/>
      <c r="AF1037" s="1"/>
      <c r="AG1037" s="1"/>
    </row>
    <row r="1038" spans="16:33">
      <c r="P1038" s="2"/>
      <c r="Q1038" s="2"/>
      <c r="R1038" s="3"/>
      <c r="T1038" s="3"/>
      <c r="U1038" s="3"/>
      <c r="V1038" s="3"/>
      <c r="W1038" s="3"/>
      <c r="X1038" s="3"/>
      <c r="Y1038" s="3"/>
      <c r="Z1038" s="3"/>
      <c r="AA1038" s="3"/>
      <c r="AB1038" s="2"/>
      <c r="AC1038" s="2"/>
      <c r="AD1038" s="1"/>
      <c r="AE1038" s="1"/>
      <c r="AF1038" s="1"/>
      <c r="AG1038" s="1"/>
    </row>
    <row r="1039" spans="16:33">
      <c r="P1039" s="2"/>
      <c r="Q1039" s="2"/>
      <c r="R1039" s="3"/>
      <c r="T1039" s="3"/>
      <c r="U1039" s="3"/>
      <c r="V1039" s="3"/>
      <c r="W1039" s="3"/>
      <c r="X1039" s="3"/>
      <c r="Y1039" s="3"/>
      <c r="Z1039" s="3"/>
      <c r="AA1039" s="3"/>
      <c r="AB1039" s="2"/>
      <c r="AC1039" s="2"/>
      <c r="AD1039" s="1"/>
      <c r="AE1039" s="1"/>
      <c r="AF1039" s="1"/>
      <c r="AG1039" s="1"/>
    </row>
    <row r="1040" spans="16:33">
      <c r="P1040" s="2"/>
      <c r="Q1040" s="2"/>
      <c r="R1040" s="3"/>
      <c r="T1040" s="3"/>
      <c r="U1040" s="3"/>
      <c r="V1040" s="3"/>
      <c r="W1040" s="3"/>
      <c r="X1040" s="3"/>
      <c r="Y1040" s="3"/>
      <c r="Z1040" s="3"/>
      <c r="AA1040" s="3"/>
      <c r="AB1040" s="2"/>
      <c r="AC1040" s="2"/>
      <c r="AD1040" s="1"/>
      <c r="AE1040" s="1"/>
      <c r="AF1040" s="1"/>
      <c r="AG1040" s="1"/>
    </row>
    <row r="1041" spans="16:33">
      <c r="P1041" s="2"/>
      <c r="Q1041" s="2"/>
      <c r="R1041" s="3"/>
      <c r="T1041" s="3"/>
      <c r="U1041" s="3"/>
      <c r="V1041" s="3"/>
      <c r="W1041" s="3"/>
      <c r="X1041" s="3"/>
      <c r="Y1041" s="3"/>
      <c r="Z1041" s="3"/>
      <c r="AA1041" s="3"/>
      <c r="AB1041" s="2"/>
      <c r="AC1041" s="2"/>
      <c r="AD1041" s="1"/>
      <c r="AE1041" s="1"/>
      <c r="AF1041" s="1"/>
      <c r="AG1041" s="1"/>
    </row>
    <row r="1042" spans="16:33">
      <c r="P1042" s="2"/>
      <c r="Q1042" s="2"/>
      <c r="R1042" s="3"/>
      <c r="T1042" s="3"/>
      <c r="U1042" s="3"/>
      <c r="V1042" s="3"/>
      <c r="W1042" s="3"/>
      <c r="X1042" s="3"/>
      <c r="Y1042" s="3"/>
      <c r="Z1042" s="3"/>
      <c r="AA1042" s="3"/>
      <c r="AB1042" s="2"/>
      <c r="AC1042" s="2"/>
      <c r="AD1042" s="1"/>
      <c r="AE1042" s="1"/>
      <c r="AF1042" s="1"/>
      <c r="AG1042" s="1"/>
    </row>
    <row r="1043" spans="16:33">
      <c r="P1043" s="2"/>
      <c r="Q1043" s="2"/>
      <c r="R1043" s="3"/>
      <c r="T1043" s="3"/>
      <c r="U1043" s="3"/>
      <c r="V1043" s="3"/>
      <c r="W1043" s="3"/>
      <c r="X1043" s="3"/>
      <c r="Y1043" s="3"/>
      <c r="Z1043" s="3"/>
      <c r="AA1043" s="3"/>
      <c r="AB1043" s="2"/>
      <c r="AC1043" s="2"/>
      <c r="AD1043" s="1"/>
      <c r="AE1043" s="1"/>
      <c r="AF1043" s="1"/>
      <c r="AG1043" s="1"/>
    </row>
    <row r="1044" spans="16:33">
      <c r="P1044" s="2"/>
      <c r="Q1044" s="2"/>
      <c r="R1044" s="3"/>
      <c r="T1044" s="3"/>
      <c r="U1044" s="3"/>
      <c r="V1044" s="3"/>
      <c r="W1044" s="3"/>
      <c r="X1044" s="3"/>
      <c r="Y1044" s="3"/>
      <c r="Z1044" s="3"/>
      <c r="AA1044" s="3"/>
      <c r="AB1044" s="2"/>
      <c r="AC1044" s="2"/>
      <c r="AD1044" s="1"/>
      <c r="AE1044" s="1"/>
      <c r="AF1044" s="1"/>
      <c r="AG1044" s="1"/>
    </row>
    <row r="1045" spans="16:33">
      <c r="P1045" s="2"/>
      <c r="Q1045" s="2"/>
      <c r="R1045" s="3"/>
      <c r="T1045" s="3"/>
      <c r="U1045" s="3"/>
      <c r="V1045" s="3"/>
      <c r="W1045" s="3"/>
      <c r="X1045" s="3"/>
      <c r="Y1045" s="3"/>
      <c r="Z1045" s="3"/>
      <c r="AA1045" s="3"/>
      <c r="AB1045" s="2"/>
      <c r="AC1045" s="2"/>
      <c r="AD1045" s="1"/>
      <c r="AE1045" s="1"/>
      <c r="AF1045" s="1"/>
      <c r="AG1045" s="1"/>
    </row>
    <row r="1046" spans="16:33">
      <c r="P1046" s="2"/>
      <c r="Q1046" s="2"/>
      <c r="R1046" s="3"/>
      <c r="T1046" s="3"/>
      <c r="U1046" s="3"/>
      <c r="V1046" s="3"/>
      <c r="W1046" s="3"/>
      <c r="X1046" s="3"/>
      <c r="Y1046" s="3"/>
      <c r="Z1046" s="3"/>
      <c r="AA1046" s="3"/>
      <c r="AB1046" s="2"/>
      <c r="AC1046" s="2"/>
      <c r="AD1046" s="1"/>
      <c r="AE1046" s="1"/>
      <c r="AF1046" s="1"/>
      <c r="AG1046" s="1"/>
    </row>
    <row r="1047" spans="16:33">
      <c r="P1047" s="2"/>
      <c r="Q1047" s="2"/>
      <c r="R1047" s="3"/>
      <c r="T1047" s="3"/>
      <c r="U1047" s="3"/>
      <c r="V1047" s="3"/>
      <c r="W1047" s="3"/>
      <c r="X1047" s="3"/>
      <c r="Y1047" s="3"/>
      <c r="Z1047" s="3"/>
      <c r="AA1047" s="3"/>
      <c r="AB1047" s="2"/>
      <c r="AC1047" s="2"/>
      <c r="AD1047" s="1"/>
      <c r="AE1047" s="1"/>
      <c r="AF1047" s="1"/>
      <c r="AG1047" s="1"/>
    </row>
    <row r="1048" spans="16:33">
      <c r="P1048" s="2"/>
      <c r="Q1048" s="2"/>
      <c r="R1048" s="3"/>
      <c r="T1048" s="3"/>
      <c r="U1048" s="3"/>
      <c r="V1048" s="3"/>
      <c r="W1048" s="3"/>
      <c r="X1048" s="3"/>
      <c r="Y1048" s="3"/>
      <c r="Z1048" s="3"/>
      <c r="AA1048" s="3"/>
      <c r="AB1048" s="2"/>
      <c r="AC1048" s="2"/>
      <c r="AD1048" s="1"/>
      <c r="AE1048" s="1"/>
      <c r="AF1048" s="1"/>
      <c r="AG1048" s="1"/>
    </row>
    <row r="1049" spans="16:33">
      <c r="P1049" s="2"/>
      <c r="Q1049" s="2"/>
      <c r="R1049" s="3"/>
      <c r="T1049" s="3"/>
      <c r="U1049" s="3"/>
      <c r="V1049" s="3"/>
      <c r="W1049" s="3"/>
      <c r="X1049" s="3"/>
      <c r="Y1049" s="3"/>
      <c r="Z1049" s="3"/>
      <c r="AA1049" s="3"/>
      <c r="AB1049" s="2"/>
      <c r="AC1049" s="2"/>
      <c r="AD1049" s="1"/>
      <c r="AE1049" s="1"/>
      <c r="AF1049" s="1"/>
      <c r="AG1049" s="1"/>
    </row>
    <row r="1050" spans="16:33">
      <c r="P1050" s="2"/>
      <c r="Q1050" s="2"/>
      <c r="R1050" s="3"/>
      <c r="T1050" s="3"/>
      <c r="U1050" s="3"/>
      <c r="V1050" s="3"/>
      <c r="W1050" s="3"/>
      <c r="X1050" s="3"/>
      <c r="Y1050" s="3"/>
      <c r="Z1050" s="3"/>
      <c r="AA1050" s="3"/>
      <c r="AB1050" s="2"/>
      <c r="AC1050" s="2"/>
      <c r="AD1050" s="1"/>
      <c r="AE1050" s="1"/>
      <c r="AF1050" s="1"/>
      <c r="AG1050" s="1"/>
    </row>
    <row r="1051" spans="16:33">
      <c r="P1051" s="2"/>
      <c r="Q1051" s="2"/>
      <c r="R1051" s="3"/>
      <c r="T1051" s="3"/>
      <c r="U1051" s="3"/>
      <c r="V1051" s="3"/>
      <c r="W1051" s="3"/>
      <c r="X1051" s="3"/>
      <c r="Y1051" s="3"/>
      <c r="Z1051" s="3"/>
      <c r="AA1051" s="3"/>
      <c r="AB1051" s="2"/>
      <c r="AC1051" s="2"/>
      <c r="AD1051" s="1"/>
      <c r="AE1051" s="1"/>
      <c r="AF1051" s="1"/>
      <c r="AG1051" s="1"/>
    </row>
    <row r="1052" spans="16:33">
      <c r="P1052" s="2"/>
      <c r="Q1052" s="2"/>
      <c r="R1052" s="3"/>
      <c r="T1052" s="3"/>
      <c r="U1052" s="3"/>
      <c r="V1052" s="3"/>
      <c r="W1052" s="3"/>
      <c r="X1052" s="3"/>
      <c r="Y1052" s="3"/>
      <c r="Z1052" s="3"/>
      <c r="AA1052" s="3"/>
      <c r="AB1052" s="2"/>
      <c r="AC1052" s="2"/>
      <c r="AD1052" s="1"/>
      <c r="AE1052" s="1"/>
      <c r="AF1052" s="1"/>
      <c r="AG1052" s="1"/>
    </row>
    <row r="1053" spans="16:33">
      <c r="P1053" s="2"/>
      <c r="Q1053" s="2"/>
      <c r="R1053" s="3"/>
      <c r="T1053" s="3"/>
      <c r="U1053" s="3"/>
      <c r="V1053" s="3"/>
      <c r="W1053" s="3"/>
      <c r="X1053" s="3"/>
      <c r="Y1053" s="3"/>
      <c r="Z1053" s="3"/>
      <c r="AA1053" s="3"/>
      <c r="AB1053" s="2"/>
      <c r="AC1053" s="2"/>
      <c r="AD1053" s="1"/>
      <c r="AE1053" s="1"/>
      <c r="AF1053" s="1"/>
      <c r="AG1053" s="1"/>
    </row>
    <row r="1054" spans="16:33">
      <c r="P1054" s="2"/>
      <c r="Q1054" s="2"/>
      <c r="R1054" s="3"/>
      <c r="T1054" s="3"/>
      <c r="U1054" s="3"/>
      <c r="V1054" s="3"/>
      <c r="W1054" s="3"/>
      <c r="X1054" s="3"/>
      <c r="Y1054" s="3"/>
      <c r="Z1054" s="3"/>
      <c r="AA1054" s="3"/>
      <c r="AB1054" s="2"/>
      <c r="AC1054" s="2"/>
      <c r="AD1054" s="1"/>
      <c r="AE1054" s="1"/>
      <c r="AF1054" s="1"/>
      <c r="AG1054" s="1"/>
    </row>
    <row r="1055" spans="16:33">
      <c r="P1055" s="2"/>
      <c r="Q1055" s="2"/>
      <c r="R1055" s="3"/>
      <c r="T1055" s="3"/>
      <c r="U1055" s="3"/>
      <c r="V1055" s="3"/>
      <c r="W1055" s="3"/>
      <c r="X1055" s="3"/>
      <c r="Y1055" s="3"/>
      <c r="Z1055" s="3"/>
      <c r="AA1055" s="3"/>
      <c r="AB1055" s="2"/>
      <c r="AC1055" s="2"/>
      <c r="AD1055" s="1"/>
      <c r="AE1055" s="1"/>
      <c r="AF1055" s="1"/>
      <c r="AG1055" s="1"/>
    </row>
    <row r="1056" spans="16:33">
      <c r="P1056" s="2"/>
      <c r="Q1056" s="2"/>
      <c r="R1056" s="3"/>
      <c r="T1056" s="3"/>
      <c r="U1056" s="3"/>
      <c r="V1056" s="3"/>
      <c r="W1056" s="3"/>
      <c r="X1056" s="3"/>
      <c r="Y1056" s="3"/>
      <c r="Z1056" s="3"/>
      <c r="AA1056" s="3"/>
      <c r="AB1056" s="2"/>
      <c r="AC1056" s="2"/>
      <c r="AD1056" s="1"/>
      <c r="AE1056" s="1"/>
      <c r="AF1056" s="1"/>
      <c r="AG1056" s="1"/>
    </row>
    <row r="1057" spans="16:33">
      <c r="P1057" s="2"/>
      <c r="Q1057" s="2"/>
      <c r="R1057" s="3"/>
      <c r="T1057" s="3"/>
      <c r="U1057" s="3"/>
      <c r="V1057" s="3"/>
      <c r="W1057" s="3"/>
      <c r="X1057" s="3"/>
      <c r="Y1057" s="3"/>
      <c r="Z1057" s="3"/>
      <c r="AA1057" s="3"/>
      <c r="AB1057" s="2"/>
      <c r="AC1057" s="2"/>
      <c r="AD1057" s="1"/>
      <c r="AE1057" s="1"/>
      <c r="AF1057" s="1"/>
      <c r="AG1057" s="1"/>
    </row>
    <row r="1058" spans="16:33">
      <c r="P1058" s="2"/>
      <c r="Q1058" s="2"/>
      <c r="R1058" s="3"/>
      <c r="T1058" s="3"/>
      <c r="U1058" s="3"/>
      <c r="V1058" s="3"/>
      <c r="W1058" s="3"/>
      <c r="X1058" s="3"/>
      <c r="Y1058" s="3"/>
      <c r="Z1058" s="3"/>
      <c r="AA1058" s="3"/>
      <c r="AB1058" s="2"/>
      <c r="AC1058" s="2"/>
      <c r="AD1058" s="1"/>
      <c r="AE1058" s="1"/>
      <c r="AF1058" s="1"/>
      <c r="AG1058" s="1"/>
    </row>
    <row r="1059" spans="16:33">
      <c r="P1059" s="2"/>
      <c r="Q1059" s="2"/>
      <c r="R1059" s="3"/>
      <c r="T1059" s="3"/>
      <c r="U1059" s="3"/>
      <c r="V1059" s="3"/>
      <c r="W1059" s="3"/>
      <c r="X1059" s="3"/>
      <c r="Y1059" s="3"/>
      <c r="Z1059" s="3"/>
      <c r="AA1059" s="3"/>
      <c r="AB1059" s="2"/>
      <c r="AC1059" s="2"/>
      <c r="AD1059" s="1"/>
      <c r="AE1059" s="1"/>
      <c r="AF1059" s="1"/>
      <c r="AG1059" s="1"/>
    </row>
    <row r="1060" spans="16:33">
      <c r="P1060" s="2"/>
      <c r="Q1060" s="2"/>
      <c r="R1060" s="3"/>
      <c r="T1060" s="3"/>
      <c r="U1060" s="3"/>
      <c r="V1060" s="3"/>
      <c r="W1060" s="3"/>
      <c r="X1060" s="3"/>
      <c r="Y1060" s="3"/>
      <c r="Z1060" s="3"/>
      <c r="AA1060" s="3"/>
      <c r="AB1060" s="2"/>
      <c r="AC1060" s="2"/>
      <c r="AD1060" s="1"/>
      <c r="AE1060" s="1"/>
      <c r="AF1060" s="1"/>
      <c r="AG1060" s="1"/>
    </row>
    <row r="1061" spans="16:33">
      <c r="P1061" s="2"/>
      <c r="Q1061" s="2"/>
      <c r="R1061" s="3"/>
      <c r="T1061" s="3"/>
      <c r="U1061" s="3"/>
      <c r="V1061" s="3"/>
      <c r="W1061" s="3"/>
      <c r="X1061" s="3"/>
      <c r="Y1061" s="3"/>
      <c r="Z1061" s="3"/>
      <c r="AA1061" s="3"/>
      <c r="AB1061" s="2"/>
      <c r="AC1061" s="2"/>
      <c r="AD1061" s="2"/>
      <c r="AE1061" s="2"/>
      <c r="AF1061" s="2"/>
      <c r="AG1061" s="2"/>
    </row>
    <row r="1062" spans="16:33">
      <c r="P1062" s="2"/>
      <c r="Q1062" s="2"/>
      <c r="R1062" s="3"/>
      <c r="T1062" s="3"/>
      <c r="U1062" s="3"/>
      <c r="V1062" s="3"/>
      <c r="W1062" s="3"/>
      <c r="X1062" s="3"/>
      <c r="Y1062" s="3"/>
      <c r="Z1062" s="3"/>
      <c r="AA1062" s="3"/>
      <c r="AB1062" s="2"/>
      <c r="AC1062" s="2"/>
      <c r="AD1062" s="2"/>
      <c r="AE1062" s="2"/>
      <c r="AF1062" s="2"/>
      <c r="AG1062" s="2"/>
    </row>
    <row r="1063" spans="16:33">
      <c r="P1063" s="2"/>
      <c r="Q1063" s="2"/>
      <c r="R1063" s="3"/>
      <c r="T1063" s="3"/>
      <c r="U1063" s="3"/>
      <c r="V1063" s="3"/>
      <c r="W1063" s="3"/>
      <c r="X1063" s="3"/>
      <c r="Y1063" s="3"/>
      <c r="Z1063" s="3"/>
      <c r="AA1063" s="3"/>
      <c r="AB1063" s="2"/>
      <c r="AC1063" s="2"/>
      <c r="AD1063" s="2"/>
      <c r="AE1063" s="1"/>
      <c r="AF1063" s="2"/>
      <c r="AG1063" s="1"/>
    </row>
    <row r="1064" spans="16:33">
      <c r="P1064" s="2"/>
      <c r="Q1064" s="2"/>
      <c r="R1064" s="3"/>
      <c r="T1064" s="3"/>
      <c r="U1064" s="3"/>
      <c r="V1064" s="3"/>
      <c r="W1064" s="3"/>
      <c r="X1064" s="3"/>
      <c r="Y1064" s="3"/>
      <c r="Z1064" s="3"/>
      <c r="AA1064" s="3"/>
      <c r="AB1064" s="2"/>
      <c r="AC1064" s="2"/>
      <c r="AD1064" s="2"/>
      <c r="AE1064" s="1"/>
      <c r="AF1064" s="2"/>
      <c r="AG1064" s="1"/>
    </row>
    <row r="1065" spans="16:33">
      <c r="P1065" s="2"/>
      <c r="Q1065" s="2"/>
      <c r="R1065" s="3"/>
      <c r="T1065" s="3"/>
      <c r="U1065" s="3"/>
      <c r="V1065" s="3"/>
      <c r="W1065" s="3"/>
      <c r="X1065" s="3"/>
      <c r="Y1065" s="3"/>
      <c r="Z1065" s="3"/>
      <c r="AA1065" s="3"/>
      <c r="AB1065" s="2"/>
      <c r="AC1065" s="2"/>
      <c r="AD1065" s="1"/>
      <c r="AE1065" s="1"/>
      <c r="AF1065" s="1"/>
      <c r="AG1065" s="1"/>
    </row>
    <row r="1066" spans="16:33">
      <c r="P1066" s="2"/>
      <c r="Q1066" s="2"/>
      <c r="R1066" s="3"/>
      <c r="T1066" s="3"/>
      <c r="U1066" s="3"/>
      <c r="V1066" s="3"/>
      <c r="W1066" s="3"/>
      <c r="X1066" s="3"/>
      <c r="Y1066" s="3"/>
      <c r="Z1066" s="3"/>
      <c r="AA1066" s="3"/>
      <c r="AB1066" s="2"/>
      <c r="AC1066" s="2"/>
      <c r="AD1066" s="1"/>
      <c r="AE1066" s="1"/>
      <c r="AF1066" s="1"/>
      <c r="AG1066" s="1"/>
    </row>
    <row r="1067" spans="16:33">
      <c r="P1067" s="2"/>
      <c r="Q1067" s="2"/>
      <c r="R1067" s="3"/>
      <c r="T1067" s="3"/>
      <c r="U1067" s="3"/>
      <c r="V1067" s="3"/>
      <c r="W1067" s="3"/>
      <c r="X1067" s="3"/>
      <c r="Y1067" s="3"/>
      <c r="Z1067" s="3"/>
      <c r="AA1067" s="3"/>
      <c r="AB1067" s="2"/>
      <c r="AC1067" s="2"/>
      <c r="AD1067" s="1"/>
      <c r="AE1067" s="1"/>
      <c r="AF1067" s="1"/>
      <c r="AG1067" s="1"/>
    </row>
    <row r="1068" spans="16:33">
      <c r="P1068" s="2"/>
      <c r="Q1068" s="2"/>
      <c r="R1068" s="3"/>
      <c r="T1068" s="3"/>
      <c r="U1068" s="3"/>
      <c r="V1068" s="3"/>
      <c r="W1068" s="3"/>
      <c r="X1068" s="3"/>
      <c r="Y1068" s="3"/>
      <c r="Z1068" s="3"/>
      <c r="AA1068" s="3"/>
      <c r="AB1068" s="2"/>
      <c r="AC1068" s="2"/>
      <c r="AD1068" s="1"/>
      <c r="AE1068" s="1"/>
      <c r="AF1068" s="1"/>
      <c r="AG1068" s="1"/>
    </row>
    <row r="1069" spans="16:33">
      <c r="P1069" s="2"/>
      <c r="Q1069" s="2"/>
      <c r="R1069" s="3"/>
      <c r="T1069" s="3"/>
      <c r="U1069" s="3"/>
      <c r="V1069" s="3"/>
      <c r="W1069" s="3"/>
      <c r="X1069" s="3"/>
      <c r="Y1069" s="3"/>
      <c r="Z1069" s="3"/>
      <c r="AA1069" s="3"/>
      <c r="AB1069" s="2"/>
      <c r="AC1069" s="2"/>
      <c r="AD1069" s="1"/>
      <c r="AE1069" s="1"/>
      <c r="AF1069" s="1"/>
      <c r="AG1069" s="1"/>
    </row>
    <row r="1070" spans="16:33">
      <c r="P1070" s="2"/>
      <c r="Q1070" s="2"/>
      <c r="R1070" s="3"/>
      <c r="T1070" s="3"/>
      <c r="U1070" s="3"/>
      <c r="V1070" s="3"/>
      <c r="W1070" s="3"/>
      <c r="X1070" s="3"/>
      <c r="Y1070" s="3"/>
      <c r="Z1070" s="3"/>
      <c r="AA1070" s="3"/>
      <c r="AB1070" s="2"/>
      <c r="AC1070" s="2"/>
      <c r="AD1070" s="1"/>
      <c r="AE1070" s="1"/>
      <c r="AF1070" s="1"/>
      <c r="AG1070" s="1"/>
    </row>
    <row r="1071" spans="16:33">
      <c r="P1071" s="2"/>
      <c r="Q1071" s="2"/>
      <c r="R1071" s="3"/>
      <c r="T1071" s="3"/>
      <c r="U1071" s="3"/>
      <c r="V1071" s="3"/>
      <c r="W1071" s="3"/>
      <c r="X1071" s="3"/>
      <c r="Y1071" s="3"/>
      <c r="Z1071" s="3"/>
      <c r="AA1071" s="3"/>
      <c r="AB1071" s="2"/>
      <c r="AC1071" s="2"/>
      <c r="AD1071" s="1"/>
      <c r="AE1071" s="1"/>
      <c r="AF1071" s="1"/>
      <c r="AG1071" s="1"/>
    </row>
    <row r="1072" spans="16:33">
      <c r="P1072" s="2"/>
      <c r="Q1072" s="2"/>
      <c r="R1072" s="3"/>
      <c r="T1072" s="3"/>
      <c r="U1072" s="3"/>
      <c r="V1072" s="3"/>
      <c r="W1072" s="3"/>
      <c r="X1072" s="3"/>
      <c r="Y1072" s="3"/>
      <c r="Z1072" s="3"/>
      <c r="AA1072" s="3"/>
      <c r="AB1072" s="2"/>
      <c r="AC1072" s="2"/>
      <c r="AD1072" s="1"/>
      <c r="AE1072" s="1"/>
      <c r="AF1072" s="1"/>
      <c r="AG1072" s="1"/>
    </row>
    <row r="1073" spans="16:33">
      <c r="P1073" s="2"/>
      <c r="Q1073" s="2"/>
      <c r="R1073" s="3"/>
      <c r="T1073" s="3"/>
      <c r="U1073" s="3"/>
      <c r="V1073" s="3"/>
      <c r="W1073" s="3"/>
      <c r="X1073" s="3"/>
      <c r="Y1073" s="3"/>
      <c r="Z1073" s="3"/>
      <c r="AA1073" s="3"/>
      <c r="AB1073" s="2"/>
      <c r="AC1073" s="2"/>
      <c r="AD1073" s="1"/>
      <c r="AE1073" s="1"/>
      <c r="AF1073" s="1"/>
      <c r="AG1073" s="1"/>
    </row>
    <row r="1074" spans="16:33">
      <c r="P1074" s="2"/>
      <c r="Q1074" s="2"/>
      <c r="R1074" s="3"/>
      <c r="T1074" s="3"/>
      <c r="U1074" s="3"/>
      <c r="V1074" s="3"/>
      <c r="W1074" s="3"/>
      <c r="X1074" s="3"/>
      <c r="Y1074" s="3"/>
      <c r="Z1074" s="3"/>
      <c r="AA1074" s="3"/>
      <c r="AB1074" s="2"/>
      <c r="AC1074" s="2"/>
      <c r="AD1074" s="1"/>
      <c r="AE1074" s="1"/>
      <c r="AF1074" s="1"/>
      <c r="AG1074" s="1"/>
    </row>
    <row r="1075" spans="16:33">
      <c r="P1075" s="2"/>
      <c r="Q1075" s="2"/>
      <c r="R1075" s="3"/>
      <c r="T1075" s="3"/>
      <c r="U1075" s="3"/>
      <c r="V1075" s="3"/>
      <c r="W1075" s="3"/>
      <c r="X1075" s="3"/>
      <c r="Y1075" s="3"/>
      <c r="Z1075" s="3"/>
      <c r="AA1075" s="3"/>
      <c r="AB1075" s="2"/>
      <c r="AC1075" s="2"/>
      <c r="AD1075" s="1"/>
      <c r="AE1075" s="1"/>
      <c r="AF1075" s="1"/>
      <c r="AG1075" s="1"/>
    </row>
    <row r="1076" spans="16:33">
      <c r="P1076" s="2"/>
      <c r="Q1076" s="2"/>
      <c r="R1076" s="3"/>
      <c r="T1076" s="3"/>
      <c r="U1076" s="3"/>
      <c r="V1076" s="3"/>
      <c r="W1076" s="3"/>
      <c r="X1076" s="3"/>
      <c r="Y1076" s="3"/>
      <c r="Z1076" s="3"/>
      <c r="AA1076" s="3"/>
      <c r="AB1076" s="2"/>
      <c r="AC1076" s="2"/>
      <c r="AD1076" s="1"/>
      <c r="AE1076" s="1"/>
      <c r="AF1076" s="1"/>
      <c r="AG1076" s="1"/>
    </row>
    <row r="1077" spans="16:33">
      <c r="P1077" s="2"/>
      <c r="Q1077" s="2"/>
      <c r="R1077" s="3"/>
      <c r="T1077" s="3"/>
      <c r="U1077" s="3"/>
      <c r="V1077" s="3"/>
      <c r="W1077" s="3"/>
      <c r="X1077" s="3"/>
      <c r="Y1077" s="3"/>
      <c r="Z1077" s="3"/>
      <c r="AA1077" s="3"/>
      <c r="AB1077" s="2"/>
      <c r="AC1077" s="2"/>
      <c r="AD1077" s="1"/>
      <c r="AE1077" s="1"/>
      <c r="AF1077" s="1"/>
      <c r="AG1077" s="1"/>
    </row>
    <row r="1078" spans="16:33">
      <c r="P1078" s="2"/>
      <c r="Q1078" s="2"/>
      <c r="R1078" s="3"/>
      <c r="T1078" s="3"/>
      <c r="U1078" s="3"/>
      <c r="V1078" s="3"/>
      <c r="W1078" s="3"/>
      <c r="X1078" s="3"/>
      <c r="Y1078" s="3"/>
      <c r="Z1078" s="3"/>
      <c r="AA1078" s="3"/>
      <c r="AB1078" s="2"/>
      <c r="AC1078" s="2"/>
      <c r="AD1078" s="1"/>
      <c r="AE1078" s="1"/>
      <c r="AF1078" s="1"/>
      <c r="AG1078" s="1"/>
    </row>
    <row r="1079" spans="16:33">
      <c r="P1079" s="2"/>
      <c r="Q1079" s="2"/>
      <c r="R1079" s="3"/>
      <c r="T1079" s="3"/>
      <c r="U1079" s="3"/>
      <c r="V1079" s="3"/>
      <c r="W1079" s="3"/>
      <c r="X1079" s="3"/>
      <c r="Y1079" s="3"/>
      <c r="Z1079" s="3"/>
      <c r="AA1079" s="3"/>
      <c r="AB1079" s="2"/>
      <c r="AC1079" s="2"/>
      <c r="AD1079" s="1"/>
      <c r="AE1079" s="1"/>
      <c r="AF1079" s="1"/>
      <c r="AG1079" s="1"/>
    </row>
    <row r="1080" spans="16:33">
      <c r="P1080" s="2"/>
      <c r="Q1080" s="2"/>
      <c r="R1080" s="3"/>
      <c r="T1080" s="3"/>
      <c r="U1080" s="3"/>
      <c r="V1080" s="3"/>
      <c r="W1080" s="3"/>
      <c r="X1080" s="3"/>
      <c r="Y1080" s="3"/>
      <c r="Z1080" s="3"/>
      <c r="AA1080" s="3"/>
      <c r="AB1080" s="2"/>
      <c r="AC1080" s="2"/>
      <c r="AD1080" s="1"/>
      <c r="AE1080" s="1"/>
      <c r="AF1080" s="1"/>
      <c r="AG1080" s="1"/>
    </row>
    <row r="1081" spans="16:33">
      <c r="P1081" s="2"/>
      <c r="Q1081" s="2"/>
      <c r="R1081" s="3"/>
      <c r="T1081" s="3"/>
      <c r="U1081" s="3"/>
      <c r="V1081" s="3"/>
      <c r="W1081" s="3"/>
      <c r="X1081" s="3"/>
      <c r="Y1081" s="3"/>
      <c r="Z1081" s="3"/>
      <c r="AA1081" s="3"/>
      <c r="AB1081" s="2"/>
      <c r="AC1081" s="2"/>
      <c r="AD1081" s="1"/>
      <c r="AE1081" s="1"/>
      <c r="AF1081" s="1"/>
      <c r="AG1081" s="1"/>
    </row>
    <row r="1082" spans="16:33">
      <c r="P1082" s="2"/>
      <c r="Q1082" s="2"/>
      <c r="R1082" s="3"/>
      <c r="T1082" s="3"/>
      <c r="U1082" s="3"/>
      <c r="V1082" s="3"/>
      <c r="W1082" s="3"/>
      <c r="X1082" s="3"/>
      <c r="Y1082" s="3"/>
      <c r="Z1082" s="3"/>
      <c r="AA1082" s="3"/>
      <c r="AB1082" s="2"/>
      <c r="AC1082" s="2"/>
      <c r="AD1082" s="1"/>
      <c r="AE1082" s="1"/>
      <c r="AF1082" s="1"/>
      <c r="AG1082" s="1"/>
    </row>
    <row r="1083" spans="16:33">
      <c r="P1083" s="2"/>
      <c r="Q1083" s="2"/>
      <c r="R1083" s="3"/>
      <c r="T1083" s="3"/>
      <c r="U1083" s="3"/>
      <c r="V1083" s="3"/>
      <c r="W1083" s="3"/>
      <c r="X1083" s="3"/>
      <c r="Y1083" s="3"/>
      <c r="Z1083" s="3"/>
      <c r="AA1083" s="3"/>
      <c r="AB1083" s="2"/>
      <c r="AC1083" s="2"/>
      <c r="AD1083" s="1"/>
      <c r="AE1083" s="1"/>
      <c r="AF1083" s="1"/>
      <c r="AG1083" s="1"/>
    </row>
    <row r="1084" spans="16:33">
      <c r="P1084" s="2"/>
      <c r="Q1084" s="2"/>
      <c r="R1084" s="3"/>
      <c r="T1084" s="3"/>
      <c r="U1084" s="3"/>
      <c r="V1084" s="3"/>
      <c r="W1084" s="3"/>
      <c r="X1084" s="3"/>
      <c r="Y1084" s="3"/>
      <c r="Z1084" s="3"/>
      <c r="AA1084" s="3"/>
      <c r="AB1084" s="2"/>
      <c r="AC1084" s="2"/>
      <c r="AD1084" s="1"/>
      <c r="AE1084" s="1"/>
      <c r="AF1084" s="1"/>
      <c r="AG1084" s="1"/>
    </row>
    <row r="1085" spans="16:33">
      <c r="P1085" s="2"/>
      <c r="Q1085" s="2"/>
      <c r="R1085" s="3"/>
      <c r="T1085" s="3"/>
      <c r="U1085" s="3"/>
      <c r="V1085" s="3"/>
      <c r="W1085" s="3"/>
      <c r="X1085" s="3"/>
      <c r="Y1085" s="3"/>
      <c r="Z1085" s="3"/>
      <c r="AA1085" s="3"/>
      <c r="AB1085" s="2"/>
      <c r="AC1085" s="2"/>
      <c r="AD1085" s="1"/>
      <c r="AE1085" s="1"/>
      <c r="AF1085" s="1"/>
      <c r="AG1085" s="1"/>
    </row>
    <row r="1086" spans="16:33">
      <c r="P1086" s="2"/>
      <c r="Q1086" s="2"/>
      <c r="R1086" s="3"/>
      <c r="T1086" s="3"/>
      <c r="U1086" s="3"/>
      <c r="V1086" s="3"/>
      <c r="W1086" s="3"/>
      <c r="X1086" s="3"/>
      <c r="Y1086" s="3"/>
      <c r="Z1086" s="3"/>
      <c r="AA1086" s="3"/>
      <c r="AB1086" s="2"/>
      <c r="AC1086" s="2"/>
      <c r="AD1086" s="1"/>
      <c r="AE1086" s="1"/>
      <c r="AF1086" s="1"/>
      <c r="AG1086" s="1"/>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168" zoomScaleNormal="168" workbookViewId="0">
      <selection activeCell="A7" sqref="A7"/>
    </sheetView>
  </sheetViews>
  <sheetFormatPr baseColWidth="10" defaultRowHeight="15"/>
  <cols>
    <col min="1" max="1" width="35.83203125" style="5" bestFit="1" customWidth="1"/>
    <col min="2" max="2" width="51.6640625" style="5" bestFit="1" customWidth="1"/>
    <col min="3" max="16384" width="10.83203125" style="5"/>
  </cols>
  <sheetData>
    <row r="1" spans="1:3">
      <c r="A1" s="5" t="s">
        <v>684</v>
      </c>
      <c r="B1" s="5" t="s">
        <v>685</v>
      </c>
      <c r="C1" s="5" t="s">
        <v>1000</v>
      </c>
    </row>
    <row r="2" spans="1:3">
      <c r="A2" s="5" t="s">
        <v>677</v>
      </c>
      <c r="B2" s="5" t="s">
        <v>773</v>
      </c>
      <c r="C2" s="108">
        <v>43077</v>
      </c>
    </row>
    <row r="3" spans="1:3">
      <c r="A3" s="5" t="s">
        <v>1001</v>
      </c>
      <c r="B3" s="5" t="s">
        <v>773</v>
      </c>
      <c r="C3" s="108">
        <v>43125</v>
      </c>
    </row>
    <row r="4" spans="1:3">
      <c r="A4" s="5" t="s">
        <v>1190</v>
      </c>
      <c r="B4" s="5" t="s">
        <v>773</v>
      </c>
      <c r="C4" s="108">
        <v>43132</v>
      </c>
    </row>
    <row r="5" spans="1:3">
      <c r="A5" s="5" t="s">
        <v>678</v>
      </c>
      <c r="B5" s="5" t="s">
        <v>773</v>
      </c>
      <c r="C5" s="108">
        <v>43125</v>
      </c>
    </row>
    <row r="6" spans="1:3">
      <c r="A6" s="5" t="s">
        <v>1291</v>
      </c>
      <c r="B6" s="5" t="s">
        <v>773</v>
      </c>
      <c r="C6" s="108">
        <v>43139</v>
      </c>
    </row>
    <row r="7" spans="1:3">
      <c r="A7" s="5" t="s">
        <v>679</v>
      </c>
      <c r="B7" s="5" t="s">
        <v>773</v>
      </c>
      <c r="C7" s="108">
        <v>43071</v>
      </c>
    </row>
    <row r="8" spans="1:3">
      <c r="A8" s="5" t="s">
        <v>1188</v>
      </c>
      <c r="B8" s="5" t="s">
        <v>1189</v>
      </c>
      <c r="C8" s="108">
        <v>43132</v>
      </c>
    </row>
    <row r="9" spans="1:3">
      <c r="A9" s="5" t="s">
        <v>680</v>
      </c>
      <c r="B9" s="5" t="s">
        <v>854</v>
      </c>
      <c r="C9" s="5" t="s">
        <v>1070</v>
      </c>
    </row>
    <row r="10" spans="1:3">
      <c r="A10" s="5" t="s">
        <v>681</v>
      </c>
      <c r="B10" s="5" t="s">
        <v>773</v>
      </c>
      <c r="C10" s="108">
        <v>43139</v>
      </c>
    </row>
    <row r="11" spans="1:3">
      <c r="A11" s="5" t="s">
        <v>682</v>
      </c>
      <c r="B11" s="5" t="s">
        <v>773</v>
      </c>
      <c r="C11" s="108">
        <v>43077</v>
      </c>
    </row>
    <row r="12" spans="1:3">
      <c r="A12" s="5" t="s">
        <v>683</v>
      </c>
      <c r="B12" s="5" t="s">
        <v>773</v>
      </c>
      <c r="C12" s="108">
        <v>43077</v>
      </c>
    </row>
  </sheetData>
  <sortState ref="A2:C2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7"/>
  <sheetViews>
    <sheetView workbookViewId="0">
      <selection sqref="A1:C1048576"/>
    </sheetView>
  </sheetViews>
  <sheetFormatPr baseColWidth="10" defaultRowHeight="15"/>
  <cols>
    <col min="1" max="1" width="10.1640625" bestFit="1" customWidth="1"/>
    <col min="2" max="2" width="22" bestFit="1" customWidth="1"/>
    <col min="3" max="3" width="45.33203125" customWidth="1"/>
  </cols>
  <sheetData>
    <row r="1" spans="1:3">
      <c r="A1" t="s">
        <v>0</v>
      </c>
      <c r="B1" t="s">
        <v>1</v>
      </c>
      <c r="C1" t="s">
        <v>2</v>
      </c>
    </row>
    <row r="2" spans="1:3">
      <c r="A2" t="s">
        <v>33</v>
      </c>
      <c r="B2" t="s">
        <v>34</v>
      </c>
      <c r="C2" t="s">
        <v>35</v>
      </c>
    </row>
    <row r="3" spans="1:3">
      <c r="A3" t="s">
        <v>33</v>
      </c>
      <c r="B3" t="s">
        <v>34</v>
      </c>
      <c r="C3" s="5" t="s">
        <v>40</v>
      </c>
    </row>
    <row r="4" spans="1:3">
      <c r="A4" t="s">
        <v>33</v>
      </c>
      <c r="B4" t="s">
        <v>34</v>
      </c>
      <c r="C4" s="5" t="s">
        <v>49</v>
      </c>
    </row>
    <row r="5" spans="1:3">
      <c r="A5" t="s">
        <v>33</v>
      </c>
      <c r="B5" t="s">
        <v>34</v>
      </c>
      <c r="C5" t="s">
        <v>52</v>
      </c>
    </row>
    <row r="6" spans="1:3">
      <c r="A6" t="s">
        <v>33</v>
      </c>
      <c r="B6" t="s">
        <v>34</v>
      </c>
      <c r="C6" t="s">
        <v>55</v>
      </c>
    </row>
    <row r="7" spans="1:3">
      <c r="A7" t="s">
        <v>33</v>
      </c>
      <c r="B7" t="s">
        <v>34</v>
      </c>
      <c r="C7" t="s">
        <v>58</v>
      </c>
    </row>
    <row r="8" spans="1:3">
      <c r="A8" t="s">
        <v>33</v>
      </c>
      <c r="B8" t="s">
        <v>34</v>
      </c>
      <c r="C8" s="10" t="s">
        <v>63</v>
      </c>
    </row>
    <row r="9" spans="1:3">
      <c r="A9" t="s">
        <v>33</v>
      </c>
      <c r="B9" t="s">
        <v>34</v>
      </c>
      <c r="C9" t="s">
        <v>66</v>
      </c>
    </row>
    <row r="10" spans="1:3">
      <c r="A10" t="s">
        <v>33</v>
      </c>
      <c r="B10" t="s">
        <v>34</v>
      </c>
      <c r="C10" t="s">
        <v>69</v>
      </c>
    </row>
    <row r="11" spans="1:3">
      <c r="A11" t="s">
        <v>33</v>
      </c>
      <c r="B11" t="s">
        <v>34</v>
      </c>
      <c r="C11" t="s">
        <v>72</v>
      </c>
    </row>
    <row r="12" spans="1:3">
      <c r="A12" t="s">
        <v>33</v>
      </c>
      <c r="B12" t="s">
        <v>34</v>
      </c>
      <c r="C12" t="s">
        <v>75</v>
      </c>
    </row>
    <row r="13" spans="1:3">
      <c r="A13" t="s">
        <v>33</v>
      </c>
      <c r="B13" t="s">
        <v>34</v>
      </c>
      <c r="C13" t="s">
        <v>78</v>
      </c>
    </row>
    <row r="14" spans="1:3">
      <c r="A14" t="s">
        <v>33</v>
      </c>
      <c r="B14" t="s">
        <v>34</v>
      </c>
      <c r="C14" t="s">
        <v>82</v>
      </c>
    </row>
    <row r="15" spans="1:3">
      <c r="A15" t="s">
        <v>33</v>
      </c>
      <c r="B15" t="s">
        <v>34</v>
      </c>
      <c r="C15" t="s">
        <v>85</v>
      </c>
    </row>
    <row r="16" spans="1:3">
      <c r="A16" t="s">
        <v>33</v>
      </c>
      <c r="B16" t="s">
        <v>34</v>
      </c>
      <c r="C16" t="s">
        <v>88</v>
      </c>
    </row>
    <row r="17" spans="1:3">
      <c r="A17" t="s">
        <v>33</v>
      </c>
      <c r="B17" t="s">
        <v>34</v>
      </c>
      <c r="C17" t="s">
        <v>91</v>
      </c>
    </row>
    <row r="18" spans="1:3">
      <c r="A18" t="s">
        <v>33</v>
      </c>
      <c r="B18" t="s">
        <v>34</v>
      </c>
      <c r="C18" t="s">
        <v>94</v>
      </c>
    </row>
    <row r="19" spans="1:3">
      <c r="A19" t="s">
        <v>33</v>
      </c>
      <c r="B19" t="s">
        <v>34</v>
      </c>
      <c r="C19" t="s">
        <v>97</v>
      </c>
    </row>
    <row r="20" spans="1:3">
      <c r="A20" t="s">
        <v>33</v>
      </c>
      <c r="B20" t="s">
        <v>34</v>
      </c>
      <c r="C20" t="s">
        <v>100</v>
      </c>
    </row>
    <row r="21" spans="1:3">
      <c r="A21" t="s">
        <v>33</v>
      </c>
      <c r="B21" t="s">
        <v>34</v>
      </c>
      <c r="C21" t="s">
        <v>103</v>
      </c>
    </row>
    <row r="22" spans="1:3">
      <c r="A22" t="s">
        <v>33</v>
      </c>
      <c r="B22" t="s">
        <v>34</v>
      </c>
      <c r="C22" t="s">
        <v>106</v>
      </c>
    </row>
    <row r="23" spans="1:3">
      <c r="A23" t="s">
        <v>33</v>
      </c>
      <c r="B23" t="s">
        <v>34</v>
      </c>
      <c r="C23" t="s">
        <v>109</v>
      </c>
    </row>
    <row r="24" spans="1:3">
      <c r="A24" t="s">
        <v>33</v>
      </c>
      <c r="B24" t="s">
        <v>34</v>
      </c>
      <c r="C24" t="s">
        <v>112</v>
      </c>
    </row>
    <row r="25" spans="1:3">
      <c r="A25" t="s">
        <v>33</v>
      </c>
      <c r="B25" t="s">
        <v>34</v>
      </c>
      <c r="C25" t="s">
        <v>115</v>
      </c>
    </row>
    <row r="26" spans="1:3">
      <c r="A26" t="s">
        <v>33</v>
      </c>
      <c r="B26" t="s">
        <v>34</v>
      </c>
      <c r="C26" t="s">
        <v>117</v>
      </c>
    </row>
    <row r="27" spans="1:3">
      <c r="A27" t="s">
        <v>33</v>
      </c>
      <c r="B27" t="s">
        <v>120</v>
      </c>
      <c r="C27" t="s">
        <v>121</v>
      </c>
    </row>
    <row r="28" spans="1:3">
      <c r="A28" t="s">
        <v>33</v>
      </c>
      <c r="B28" t="s">
        <v>120</v>
      </c>
      <c r="C28" t="s">
        <v>124</v>
      </c>
    </row>
    <row r="29" spans="1:3">
      <c r="A29" t="s">
        <v>33</v>
      </c>
      <c r="B29" t="s">
        <v>120</v>
      </c>
      <c r="C29" t="s">
        <v>127</v>
      </c>
    </row>
    <row r="30" spans="1:3">
      <c r="A30" t="s">
        <v>33</v>
      </c>
      <c r="B30" t="s">
        <v>120</v>
      </c>
      <c r="C30" t="s">
        <v>130</v>
      </c>
    </row>
    <row r="31" spans="1:3">
      <c r="A31" t="s">
        <v>33</v>
      </c>
      <c r="B31" t="s">
        <v>120</v>
      </c>
      <c r="C31" t="s">
        <v>133</v>
      </c>
    </row>
    <row r="32" spans="1:3">
      <c r="A32" t="s">
        <v>33</v>
      </c>
      <c r="B32" t="s">
        <v>120</v>
      </c>
      <c r="C32" t="s">
        <v>136</v>
      </c>
    </row>
    <row r="33" spans="1:3">
      <c r="A33" t="s">
        <v>33</v>
      </c>
      <c r="B33" t="s">
        <v>120</v>
      </c>
      <c r="C33" t="s">
        <v>139</v>
      </c>
    </row>
    <row r="34" spans="1:3">
      <c r="A34" t="s">
        <v>33</v>
      </c>
      <c r="B34" t="s">
        <v>120</v>
      </c>
      <c r="C34" t="s">
        <v>142</v>
      </c>
    </row>
    <row r="35" spans="1:3">
      <c r="A35" t="s">
        <v>33</v>
      </c>
      <c r="B35" t="s">
        <v>120</v>
      </c>
      <c r="C35" t="s">
        <v>145</v>
      </c>
    </row>
    <row r="36" spans="1:3">
      <c r="A36" t="s">
        <v>33</v>
      </c>
      <c r="B36" t="s">
        <v>120</v>
      </c>
      <c r="C36" t="s">
        <v>148</v>
      </c>
    </row>
    <row r="37" spans="1:3">
      <c r="A37" t="s">
        <v>33</v>
      </c>
      <c r="B37" t="s">
        <v>120</v>
      </c>
      <c r="C37" t="s">
        <v>151</v>
      </c>
    </row>
    <row r="38" spans="1:3">
      <c r="A38" t="s">
        <v>33</v>
      </c>
      <c r="B38" t="s">
        <v>120</v>
      </c>
      <c r="C38" t="s">
        <v>154</v>
      </c>
    </row>
    <row r="39" spans="1:3">
      <c r="A39" t="s">
        <v>33</v>
      </c>
      <c r="B39" t="s">
        <v>120</v>
      </c>
      <c r="C39" t="s">
        <v>158</v>
      </c>
    </row>
    <row r="40" spans="1:3">
      <c r="A40" t="s">
        <v>33</v>
      </c>
      <c r="B40" t="s">
        <v>120</v>
      </c>
      <c r="C40" t="s">
        <v>161</v>
      </c>
    </row>
    <row r="41" spans="1:3">
      <c r="A41" t="s">
        <v>33</v>
      </c>
      <c r="B41" t="s">
        <v>120</v>
      </c>
      <c r="C41" t="s">
        <v>164</v>
      </c>
    </row>
    <row r="42" spans="1:3">
      <c r="A42" t="s">
        <v>33</v>
      </c>
      <c r="B42" t="s">
        <v>120</v>
      </c>
      <c r="C42" t="s">
        <v>167</v>
      </c>
    </row>
    <row r="43" spans="1:3">
      <c r="A43" t="s">
        <v>33</v>
      </c>
      <c r="B43" t="s">
        <v>120</v>
      </c>
      <c r="C43" t="s">
        <v>173</v>
      </c>
    </row>
    <row r="44" spans="1:3">
      <c r="A44" t="s">
        <v>33</v>
      </c>
      <c r="B44" t="s">
        <v>120</v>
      </c>
      <c r="C44" t="s">
        <v>176</v>
      </c>
    </row>
    <row r="45" spans="1:3">
      <c r="A45" t="s">
        <v>33</v>
      </c>
      <c r="B45" t="s">
        <v>120</v>
      </c>
      <c r="C45" t="s">
        <v>179</v>
      </c>
    </row>
    <row r="46" spans="1:3">
      <c r="A46" t="s">
        <v>33</v>
      </c>
      <c r="B46" t="s">
        <v>120</v>
      </c>
      <c r="C46" t="s">
        <v>183</v>
      </c>
    </row>
    <row r="47" spans="1:3">
      <c r="A47" t="s">
        <v>33</v>
      </c>
      <c r="B47" t="s">
        <v>120</v>
      </c>
      <c r="C47" t="s">
        <v>186</v>
      </c>
    </row>
    <row r="48" spans="1:3">
      <c r="A48" t="s">
        <v>33</v>
      </c>
      <c r="B48" t="s">
        <v>120</v>
      </c>
      <c r="C48" t="s">
        <v>189</v>
      </c>
    </row>
    <row r="49" spans="1:3">
      <c r="A49" t="s">
        <v>33</v>
      </c>
      <c r="B49" t="s">
        <v>120</v>
      </c>
      <c r="C49" t="s">
        <v>192</v>
      </c>
    </row>
    <row r="50" spans="1:3">
      <c r="A50" t="s">
        <v>33</v>
      </c>
      <c r="B50" t="s">
        <v>120</v>
      </c>
      <c r="C50" t="s">
        <v>195</v>
      </c>
    </row>
    <row r="51" spans="1:3">
      <c r="A51" t="s">
        <v>33</v>
      </c>
      <c r="B51" t="s">
        <v>120</v>
      </c>
      <c r="C51" t="s">
        <v>199</v>
      </c>
    </row>
    <row r="52" spans="1:3">
      <c r="A52" t="s">
        <v>202</v>
      </c>
      <c r="B52" t="s">
        <v>203</v>
      </c>
      <c r="C52" t="s">
        <v>204</v>
      </c>
    </row>
    <row r="53" spans="1:3">
      <c r="A53" t="s">
        <v>202</v>
      </c>
      <c r="B53" t="s">
        <v>203</v>
      </c>
      <c r="C53" s="5" t="s">
        <v>207</v>
      </c>
    </row>
    <row r="54" spans="1:3">
      <c r="A54" t="s">
        <v>202</v>
      </c>
      <c r="B54" t="s">
        <v>203</v>
      </c>
      <c r="C54" s="5" t="s">
        <v>211</v>
      </c>
    </row>
    <row r="55" spans="1:3">
      <c r="A55" t="s">
        <v>202</v>
      </c>
      <c r="B55" t="s">
        <v>203</v>
      </c>
      <c r="C55" t="s">
        <v>215</v>
      </c>
    </row>
    <row r="56" spans="1:3">
      <c r="A56" t="s">
        <v>202</v>
      </c>
      <c r="B56" t="s">
        <v>203</v>
      </c>
      <c r="C56" t="s">
        <v>218</v>
      </c>
    </row>
    <row r="57" spans="1:3">
      <c r="A57" t="s">
        <v>202</v>
      </c>
      <c r="B57" t="s">
        <v>203</v>
      </c>
      <c r="C57" t="s">
        <v>223</v>
      </c>
    </row>
    <row r="58" spans="1:3">
      <c r="A58" t="s">
        <v>202</v>
      </c>
      <c r="B58" t="s">
        <v>203</v>
      </c>
      <c r="C58" s="10" t="s">
        <v>226</v>
      </c>
    </row>
    <row r="59" spans="1:3">
      <c r="A59" t="s">
        <v>202</v>
      </c>
      <c r="B59" t="s">
        <v>203</v>
      </c>
      <c r="C59" t="s">
        <v>229</v>
      </c>
    </row>
    <row r="60" spans="1:3">
      <c r="A60" t="s">
        <v>202</v>
      </c>
      <c r="B60" t="s">
        <v>203</v>
      </c>
      <c r="C60" t="s">
        <v>232</v>
      </c>
    </row>
    <row r="61" spans="1:3">
      <c r="A61" t="s">
        <v>202</v>
      </c>
      <c r="B61" t="s">
        <v>203</v>
      </c>
      <c r="C61" t="s">
        <v>235</v>
      </c>
    </row>
    <row r="62" spans="1:3">
      <c r="A62" t="s">
        <v>202</v>
      </c>
      <c r="B62" t="s">
        <v>203</v>
      </c>
      <c r="C62" t="s">
        <v>238</v>
      </c>
    </row>
    <row r="63" spans="1:3">
      <c r="A63" t="s">
        <v>202</v>
      </c>
      <c r="B63" t="s">
        <v>203</v>
      </c>
      <c r="C63" t="s">
        <v>242</v>
      </c>
    </row>
    <row r="64" spans="1:3">
      <c r="A64" t="s">
        <v>202</v>
      </c>
      <c r="B64" t="s">
        <v>203</v>
      </c>
      <c r="C64" t="s">
        <v>245</v>
      </c>
    </row>
    <row r="65" spans="1:3">
      <c r="A65" t="s">
        <v>202</v>
      </c>
      <c r="B65" t="s">
        <v>203</v>
      </c>
      <c r="C65" t="s">
        <v>249</v>
      </c>
    </row>
    <row r="66" spans="1:3">
      <c r="A66" t="s">
        <v>202</v>
      </c>
      <c r="B66" t="s">
        <v>203</v>
      </c>
      <c r="C66" t="s">
        <v>252</v>
      </c>
    </row>
    <row r="67" spans="1:3">
      <c r="A67" t="s">
        <v>202</v>
      </c>
      <c r="B67" t="s">
        <v>203</v>
      </c>
      <c r="C67" t="s">
        <v>255</v>
      </c>
    </row>
    <row r="68" spans="1:3">
      <c r="A68" t="s">
        <v>202</v>
      </c>
      <c r="B68" t="s">
        <v>203</v>
      </c>
      <c r="C68" t="s">
        <v>259</v>
      </c>
    </row>
    <row r="69" spans="1:3">
      <c r="A69" t="s">
        <v>202</v>
      </c>
      <c r="B69" t="s">
        <v>203</v>
      </c>
      <c r="C69" t="s">
        <v>262</v>
      </c>
    </row>
    <row r="70" spans="1:3">
      <c r="A70" t="s">
        <v>202</v>
      </c>
      <c r="B70" t="s">
        <v>203</v>
      </c>
      <c r="C70" t="s">
        <v>265</v>
      </c>
    </row>
    <row r="71" spans="1:3">
      <c r="A71" t="s">
        <v>202</v>
      </c>
      <c r="B71" t="s">
        <v>203</v>
      </c>
      <c r="C71" t="s">
        <v>268</v>
      </c>
    </row>
    <row r="72" spans="1:3">
      <c r="A72" t="s">
        <v>202</v>
      </c>
      <c r="B72" t="s">
        <v>203</v>
      </c>
      <c r="C72" t="s">
        <v>271</v>
      </c>
    </row>
    <row r="73" spans="1:3">
      <c r="A73" t="s">
        <v>202</v>
      </c>
      <c r="B73" t="s">
        <v>203</v>
      </c>
      <c r="C73" t="s">
        <v>274</v>
      </c>
    </row>
    <row r="74" spans="1:3">
      <c r="A74" t="s">
        <v>202</v>
      </c>
      <c r="B74" t="s">
        <v>203</v>
      </c>
      <c r="C74" t="s">
        <v>280</v>
      </c>
    </row>
    <row r="75" spans="1:3">
      <c r="A75" t="s">
        <v>202</v>
      </c>
      <c r="B75" t="s">
        <v>203</v>
      </c>
      <c r="C75" t="s">
        <v>283</v>
      </c>
    </row>
    <row r="76" spans="1:3">
      <c r="A76" t="s">
        <v>202</v>
      </c>
      <c r="B76" t="s">
        <v>203</v>
      </c>
      <c r="C76" t="s">
        <v>286</v>
      </c>
    </row>
    <row r="77" spans="1:3">
      <c r="A77" t="s">
        <v>202</v>
      </c>
      <c r="B77" t="s">
        <v>289</v>
      </c>
      <c r="C77" t="s">
        <v>290</v>
      </c>
    </row>
    <row r="78" spans="1:3">
      <c r="A78" t="s">
        <v>202</v>
      </c>
      <c r="B78" t="s">
        <v>289</v>
      </c>
      <c r="C78" t="s">
        <v>293</v>
      </c>
    </row>
    <row r="79" spans="1:3">
      <c r="A79" t="s">
        <v>202</v>
      </c>
      <c r="B79" t="s">
        <v>289</v>
      </c>
      <c r="C79" t="s">
        <v>298</v>
      </c>
    </row>
    <row r="80" spans="1:3">
      <c r="A80" t="s">
        <v>202</v>
      </c>
      <c r="B80" t="s">
        <v>289</v>
      </c>
      <c r="C80" t="s">
        <v>304</v>
      </c>
    </row>
    <row r="81" spans="1:3">
      <c r="A81" t="s">
        <v>202</v>
      </c>
      <c r="B81" t="s">
        <v>289</v>
      </c>
      <c r="C81" t="s">
        <v>308</v>
      </c>
    </row>
    <row r="82" spans="1:3">
      <c r="A82" t="s">
        <v>202</v>
      </c>
      <c r="B82" t="s">
        <v>289</v>
      </c>
      <c r="C82" t="s">
        <v>312</v>
      </c>
    </row>
    <row r="83" spans="1:3">
      <c r="A83" t="s">
        <v>202</v>
      </c>
      <c r="B83" t="s">
        <v>289</v>
      </c>
      <c r="C83" t="s">
        <v>316</v>
      </c>
    </row>
    <row r="84" spans="1:3">
      <c r="A84" t="s">
        <v>202</v>
      </c>
      <c r="B84" t="s">
        <v>289</v>
      </c>
      <c r="C84" t="s">
        <v>321</v>
      </c>
    </row>
    <row r="85" spans="1:3">
      <c r="A85" t="s">
        <v>202</v>
      </c>
      <c r="B85" t="s">
        <v>289</v>
      </c>
      <c r="C85" t="s">
        <v>328</v>
      </c>
    </row>
    <row r="86" spans="1:3">
      <c r="A86" t="s">
        <v>202</v>
      </c>
      <c r="B86" t="s">
        <v>289</v>
      </c>
      <c r="C86" t="s">
        <v>334</v>
      </c>
    </row>
    <row r="87" spans="1:3">
      <c r="A87" t="s">
        <v>202</v>
      </c>
      <c r="B87" t="s">
        <v>289</v>
      </c>
      <c r="C87" t="s">
        <v>341</v>
      </c>
    </row>
    <row r="88" spans="1:3">
      <c r="A88" t="s">
        <v>202</v>
      </c>
      <c r="B88" t="s">
        <v>289</v>
      </c>
      <c r="C88" t="s">
        <v>345</v>
      </c>
    </row>
    <row r="89" spans="1:3">
      <c r="A89" t="s">
        <v>202</v>
      </c>
      <c r="B89" t="s">
        <v>289</v>
      </c>
      <c r="C89" t="s">
        <v>348</v>
      </c>
    </row>
    <row r="90" spans="1:3">
      <c r="A90" t="s">
        <v>202</v>
      </c>
      <c r="B90" t="s">
        <v>289</v>
      </c>
      <c r="C90" t="s">
        <v>353</v>
      </c>
    </row>
    <row r="91" spans="1:3">
      <c r="A91" t="s">
        <v>202</v>
      </c>
      <c r="B91" t="s">
        <v>289</v>
      </c>
      <c r="C91" t="s">
        <v>355</v>
      </c>
    </row>
    <row r="92" spans="1:3">
      <c r="A92" t="s">
        <v>202</v>
      </c>
      <c r="B92" t="s">
        <v>289</v>
      </c>
      <c r="C92" t="s">
        <v>357</v>
      </c>
    </row>
    <row r="93" spans="1:3">
      <c r="A93" t="s">
        <v>202</v>
      </c>
      <c r="B93" t="s">
        <v>289</v>
      </c>
      <c r="C93" t="s">
        <v>360</v>
      </c>
    </row>
    <row r="94" spans="1:3">
      <c r="A94" t="s">
        <v>202</v>
      </c>
      <c r="B94" t="s">
        <v>289</v>
      </c>
      <c r="C94" t="s">
        <v>365</v>
      </c>
    </row>
    <row r="95" spans="1:3">
      <c r="A95" t="s">
        <v>202</v>
      </c>
      <c r="B95" t="s">
        <v>289</v>
      </c>
      <c r="C95" t="s">
        <v>372</v>
      </c>
    </row>
    <row r="96" spans="1:3">
      <c r="A96" t="s">
        <v>202</v>
      </c>
      <c r="B96" t="s">
        <v>289</v>
      </c>
      <c r="C96" t="s">
        <v>376</v>
      </c>
    </row>
    <row r="97" spans="1:3">
      <c r="A97" t="s">
        <v>202</v>
      </c>
      <c r="B97" t="s">
        <v>289</v>
      </c>
      <c r="C97" t="s">
        <v>378</v>
      </c>
    </row>
    <row r="98" spans="1:3">
      <c r="A98" t="s">
        <v>202</v>
      </c>
      <c r="B98" t="s">
        <v>289</v>
      </c>
      <c r="C98" t="s">
        <v>382</v>
      </c>
    </row>
    <row r="99" spans="1:3">
      <c r="A99" t="s">
        <v>202</v>
      </c>
      <c r="B99" t="s">
        <v>289</v>
      </c>
      <c r="C99" t="s">
        <v>386</v>
      </c>
    </row>
    <row r="100" spans="1:3">
      <c r="A100" t="s">
        <v>202</v>
      </c>
      <c r="B100" t="s">
        <v>289</v>
      </c>
      <c r="C100" t="s">
        <v>391</v>
      </c>
    </row>
    <row r="101" spans="1:3">
      <c r="A101" t="s">
        <v>202</v>
      </c>
      <c r="B101" t="s">
        <v>289</v>
      </c>
      <c r="C101" t="s">
        <v>395</v>
      </c>
    </row>
    <row r="102" spans="1:3">
      <c r="A102" t="s">
        <v>399</v>
      </c>
      <c r="B102" t="s">
        <v>400</v>
      </c>
      <c r="C102" t="s">
        <v>401</v>
      </c>
    </row>
    <row r="103" spans="1:3">
      <c r="A103" t="s">
        <v>399</v>
      </c>
      <c r="B103" t="s">
        <v>400</v>
      </c>
      <c r="C103" s="5" t="s">
        <v>405</v>
      </c>
    </row>
    <row r="104" spans="1:3">
      <c r="A104" t="s">
        <v>399</v>
      </c>
      <c r="B104" t="s">
        <v>400</v>
      </c>
      <c r="C104" t="s">
        <v>412</v>
      </c>
    </row>
    <row r="105" spans="1:3">
      <c r="A105" t="s">
        <v>399</v>
      </c>
      <c r="B105" t="s">
        <v>400</v>
      </c>
      <c r="C105" t="s">
        <v>417</v>
      </c>
    </row>
    <row r="106" spans="1:3">
      <c r="A106" t="s">
        <v>399</v>
      </c>
      <c r="B106" t="s">
        <v>400</v>
      </c>
      <c r="C106" t="s">
        <v>421</v>
      </c>
    </row>
    <row r="107" spans="1:3">
      <c r="A107" t="s">
        <v>399</v>
      </c>
      <c r="B107" t="s">
        <v>400</v>
      </c>
      <c r="C107" t="s">
        <v>425</v>
      </c>
    </row>
    <row r="108" spans="1:3">
      <c r="A108" t="s">
        <v>399</v>
      </c>
      <c r="B108" t="s">
        <v>400</v>
      </c>
      <c r="C108" t="s">
        <v>429</v>
      </c>
    </row>
    <row r="109" spans="1:3">
      <c r="A109" t="s">
        <v>399</v>
      </c>
      <c r="B109" t="s">
        <v>400</v>
      </c>
      <c r="C109" t="s">
        <v>433</v>
      </c>
    </row>
    <row r="110" spans="1:3">
      <c r="A110" t="s">
        <v>399</v>
      </c>
      <c r="B110" t="s">
        <v>400</v>
      </c>
      <c r="C110" t="s">
        <v>438</v>
      </c>
    </row>
    <row r="111" spans="1:3">
      <c r="A111" t="s">
        <v>399</v>
      </c>
      <c r="B111" t="s">
        <v>400</v>
      </c>
      <c r="C111" t="s">
        <v>444</v>
      </c>
    </row>
    <row r="112" spans="1:3">
      <c r="A112" t="s">
        <v>399</v>
      </c>
      <c r="B112" t="s">
        <v>400</v>
      </c>
      <c r="C112" t="s">
        <v>451</v>
      </c>
    </row>
    <row r="113" spans="1:3">
      <c r="A113" t="s">
        <v>399</v>
      </c>
      <c r="B113" t="s">
        <v>400</v>
      </c>
      <c r="C113" t="s">
        <v>455</v>
      </c>
    </row>
    <row r="114" spans="1:3">
      <c r="A114" t="s">
        <v>399</v>
      </c>
      <c r="B114" t="s">
        <v>400</v>
      </c>
      <c r="C114" t="s">
        <v>460</v>
      </c>
    </row>
    <row r="115" spans="1:3">
      <c r="A115" t="s">
        <v>399</v>
      </c>
      <c r="B115" t="s">
        <v>400</v>
      </c>
      <c r="C115" t="s">
        <v>465</v>
      </c>
    </row>
    <row r="116" spans="1:3">
      <c r="A116" t="s">
        <v>399</v>
      </c>
      <c r="B116" t="s">
        <v>400</v>
      </c>
      <c r="C116" t="s">
        <v>473</v>
      </c>
    </row>
    <row r="117" spans="1:3">
      <c r="A117" t="s">
        <v>399</v>
      </c>
      <c r="B117" t="s">
        <v>400</v>
      </c>
      <c r="C117" t="s">
        <v>480</v>
      </c>
    </row>
    <row r="118" spans="1:3">
      <c r="A118" t="s">
        <v>399</v>
      </c>
      <c r="B118" t="s">
        <v>400</v>
      </c>
      <c r="C118" t="s">
        <v>488</v>
      </c>
    </row>
    <row r="119" spans="1:3">
      <c r="A119" t="s">
        <v>399</v>
      </c>
      <c r="B119" t="s">
        <v>400</v>
      </c>
      <c r="C119" t="s">
        <v>491</v>
      </c>
    </row>
    <row r="120" spans="1:3">
      <c r="A120" t="s">
        <v>399</v>
      </c>
      <c r="B120" t="s">
        <v>400</v>
      </c>
      <c r="C120" t="s">
        <v>498</v>
      </c>
    </row>
    <row r="121" spans="1:3">
      <c r="A121" t="s">
        <v>399</v>
      </c>
      <c r="B121" t="s">
        <v>400</v>
      </c>
      <c r="C121" t="s">
        <v>504</v>
      </c>
    </row>
    <row r="122" spans="1:3">
      <c r="A122" t="s">
        <v>399</v>
      </c>
      <c r="B122" t="s">
        <v>400</v>
      </c>
      <c r="C122" t="s">
        <v>508</v>
      </c>
    </row>
    <row r="123" spans="1:3">
      <c r="A123" t="s">
        <v>399</v>
      </c>
      <c r="B123" t="s">
        <v>400</v>
      </c>
      <c r="C123" t="s">
        <v>516</v>
      </c>
    </row>
    <row r="124" spans="1:3">
      <c r="A124" t="s">
        <v>399</v>
      </c>
      <c r="B124" t="s">
        <v>400</v>
      </c>
      <c r="C124" t="s">
        <v>519</v>
      </c>
    </row>
    <row r="125" spans="1:3">
      <c r="A125" t="s">
        <v>399</v>
      </c>
      <c r="B125" t="s">
        <v>400</v>
      </c>
      <c r="C125" t="s">
        <v>523</v>
      </c>
    </row>
    <row r="126" spans="1:3">
      <c r="A126" t="s">
        <v>399</v>
      </c>
      <c r="B126" t="s">
        <v>400</v>
      </c>
      <c r="C126" t="s">
        <v>530</v>
      </c>
    </row>
    <row r="127" spans="1:3">
      <c r="A127" t="s">
        <v>399</v>
      </c>
      <c r="B127" t="s">
        <v>534</v>
      </c>
      <c r="C127" t="s">
        <v>535</v>
      </c>
    </row>
    <row r="128" spans="1:3">
      <c r="A128" t="s">
        <v>399</v>
      </c>
      <c r="B128" t="s">
        <v>534</v>
      </c>
      <c r="C128" t="s">
        <v>538</v>
      </c>
    </row>
    <row r="129" spans="1:3">
      <c r="A129" t="s">
        <v>399</v>
      </c>
      <c r="B129" t="s">
        <v>534</v>
      </c>
      <c r="C129" t="s">
        <v>546</v>
      </c>
    </row>
    <row r="130" spans="1:3">
      <c r="A130" t="s">
        <v>399</v>
      </c>
      <c r="B130" t="s">
        <v>534</v>
      </c>
      <c r="C130" t="s">
        <v>552</v>
      </c>
    </row>
    <row r="131" spans="1:3">
      <c r="A131" t="s">
        <v>399</v>
      </c>
      <c r="B131" t="s">
        <v>534</v>
      </c>
      <c r="C131" t="s">
        <v>555</v>
      </c>
    </row>
    <row r="132" spans="1:3">
      <c r="A132" t="s">
        <v>399</v>
      </c>
      <c r="B132" t="s">
        <v>534</v>
      </c>
      <c r="C132" t="s">
        <v>565</v>
      </c>
    </row>
    <row r="133" spans="1:3">
      <c r="A133" t="s">
        <v>399</v>
      </c>
      <c r="B133" t="s">
        <v>534</v>
      </c>
      <c r="C133" t="s">
        <v>568</v>
      </c>
    </row>
    <row r="134" spans="1:3">
      <c r="A134" t="s">
        <v>399</v>
      </c>
      <c r="B134" t="s">
        <v>534</v>
      </c>
      <c r="C134" t="s">
        <v>571</v>
      </c>
    </row>
    <row r="135" spans="1:3">
      <c r="A135" t="s">
        <v>399</v>
      </c>
      <c r="B135" t="s">
        <v>534</v>
      </c>
      <c r="C135" t="s">
        <v>574</v>
      </c>
    </row>
    <row r="136" spans="1:3">
      <c r="A136" t="s">
        <v>399</v>
      </c>
      <c r="B136" t="s">
        <v>534</v>
      </c>
      <c r="C136" t="s">
        <v>579</v>
      </c>
    </row>
    <row r="137" spans="1:3">
      <c r="A137" t="s">
        <v>399</v>
      </c>
      <c r="B137" t="s">
        <v>534</v>
      </c>
      <c r="C137" t="s">
        <v>582</v>
      </c>
    </row>
    <row r="138" spans="1:3">
      <c r="A138" t="s">
        <v>399</v>
      </c>
      <c r="B138" t="s">
        <v>534</v>
      </c>
      <c r="C138" t="s">
        <v>586</v>
      </c>
    </row>
    <row r="139" spans="1:3">
      <c r="A139" t="s">
        <v>399</v>
      </c>
      <c r="B139" t="s">
        <v>534</v>
      </c>
      <c r="C139" t="s">
        <v>589</v>
      </c>
    </row>
    <row r="140" spans="1:3">
      <c r="A140" t="s">
        <v>399</v>
      </c>
      <c r="B140" t="s">
        <v>534</v>
      </c>
      <c r="C140" t="s">
        <v>593</v>
      </c>
    </row>
    <row r="141" spans="1:3">
      <c r="A141" t="s">
        <v>399</v>
      </c>
      <c r="B141" t="s">
        <v>534</v>
      </c>
      <c r="C141" t="s">
        <v>598</v>
      </c>
    </row>
    <row r="142" spans="1:3">
      <c r="A142" t="s">
        <v>399</v>
      </c>
      <c r="B142" t="s">
        <v>534</v>
      </c>
      <c r="C142" t="s">
        <v>601</v>
      </c>
    </row>
    <row r="143" spans="1:3">
      <c r="A143" t="s">
        <v>399</v>
      </c>
      <c r="B143" t="s">
        <v>534</v>
      </c>
      <c r="C143" t="s">
        <v>604</v>
      </c>
    </row>
    <row r="144" spans="1:3">
      <c r="A144" t="s">
        <v>399</v>
      </c>
      <c r="B144" t="s">
        <v>534</v>
      </c>
      <c r="C144" t="s">
        <v>612</v>
      </c>
    </row>
    <row r="145" spans="1:3">
      <c r="A145" t="s">
        <v>399</v>
      </c>
      <c r="B145" t="s">
        <v>534</v>
      </c>
      <c r="C145" t="s">
        <v>616</v>
      </c>
    </row>
    <row r="146" spans="1:3">
      <c r="A146" t="s">
        <v>399</v>
      </c>
      <c r="B146" t="s">
        <v>534</v>
      </c>
      <c r="C146" t="s">
        <v>623</v>
      </c>
    </row>
    <row r="147" spans="1:3">
      <c r="A147" t="s">
        <v>399</v>
      </c>
      <c r="B147" t="s">
        <v>534</v>
      </c>
      <c r="C147" t="s">
        <v>632</v>
      </c>
    </row>
    <row r="148" spans="1:3">
      <c r="A148" t="s">
        <v>399</v>
      </c>
      <c r="B148" t="s">
        <v>534</v>
      </c>
      <c r="C148" t="s">
        <v>637</v>
      </c>
    </row>
    <row r="149" spans="1:3">
      <c r="A149" t="s">
        <v>399</v>
      </c>
      <c r="B149" t="s">
        <v>534</v>
      </c>
      <c r="C149" t="s">
        <v>644</v>
      </c>
    </row>
    <row r="150" spans="1:3">
      <c r="A150" t="s">
        <v>399</v>
      </c>
      <c r="B150" t="s">
        <v>534</v>
      </c>
      <c r="C150" t="s">
        <v>649</v>
      </c>
    </row>
    <row r="151" spans="1:3">
      <c r="A151" t="s">
        <v>399</v>
      </c>
      <c r="B151" t="s">
        <v>534</v>
      </c>
      <c r="C151" t="s">
        <v>655</v>
      </c>
    </row>
    <row r="152" spans="1:3" ht="45">
      <c r="A152" s="69" t="s">
        <v>686</v>
      </c>
      <c r="B152" s="69" t="s">
        <v>687</v>
      </c>
      <c r="C152" s="18" t="s">
        <v>688</v>
      </c>
    </row>
    <row r="153" spans="1:3" ht="45">
      <c r="A153" s="68" t="s">
        <v>686</v>
      </c>
      <c r="B153" s="68" t="s">
        <v>687</v>
      </c>
      <c r="C153" s="72" t="s">
        <v>691</v>
      </c>
    </row>
    <row r="154" spans="1:3" ht="45">
      <c r="A154" s="69" t="s">
        <v>686</v>
      </c>
      <c r="B154" s="69" t="s">
        <v>687</v>
      </c>
      <c r="C154" s="70" t="s">
        <v>695</v>
      </c>
    </row>
    <row r="155" spans="1:3" ht="45">
      <c r="A155" s="68" t="s">
        <v>686</v>
      </c>
      <c r="B155" s="68" t="s">
        <v>687</v>
      </c>
      <c r="C155" s="72" t="s">
        <v>699</v>
      </c>
    </row>
    <row r="156" spans="1:3" ht="30">
      <c r="A156" s="69" t="s">
        <v>686</v>
      </c>
      <c r="B156" s="69" t="s">
        <v>687</v>
      </c>
      <c r="C156" s="70" t="s">
        <v>704</v>
      </c>
    </row>
    <row r="157" spans="1:3" ht="45">
      <c r="A157" s="68" t="s">
        <v>686</v>
      </c>
      <c r="B157" s="68" t="s">
        <v>687</v>
      </c>
      <c r="C157" s="71" t="s">
        <v>707</v>
      </c>
    </row>
    <row r="158" spans="1:3" ht="30">
      <c r="A158" s="69" t="s">
        <v>686</v>
      </c>
      <c r="B158" s="69" t="s">
        <v>687</v>
      </c>
      <c r="C158" s="70" t="s">
        <v>710</v>
      </c>
    </row>
    <row r="159" spans="1:3" ht="45">
      <c r="A159" s="68" t="s">
        <v>686</v>
      </c>
      <c r="B159" s="68" t="s">
        <v>687</v>
      </c>
      <c r="C159" s="71" t="s">
        <v>719</v>
      </c>
    </row>
    <row r="160" spans="1:3" ht="30">
      <c r="A160" s="69" t="s">
        <v>686</v>
      </c>
      <c r="B160" s="69" t="s">
        <v>687</v>
      </c>
      <c r="C160" s="70" t="s">
        <v>722</v>
      </c>
    </row>
    <row r="161" spans="1:3" ht="30">
      <c r="A161" s="68" t="s">
        <v>686</v>
      </c>
      <c r="B161" s="68" t="s">
        <v>687</v>
      </c>
      <c r="C161" s="26" t="s">
        <v>724</v>
      </c>
    </row>
    <row r="162" spans="1:3" ht="30">
      <c r="A162" s="69" t="s">
        <v>686</v>
      </c>
      <c r="B162" s="69" t="s">
        <v>687</v>
      </c>
      <c r="C162" s="70" t="s">
        <v>726</v>
      </c>
    </row>
    <row r="163" spans="1:3" ht="30">
      <c r="A163" s="68" t="s">
        <v>686</v>
      </c>
      <c r="B163" s="68" t="s">
        <v>687</v>
      </c>
      <c r="C163" s="71" t="s">
        <v>728</v>
      </c>
    </row>
    <row r="164" spans="1:3" ht="45">
      <c r="A164" s="69" t="s">
        <v>686</v>
      </c>
      <c r="B164" s="69" t="s">
        <v>687</v>
      </c>
      <c r="C164" s="70" t="s">
        <v>730</v>
      </c>
    </row>
    <row r="165" spans="1:3" ht="45">
      <c r="A165" s="68" t="s">
        <v>686</v>
      </c>
      <c r="B165" s="68" t="s">
        <v>687</v>
      </c>
      <c r="C165" s="71" t="s">
        <v>733</v>
      </c>
    </row>
    <row r="166" spans="1:3" ht="45">
      <c r="A166" s="69" t="s">
        <v>686</v>
      </c>
      <c r="B166" s="69" t="s">
        <v>687</v>
      </c>
      <c r="C166" s="70" t="s">
        <v>735</v>
      </c>
    </row>
    <row r="167" spans="1:3" ht="45">
      <c r="A167" s="68" t="s">
        <v>686</v>
      </c>
      <c r="B167" s="68" t="s">
        <v>687</v>
      </c>
      <c r="C167" s="26" t="s">
        <v>737</v>
      </c>
    </row>
    <row r="168" spans="1:3" ht="30">
      <c r="A168" s="69" t="s">
        <v>686</v>
      </c>
      <c r="B168" s="69" t="s">
        <v>687</v>
      </c>
      <c r="C168" s="70" t="s">
        <v>740</v>
      </c>
    </row>
    <row r="169" spans="1:3" ht="30">
      <c r="A169" s="68" t="s">
        <v>686</v>
      </c>
      <c r="B169" s="68" t="s">
        <v>687</v>
      </c>
      <c r="C169" s="71" t="s">
        <v>747</v>
      </c>
    </row>
    <row r="170" spans="1:3" ht="30">
      <c r="A170" s="69" t="s">
        <v>686</v>
      </c>
      <c r="B170" s="69" t="s">
        <v>687</v>
      </c>
      <c r="C170" s="70" t="s">
        <v>751</v>
      </c>
    </row>
    <row r="171" spans="1:3" ht="45">
      <c r="A171" s="68" t="s">
        <v>686</v>
      </c>
      <c r="B171" s="68" t="s">
        <v>687</v>
      </c>
      <c r="C171" s="26" t="s">
        <v>755</v>
      </c>
    </row>
    <row r="172" spans="1:3" ht="30">
      <c r="A172" s="69" t="s">
        <v>686</v>
      </c>
      <c r="B172" s="69" t="s">
        <v>687</v>
      </c>
      <c r="C172" s="70" t="s">
        <v>758</v>
      </c>
    </row>
    <row r="173" spans="1:3" ht="45">
      <c r="A173" s="68" t="s">
        <v>686</v>
      </c>
      <c r="B173" s="68" t="s">
        <v>687</v>
      </c>
      <c r="C173" s="71" t="s">
        <v>762</v>
      </c>
    </row>
    <row r="174" spans="1:3" ht="30">
      <c r="A174" s="69" t="s">
        <v>686</v>
      </c>
      <c r="B174" s="69" t="s">
        <v>687</v>
      </c>
      <c r="C174" s="70" t="s">
        <v>765</v>
      </c>
    </row>
    <row r="175" spans="1:3" ht="45">
      <c r="A175" s="68" t="s">
        <v>686</v>
      </c>
      <c r="B175" s="68" t="s">
        <v>687</v>
      </c>
      <c r="C175" s="26" t="s">
        <v>768</v>
      </c>
    </row>
    <row r="176" spans="1:3" ht="45">
      <c r="A176" s="69" t="s">
        <v>686</v>
      </c>
      <c r="B176" s="69" t="s">
        <v>687</v>
      </c>
      <c r="C176" s="70" t="s">
        <v>770</v>
      </c>
    </row>
    <row r="177" spans="1:3" ht="45">
      <c r="A177" s="46" t="s">
        <v>853</v>
      </c>
      <c r="B177" s="46" t="s">
        <v>774</v>
      </c>
      <c r="C177" s="47" t="s">
        <v>775</v>
      </c>
    </row>
    <row r="178" spans="1:3" ht="45">
      <c r="A178" s="46" t="s">
        <v>853</v>
      </c>
      <c r="B178" t="s">
        <v>774</v>
      </c>
      <c r="C178" s="16" t="s">
        <v>777</v>
      </c>
    </row>
    <row r="179" spans="1:3" ht="45">
      <c r="A179" s="46" t="s">
        <v>853</v>
      </c>
      <c r="B179" t="s">
        <v>774</v>
      </c>
      <c r="C179" s="16" t="s">
        <v>780</v>
      </c>
    </row>
    <row r="180" spans="1:3" ht="45">
      <c r="A180" s="46" t="s">
        <v>853</v>
      </c>
      <c r="B180" t="s">
        <v>774</v>
      </c>
      <c r="C180" s="16" t="s">
        <v>785</v>
      </c>
    </row>
    <row r="181" spans="1:3" ht="45">
      <c r="A181" s="46" t="s">
        <v>853</v>
      </c>
      <c r="B181" t="s">
        <v>774</v>
      </c>
      <c r="C181" s="16" t="s">
        <v>788</v>
      </c>
    </row>
    <row r="182" spans="1:3" ht="45">
      <c r="A182" s="46" t="s">
        <v>853</v>
      </c>
      <c r="B182" t="s">
        <v>774</v>
      </c>
      <c r="C182" s="16" t="s">
        <v>794</v>
      </c>
    </row>
    <row r="183" spans="1:3" ht="30">
      <c r="A183" s="46" t="s">
        <v>853</v>
      </c>
      <c r="B183" t="s">
        <v>774</v>
      </c>
      <c r="C183" s="16" t="s">
        <v>796</v>
      </c>
    </row>
    <row r="184" spans="1:3" ht="45">
      <c r="A184" s="46" t="s">
        <v>853</v>
      </c>
      <c r="B184" t="s">
        <v>774</v>
      </c>
      <c r="C184" s="16" t="s">
        <v>798</v>
      </c>
    </row>
    <row r="185" spans="1:3" ht="30">
      <c r="A185" s="46" t="s">
        <v>853</v>
      </c>
      <c r="B185" t="s">
        <v>774</v>
      </c>
      <c r="C185" s="16" t="s">
        <v>801</v>
      </c>
    </row>
    <row r="186" spans="1:3" ht="30">
      <c r="A186" s="46" t="s">
        <v>853</v>
      </c>
      <c r="B186" t="s">
        <v>774</v>
      </c>
      <c r="C186" s="16" t="s">
        <v>807</v>
      </c>
    </row>
    <row r="187" spans="1:3" ht="45">
      <c r="A187" s="46" t="s">
        <v>853</v>
      </c>
      <c r="B187" t="s">
        <v>774</v>
      </c>
      <c r="C187" s="16" t="s">
        <v>810</v>
      </c>
    </row>
    <row r="188" spans="1:3" ht="30">
      <c r="A188" s="46" t="s">
        <v>853</v>
      </c>
      <c r="B188" t="s">
        <v>774</v>
      </c>
      <c r="C188" s="16" t="s">
        <v>812</v>
      </c>
    </row>
    <row r="189" spans="1:3" ht="30">
      <c r="A189" s="46" t="s">
        <v>853</v>
      </c>
      <c r="B189" t="s">
        <v>774</v>
      </c>
      <c r="C189" s="16" t="s">
        <v>817</v>
      </c>
    </row>
    <row r="190" spans="1:3" ht="45">
      <c r="A190" s="46" t="s">
        <v>853</v>
      </c>
      <c r="B190" t="s">
        <v>774</v>
      </c>
      <c r="C190" s="16" t="s">
        <v>820</v>
      </c>
    </row>
    <row r="191" spans="1:3" ht="30">
      <c r="A191" s="46" t="s">
        <v>853</v>
      </c>
      <c r="B191" t="s">
        <v>774</v>
      </c>
      <c r="C191" s="16" t="s">
        <v>823</v>
      </c>
    </row>
    <row r="192" spans="1:3" ht="30">
      <c r="A192" s="46" t="s">
        <v>853</v>
      </c>
      <c r="B192" t="s">
        <v>774</v>
      </c>
      <c r="C192" s="16" t="s">
        <v>825</v>
      </c>
    </row>
    <row r="193" spans="1:3" ht="30">
      <c r="A193" s="46" t="s">
        <v>853</v>
      </c>
      <c r="B193" t="s">
        <v>774</v>
      </c>
      <c r="C193" s="16" t="s">
        <v>828</v>
      </c>
    </row>
    <row r="194" spans="1:3" ht="30">
      <c r="A194" s="46" t="s">
        <v>853</v>
      </c>
      <c r="B194" t="s">
        <v>774</v>
      </c>
      <c r="C194" s="16" t="s">
        <v>831</v>
      </c>
    </row>
    <row r="195" spans="1:3" ht="30">
      <c r="A195" s="46" t="s">
        <v>853</v>
      </c>
      <c r="B195" t="s">
        <v>774</v>
      </c>
      <c r="C195" s="16" t="s">
        <v>834</v>
      </c>
    </row>
    <row r="196" spans="1:3" ht="30">
      <c r="A196" s="46" t="s">
        <v>853</v>
      </c>
      <c r="B196" t="s">
        <v>774</v>
      </c>
      <c r="C196" s="16" t="s">
        <v>837</v>
      </c>
    </row>
    <row r="197" spans="1:3" ht="45">
      <c r="A197" s="46" t="s">
        <v>853</v>
      </c>
      <c r="B197" t="s">
        <v>774</v>
      </c>
      <c r="C197" s="16" t="s">
        <v>840</v>
      </c>
    </row>
    <row r="198" spans="1:3" ht="45">
      <c r="A198" s="46" t="s">
        <v>853</v>
      </c>
      <c r="B198" t="s">
        <v>774</v>
      </c>
      <c r="C198" s="16" t="s">
        <v>842</v>
      </c>
    </row>
    <row r="199" spans="1:3" ht="30">
      <c r="A199" s="46" t="s">
        <v>853</v>
      </c>
      <c r="B199" t="s">
        <v>774</v>
      </c>
      <c r="C199" s="16" t="s">
        <v>845</v>
      </c>
    </row>
    <row r="200" spans="1:3">
      <c r="A200" s="46" t="s">
        <v>853</v>
      </c>
      <c r="B200" t="s">
        <v>774</v>
      </c>
      <c r="C200" s="16" t="s">
        <v>848</v>
      </c>
    </row>
    <row r="201" spans="1:3" ht="30">
      <c r="A201" s="46" t="s">
        <v>853</v>
      </c>
      <c r="B201" t="s">
        <v>774</v>
      </c>
      <c r="C201" s="16" t="s">
        <v>850</v>
      </c>
    </row>
    <row r="202" spans="1:3">
      <c r="A202" t="s">
        <v>659</v>
      </c>
      <c r="B202" t="s">
        <v>660</v>
      </c>
      <c r="C202" t="s">
        <v>661</v>
      </c>
    </row>
    <row r="203" spans="1:3">
      <c r="A203" t="s">
        <v>659</v>
      </c>
      <c r="B203" t="s">
        <v>660</v>
      </c>
      <c r="C203" s="5" t="s">
        <v>664</v>
      </c>
    </row>
    <row r="204" spans="1:3">
      <c r="A204" t="s">
        <v>659</v>
      </c>
      <c r="B204" t="s">
        <v>660</v>
      </c>
      <c r="C204" s="5" t="s">
        <v>667</v>
      </c>
    </row>
    <row r="205" spans="1:3">
      <c r="A205" t="s">
        <v>659</v>
      </c>
      <c r="B205" t="s">
        <v>660</v>
      </c>
      <c r="C205" t="s">
        <v>670</v>
      </c>
    </row>
    <row r="206" spans="1:3">
      <c r="A206" t="s">
        <v>659</v>
      </c>
      <c r="B206" t="s">
        <v>660</v>
      </c>
      <c r="C206" t="s">
        <v>674</v>
      </c>
    </row>
    <row r="207" spans="1:3">
      <c r="A207" t="s">
        <v>659</v>
      </c>
      <c r="B207" t="s">
        <v>660</v>
      </c>
      <c r="C207" t="s">
        <v>855</v>
      </c>
    </row>
    <row r="208" spans="1:3">
      <c r="A208" t="s">
        <v>659</v>
      </c>
      <c r="B208" t="s">
        <v>660</v>
      </c>
      <c r="C208" s="10" t="s">
        <v>858</v>
      </c>
    </row>
    <row r="209" spans="1:3">
      <c r="A209" t="s">
        <v>659</v>
      </c>
      <c r="B209" t="s">
        <v>660</v>
      </c>
      <c r="C209" t="s">
        <v>861</v>
      </c>
    </row>
    <row r="210" spans="1:3">
      <c r="A210" t="s">
        <v>659</v>
      </c>
      <c r="B210" t="s">
        <v>660</v>
      </c>
      <c r="C210" t="s">
        <v>866</v>
      </c>
    </row>
    <row r="211" spans="1:3">
      <c r="A211" t="s">
        <v>659</v>
      </c>
      <c r="B211" t="s">
        <v>660</v>
      </c>
      <c r="C211" t="s">
        <v>869</v>
      </c>
    </row>
    <row r="212" spans="1:3">
      <c r="A212" t="s">
        <v>659</v>
      </c>
      <c r="B212" t="s">
        <v>660</v>
      </c>
      <c r="C212" t="s">
        <v>872</v>
      </c>
    </row>
    <row r="213" spans="1:3">
      <c r="A213" t="s">
        <v>659</v>
      </c>
      <c r="B213" t="s">
        <v>660</v>
      </c>
      <c r="C213" t="s">
        <v>874</v>
      </c>
    </row>
    <row r="214" spans="1:3">
      <c r="A214" t="s">
        <v>659</v>
      </c>
      <c r="B214" t="s">
        <v>660</v>
      </c>
      <c r="C214" t="s">
        <v>877</v>
      </c>
    </row>
    <row r="215" spans="1:3">
      <c r="A215" t="s">
        <v>659</v>
      </c>
      <c r="B215" t="s">
        <v>660</v>
      </c>
      <c r="C215" t="s">
        <v>880</v>
      </c>
    </row>
    <row r="216" spans="1:3">
      <c r="A216" t="s">
        <v>659</v>
      </c>
      <c r="B216" t="s">
        <v>660</v>
      </c>
      <c r="C216" t="s">
        <v>883</v>
      </c>
    </row>
    <row r="217" spans="1:3">
      <c r="A217" t="s">
        <v>659</v>
      </c>
      <c r="B217" t="s">
        <v>660</v>
      </c>
      <c r="C217" t="s">
        <v>886</v>
      </c>
    </row>
    <row r="218" spans="1:3">
      <c r="A218" t="s">
        <v>659</v>
      </c>
      <c r="B218" t="s">
        <v>660</v>
      </c>
      <c r="C218" t="s">
        <v>889</v>
      </c>
    </row>
    <row r="219" spans="1:3">
      <c r="A219" t="s">
        <v>659</v>
      </c>
      <c r="B219" t="s">
        <v>660</v>
      </c>
      <c r="C219" t="s">
        <v>893</v>
      </c>
    </row>
    <row r="220" spans="1:3">
      <c r="A220" t="s">
        <v>659</v>
      </c>
      <c r="B220" t="s">
        <v>660</v>
      </c>
      <c r="C220" t="s">
        <v>895</v>
      </c>
    </row>
    <row r="221" spans="1:3">
      <c r="A221" t="s">
        <v>659</v>
      </c>
      <c r="B221" t="s">
        <v>660</v>
      </c>
      <c r="C221" t="s">
        <v>898</v>
      </c>
    </row>
    <row r="222" spans="1:3">
      <c r="A222" t="s">
        <v>659</v>
      </c>
      <c r="B222" t="s">
        <v>660</v>
      </c>
      <c r="C222" t="s">
        <v>901</v>
      </c>
    </row>
    <row r="223" spans="1:3">
      <c r="A223" t="s">
        <v>659</v>
      </c>
      <c r="B223" t="s">
        <v>660</v>
      </c>
      <c r="C223" t="s">
        <v>909</v>
      </c>
    </row>
    <row r="224" spans="1:3">
      <c r="A224" t="s">
        <v>659</v>
      </c>
      <c r="B224" t="s">
        <v>660</v>
      </c>
      <c r="C224" t="s">
        <v>911</v>
      </c>
    </row>
    <row r="225" spans="1:3">
      <c r="A225" t="s">
        <v>659</v>
      </c>
      <c r="B225" t="s">
        <v>660</v>
      </c>
      <c r="C225" t="s">
        <v>917</v>
      </c>
    </row>
    <row r="226" spans="1:3">
      <c r="A226" t="s">
        <v>659</v>
      </c>
      <c r="B226" t="s">
        <v>660</v>
      </c>
      <c r="C226" t="s">
        <v>920</v>
      </c>
    </row>
    <row r="227" spans="1:3">
      <c r="A227" t="s">
        <v>659</v>
      </c>
      <c r="B227" t="s">
        <v>923</v>
      </c>
      <c r="C227" t="s">
        <v>924</v>
      </c>
    </row>
    <row r="228" spans="1:3">
      <c r="A228" t="s">
        <v>659</v>
      </c>
      <c r="B228" t="s">
        <v>923</v>
      </c>
      <c r="C228" t="s">
        <v>927</v>
      </c>
    </row>
    <row r="229" spans="1:3">
      <c r="A229" t="s">
        <v>659</v>
      </c>
      <c r="B229" t="s">
        <v>923</v>
      </c>
      <c r="C229" t="s">
        <v>930</v>
      </c>
    </row>
    <row r="230" spans="1:3">
      <c r="A230" t="s">
        <v>659</v>
      </c>
      <c r="B230" t="s">
        <v>923</v>
      </c>
      <c r="C230" t="s">
        <v>934</v>
      </c>
    </row>
    <row r="231" spans="1:3">
      <c r="A231" t="s">
        <v>659</v>
      </c>
      <c r="B231" t="s">
        <v>923</v>
      </c>
      <c r="C231" t="s">
        <v>936</v>
      </c>
    </row>
    <row r="232" spans="1:3">
      <c r="A232" t="s">
        <v>659</v>
      </c>
      <c r="B232" t="s">
        <v>923</v>
      </c>
      <c r="C232" t="s">
        <v>939</v>
      </c>
    </row>
    <row r="233" spans="1:3">
      <c r="A233" t="s">
        <v>659</v>
      </c>
      <c r="B233" t="s">
        <v>923</v>
      </c>
      <c r="C233" t="s">
        <v>942</v>
      </c>
    </row>
    <row r="234" spans="1:3">
      <c r="A234" t="s">
        <v>659</v>
      </c>
      <c r="B234" t="s">
        <v>923</v>
      </c>
      <c r="C234" t="s">
        <v>945</v>
      </c>
    </row>
    <row r="235" spans="1:3">
      <c r="A235" t="s">
        <v>659</v>
      </c>
      <c r="B235" t="s">
        <v>923</v>
      </c>
      <c r="C235" t="s">
        <v>948</v>
      </c>
    </row>
    <row r="236" spans="1:3">
      <c r="A236" t="s">
        <v>659</v>
      </c>
      <c r="B236" t="s">
        <v>923</v>
      </c>
      <c r="C236" t="s">
        <v>952</v>
      </c>
    </row>
    <row r="237" spans="1:3">
      <c r="A237" t="s">
        <v>659</v>
      </c>
      <c r="B237" t="s">
        <v>923</v>
      </c>
      <c r="C237" t="s">
        <v>955</v>
      </c>
    </row>
    <row r="238" spans="1:3">
      <c r="A238" t="s">
        <v>659</v>
      </c>
      <c r="B238" t="s">
        <v>923</v>
      </c>
      <c r="C238" t="s">
        <v>958</v>
      </c>
    </row>
    <row r="239" spans="1:3">
      <c r="A239" t="s">
        <v>659</v>
      </c>
      <c r="B239" t="s">
        <v>923</v>
      </c>
      <c r="C239" t="s">
        <v>961</v>
      </c>
    </row>
    <row r="240" spans="1:3">
      <c r="A240" t="s">
        <v>659</v>
      </c>
      <c r="B240" t="s">
        <v>923</v>
      </c>
      <c r="C240" t="s">
        <v>963</v>
      </c>
    </row>
    <row r="241" spans="1:3">
      <c r="A241" t="s">
        <v>659</v>
      </c>
      <c r="B241" t="s">
        <v>923</v>
      </c>
      <c r="C241" t="s">
        <v>965</v>
      </c>
    </row>
    <row r="242" spans="1:3">
      <c r="A242" t="s">
        <v>659</v>
      </c>
      <c r="B242" t="s">
        <v>923</v>
      </c>
      <c r="C242" t="s">
        <v>968</v>
      </c>
    </row>
    <row r="243" spans="1:3">
      <c r="A243" t="s">
        <v>659</v>
      </c>
      <c r="B243" t="s">
        <v>923</v>
      </c>
      <c r="C243" t="s">
        <v>971</v>
      </c>
    </row>
    <row r="244" spans="1:3">
      <c r="A244" t="s">
        <v>659</v>
      </c>
      <c r="B244" t="s">
        <v>923</v>
      </c>
      <c r="C244" t="s">
        <v>975</v>
      </c>
    </row>
    <row r="245" spans="1:3">
      <c r="A245" t="s">
        <v>659</v>
      </c>
      <c r="B245" t="s">
        <v>923</v>
      </c>
      <c r="C245" t="s">
        <v>978</v>
      </c>
    </row>
    <row r="246" spans="1:3">
      <c r="A246" t="s">
        <v>659</v>
      </c>
      <c r="B246" t="s">
        <v>923</v>
      </c>
      <c r="C246" t="s">
        <v>981</v>
      </c>
    </row>
    <row r="247" spans="1:3">
      <c r="A247" t="s">
        <v>659</v>
      </c>
      <c r="B247" t="s">
        <v>923</v>
      </c>
      <c r="C247" t="s">
        <v>984</v>
      </c>
    </row>
    <row r="248" spans="1:3">
      <c r="A248" t="s">
        <v>659</v>
      </c>
      <c r="B248" t="s">
        <v>923</v>
      </c>
      <c r="C248" t="s">
        <v>988</v>
      </c>
    </row>
    <row r="249" spans="1:3">
      <c r="A249" t="s">
        <v>659</v>
      </c>
      <c r="B249" t="s">
        <v>923</v>
      </c>
      <c r="C249" t="s">
        <v>992</v>
      </c>
    </row>
    <row r="250" spans="1:3">
      <c r="A250" t="s">
        <v>659</v>
      </c>
      <c r="B250" t="s">
        <v>923</v>
      </c>
      <c r="C250" t="s">
        <v>996</v>
      </c>
    </row>
    <row r="251" spans="1:3">
      <c r="A251" t="s">
        <v>659</v>
      </c>
      <c r="B251" t="s">
        <v>923</v>
      </c>
      <c r="C251" t="s">
        <v>998</v>
      </c>
    </row>
    <row r="252" spans="1:3" ht="30">
      <c r="A252" s="66" t="s">
        <v>1002</v>
      </c>
      <c r="B252" s="66" t="s">
        <v>1003</v>
      </c>
      <c r="C252" s="66" t="s">
        <v>1004</v>
      </c>
    </row>
    <row r="253" spans="1:3" ht="30">
      <c r="A253" s="67" t="s">
        <v>1002</v>
      </c>
      <c r="B253" s="67" t="s">
        <v>1003</v>
      </c>
      <c r="C253" s="67" t="s">
        <v>1008</v>
      </c>
    </row>
    <row r="254" spans="1:3" ht="30">
      <c r="A254" s="66" t="s">
        <v>1002</v>
      </c>
      <c r="B254" s="66" t="s">
        <v>1003</v>
      </c>
      <c r="C254" s="66" t="s">
        <v>1011</v>
      </c>
    </row>
    <row r="255" spans="1:3" ht="30">
      <c r="A255" s="67" t="s">
        <v>1002</v>
      </c>
      <c r="B255" s="67" t="s">
        <v>1003</v>
      </c>
      <c r="C255" s="67" t="s">
        <v>1014</v>
      </c>
    </row>
    <row r="256" spans="1:3" ht="30">
      <c r="A256" s="66" t="s">
        <v>1002</v>
      </c>
      <c r="B256" s="66" t="s">
        <v>1003</v>
      </c>
      <c r="C256" s="66" t="s">
        <v>1018</v>
      </c>
    </row>
    <row r="257" spans="1:3" ht="45">
      <c r="A257" s="67" t="s">
        <v>1002</v>
      </c>
      <c r="B257" s="67" t="s">
        <v>1003</v>
      </c>
      <c r="C257" s="67" t="s">
        <v>1021</v>
      </c>
    </row>
    <row r="258" spans="1:3" ht="30">
      <c r="A258" s="66" t="s">
        <v>1002</v>
      </c>
      <c r="B258" s="66" t="s">
        <v>1003</v>
      </c>
      <c r="C258" s="66" t="s">
        <v>1025</v>
      </c>
    </row>
    <row r="259" spans="1:3" ht="30">
      <c r="A259" s="67" t="s">
        <v>1002</v>
      </c>
      <c r="B259" s="67" t="s">
        <v>1003</v>
      </c>
      <c r="C259" s="67" t="s">
        <v>1029</v>
      </c>
    </row>
    <row r="260" spans="1:3" ht="45">
      <c r="A260" s="66" t="s">
        <v>1002</v>
      </c>
      <c r="B260" s="66" t="s">
        <v>1003</v>
      </c>
      <c r="C260" s="66" t="s">
        <v>1033</v>
      </c>
    </row>
    <row r="261" spans="1:3" ht="45">
      <c r="A261" s="67" t="s">
        <v>1002</v>
      </c>
      <c r="B261" s="67" t="s">
        <v>1003</v>
      </c>
      <c r="C261" s="67" t="s">
        <v>1036</v>
      </c>
    </row>
    <row r="262" spans="1:3" ht="30">
      <c r="A262" s="66" t="s">
        <v>1002</v>
      </c>
      <c r="B262" s="66" t="s">
        <v>1003</v>
      </c>
      <c r="C262" s="66" t="s">
        <v>1040</v>
      </c>
    </row>
    <row r="263" spans="1:3" ht="30">
      <c r="A263" s="67" t="s">
        <v>1002</v>
      </c>
      <c r="B263" s="67" t="s">
        <v>1003</v>
      </c>
      <c r="C263" s="67" t="s">
        <v>1043</v>
      </c>
    </row>
    <row r="264" spans="1:3" ht="45">
      <c r="A264" s="66" t="s">
        <v>1002</v>
      </c>
      <c r="B264" s="66" t="s">
        <v>1003</v>
      </c>
      <c r="C264" s="66" t="s">
        <v>1046</v>
      </c>
    </row>
    <row r="265" spans="1:3" ht="45">
      <c r="A265" s="67" t="s">
        <v>1002</v>
      </c>
      <c r="B265" s="67" t="s">
        <v>1003</v>
      </c>
      <c r="C265" s="67" t="s">
        <v>1052</v>
      </c>
    </row>
    <row r="266" spans="1:3" ht="30">
      <c r="A266" s="66" t="s">
        <v>1002</v>
      </c>
      <c r="B266" s="66" t="s">
        <v>1003</v>
      </c>
      <c r="C266" s="66" t="s">
        <v>1057</v>
      </c>
    </row>
    <row r="267" spans="1:3" ht="60">
      <c r="A267" s="67" t="s">
        <v>1002</v>
      </c>
      <c r="B267" s="67" t="s">
        <v>1003</v>
      </c>
      <c r="C267" s="67" t="s">
        <v>1061</v>
      </c>
    </row>
    <row r="268" spans="1:3" ht="45">
      <c r="A268" s="66" t="s">
        <v>1002</v>
      </c>
      <c r="B268" s="66" t="s">
        <v>1003</v>
      </c>
      <c r="C268" s="73" t="s">
        <v>1065</v>
      </c>
    </row>
    <row r="269" spans="1:3" ht="30">
      <c r="A269" s="67" t="s">
        <v>1002</v>
      </c>
      <c r="B269" s="67" t="s">
        <v>1003</v>
      </c>
      <c r="C269" s="67" t="s">
        <v>1071</v>
      </c>
    </row>
    <row r="270" spans="1:3" ht="45">
      <c r="A270" s="66" t="s">
        <v>1002</v>
      </c>
      <c r="B270" s="66" t="s">
        <v>1003</v>
      </c>
      <c r="C270" s="66" t="s">
        <v>1076</v>
      </c>
    </row>
    <row r="271" spans="1:3" ht="45">
      <c r="A271" s="67" t="s">
        <v>1002</v>
      </c>
      <c r="B271" s="67" t="s">
        <v>1003</v>
      </c>
      <c r="C271" s="67" t="s">
        <v>1079</v>
      </c>
    </row>
    <row r="272" spans="1:3" ht="30">
      <c r="A272" s="66" t="s">
        <v>1002</v>
      </c>
      <c r="B272" s="66" t="s">
        <v>1003</v>
      </c>
      <c r="C272" s="66" t="s">
        <v>1084</v>
      </c>
    </row>
    <row r="273" spans="1:3" ht="30">
      <c r="A273" s="67" t="s">
        <v>1002</v>
      </c>
      <c r="B273" s="67" t="s">
        <v>1003</v>
      </c>
      <c r="C273" s="67" t="s">
        <v>1086</v>
      </c>
    </row>
    <row r="274" spans="1:3" ht="45">
      <c r="A274" s="66" t="s">
        <v>1002</v>
      </c>
      <c r="B274" s="66" t="s">
        <v>1003</v>
      </c>
      <c r="C274" s="66" t="s">
        <v>1089</v>
      </c>
    </row>
    <row r="275" spans="1:3" ht="30">
      <c r="A275" s="67" t="s">
        <v>1002</v>
      </c>
      <c r="B275" s="67" t="s">
        <v>1003</v>
      </c>
      <c r="C275" s="67" t="s">
        <v>1093</v>
      </c>
    </row>
    <row r="276" spans="1:3" ht="45">
      <c r="A276" s="66" t="s">
        <v>1002</v>
      </c>
      <c r="B276" s="66" t="s">
        <v>1003</v>
      </c>
      <c r="C276" s="66" t="s">
        <v>1096</v>
      </c>
    </row>
    <row r="277" spans="1:3" ht="32">
      <c r="A277" s="74" t="s">
        <v>1105</v>
      </c>
      <c r="B277" s="74" t="s">
        <v>1106</v>
      </c>
      <c r="C277" s="75" t="s">
        <v>1107</v>
      </c>
    </row>
    <row r="278" spans="1:3" ht="32">
      <c r="A278" s="74" t="s">
        <v>1105</v>
      </c>
      <c r="B278" s="74" t="s">
        <v>1106</v>
      </c>
      <c r="C278" s="79" t="s">
        <v>1112</v>
      </c>
    </row>
    <row r="279" spans="1:3" ht="32">
      <c r="A279" s="74" t="s">
        <v>1105</v>
      </c>
      <c r="B279" s="74" t="s">
        <v>1106</v>
      </c>
      <c r="C279" s="79" t="s">
        <v>1116</v>
      </c>
    </row>
    <row r="280" spans="1:3" ht="48">
      <c r="A280" s="74" t="s">
        <v>1105</v>
      </c>
      <c r="B280" s="74" t="s">
        <v>1106</v>
      </c>
      <c r="C280" s="75" t="s">
        <v>1120</v>
      </c>
    </row>
    <row r="281" spans="1:3" ht="16">
      <c r="A281" s="74" t="s">
        <v>1105</v>
      </c>
      <c r="B281" s="74" t="s">
        <v>1106</v>
      </c>
      <c r="C281" s="74" t="s">
        <v>1124</v>
      </c>
    </row>
    <row r="282" spans="1:3" ht="16">
      <c r="A282" s="74" t="s">
        <v>1105</v>
      </c>
      <c r="B282" s="74" t="s">
        <v>1106</v>
      </c>
      <c r="C282" s="74" t="s">
        <v>1128</v>
      </c>
    </row>
    <row r="283" spans="1:3" ht="48">
      <c r="A283" s="74" t="s">
        <v>1105</v>
      </c>
      <c r="B283" s="74" t="s">
        <v>1106</v>
      </c>
      <c r="C283" s="75" t="s">
        <v>1132</v>
      </c>
    </row>
    <row r="284" spans="1:3" ht="16">
      <c r="A284" s="74" t="s">
        <v>1105</v>
      </c>
      <c r="B284" s="74" t="s">
        <v>1106</v>
      </c>
      <c r="C284" s="74" t="s">
        <v>1135</v>
      </c>
    </row>
    <row r="285" spans="1:3" ht="48">
      <c r="A285" s="74" t="s">
        <v>1105</v>
      </c>
      <c r="B285" s="74" t="s">
        <v>1106</v>
      </c>
      <c r="C285" s="75" t="s">
        <v>1139</v>
      </c>
    </row>
    <row r="286" spans="1:3" ht="32">
      <c r="A286" s="74" t="s">
        <v>1105</v>
      </c>
      <c r="B286" s="74" t="s">
        <v>1106</v>
      </c>
      <c r="C286" s="75" t="s">
        <v>1143</v>
      </c>
    </row>
    <row r="287" spans="1:3" ht="48">
      <c r="A287" s="74" t="s">
        <v>1105</v>
      </c>
      <c r="B287" s="74" t="s">
        <v>1106</v>
      </c>
      <c r="C287" s="75" t="s">
        <v>1146</v>
      </c>
    </row>
    <row r="288" spans="1:3" ht="16">
      <c r="A288" s="74" t="s">
        <v>1105</v>
      </c>
      <c r="B288" s="74" t="s">
        <v>1106</v>
      </c>
      <c r="C288" s="74" t="s">
        <v>1150</v>
      </c>
    </row>
    <row r="289" spans="1:3" ht="48">
      <c r="A289" s="74" t="s">
        <v>1105</v>
      </c>
      <c r="B289" s="74" t="s">
        <v>1106</v>
      </c>
      <c r="C289" s="75" t="s">
        <v>1152</v>
      </c>
    </row>
    <row r="290" spans="1:3" ht="32">
      <c r="A290" s="74" t="s">
        <v>1105</v>
      </c>
      <c r="B290" s="74" t="s">
        <v>1106</v>
      </c>
      <c r="C290" s="75" t="s">
        <v>1155</v>
      </c>
    </row>
    <row r="291" spans="1:3" ht="32">
      <c r="A291" s="74" t="s">
        <v>1105</v>
      </c>
      <c r="B291" s="74" t="s">
        <v>1106</v>
      </c>
      <c r="C291" s="75" t="s">
        <v>1158</v>
      </c>
    </row>
    <row r="292" spans="1:3" ht="32">
      <c r="A292" s="74" t="s">
        <v>1105</v>
      </c>
      <c r="B292" s="74" t="s">
        <v>1106</v>
      </c>
      <c r="C292" s="75" t="s">
        <v>1160</v>
      </c>
    </row>
    <row r="293" spans="1:3" ht="48">
      <c r="A293" s="74" t="s">
        <v>1105</v>
      </c>
      <c r="B293" s="74" t="s">
        <v>1106</v>
      </c>
      <c r="C293" s="75" t="s">
        <v>1163</v>
      </c>
    </row>
    <row r="294" spans="1:3" ht="32">
      <c r="A294" s="74" t="s">
        <v>1105</v>
      </c>
      <c r="B294" s="74" t="s">
        <v>1106</v>
      </c>
      <c r="C294" s="75" t="s">
        <v>1169</v>
      </c>
    </row>
    <row r="295" spans="1:3" ht="48">
      <c r="A295" s="74" t="s">
        <v>1105</v>
      </c>
      <c r="B295" s="74" t="s">
        <v>1106</v>
      </c>
      <c r="C295" s="75" t="s">
        <v>1172</v>
      </c>
    </row>
    <row r="296" spans="1:3" ht="48">
      <c r="A296" s="74" t="s">
        <v>1105</v>
      </c>
      <c r="B296" s="74" t="s">
        <v>1106</v>
      </c>
      <c r="C296" s="75" t="s">
        <v>1175</v>
      </c>
    </row>
    <row r="297" spans="1:3" ht="48">
      <c r="A297" s="74" t="s">
        <v>1105</v>
      </c>
      <c r="B297" s="74" t="s">
        <v>1106</v>
      </c>
      <c r="C297" s="75" t="s">
        <v>1177</v>
      </c>
    </row>
    <row r="298" spans="1:3" ht="48">
      <c r="A298" s="74" t="s">
        <v>1105</v>
      </c>
      <c r="B298" s="74" t="s">
        <v>1106</v>
      </c>
      <c r="C298" s="75" t="s">
        <v>1179</v>
      </c>
    </row>
    <row r="299" spans="1:3" ht="48">
      <c r="A299" s="74" t="s">
        <v>1105</v>
      </c>
      <c r="B299" s="74" t="s">
        <v>1106</v>
      </c>
      <c r="C299" s="75" t="s">
        <v>1181</v>
      </c>
    </row>
    <row r="300" spans="1:3" ht="48">
      <c r="A300" s="74" t="s">
        <v>1105</v>
      </c>
      <c r="B300" s="74" t="s">
        <v>1106</v>
      </c>
      <c r="C300" s="75" t="s">
        <v>1184</v>
      </c>
    </row>
    <row r="301" spans="1:3" ht="16">
      <c r="A301" s="74" t="s">
        <v>1105</v>
      </c>
      <c r="B301" s="74" t="s">
        <v>1106</v>
      </c>
      <c r="C301" s="74" t="s">
        <v>1186</v>
      </c>
    </row>
    <row r="302" spans="1:3" ht="30">
      <c r="A302" s="88" t="s">
        <v>1191</v>
      </c>
      <c r="B302" s="88" t="s">
        <v>1192</v>
      </c>
      <c r="C302" s="89" t="s">
        <v>1193</v>
      </c>
    </row>
    <row r="303" spans="1:3" ht="30">
      <c r="A303" s="13" t="s">
        <v>1191</v>
      </c>
      <c r="B303" s="13" t="s">
        <v>1192</v>
      </c>
      <c r="C303" s="16" t="s">
        <v>1196</v>
      </c>
    </row>
    <row r="304" spans="1:3" ht="45">
      <c r="A304" s="13" t="s">
        <v>1191</v>
      </c>
      <c r="B304" s="13" t="s">
        <v>1192</v>
      </c>
      <c r="C304" s="16" t="s">
        <v>1201</v>
      </c>
    </row>
    <row r="305" spans="1:3" ht="30">
      <c r="A305" s="13" t="s">
        <v>1191</v>
      </c>
      <c r="B305" s="13" t="s">
        <v>1192</v>
      </c>
      <c r="C305" s="94" t="s">
        <v>1205</v>
      </c>
    </row>
    <row r="306" spans="1:3" ht="45">
      <c r="A306" s="13" t="s">
        <v>1191</v>
      </c>
      <c r="B306" s="13" t="s">
        <v>1192</v>
      </c>
      <c r="C306" s="94" t="s">
        <v>1209</v>
      </c>
    </row>
    <row r="307" spans="1:3" ht="30">
      <c r="A307" s="13" t="s">
        <v>1191</v>
      </c>
      <c r="B307" s="13" t="s">
        <v>1192</v>
      </c>
      <c r="C307" s="94" t="s">
        <v>1212</v>
      </c>
    </row>
    <row r="308" spans="1:3" ht="45">
      <c r="A308" s="13" t="s">
        <v>1191</v>
      </c>
      <c r="B308" s="13" t="s">
        <v>1192</v>
      </c>
      <c r="C308" s="94" t="s">
        <v>1217</v>
      </c>
    </row>
    <row r="309" spans="1:3" ht="30">
      <c r="A309" s="13" t="s">
        <v>1191</v>
      </c>
      <c r="B309" s="13" t="s">
        <v>1192</v>
      </c>
      <c r="C309" s="94" t="s">
        <v>1219</v>
      </c>
    </row>
    <row r="310" spans="1:3" ht="30">
      <c r="A310" s="13" t="s">
        <v>1191</v>
      </c>
      <c r="B310" s="13" t="s">
        <v>1192</v>
      </c>
      <c r="C310" s="94" t="s">
        <v>1223</v>
      </c>
    </row>
    <row r="311" spans="1:3" ht="45">
      <c r="A311" s="13" t="s">
        <v>1191</v>
      </c>
      <c r="B311" s="13" t="s">
        <v>1192</v>
      </c>
      <c r="C311" s="94" t="s">
        <v>1228</v>
      </c>
    </row>
    <row r="312" spans="1:3" ht="45">
      <c r="A312" s="100" t="s">
        <v>1191</v>
      </c>
      <c r="B312" s="100" t="s">
        <v>1192</v>
      </c>
      <c r="C312" s="101" t="s">
        <v>1231</v>
      </c>
    </row>
    <row r="313" spans="1:3" ht="45">
      <c r="A313" s="13" t="s">
        <v>1191</v>
      </c>
      <c r="B313" s="13" t="s">
        <v>1192</v>
      </c>
      <c r="C313" s="94" t="s">
        <v>1235</v>
      </c>
    </row>
    <row r="314" spans="1:3" ht="30">
      <c r="A314" s="13" t="s">
        <v>1191</v>
      </c>
      <c r="B314" s="13" t="s">
        <v>1192</v>
      </c>
      <c r="C314" s="95" t="s">
        <v>1239</v>
      </c>
    </row>
    <row r="315" spans="1:3" ht="30">
      <c r="A315" s="13" t="s">
        <v>1191</v>
      </c>
      <c r="B315" s="13" t="s">
        <v>1192</v>
      </c>
      <c r="C315" s="94" t="s">
        <v>1243</v>
      </c>
    </row>
    <row r="316" spans="1:3" ht="45">
      <c r="A316" s="13" t="s">
        <v>1191</v>
      </c>
      <c r="B316" s="13" t="s">
        <v>1192</v>
      </c>
      <c r="C316" s="94" t="s">
        <v>1249</v>
      </c>
    </row>
    <row r="317" spans="1:3" ht="45">
      <c r="A317" s="13" t="s">
        <v>1191</v>
      </c>
      <c r="B317" s="13" t="s">
        <v>1192</v>
      </c>
      <c r="C317" s="94" t="s">
        <v>1252</v>
      </c>
    </row>
    <row r="318" spans="1:3" ht="60">
      <c r="A318" s="13" t="s">
        <v>1191</v>
      </c>
      <c r="B318" s="13" t="s">
        <v>1192</v>
      </c>
      <c r="C318" s="94" t="s">
        <v>1255</v>
      </c>
    </row>
    <row r="319" spans="1:3" ht="30">
      <c r="A319" s="13" t="s">
        <v>1191</v>
      </c>
      <c r="B319" s="13" t="s">
        <v>1192</v>
      </c>
      <c r="C319" s="94" t="s">
        <v>1260</v>
      </c>
    </row>
    <row r="320" spans="1:3" ht="30">
      <c r="A320" s="13" t="s">
        <v>1191</v>
      </c>
      <c r="B320" s="13" t="s">
        <v>1192</v>
      </c>
      <c r="C320" s="94" t="s">
        <v>1265</v>
      </c>
    </row>
    <row r="321" spans="1:3" ht="30">
      <c r="A321" s="13" t="s">
        <v>1191</v>
      </c>
      <c r="B321" s="13" t="s">
        <v>1192</v>
      </c>
      <c r="C321" s="94" t="s">
        <v>1270</v>
      </c>
    </row>
    <row r="322" spans="1:3" ht="45">
      <c r="A322" s="13" t="s">
        <v>1191</v>
      </c>
      <c r="B322" s="13" t="s">
        <v>1192</v>
      </c>
      <c r="C322" s="94" t="s">
        <v>1275</v>
      </c>
    </row>
    <row r="323" spans="1:3" ht="45">
      <c r="A323" s="13" t="s">
        <v>1191</v>
      </c>
      <c r="B323" s="13" t="s">
        <v>1192</v>
      </c>
      <c r="C323" s="94" t="s">
        <v>1278</v>
      </c>
    </row>
    <row r="324" spans="1:3" ht="45">
      <c r="A324" s="13" t="s">
        <v>1191</v>
      </c>
      <c r="B324" s="13" t="s">
        <v>1192</v>
      </c>
      <c r="C324" s="94" t="s">
        <v>1281</v>
      </c>
    </row>
    <row r="325" spans="1:3" ht="45">
      <c r="A325" s="13" t="s">
        <v>1191</v>
      </c>
      <c r="B325" s="13" t="s">
        <v>1192</v>
      </c>
      <c r="C325" s="94" t="s">
        <v>1285</v>
      </c>
    </row>
    <row r="326" spans="1:3" ht="30">
      <c r="A326" s="13" t="s">
        <v>1191</v>
      </c>
      <c r="B326" s="13" t="s">
        <v>1192</v>
      </c>
      <c r="C326" s="94" t="s">
        <v>1287</v>
      </c>
    </row>
    <row r="327" spans="1:3" ht="30">
      <c r="A327" s="46" t="s">
        <v>1292</v>
      </c>
      <c r="B327" s="46" t="s">
        <v>1293</v>
      </c>
      <c r="C327" s="47" t="s">
        <v>1294</v>
      </c>
    </row>
    <row r="328" spans="1:3" ht="30">
      <c r="A328" t="s">
        <v>1292</v>
      </c>
      <c r="B328" t="s">
        <v>1293</v>
      </c>
      <c r="C328" s="16" t="s">
        <v>1298</v>
      </c>
    </row>
    <row r="329" spans="1:3" ht="30">
      <c r="A329" t="s">
        <v>1292</v>
      </c>
      <c r="B329" t="s">
        <v>1293</v>
      </c>
      <c r="C329" s="16" t="s">
        <v>1301</v>
      </c>
    </row>
    <row r="330" spans="1:3" ht="45">
      <c r="A330" t="s">
        <v>1292</v>
      </c>
      <c r="B330" t="s">
        <v>1293</v>
      </c>
      <c r="C330" s="16" t="s">
        <v>1304</v>
      </c>
    </row>
    <row r="331" spans="1:3" ht="45">
      <c r="A331" t="s">
        <v>1292</v>
      </c>
      <c r="B331" t="s">
        <v>1293</v>
      </c>
      <c r="C331" s="16" t="s">
        <v>1308</v>
      </c>
    </row>
    <row r="332" spans="1:3" ht="30">
      <c r="A332" t="s">
        <v>1292</v>
      </c>
      <c r="B332" t="s">
        <v>1293</v>
      </c>
      <c r="C332" s="16" t="s">
        <v>1310</v>
      </c>
    </row>
    <row r="333" spans="1:3">
      <c r="A333" t="s">
        <v>1292</v>
      </c>
      <c r="B333" t="s">
        <v>1293</v>
      </c>
      <c r="C333" s="16" t="s">
        <v>1315</v>
      </c>
    </row>
    <row r="334" spans="1:3" ht="30">
      <c r="A334" t="s">
        <v>1292</v>
      </c>
      <c r="B334" t="s">
        <v>1293</v>
      </c>
      <c r="C334" s="16" t="s">
        <v>1319</v>
      </c>
    </row>
    <row r="335" spans="1:3" ht="30">
      <c r="A335" t="s">
        <v>1292</v>
      </c>
      <c r="B335" t="s">
        <v>1293</v>
      </c>
      <c r="C335" s="16" t="s">
        <v>1322</v>
      </c>
    </row>
    <row r="336" spans="1:3" ht="45">
      <c r="A336" t="s">
        <v>1292</v>
      </c>
      <c r="B336" t="s">
        <v>1293</v>
      </c>
      <c r="C336" s="16" t="s">
        <v>1325</v>
      </c>
    </row>
    <row r="337" spans="1:3" ht="45">
      <c r="A337" t="s">
        <v>1292</v>
      </c>
      <c r="B337" t="s">
        <v>1293</v>
      </c>
      <c r="C337" s="16" t="s">
        <v>1327</v>
      </c>
    </row>
    <row r="338" spans="1:3" ht="30">
      <c r="A338" t="s">
        <v>1292</v>
      </c>
      <c r="B338" t="s">
        <v>1293</v>
      </c>
      <c r="C338" s="16" t="s">
        <v>1330</v>
      </c>
    </row>
    <row r="339" spans="1:3" ht="30">
      <c r="A339" t="s">
        <v>1292</v>
      </c>
      <c r="B339" t="s">
        <v>1293</v>
      </c>
      <c r="C339" s="16" t="s">
        <v>1336</v>
      </c>
    </row>
    <row r="340" spans="1:3" ht="30">
      <c r="A340" t="s">
        <v>1292</v>
      </c>
      <c r="B340" t="s">
        <v>1293</v>
      </c>
      <c r="C340" s="16" t="s">
        <v>1342</v>
      </c>
    </row>
    <row r="341" spans="1:3" ht="45">
      <c r="A341" t="s">
        <v>1292</v>
      </c>
      <c r="B341" t="s">
        <v>1293</v>
      </c>
      <c r="C341" s="16" t="s">
        <v>1345</v>
      </c>
    </row>
    <row r="342" spans="1:3" ht="45">
      <c r="A342" t="s">
        <v>1292</v>
      </c>
      <c r="B342" t="s">
        <v>1293</v>
      </c>
      <c r="C342" s="16" t="s">
        <v>1348</v>
      </c>
    </row>
    <row r="343" spans="1:3" ht="75">
      <c r="A343" t="s">
        <v>1292</v>
      </c>
      <c r="B343" t="s">
        <v>1293</v>
      </c>
      <c r="C343" s="16" t="s">
        <v>1355</v>
      </c>
    </row>
    <row r="344" spans="1:3" ht="45">
      <c r="A344" t="s">
        <v>1292</v>
      </c>
      <c r="B344" t="s">
        <v>1293</v>
      </c>
      <c r="C344" s="16" t="s">
        <v>1364</v>
      </c>
    </row>
    <row r="345" spans="1:3" ht="30">
      <c r="A345" t="s">
        <v>1292</v>
      </c>
      <c r="B345" t="s">
        <v>1293</v>
      </c>
      <c r="C345" s="16" t="s">
        <v>1370</v>
      </c>
    </row>
    <row r="346" spans="1:3" ht="30">
      <c r="A346" t="s">
        <v>1292</v>
      </c>
      <c r="B346" t="s">
        <v>1293</v>
      </c>
      <c r="C346" s="16" t="s">
        <v>1373</v>
      </c>
    </row>
    <row r="347" spans="1:3" ht="45">
      <c r="A347" t="s">
        <v>1292</v>
      </c>
      <c r="B347" t="s">
        <v>1293</v>
      </c>
      <c r="C347" s="16" t="s">
        <v>1375</v>
      </c>
    </row>
    <row r="348" spans="1:3" ht="45">
      <c r="A348" t="s">
        <v>1292</v>
      </c>
      <c r="B348" t="s">
        <v>1293</v>
      </c>
      <c r="C348" s="16" t="s">
        <v>1381</v>
      </c>
    </row>
    <row r="349" spans="1:3" ht="30">
      <c r="A349" t="s">
        <v>1292</v>
      </c>
      <c r="B349" t="s">
        <v>1293</v>
      </c>
      <c r="C349" s="16" t="s">
        <v>1384</v>
      </c>
    </row>
    <row r="350" spans="1:3" ht="30">
      <c r="A350" t="s">
        <v>1292</v>
      </c>
      <c r="B350" t="s">
        <v>1293</v>
      </c>
      <c r="C350" s="16" t="s">
        <v>1387</v>
      </c>
    </row>
    <row r="351" spans="1:3" ht="30">
      <c r="A351" t="s">
        <v>1292</v>
      </c>
      <c r="B351" t="s">
        <v>1293</v>
      </c>
      <c r="C351" s="16" t="s">
        <v>1390</v>
      </c>
    </row>
    <row r="352" spans="1:3" ht="30">
      <c r="A352" s="46" t="s">
        <v>1292</v>
      </c>
      <c r="B352" s="46" t="s">
        <v>1393</v>
      </c>
      <c r="C352" s="47" t="s">
        <v>1394</v>
      </c>
    </row>
    <row r="353" spans="1:3" ht="30">
      <c r="A353" t="s">
        <v>1292</v>
      </c>
      <c r="B353" t="s">
        <v>1393</v>
      </c>
      <c r="C353" s="16" t="s">
        <v>1397</v>
      </c>
    </row>
    <row r="354" spans="1:3" ht="30">
      <c r="A354" t="s">
        <v>1292</v>
      </c>
      <c r="B354" t="s">
        <v>1393</v>
      </c>
      <c r="C354" s="16" t="s">
        <v>1400</v>
      </c>
    </row>
    <row r="355" spans="1:3" ht="30">
      <c r="A355" t="s">
        <v>1292</v>
      </c>
      <c r="B355" t="s">
        <v>1393</v>
      </c>
      <c r="C355" s="16" t="s">
        <v>1403</v>
      </c>
    </row>
    <row r="356" spans="1:3">
      <c r="A356" t="s">
        <v>1292</v>
      </c>
      <c r="B356" t="s">
        <v>1393</v>
      </c>
      <c r="C356" s="16" t="s">
        <v>1406</v>
      </c>
    </row>
    <row r="357" spans="1:3" ht="30">
      <c r="A357" t="s">
        <v>1292</v>
      </c>
      <c r="B357" t="s">
        <v>1393</v>
      </c>
      <c r="C357" s="16" t="s">
        <v>1409</v>
      </c>
    </row>
    <row r="358" spans="1:3" ht="45">
      <c r="A358" t="s">
        <v>1292</v>
      </c>
      <c r="B358" t="s">
        <v>1393</v>
      </c>
      <c r="C358" s="16" t="s">
        <v>1412</v>
      </c>
    </row>
    <row r="359" spans="1:3" ht="30">
      <c r="A359" t="s">
        <v>1292</v>
      </c>
      <c r="B359" t="s">
        <v>1393</v>
      </c>
      <c r="C359" s="16" t="s">
        <v>1416</v>
      </c>
    </row>
    <row r="360" spans="1:3" ht="30">
      <c r="A360" t="s">
        <v>1292</v>
      </c>
      <c r="B360" t="s">
        <v>1393</v>
      </c>
      <c r="C360" s="16" t="s">
        <v>1419</v>
      </c>
    </row>
    <row r="361" spans="1:3" ht="30">
      <c r="A361" t="s">
        <v>1292</v>
      </c>
      <c r="B361" t="s">
        <v>1393</v>
      </c>
      <c r="C361" s="16" t="s">
        <v>1423</v>
      </c>
    </row>
    <row r="362" spans="1:3" ht="45">
      <c r="A362" t="s">
        <v>1292</v>
      </c>
      <c r="B362" t="s">
        <v>1393</v>
      </c>
      <c r="C362" s="16" t="s">
        <v>1426</v>
      </c>
    </row>
    <row r="363" spans="1:3" ht="45">
      <c r="A363" t="s">
        <v>1292</v>
      </c>
      <c r="B363" t="s">
        <v>1393</v>
      </c>
      <c r="C363" s="16" t="s">
        <v>1428</v>
      </c>
    </row>
    <row r="364" spans="1:3" ht="30">
      <c r="A364" t="s">
        <v>1292</v>
      </c>
      <c r="B364" t="s">
        <v>1393</v>
      </c>
      <c r="C364" s="16" t="s">
        <v>1440</v>
      </c>
    </row>
    <row r="365" spans="1:3" ht="30">
      <c r="A365" t="s">
        <v>1292</v>
      </c>
      <c r="B365" t="s">
        <v>1393</v>
      </c>
      <c r="C365" s="16" t="s">
        <v>1444</v>
      </c>
    </row>
    <row r="366" spans="1:3">
      <c r="A366" t="s">
        <v>1292</v>
      </c>
      <c r="B366" t="s">
        <v>1393</v>
      </c>
      <c r="C366" s="16" t="s">
        <v>1451</v>
      </c>
    </row>
    <row r="367" spans="1:3" ht="30">
      <c r="A367" t="s">
        <v>1292</v>
      </c>
      <c r="B367" t="s">
        <v>1393</v>
      </c>
      <c r="C367" s="16" t="s">
        <v>1455</v>
      </c>
    </row>
    <row r="368" spans="1:3" ht="30">
      <c r="A368" t="s">
        <v>1292</v>
      </c>
      <c r="B368" t="s">
        <v>1393</v>
      </c>
      <c r="C368" s="16" t="s">
        <v>1459</v>
      </c>
    </row>
    <row r="369" spans="1:3">
      <c r="A369" t="s">
        <v>1292</v>
      </c>
      <c r="B369" t="s">
        <v>1393</v>
      </c>
      <c r="C369" s="16" t="s">
        <v>1462</v>
      </c>
    </row>
    <row r="370" spans="1:3">
      <c r="A370" t="s">
        <v>1292</v>
      </c>
      <c r="B370" t="s">
        <v>1393</v>
      </c>
      <c r="C370" s="16" t="s">
        <v>1465</v>
      </c>
    </row>
    <row r="371" spans="1:3" ht="30">
      <c r="A371" t="s">
        <v>1292</v>
      </c>
      <c r="B371" t="s">
        <v>1393</v>
      </c>
      <c r="C371" s="16" t="s">
        <v>1468</v>
      </c>
    </row>
    <row r="372" spans="1:3">
      <c r="A372" t="s">
        <v>1292</v>
      </c>
      <c r="B372" t="s">
        <v>1393</v>
      </c>
      <c r="C372" s="16" t="s">
        <v>1471</v>
      </c>
    </row>
    <row r="373" spans="1:3" ht="30">
      <c r="A373" t="s">
        <v>1292</v>
      </c>
      <c r="B373" t="s">
        <v>1393</v>
      </c>
      <c r="C373" s="16" t="s">
        <v>1474</v>
      </c>
    </row>
    <row r="374" spans="1:3" ht="30">
      <c r="A374" t="s">
        <v>1292</v>
      </c>
      <c r="B374" t="s">
        <v>1393</v>
      </c>
      <c r="C374" s="16" t="s">
        <v>1478</v>
      </c>
    </row>
    <row r="375" spans="1:3" ht="30">
      <c r="A375" t="s">
        <v>1292</v>
      </c>
      <c r="B375" t="s">
        <v>1393</v>
      </c>
      <c r="C375" s="16" t="s">
        <v>1482</v>
      </c>
    </row>
    <row r="376" spans="1:3" ht="45">
      <c r="A376" t="s">
        <v>1292</v>
      </c>
      <c r="B376" t="s">
        <v>1393</v>
      </c>
      <c r="C376" s="16" t="s">
        <v>1485</v>
      </c>
    </row>
    <row r="377" spans="1:3">
      <c r="A377" t="s">
        <v>1489</v>
      </c>
      <c r="B377" t="s">
        <v>1490</v>
      </c>
      <c r="C377" t="s">
        <v>1491</v>
      </c>
    </row>
    <row r="378" spans="1:3">
      <c r="A378" t="s">
        <v>1489</v>
      </c>
      <c r="B378" t="s">
        <v>1490</v>
      </c>
      <c r="C378" t="s">
        <v>1497</v>
      </c>
    </row>
    <row r="379" spans="1:3">
      <c r="A379" t="s">
        <v>1489</v>
      </c>
      <c r="B379" t="s">
        <v>1490</v>
      </c>
      <c r="C379" t="s">
        <v>1505</v>
      </c>
    </row>
    <row r="380" spans="1:3">
      <c r="A380" t="s">
        <v>1489</v>
      </c>
      <c r="B380" t="s">
        <v>1490</v>
      </c>
      <c r="C380" t="s">
        <v>1508</v>
      </c>
    </row>
    <row r="381" spans="1:3">
      <c r="A381" t="s">
        <v>1489</v>
      </c>
      <c r="B381" t="s">
        <v>1490</v>
      </c>
      <c r="C381" t="s">
        <v>1515</v>
      </c>
    </row>
    <row r="382" spans="1:3">
      <c r="A382" t="s">
        <v>1489</v>
      </c>
      <c r="B382" t="s">
        <v>1490</v>
      </c>
      <c r="C382" t="s">
        <v>1518</v>
      </c>
    </row>
    <row r="383" spans="1:3">
      <c r="A383" t="s">
        <v>1489</v>
      </c>
      <c r="B383" t="s">
        <v>1490</v>
      </c>
      <c r="C383" t="s">
        <v>1523</v>
      </c>
    </row>
    <row r="384" spans="1:3">
      <c r="A384" t="s">
        <v>1489</v>
      </c>
      <c r="B384" t="s">
        <v>1490</v>
      </c>
      <c r="C384" t="s">
        <v>1530</v>
      </c>
    </row>
    <row r="385" spans="1:3">
      <c r="A385" t="s">
        <v>1489</v>
      </c>
      <c r="B385" t="s">
        <v>1490</v>
      </c>
      <c r="C385" t="s">
        <v>1532</v>
      </c>
    </row>
    <row r="386" spans="1:3">
      <c r="A386" t="s">
        <v>1489</v>
      </c>
      <c r="B386" t="s">
        <v>1490</v>
      </c>
      <c r="C386" t="s">
        <v>1536</v>
      </c>
    </row>
    <row r="387" spans="1:3">
      <c r="A387" t="s">
        <v>1489</v>
      </c>
      <c r="B387" t="s">
        <v>1490</v>
      </c>
      <c r="C387" t="s">
        <v>1538</v>
      </c>
    </row>
    <row r="388" spans="1:3">
      <c r="A388" t="s">
        <v>1489</v>
      </c>
      <c r="B388" t="s">
        <v>1490</v>
      </c>
      <c r="C388" t="s">
        <v>1541</v>
      </c>
    </row>
    <row r="389" spans="1:3">
      <c r="A389" t="s">
        <v>1489</v>
      </c>
      <c r="B389" t="s">
        <v>1490</v>
      </c>
      <c r="C389" t="s">
        <v>1550</v>
      </c>
    </row>
    <row r="390" spans="1:3">
      <c r="A390" t="s">
        <v>1489</v>
      </c>
      <c r="B390" t="s">
        <v>1490</v>
      </c>
      <c r="C390" t="s">
        <v>1553</v>
      </c>
    </row>
    <row r="391" spans="1:3">
      <c r="A391" t="s">
        <v>1489</v>
      </c>
      <c r="B391" t="s">
        <v>1490</v>
      </c>
      <c r="C391" t="s">
        <v>1557</v>
      </c>
    </row>
    <row r="392" spans="1:3">
      <c r="A392" t="s">
        <v>1489</v>
      </c>
      <c r="B392" t="s">
        <v>1490</v>
      </c>
      <c r="C392" t="s">
        <v>1562</v>
      </c>
    </row>
    <row r="393" spans="1:3">
      <c r="A393" t="s">
        <v>1489</v>
      </c>
      <c r="B393" t="s">
        <v>1490</v>
      </c>
      <c r="C393" t="s">
        <v>1565</v>
      </c>
    </row>
    <row r="394" spans="1:3">
      <c r="A394" t="s">
        <v>1489</v>
      </c>
      <c r="B394" t="s">
        <v>1490</v>
      </c>
      <c r="C394" t="s">
        <v>1568</v>
      </c>
    </row>
    <row r="395" spans="1:3">
      <c r="A395" t="s">
        <v>1489</v>
      </c>
      <c r="B395" t="s">
        <v>1490</v>
      </c>
      <c r="C395" t="s">
        <v>1573</v>
      </c>
    </row>
    <row r="396" spans="1:3">
      <c r="A396" t="s">
        <v>1489</v>
      </c>
      <c r="B396" t="s">
        <v>1490</v>
      </c>
      <c r="C396" t="s">
        <v>1576</v>
      </c>
    </row>
    <row r="397" spans="1:3">
      <c r="A397" t="s">
        <v>1489</v>
      </c>
      <c r="B397" t="s">
        <v>1490</v>
      </c>
      <c r="C397" t="s">
        <v>1582</v>
      </c>
    </row>
    <row r="398" spans="1:3">
      <c r="A398" t="s">
        <v>1489</v>
      </c>
      <c r="B398" t="s">
        <v>1490</v>
      </c>
      <c r="C398" t="s">
        <v>1587</v>
      </c>
    </row>
    <row r="399" spans="1:3">
      <c r="A399" t="s">
        <v>1489</v>
      </c>
      <c r="B399" t="s">
        <v>1490</v>
      </c>
      <c r="C399" t="s">
        <v>1590</v>
      </c>
    </row>
    <row r="400" spans="1:3">
      <c r="A400" t="s">
        <v>1489</v>
      </c>
      <c r="B400" t="s">
        <v>1490</v>
      </c>
      <c r="C400" t="s">
        <v>1597</v>
      </c>
    </row>
    <row r="401" spans="1:3">
      <c r="A401" t="s">
        <v>1489</v>
      </c>
      <c r="B401" t="s">
        <v>1490</v>
      </c>
      <c r="C401" t="s">
        <v>1601</v>
      </c>
    </row>
    <row r="402" spans="1:3">
      <c r="A402" t="s">
        <v>1489</v>
      </c>
      <c r="B402" t="s">
        <v>1605</v>
      </c>
      <c r="C402" t="s">
        <v>1606</v>
      </c>
    </row>
    <row r="403" spans="1:3">
      <c r="A403" t="s">
        <v>1489</v>
      </c>
      <c r="B403" t="s">
        <v>1605</v>
      </c>
      <c r="C403" t="s">
        <v>1609</v>
      </c>
    </row>
    <row r="404" spans="1:3">
      <c r="A404" t="s">
        <v>1489</v>
      </c>
      <c r="B404" t="s">
        <v>1605</v>
      </c>
      <c r="C404" t="s">
        <v>1612</v>
      </c>
    </row>
    <row r="405" spans="1:3">
      <c r="A405" t="s">
        <v>1489</v>
      </c>
      <c r="B405" t="s">
        <v>1605</v>
      </c>
      <c r="C405" t="s">
        <v>1615</v>
      </c>
    </row>
    <row r="406" spans="1:3">
      <c r="A406" t="s">
        <v>1489</v>
      </c>
      <c r="B406" t="s">
        <v>1605</v>
      </c>
      <c r="C406" t="s">
        <v>1618</v>
      </c>
    </row>
    <row r="407" spans="1:3">
      <c r="A407" t="s">
        <v>1489</v>
      </c>
      <c r="B407" t="s">
        <v>1605</v>
      </c>
      <c r="C407" t="s">
        <v>1621</v>
      </c>
    </row>
    <row r="408" spans="1:3">
      <c r="A408" t="s">
        <v>1489</v>
      </c>
      <c r="B408" t="s">
        <v>1605</v>
      </c>
      <c r="C408" t="s">
        <v>1624</v>
      </c>
    </row>
    <row r="409" spans="1:3">
      <c r="A409" t="s">
        <v>1489</v>
      </c>
      <c r="B409" t="s">
        <v>1605</v>
      </c>
      <c r="C409" t="s">
        <v>1627</v>
      </c>
    </row>
    <row r="410" spans="1:3">
      <c r="A410" t="s">
        <v>1489</v>
      </c>
      <c r="B410" t="s">
        <v>1605</v>
      </c>
      <c r="C410" t="s">
        <v>1630</v>
      </c>
    </row>
    <row r="411" spans="1:3">
      <c r="A411" t="s">
        <v>1489</v>
      </c>
      <c r="B411" t="s">
        <v>1605</v>
      </c>
      <c r="C411" t="s">
        <v>1633</v>
      </c>
    </row>
    <row r="412" spans="1:3">
      <c r="A412" t="s">
        <v>1489</v>
      </c>
      <c r="B412" t="s">
        <v>1605</v>
      </c>
      <c r="C412" t="s">
        <v>1636</v>
      </c>
    </row>
    <row r="413" spans="1:3">
      <c r="A413" t="s">
        <v>1489</v>
      </c>
      <c r="B413" t="s">
        <v>1605</v>
      </c>
      <c r="C413" t="s">
        <v>1639</v>
      </c>
    </row>
    <row r="414" spans="1:3">
      <c r="A414" t="s">
        <v>1489</v>
      </c>
      <c r="B414" t="s">
        <v>1605</v>
      </c>
      <c r="C414" t="s">
        <v>1642</v>
      </c>
    </row>
    <row r="415" spans="1:3">
      <c r="A415" s="115" t="s">
        <v>1489</v>
      </c>
      <c r="B415" s="115" t="s">
        <v>1605</v>
      </c>
      <c r="C415" t="s">
        <v>1646</v>
      </c>
    </row>
    <row r="416" spans="1:3">
      <c r="A416" s="115" t="s">
        <v>1489</v>
      </c>
      <c r="B416" s="115" t="s">
        <v>1605</v>
      </c>
      <c r="C416" s="115" t="s">
        <v>1649</v>
      </c>
    </row>
    <row r="417" spans="1:3">
      <c r="A417" s="115" t="s">
        <v>1489</v>
      </c>
      <c r="B417" s="115" t="s">
        <v>1605</v>
      </c>
      <c r="C417" s="115" t="s">
        <v>1652</v>
      </c>
    </row>
    <row r="418" spans="1:3">
      <c r="A418" s="115" t="s">
        <v>1489</v>
      </c>
      <c r="B418" s="115" t="s">
        <v>1605</v>
      </c>
      <c r="C418" s="115" t="s">
        <v>1655</v>
      </c>
    </row>
    <row r="419" spans="1:3">
      <c r="A419" s="115" t="s">
        <v>1489</v>
      </c>
      <c r="B419" s="115" t="s">
        <v>1605</v>
      </c>
      <c r="C419" s="115" t="s">
        <v>1659</v>
      </c>
    </row>
    <row r="420" spans="1:3">
      <c r="A420" s="115" t="s">
        <v>1489</v>
      </c>
      <c r="B420" s="115" t="s">
        <v>1605</v>
      </c>
      <c r="C420" s="115" t="s">
        <v>1662</v>
      </c>
    </row>
    <row r="421" spans="1:3">
      <c r="A421" s="115" t="s">
        <v>1489</v>
      </c>
      <c r="B421" s="115" t="s">
        <v>1605</v>
      </c>
      <c r="C421" s="115" t="s">
        <v>1665</v>
      </c>
    </row>
    <row r="422" spans="1:3">
      <c r="A422" s="115" t="s">
        <v>1489</v>
      </c>
      <c r="B422" s="115" t="s">
        <v>1605</v>
      </c>
      <c r="C422" s="115" t="s">
        <v>1668</v>
      </c>
    </row>
    <row r="423" spans="1:3">
      <c r="A423" s="115" t="s">
        <v>1489</v>
      </c>
      <c r="B423" s="115" t="s">
        <v>1605</v>
      </c>
      <c r="C423" s="115" t="s">
        <v>1671</v>
      </c>
    </row>
    <row r="424" spans="1:3">
      <c r="A424" s="115" t="s">
        <v>1489</v>
      </c>
      <c r="B424" s="115" t="s">
        <v>1605</v>
      </c>
      <c r="C424" s="115" t="s">
        <v>1675</v>
      </c>
    </row>
    <row r="425" spans="1:3">
      <c r="A425" s="115" t="s">
        <v>1489</v>
      </c>
      <c r="B425" s="115" t="s">
        <v>1605</v>
      </c>
      <c r="C425" t="s">
        <v>1678</v>
      </c>
    </row>
    <row r="426" spans="1:3">
      <c r="A426" s="115" t="s">
        <v>1489</v>
      </c>
      <c r="B426" s="115" t="s">
        <v>1605</v>
      </c>
      <c r="C426" s="115" t="s">
        <v>1682</v>
      </c>
    </row>
    <row r="427" spans="1:3">
      <c r="A427" s="115"/>
      <c r="B427" s="115"/>
      <c r="C427" s="1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topLeftCell="A8" zoomScale="107" zoomScaleNormal="107" workbookViewId="0">
      <selection activeCell="E20" sqref="E20"/>
    </sheetView>
  </sheetViews>
  <sheetFormatPr baseColWidth="10" defaultRowHeight="15"/>
  <cols>
    <col min="1" max="1" width="47.6640625" bestFit="1" customWidth="1"/>
    <col min="2" max="2" width="13.6640625" bestFit="1" customWidth="1"/>
    <col min="4" max="4" width="47.6640625" bestFit="1" customWidth="1"/>
    <col min="5" max="5" width="13.6640625" bestFit="1" customWidth="1"/>
  </cols>
  <sheetData>
    <row r="1" spans="1:5">
      <c r="A1" t="s">
        <v>1103</v>
      </c>
      <c r="D1" t="s">
        <v>1104</v>
      </c>
    </row>
    <row r="3" spans="1:5">
      <c r="A3" s="62" t="s">
        <v>1099</v>
      </c>
      <c r="B3" t="s">
        <v>1102</v>
      </c>
      <c r="D3" s="62" t="s">
        <v>1099</v>
      </c>
      <c r="E3" t="s">
        <v>1102</v>
      </c>
    </row>
    <row r="4" spans="1:5">
      <c r="A4" s="63" t="s">
        <v>33</v>
      </c>
      <c r="B4" s="65">
        <v>50</v>
      </c>
      <c r="D4" s="63" t="s">
        <v>33</v>
      </c>
      <c r="E4" s="65">
        <v>50</v>
      </c>
    </row>
    <row r="5" spans="1:5">
      <c r="A5" s="64" t="s">
        <v>34</v>
      </c>
      <c r="B5" s="65">
        <v>25</v>
      </c>
      <c r="D5" s="64" t="s">
        <v>34</v>
      </c>
      <c r="E5" s="65">
        <v>25</v>
      </c>
    </row>
    <row r="6" spans="1:5">
      <c r="A6" s="64" t="s">
        <v>120</v>
      </c>
      <c r="B6" s="65">
        <v>25</v>
      </c>
      <c r="D6" s="64" t="s">
        <v>120</v>
      </c>
      <c r="E6" s="65">
        <v>25</v>
      </c>
    </row>
    <row r="7" spans="1:5">
      <c r="A7" s="63" t="s">
        <v>202</v>
      </c>
      <c r="B7" s="65">
        <v>132</v>
      </c>
      <c r="D7" s="63" t="s">
        <v>202</v>
      </c>
      <c r="E7" s="65">
        <v>50</v>
      </c>
    </row>
    <row r="8" spans="1:5">
      <c r="A8" s="64" t="s">
        <v>203</v>
      </c>
      <c r="B8" s="65">
        <v>53</v>
      </c>
      <c r="D8" s="64" t="s">
        <v>203</v>
      </c>
      <c r="E8" s="65">
        <v>25</v>
      </c>
    </row>
    <row r="9" spans="1:5">
      <c r="A9" s="64" t="s">
        <v>289</v>
      </c>
      <c r="B9" s="65">
        <v>79</v>
      </c>
      <c r="D9" s="64" t="s">
        <v>289</v>
      </c>
      <c r="E9" s="65">
        <v>25</v>
      </c>
    </row>
    <row r="10" spans="1:5">
      <c r="A10" s="63" t="s">
        <v>686</v>
      </c>
      <c r="B10" s="65">
        <v>28</v>
      </c>
      <c r="D10" s="63" t="s">
        <v>686</v>
      </c>
      <c r="E10" s="65">
        <v>25</v>
      </c>
    </row>
    <row r="11" spans="1:5">
      <c r="A11" s="64" t="s">
        <v>687</v>
      </c>
      <c r="B11" s="65">
        <v>28</v>
      </c>
      <c r="D11" s="64" t="s">
        <v>687</v>
      </c>
      <c r="E11" s="65">
        <v>25</v>
      </c>
    </row>
    <row r="12" spans="1:5">
      <c r="A12" s="63" t="s">
        <v>1002</v>
      </c>
      <c r="B12" s="65">
        <v>28</v>
      </c>
      <c r="D12" s="63" t="s">
        <v>1002</v>
      </c>
      <c r="E12" s="65">
        <v>25</v>
      </c>
    </row>
    <row r="13" spans="1:5">
      <c r="A13" s="64" t="s">
        <v>1003</v>
      </c>
      <c r="B13" s="65">
        <v>28</v>
      </c>
      <c r="D13" s="64" t="s">
        <v>1003</v>
      </c>
      <c r="E13" s="65">
        <v>25</v>
      </c>
    </row>
    <row r="14" spans="1:5">
      <c r="A14" s="63" t="s">
        <v>853</v>
      </c>
      <c r="B14" s="65">
        <v>26</v>
      </c>
      <c r="D14" s="63" t="s">
        <v>853</v>
      </c>
      <c r="E14" s="65">
        <v>25</v>
      </c>
    </row>
    <row r="15" spans="1:5">
      <c r="A15" s="64" t="s">
        <v>774</v>
      </c>
      <c r="B15" s="65">
        <v>26</v>
      </c>
      <c r="D15" s="64" t="s">
        <v>774</v>
      </c>
      <c r="E15" s="65">
        <v>25</v>
      </c>
    </row>
    <row r="16" spans="1:5">
      <c r="A16" s="63" t="s">
        <v>399</v>
      </c>
      <c r="B16" s="65">
        <v>231</v>
      </c>
      <c r="D16" s="63" t="s">
        <v>399</v>
      </c>
      <c r="E16" s="65">
        <v>50</v>
      </c>
    </row>
    <row r="17" spans="1:5">
      <c r="A17" s="64" t="s">
        <v>400</v>
      </c>
      <c r="B17" s="65">
        <v>99</v>
      </c>
      <c r="D17" s="64" t="s">
        <v>400</v>
      </c>
      <c r="E17" s="65">
        <v>25</v>
      </c>
    </row>
    <row r="18" spans="1:5">
      <c r="A18" s="64" t="s">
        <v>534</v>
      </c>
      <c r="B18" s="65">
        <v>132</v>
      </c>
      <c r="D18" s="64" t="s">
        <v>534</v>
      </c>
      <c r="E18" s="65">
        <v>25</v>
      </c>
    </row>
    <row r="19" spans="1:5">
      <c r="A19" s="63" t="s">
        <v>659</v>
      </c>
      <c r="B19" s="65">
        <v>57</v>
      </c>
      <c r="D19" s="63" t="s">
        <v>659</v>
      </c>
      <c r="E19" s="65">
        <v>50</v>
      </c>
    </row>
    <row r="20" spans="1:5">
      <c r="A20" s="64" t="s">
        <v>660</v>
      </c>
      <c r="B20" s="65">
        <v>32</v>
      </c>
      <c r="D20" s="64" t="s">
        <v>660</v>
      </c>
      <c r="E20" s="65">
        <v>25</v>
      </c>
    </row>
    <row r="21" spans="1:5">
      <c r="A21" s="64" t="s">
        <v>923</v>
      </c>
      <c r="B21" s="65">
        <v>25</v>
      </c>
      <c r="D21" s="64" t="s">
        <v>923</v>
      </c>
      <c r="E21" s="65">
        <v>25</v>
      </c>
    </row>
    <row r="22" spans="1:5">
      <c r="A22" s="63" t="s">
        <v>1100</v>
      </c>
      <c r="B22" s="65"/>
      <c r="D22" s="63" t="s">
        <v>1100</v>
      </c>
      <c r="E22" s="65"/>
    </row>
    <row r="23" spans="1:5">
      <c r="A23" s="64" t="s">
        <v>1100</v>
      </c>
      <c r="B23" s="65"/>
      <c r="D23" s="64" t="s">
        <v>1100</v>
      </c>
      <c r="E23" s="65"/>
    </row>
    <row r="24" spans="1:5">
      <c r="A24" s="63" t="s">
        <v>1105</v>
      </c>
      <c r="B24" s="65">
        <v>42</v>
      </c>
      <c r="D24" s="63" t="s">
        <v>1105</v>
      </c>
      <c r="E24" s="65">
        <v>25</v>
      </c>
    </row>
    <row r="25" spans="1:5">
      <c r="A25" s="64" t="s">
        <v>1106</v>
      </c>
      <c r="B25" s="65">
        <v>42</v>
      </c>
      <c r="D25" s="64" t="s">
        <v>1106</v>
      </c>
      <c r="E25" s="65">
        <v>25</v>
      </c>
    </row>
    <row r="26" spans="1:5">
      <c r="A26" s="63" t="s">
        <v>1191</v>
      </c>
      <c r="B26" s="65">
        <v>36</v>
      </c>
      <c r="D26" s="63" t="s">
        <v>1191</v>
      </c>
      <c r="E26" s="65">
        <v>25</v>
      </c>
    </row>
    <row r="27" spans="1:5">
      <c r="A27" s="64" t="s">
        <v>1192</v>
      </c>
      <c r="B27" s="65">
        <v>36</v>
      </c>
      <c r="D27" s="64" t="s">
        <v>1192</v>
      </c>
      <c r="E27" s="65">
        <v>25</v>
      </c>
    </row>
    <row r="28" spans="1:5">
      <c r="A28" s="63" t="s">
        <v>1292</v>
      </c>
      <c r="B28" s="65">
        <v>61</v>
      </c>
      <c r="D28" s="63" t="s">
        <v>1292</v>
      </c>
      <c r="E28" s="65">
        <v>50</v>
      </c>
    </row>
    <row r="29" spans="1:5">
      <c r="A29" s="64" t="s">
        <v>1293</v>
      </c>
      <c r="B29" s="65">
        <v>32</v>
      </c>
      <c r="D29" s="64" t="s">
        <v>1293</v>
      </c>
      <c r="E29" s="65">
        <v>25</v>
      </c>
    </row>
    <row r="30" spans="1:5">
      <c r="A30" s="64" t="s">
        <v>1393</v>
      </c>
      <c r="B30" s="65">
        <v>29</v>
      </c>
      <c r="D30" s="64" t="s">
        <v>1393</v>
      </c>
      <c r="E30" s="65">
        <v>25</v>
      </c>
    </row>
    <row r="31" spans="1:5">
      <c r="A31" s="63" t="s">
        <v>1489</v>
      </c>
      <c r="B31" s="65">
        <v>124</v>
      </c>
      <c r="D31" s="63" t="s">
        <v>1489</v>
      </c>
      <c r="E31" s="65">
        <v>50</v>
      </c>
    </row>
    <row r="32" spans="1:5">
      <c r="A32" s="64" t="s">
        <v>1490</v>
      </c>
      <c r="B32" s="65">
        <v>92</v>
      </c>
      <c r="D32" s="64" t="s">
        <v>1490</v>
      </c>
      <c r="E32" s="65">
        <v>25</v>
      </c>
    </row>
    <row r="33" spans="1:5">
      <c r="A33" s="64" t="s">
        <v>1605</v>
      </c>
      <c r="B33" s="65">
        <v>32</v>
      </c>
      <c r="D33" s="64" t="s">
        <v>1605</v>
      </c>
      <c r="E33" s="65">
        <v>25</v>
      </c>
    </row>
    <row r="34" spans="1:5">
      <c r="A34" s="63" t="s">
        <v>1101</v>
      </c>
      <c r="B34" s="65">
        <v>815</v>
      </c>
      <c r="D34" s="63" t="s">
        <v>1101</v>
      </c>
      <c r="E34" s="65">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2018-02-08T18:31:15Z</dcterms:modified>
  <cp:category/>
  <cp:contentStatus/>
</cp:coreProperties>
</file>