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240" yWindow="0" windowWidth="10920" windowHeight="13520" activeTab="1"/>
  </bookViews>
  <sheets>
    <sheet name="TOD_7_19" sheetId="1" r:id="rId1"/>
    <sheet name="Journal n and percent" sheetId="2" r:id="rId2"/>
    <sheet name="Aricles by half and decade" sheetId="3" r:id="rId3"/>
    <sheet name="Tags by Year" sheetId="5" r:id="rId4"/>
  </sheets>
  <definedNames>
    <definedName name="_xlnm._FilterDatabase" localSheetId="0" hidden="1">TOD_7_19!$H$1:$H$542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2" i="5" l="1"/>
  <c r="AW23" i="5"/>
  <c r="BA13" i="5"/>
  <c r="BA23" i="5"/>
  <c r="AZ2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Y23" i="5"/>
  <c r="AX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10" i="3"/>
  <c r="F4" i="3"/>
  <c r="F7" i="3"/>
  <c r="F8" i="3"/>
  <c r="F9" i="3"/>
  <c r="F11" i="3"/>
  <c r="F12" i="3"/>
  <c r="F1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2" i="2"/>
  <c r="B71" i="2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2" i="1"/>
</calcChain>
</file>

<file path=xl/sharedStrings.xml><?xml version="1.0" encoding="utf-8"?>
<sst xmlns="http://schemas.openxmlformats.org/spreadsheetml/2006/main" count="4632" uniqueCount="2678">
  <si>
    <t>ID</t>
  </si>
  <si>
    <t>,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</si>
  <si>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</si>
  <si>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</si>
  <si>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</si>
  <si>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</si>
  <si>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</si>
  <si>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</si>
  <si>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</si>
  <si>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</si>
  <si>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</si>
  <si>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program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</si>
  <si>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</si>
  <si>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</si>
  <si>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</si>
  <si>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</si>
  <si>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</si>
  <si>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</si>
  <si>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</si>
  <si>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</si>
  <si>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</si>
  <si>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</si>
  <si>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</si>
  <si>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danger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</si>
  <si>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</si>
  <si>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</si>
  <si>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</si>
  <si>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</si>
  <si>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</si>
  <si>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</si>
  <si>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</si>
  <si>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</si>
  <si>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</si>
  <si>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</si>
  <si>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imagery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</si>
  <si>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</si>
  <si>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</si>
  <si>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</si>
  <si>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</si>
  <si>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</si>
  <si>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</si>
  <si>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</si>
  <si>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</si>
  <si>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</si>
  <si>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</si>
  <si>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</si>
  <si>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</si>
  <si>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</si>
  <si>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</si>
  <si>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</si>
  <si>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segment</t>
  </si>
  <si>
    <t>semantic</t>
  </si>
  <si>
    <t>sensory</t>
  </si>
  <si>
    <t>sentcomp</t>
  </si>
  <si>
    <t>typical</t>
  </si>
  <si>
    <t>valence</t>
  </si>
  <si>
    <t>visualcomp</t>
  </si>
  <si>
    <t>wordcomp</t>
  </si>
  <si>
    <t>notes_var</t>
  </si>
  <si>
    <t>ref_title</t>
  </si>
  <si>
    <t>ref_journal</t>
  </si>
  <si>
    <t>ref_volume</t>
  </si>
  <si>
    <t>ref_page</t>
  </si>
  <si>
    <t>ref_doi</t>
  </si>
  <si>
    <t>prog_name</t>
  </si>
  <si>
    <t>population</t>
  </si>
  <si>
    <t>syllables</t>
  </si>
  <si>
    <t>letters</t>
  </si>
  <si>
    <t>phonemes</t>
  </si>
  <si>
    <t>imageagree</t>
  </si>
  <si>
    <t>similar</t>
  </si>
  <si>
    <t>Bowen</t>
  </si>
  <si>
    <t>Words</t>
  </si>
  <si>
    <t>Conceptual Nouns</t>
  </si>
  <si>
    <t>English</t>
  </si>
  <si>
    <t>The stability of the printed frequencies of occurrence of 420 English conceptual nouns</t>
  </si>
  <si>
    <t>Psychonomic Science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</si>
  <si>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</si>
  <si>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</si>
  <si>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</si>
  <si>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</si>
  <si>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</si>
  <si>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</si>
  <si>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Dunabeitia, Cholin, Corral, Perea, &amp; Carreiras</t>
  </si>
  <si>
    <t>Syllables</t>
  </si>
  <si>
    <t>Spanish B-PAL: Davis &amp; Perea (2005)</t>
  </si>
  <si>
    <t>Basque E-HITZ: Perea, Urkia, Davis, Agirre, Laseka, &amp; Carreiras (2006)</t>
  </si>
  <si>
    <t>Spanish</t>
  </si>
  <si>
    <t>Basque</t>
  </si>
  <si>
    <t>SYLLABARIUM: An online application for deriving complete statistics for Basque and Spanish orthographic syllables</t>
  </si>
  <si>
    <t>Behavior Research Methods</t>
  </si>
  <si>
    <t>118-125</t>
  </si>
  <si>
    <t>10.3758/BRM.42.1.118</t>
  </si>
  <si>
    <t>SYLLABARIUM</t>
  </si>
  <si>
    <t>Duran, McCarthy, Graesser, &amp; McNamara</t>
  </si>
  <si>
    <t>Other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</si>
  <si>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</si>
  <si>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</si>
  <si>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</si>
  <si>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</si>
  <si>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</si>
  <si>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Durda &amp; Buchanan</t>
  </si>
  <si>
    <t>BNC: Aston &amp; Burnard (1998), Project Gutenberg, and Apple technical documentation</t>
  </si>
  <si>
    <t>British English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</si>
  <si>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</si>
  <si>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</si>
  <si>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</si>
  <si>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</si>
  <si>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</si>
  <si>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</si>
  <si>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</si>
  <si>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Dussias, Marful, Gerfen, &amp; Molina</t>
  </si>
  <si>
    <t>Garnsey, Pearlmutter, Myers, &amp; Lotocky (1997)</t>
  </si>
  <si>
    <t>Nash (1997)</t>
  </si>
  <si>
    <t>Multiple</t>
  </si>
  <si>
    <t>Spanish, English</t>
  </si>
  <si>
    <t>Verb Bias</t>
  </si>
  <si>
    <t>Usage frequencies of complement-taking verbs in Spanish and English: Data from Spanish monolinguals and Spanish-English bilinguals</t>
  </si>
  <si>
    <t>1004-1011</t>
  </si>
  <si>
    <t>10.3758/BRM.42.4.1004</t>
  </si>
  <si>
    <t>Duyck, Desmet, Verbeke, &amp; Brysbaert</t>
  </si>
  <si>
    <t>CELEX: Baayen, Piepenbrock, &amp; Gulikers (1995)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</si>
  <si>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</si>
  <si>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</si>
  <si>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</si>
  <si>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</si>
  <si>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</si>
  <si>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</si>
  <si>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</si>
  <si>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</si>
  <si>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</si>
  <si>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</si>
  <si>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</si>
  <si>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</si>
  <si>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</si>
  <si>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</si>
  <si>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</si>
  <si>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</si>
  <si>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</si>
  <si>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</si>
  <si>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</si>
  <si>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</si>
  <si>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</si>
  <si>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</si>
  <si>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</si>
  <si>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</si>
  <si>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</si>
  <si>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</si>
  <si>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</si>
  <si>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Fernandez, Diez, Alonso, &amp; Beato</t>
  </si>
  <si>
    <t>Line drawings</t>
  </si>
  <si>
    <t>Snodgrass &amp; Vanderwart (1980)</t>
  </si>
  <si>
    <t>Free-association norms for the Spanish names of the Snodgrass and Vanderwart pictures</t>
  </si>
  <si>
    <t>577-583</t>
  </si>
  <si>
    <t>10.3758/BF03195604</t>
  </si>
  <si>
    <t>Ferrand, Bonin, Meot, Augustinova, New, Pallier, &amp; Brysbaert</t>
  </si>
  <si>
    <t>French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</si>
  <si>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</si>
  <si>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</si>
  <si>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</si>
  <si>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Ferrand, New, Brysbaert, Keuleers, Bonin, Meot, Augustinova, &amp; Pallier</t>
  </si>
  <si>
    <t>Lexique 2: New, Pallier, Brysbaert, &amp; Ferrand (2004)</t>
  </si>
  <si>
    <t>Pseudowords</t>
  </si>
  <si>
    <t>The French Lexicon Project: Lexical decision data for 38,840 French words and 38,840 pseudowords</t>
  </si>
  <si>
    <t>488-496</t>
  </si>
  <si>
    <t>10.3758/BRM.42.2.488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</si>
  <si>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</si>
  <si>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</si>
  <si>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</si>
  <si>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</si>
  <si>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</si>
  <si>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Ferreira &amp; Cutting</t>
  </si>
  <si>
    <t>Snodgrass &amp; Vanderwart (1980); Philadelphia Comprehension Battery: Saffran, Schwartz, Linebarger, Martin, &amp; Bochetto (1988)</t>
  </si>
  <si>
    <t>Cloze/Sentences</t>
  </si>
  <si>
    <t>Difficulty</t>
  </si>
  <si>
    <t>Ninety-three pictures and 108 questions for the elicitation of homophones</t>
  </si>
  <si>
    <t>619-635</t>
  </si>
  <si>
    <t>10.3758/BF03210616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</si>
  <si>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</si>
  <si>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</si>
  <si>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</si>
  <si>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</si>
  <si>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</si>
  <si>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</si>
  <si>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</si>
  <si>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</si>
  <si>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</si>
  <si>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</si>
  <si>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</si>
  <si>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Forsythe, Mulhern, &amp; Sawey</t>
  </si>
  <si>
    <t>Snodgrass &amp; Vandert (1980)</t>
  </si>
  <si>
    <t>Pictures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</si>
  <si>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</si>
  <si>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</si>
  <si>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</si>
  <si>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</si>
  <si>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</si>
  <si>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</si>
  <si>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</si>
  <si>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</si>
  <si>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</si>
  <si>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</si>
  <si>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</si>
  <si>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</si>
  <si>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</si>
  <si>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</si>
  <si>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</si>
  <si>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</si>
  <si>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</si>
  <si>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</si>
  <si>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Gahl, Jurafsky, &amp; Roland</t>
  </si>
  <si>
    <t>TASA: Zeno, Ivens, Millard, &amp; Duvvuri (1995); Kucera &amp; Francis (1967)</t>
  </si>
  <si>
    <t>Categories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</si>
  <si>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</si>
  <si>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</si>
  <si>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</si>
  <si>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</si>
  <si>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</si>
  <si>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</si>
  <si>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</si>
  <si>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</si>
  <si>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</si>
  <si>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Goikoetxea, Pascual, &amp; Acha</t>
  </si>
  <si>
    <t>U. Rudolph (personal communication, 2005); LEXESP: Sebastián-Gallés, Martí, Cuetos, &amp; Carreiras (2000)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</si>
  <si>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</si>
  <si>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</si>
  <si>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</si>
  <si>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</si>
  <si>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</si>
  <si>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</si>
  <si>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</si>
  <si>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</si>
  <si>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</si>
  <si>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</si>
  <si>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</si>
  <si>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</si>
  <si>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</si>
  <si>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</si>
  <si>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</si>
  <si>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</si>
  <si>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</si>
  <si>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</si>
  <si>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</si>
  <si>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</si>
  <si>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</si>
  <si>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</si>
  <si>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</si>
  <si>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</si>
  <si>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</si>
  <si>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</si>
  <si>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</si>
  <si>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</si>
  <si>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</si>
  <si>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</si>
  <si>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</si>
  <si>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</si>
  <si>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</si>
  <si>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</si>
  <si>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</si>
  <si>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</si>
  <si>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Keenan &amp; Benjafield</t>
  </si>
  <si>
    <t>Oxford English Dictionary</t>
  </si>
  <si>
    <t>Availability</t>
  </si>
  <si>
    <t>An additional measure of availability derived from the Oxford English Dictionary</t>
  </si>
  <si>
    <t>Psychonomic Bulletin &amp; Review</t>
  </si>
  <si>
    <t>255-257</t>
  </si>
  <si>
    <t>10.3758/BF03200777</t>
  </si>
  <si>
    <t>Rudell</t>
  </si>
  <si>
    <t>Kucera &amp; Francis (1967)</t>
  </si>
  <si>
    <t>Word difficulty</t>
  </si>
  <si>
    <t>Frequency of word usage and perceived word difficulty: Ratings of Kucera and Francis words</t>
  </si>
  <si>
    <t>455-463</t>
  </si>
  <si>
    <t>10.3758/BF03204543</t>
  </si>
  <si>
    <t>Blair, Urland, &amp; Ma</t>
  </si>
  <si>
    <t>Nouns, verbs, adjectives, nonstandard words, names</t>
  </si>
  <si>
    <t>Using Internet search engines to estimate word frequency</t>
  </si>
  <si>
    <t>286-290</t>
  </si>
  <si>
    <t>10.3758/BF03195456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</si>
  <si>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</si>
  <si>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</si>
  <si>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</si>
  <si>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</si>
  <si>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</si>
  <si>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Amster</t>
  </si>
  <si>
    <t>Russell &amp; Jenkins (1954); Palermo &amp; Jenkins (1964)</t>
  </si>
  <si>
    <t>Convergent association norms for ten-year-old children and college age adults</t>
  </si>
  <si>
    <t>Psychonomic Monograph Supplements</t>
  </si>
  <si>
    <t>Children and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</si>
  <si>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</si>
  <si>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</si>
  <si>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</si>
  <si>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</si>
  <si>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</si>
  <si>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Duncan &amp; Wood</t>
  </si>
  <si>
    <t>Kent &amp; Resanoff (1910)</t>
  </si>
  <si>
    <t>Norms for successive word associations</t>
  </si>
  <si>
    <t>203-206</t>
  </si>
  <si>
    <t>Garskof, Houston, &amp; Mednick</t>
  </si>
  <si>
    <t>Overlap and direct associative strength norms for 480 word pairs</t>
  </si>
  <si>
    <t>33-38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</si>
  <si>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</si>
  <si>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</si>
  <si>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</si>
  <si>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</si>
  <si>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</si>
  <si>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</si>
  <si>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>Preliminary word-association norms for institutionalized adolescent retardates</t>
  </si>
  <si>
    <t>91-92</t>
  </si>
  <si>
    <t xml:space="preserve">Tested institutionalized adolescents </t>
  </si>
  <si>
    <t>Lovelace, Reid, &amp; Hunt</t>
  </si>
  <si>
    <t>Word triads</t>
  </si>
  <si>
    <t>Free associations to conceptually structured word triads</t>
  </si>
  <si>
    <t>Bulletin of the Psychonomic Society</t>
  </si>
  <si>
    <t>65-68</t>
  </si>
  <si>
    <t>Elementary school, high school, and college students</t>
  </si>
  <si>
    <t>S.S. Shapiro</t>
  </si>
  <si>
    <t>Word association norms: Stability of response and chains of association</t>
  </si>
  <si>
    <t>233-234</t>
  </si>
  <si>
    <t>Tested 12-13 year olds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</si>
  <si>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</si>
  <si>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</si>
  <si>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</si>
  <si>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</si>
  <si>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</si>
  <si>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</si>
  <si>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</si>
  <si>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</si>
  <si>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Tresselt &amp; Mayzner</t>
  </si>
  <si>
    <t>The Kent-Rosanoff word association: Word association norms as a function of age</t>
  </si>
  <si>
    <t>65-66</t>
  </si>
  <si>
    <t>Age range 18-87 year olds</t>
  </si>
  <si>
    <t>Winters &amp; Kahn</t>
  </si>
  <si>
    <t>Word association norms of adolescent mental retardates</t>
  </si>
  <si>
    <t>87-94</t>
  </si>
  <si>
    <t>Tested adolescents with mental retardation, grade school, and undergraduate students</t>
  </si>
  <si>
    <t>Word-association norms: A comparison of adolescent mental retardates and normals</t>
  </si>
  <si>
    <t>129-163</t>
  </si>
  <si>
    <t>Tested adolescents with mental retardation and grade school children</t>
  </si>
  <si>
    <t>Britton</t>
  </si>
  <si>
    <t>Lexical ambiguity of words used in English text</t>
  </si>
  <si>
    <t>10.3758/BF03205079</t>
  </si>
  <si>
    <t>Dale &amp; Fenson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</si>
  <si>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</si>
  <si>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</si>
  <si>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</si>
  <si>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</si>
  <si>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</si>
  <si>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Young children</t>
  </si>
  <si>
    <t>Ferraro &amp; Kellas</t>
  </si>
  <si>
    <t>Normative data for number of word meanings</t>
  </si>
  <si>
    <t>491-498</t>
  </si>
  <si>
    <t>10.3758/BF03204432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</si>
  <si>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</si>
  <si>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</si>
  <si>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</si>
  <si>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</si>
  <si>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</si>
  <si>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Hao, Shu, Xing, &amp; Li</t>
  </si>
  <si>
    <t>English CDI: Fenson, Dale, Reznick, Bates, Thal, &amp; Pethick (1994)</t>
  </si>
  <si>
    <t>Words translated to Mandarin Chinese from English</t>
  </si>
  <si>
    <t>Chinese</t>
  </si>
  <si>
    <t>Early vocabulary inventory for Mandarin Chinese</t>
  </si>
  <si>
    <t>728-733</t>
  </si>
  <si>
    <t>10.3758/BRM.40.3.728</t>
  </si>
  <si>
    <t>Hino, Miyamura, &amp; Lupker</t>
  </si>
  <si>
    <t>Katakana words from Amano &amp; Kondo (2003)</t>
  </si>
  <si>
    <t>Kanji words from Amano &amp; Kondo (2003)</t>
  </si>
  <si>
    <t>Japanese</t>
  </si>
  <si>
    <t>The nature of orthographic-phonological and orthographic-semantic relationships for Japanese kana and kanji words</t>
  </si>
  <si>
    <t>1110-1151</t>
  </si>
  <si>
    <t>10.3758/s13428-011-0101-0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</si>
  <si>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</si>
  <si>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</si>
  <si>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</si>
  <si>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</si>
  <si>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</si>
  <si>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</si>
  <si>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</si>
  <si>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</si>
  <si>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</si>
  <si>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</si>
  <si>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</si>
  <si>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</si>
  <si>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</si>
  <si>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</si>
  <si>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</si>
  <si>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</si>
  <si>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</si>
  <si>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</si>
  <si>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</si>
  <si>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</si>
  <si>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</si>
  <si>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</si>
  <si>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</si>
  <si>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</si>
  <si>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</si>
  <si>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</si>
  <si>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</si>
  <si>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</si>
  <si>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</si>
  <si>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</si>
  <si>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</si>
  <si>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</si>
  <si>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</si>
  <si>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</si>
  <si>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</si>
  <si>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</si>
  <si>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</si>
  <si>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</si>
  <si>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</si>
  <si>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</si>
  <si>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</si>
  <si>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</si>
  <si>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</si>
  <si>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</si>
  <si>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</si>
  <si>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</si>
  <si>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Roberts</t>
  </si>
  <si>
    <t>Sense adjectives</t>
  </si>
  <si>
    <t>Meaningfulness of Underwood and Richardsons (1956a) sense impression descriptive adjectives</t>
  </si>
  <si>
    <t>121-122</t>
  </si>
  <si>
    <t>Solso</t>
  </si>
  <si>
    <t>Colors</t>
  </si>
  <si>
    <t>Color words</t>
  </si>
  <si>
    <t>Meaningfulness of colors</t>
  </si>
  <si>
    <t>301-303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</si>
  <si>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</si>
  <si>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</si>
  <si>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</si>
  <si>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</si>
  <si>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</si>
  <si>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</si>
  <si>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</si>
  <si>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Bloom &amp; Fischler</t>
  </si>
  <si>
    <t>Completion norms for 329 sentence contexts</t>
  </si>
  <si>
    <t>Memory &amp; Cognition</t>
  </si>
  <si>
    <t>631-642</t>
  </si>
  <si>
    <t>10.3758/BF03213783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</si>
  <si>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</si>
  <si>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</si>
  <si>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</si>
  <si>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</si>
  <si>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</si>
  <si>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</si>
  <si>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</si>
  <si>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</si>
  <si>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</si>
  <si>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</si>
  <si>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</si>
  <si>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</si>
  <si>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</si>
  <si>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</si>
  <si>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</si>
  <si>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</si>
  <si>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</si>
  <si>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</si>
  <si>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Hamberger, Friedman, &amp; Rosen</t>
  </si>
  <si>
    <t>Completion norms collected from younger and older adults for 198 sentence contexts</t>
  </si>
  <si>
    <t>102-108</t>
  </si>
  <si>
    <t>10.3758/BF03203644</t>
  </si>
  <si>
    <t>Younger and older adults</t>
  </si>
  <si>
    <t>Olson &amp; Schwartz</t>
  </si>
  <si>
    <t>Lists of 5 letter words</t>
  </si>
  <si>
    <t>Single and multiple solution five-letter words</t>
  </si>
  <si>
    <t>105-152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</si>
  <si>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</si>
  <si>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</si>
  <si>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</si>
  <si>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</si>
  <si>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</si>
  <si>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Shaw</t>
  </si>
  <si>
    <t>Unprimed stem completion is only moderately predicted by word frequency and length</t>
  </si>
  <si>
    <t>401-424</t>
  </si>
  <si>
    <t>10.3758/BF03200594</t>
  </si>
  <si>
    <t>Anagrams</t>
  </si>
  <si>
    <t>Normative solution times for a sample of 134 solution words and 378 associated anagrams</t>
  </si>
  <si>
    <t>293-298</t>
  </si>
  <si>
    <t>Berndt, Reggia, &amp; Mitchum</t>
  </si>
  <si>
    <t>Empirically derived probabilities for grapheme-to-phoneme correspondences in English</t>
  </si>
  <si>
    <t>10.3758/BF03207663</t>
  </si>
  <si>
    <t>Cowan</t>
  </si>
  <si>
    <t>Phonemes</t>
  </si>
  <si>
    <t>A matrix of consonant-cluster-free monosyllabic words in English</t>
  </si>
  <si>
    <t>434-446</t>
  </si>
  <si>
    <t>10.3758/BF03201406</t>
  </si>
  <si>
    <t>Martin, Jones, Nelson, &amp; Nelson</t>
  </si>
  <si>
    <t>Homo/Heteronyms</t>
  </si>
  <si>
    <t>Heteronyms and polyphones: Categories of words with multiple phonemic representations</t>
  </si>
  <si>
    <t>299-307</t>
  </si>
  <si>
    <t>10.3758/BF03202018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</si>
  <si>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</si>
  <si>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</si>
  <si>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</si>
  <si>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</si>
  <si>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</si>
  <si>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</si>
  <si>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</si>
  <si>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</si>
  <si>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Word norms for blind and sighted subjects: Familiarity, concreteness, meaningfulness, imageability, imagery modality, and word associations</t>
  </si>
  <si>
    <t>461-485</t>
  </si>
  <si>
    <t>10.3758/BF03209988</t>
  </si>
  <si>
    <t>Blind participants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</si>
  <si>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</si>
  <si>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</si>
  <si>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</si>
  <si>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</si>
  <si>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</si>
  <si>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</si>
  <si>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</si>
  <si>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</si>
  <si>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</si>
  <si>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</si>
  <si>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</si>
  <si>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</si>
  <si>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</si>
  <si>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</si>
  <si>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</si>
  <si>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</si>
  <si>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</si>
  <si>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Jorgensen, Dale, Bleses, &amp; Fenson</t>
  </si>
  <si>
    <t>MacArthur-Bates Communicative Development Inventories</t>
  </si>
  <si>
    <t>English, Danish, Swedish</t>
  </si>
  <si>
    <t>CLEX: A cross-linguistic lexical norms database*</t>
  </si>
  <si>
    <t>Journal of Child Language</t>
  </si>
  <si>
    <t>419-428</t>
  </si>
  <si>
    <t>10.1017/S0305000909009544</t>
  </si>
  <si>
    <t>CLEX</t>
  </si>
  <si>
    <t>Early Childhood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</si>
  <si>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</si>
  <si>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</si>
  <si>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</si>
  <si>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</si>
  <si>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</si>
  <si>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</si>
  <si>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</si>
  <si>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</si>
  <si>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</si>
  <si>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</si>
  <si>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</si>
  <si>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</si>
  <si>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</si>
  <si>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</si>
  <si>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</si>
  <si>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</si>
  <si>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</si>
  <si>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</si>
  <si>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</si>
  <si>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</si>
  <si>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</si>
  <si>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Keuleers, Brysbaert, &amp; New</t>
  </si>
  <si>
    <t>Dutch</t>
  </si>
  <si>
    <t>Accuracy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</si>
  <si>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</si>
  <si>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</si>
  <si>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</si>
  <si>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</si>
  <si>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</si>
  <si>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</si>
  <si>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</si>
  <si>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</si>
  <si>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</si>
  <si>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</si>
  <si>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</si>
  <si>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</si>
  <si>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</si>
  <si>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</si>
  <si>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</si>
  <si>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</si>
  <si>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</si>
  <si>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</si>
  <si>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</si>
  <si>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</si>
  <si>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</si>
  <si>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</si>
  <si>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</si>
  <si>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</si>
  <si>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</si>
  <si>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Hunt</t>
  </si>
  <si>
    <t>Imagery values for taxonomic-category names</t>
  </si>
  <si>
    <t>750-752</t>
  </si>
  <si>
    <t>10.3758/BF03205394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</si>
  <si>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</si>
  <si>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</si>
  <si>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</si>
  <si>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</si>
  <si>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</si>
  <si>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</si>
  <si>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</si>
  <si>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</si>
  <si>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</si>
  <si>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</si>
  <si>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</si>
  <si>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</si>
  <si>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</si>
  <si>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</si>
  <si>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</si>
  <si>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</si>
  <si>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</si>
  <si>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</si>
  <si>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</si>
  <si>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</si>
  <si>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</si>
  <si>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</si>
  <si>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</si>
  <si>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</si>
  <si>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</si>
  <si>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</si>
  <si>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</si>
  <si>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</si>
  <si>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</si>
  <si>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</si>
  <si>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</si>
  <si>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</si>
  <si>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</si>
  <si>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</si>
  <si>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</si>
  <si>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</si>
  <si>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</si>
  <si>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</si>
  <si>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</si>
  <si>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</si>
  <si>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</si>
  <si>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</si>
  <si>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</si>
  <si>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</si>
  <si>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</si>
  <si>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</si>
  <si>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</si>
  <si>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</si>
  <si>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</si>
  <si>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</si>
  <si>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</si>
  <si>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</si>
  <si>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</si>
  <si>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Kremer &amp; Baroni</t>
  </si>
  <si>
    <t>McRae, Cree, Seidenberg, &amp; McNorgan (2005)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</si>
  <si>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</si>
  <si>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</si>
  <si>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</si>
  <si>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</si>
  <si>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</si>
  <si>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</si>
  <si>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</si>
  <si>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</t>
  </si>
  <si>
    <t>GreekLex: A lexical database of Modern Greek</t>
  </si>
  <si>
    <t>773-783</t>
  </si>
  <si>
    <t>10.3758/BRM.40.3.773</t>
  </si>
  <si>
    <t>GreekLex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</si>
  <si>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</si>
  <si>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</si>
  <si>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</si>
  <si>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</si>
  <si>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</si>
  <si>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</si>
  <si>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</si>
  <si>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</si>
  <si>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</si>
  <si>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</si>
  <si>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</si>
  <si>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</si>
  <si>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MANULEX: A grade-level lexical database from French elementary school readers</t>
  </si>
  <si>
    <t>156-166</t>
  </si>
  <si>
    <t>10.3758/BF03195560</t>
  </si>
  <si>
    <t>MANULEX</t>
  </si>
  <si>
    <t>French elementary school students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</si>
  <si>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</si>
  <si>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</si>
  <si>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</si>
  <si>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</si>
  <si>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</si>
  <si>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</si>
  <si>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</si>
  <si>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</si>
  <si>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</si>
  <si>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</si>
  <si>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</si>
  <si>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</si>
  <si>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</si>
  <si>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</si>
  <si>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</si>
  <si>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</si>
  <si>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</si>
  <si>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</si>
  <si>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PatPho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</si>
  <si>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</si>
  <si>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</si>
  <si>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</si>
  <si>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</si>
  <si>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</si>
  <si>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</si>
  <si>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Children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</si>
  <si>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</si>
  <si>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</si>
  <si>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</si>
  <si>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</si>
  <si>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</si>
  <si>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</si>
  <si>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</si>
  <si>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</si>
  <si>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</si>
  <si>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</si>
  <si>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</si>
  <si>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</si>
  <si>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</si>
  <si>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</si>
  <si>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</si>
  <si>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Rickard-Liow, Tng, &amp; Lee</t>
  </si>
  <si>
    <t>Characters</t>
  </si>
  <si>
    <t>Chinese dictionary: Loo (1989)</t>
  </si>
  <si>
    <t>Mandarin</t>
  </si>
  <si>
    <t>Chinese chacters: Semantic and phonetic regularity norms for China, Singapore, and Taiwan</t>
  </si>
  <si>
    <t>155-177</t>
  </si>
  <si>
    <t>10.3758/BF03207706</t>
  </si>
  <si>
    <t>China, Singapore, Taiwan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</si>
  <si>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</si>
  <si>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</si>
  <si>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</si>
  <si>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</si>
  <si>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</si>
  <si>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Liu, Shu, &amp; Li</t>
  </si>
  <si>
    <t>LACSMCS: Sun, Huang, Sun, Li, &amp; Xing (1997)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</si>
  <si>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</si>
  <si>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</si>
  <si>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</si>
  <si>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</si>
  <si>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</si>
  <si>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</si>
  <si>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</si>
  <si>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</si>
  <si>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</si>
  <si>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</si>
  <si>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Rinaldi, Barca, &amp; Burani</t>
  </si>
  <si>
    <t>Caselli &amp; Casadio (1995)</t>
  </si>
  <si>
    <t>Italian</t>
  </si>
  <si>
    <t>A database for semantic, grammatical, and frequency properties of the first words acquired by Italian children</t>
  </si>
  <si>
    <t>525-530</t>
  </si>
  <si>
    <t>10.3758/BF03195599</t>
  </si>
  <si>
    <t>Lo &amp; Hue</t>
  </si>
  <si>
    <t>Chinese Knowledge Information Processing Group (CKIPG, 1993) and text books from the National Institute for Compilation and Translation (NICT, 1995)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</si>
  <si>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</si>
  <si>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</si>
  <si>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</si>
  <si>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</si>
  <si>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</si>
  <si>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Children (1st-6th grade), adults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</si>
  <si>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</si>
  <si>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</si>
  <si>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</si>
  <si>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</si>
  <si>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</si>
  <si>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</si>
  <si>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</si>
  <si>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</si>
  <si>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</si>
  <si>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</si>
  <si>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</si>
  <si>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</si>
  <si>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</si>
  <si>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</si>
  <si>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</si>
  <si>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</si>
  <si>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</si>
  <si>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</si>
  <si>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</si>
  <si>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</si>
  <si>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</si>
  <si>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</si>
  <si>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</si>
  <si>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</si>
  <si>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</si>
  <si>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</si>
  <si>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</si>
  <si>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</si>
  <si>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</si>
  <si>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</si>
  <si>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</si>
  <si>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</si>
  <si>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</si>
  <si>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</si>
  <si>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</si>
  <si>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</si>
  <si>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</si>
  <si>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</si>
  <si>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</si>
  <si>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</si>
  <si>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</si>
  <si>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</si>
  <si>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</si>
  <si>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</si>
  <si>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Marques, Fonseca, Morais, &amp; Pinto</t>
  </si>
  <si>
    <t>Marques (1997,  2004)</t>
  </si>
  <si>
    <t>Portuguese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</si>
  <si>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</si>
  <si>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</si>
  <si>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</si>
  <si>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</si>
  <si>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</si>
  <si>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</si>
  <si>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</si>
  <si>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</si>
  <si>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481-487</t>
  </si>
  <si>
    <t>10.3758/BRM.42.2.481</t>
  </si>
  <si>
    <t>Aralex Database</t>
  </si>
  <si>
    <t>Martin &amp; Perez</t>
  </si>
  <si>
    <t>Martinez &amp; Garcia (2004)</t>
  </si>
  <si>
    <t>ONESC: A database of orthographic neighbors for Spanish read by children</t>
  </si>
  <si>
    <t>191-197</t>
  </si>
  <si>
    <t>10.37581BRM.40.1.191</t>
  </si>
  <si>
    <t>ONESC Database</t>
  </si>
  <si>
    <t>First to sixth grade students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</si>
  <si>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</si>
  <si>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</si>
  <si>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</si>
  <si>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</si>
  <si>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</si>
  <si>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Ruts, de Deyne, Ameel, Vanpaemel, Verbeemen, &amp; Storms</t>
  </si>
  <si>
    <t>Dutch norm data for 13 semantic categories and 338 exemplars</t>
  </si>
  <si>
    <t>506-515</t>
  </si>
  <si>
    <t>10.3758/BF03195597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</si>
  <si>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</si>
  <si>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</si>
  <si>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</si>
  <si>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</si>
  <si>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</si>
  <si>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</si>
  <si>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</si>
  <si>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</si>
  <si>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</si>
  <si>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</si>
  <si>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</si>
  <si>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</si>
  <si>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</si>
  <si>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</si>
  <si>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</si>
  <si>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</si>
  <si>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</si>
  <si>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</si>
  <si>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</si>
  <si>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</si>
  <si>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</si>
  <si>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</si>
  <si>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</si>
  <si>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</si>
  <si>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Mcdougall &amp; Isherwood</t>
  </si>
  <si>
    <t>What’s in a name? The role of graphics, functions, and their interrelationships in icon identification</t>
  </si>
  <si>
    <t>325-336</t>
  </si>
  <si>
    <t>10.3758/BRM.41.2.325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</si>
  <si>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</si>
  <si>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</si>
  <si>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</si>
  <si>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</si>
  <si>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</si>
  <si>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</si>
  <si>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</si>
  <si>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</si>
  <si>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</si>
  <si>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Migo, Roper, Montaldi, &amp; Mayes</t>
  </si>
  <si>
    <t>Letters</t>
  </si>
  <si>
    <t>Word stems</t>
  </si>
  <si>
    <t>British English norms for the spontaneous completion of three-letter word stems</t>
  </si>
  <si>
    <t>470-473</t>
  </si>
  <si>
    <t>10.3758/BRM.42.2.470</t>
  </si>
  <si>
    <t>Minear &amp; Park</t>
  </si>
  <si>
    <t>Faces</t>
  </si>
  <si>
    <t>Face database with information about gender, expression, and race</t>
  </si>
  <si>
    <t>A lifespan database of adult facial stimuli</t>
  </si>
  <si>
    <t>630-633</t>
  </si>
  <si>
    <t>10.3758/BF03206543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</si>
  <si>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</si>
  <si>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</si>
  <si>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</si>
  <si>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</si>
  <si>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</si>
  <si>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</si>
  <si>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</si>
  <si>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</si>
  <si>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</si>
  <si>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</si>
  <si>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</si>
  <si>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Myers, McCarthy, Duran, &amp; McNamara</t>
  </si>
  <si>
    <t>Length, causal connectives/verbs, Flesch-Kincaid, textual diversity, content words, and noun overlap</t>
  </si>
  <si>
    <t>The bit in the middle and why it’s important: a computational analysis of the linguistic features of body paragraphs</t>
  </si>
  <si>
    <t>201-209</t>
  </si>
  <si>
    <t>DOI 10.3758/s13428-010-0021-4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</si>
  <si>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</si>
  <si>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</si>
  <si>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</si>
  <si>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</si>
  <si>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</si>
  <si>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Schock, Cortese, &amp; Khanna</t>
  </si>
  <si>
    <t>Disyllabic words</t>
  </si>
  <si>
    <t>Imageability estimates for 3,000 disyllabic words</t>
  </si>
  <si>
    <t>374–379</t>
  </si>
  <si>
    <t>10.3758/s13428-011-0162-0</t>
  </si>
  <si>
    <t>Schock, Cortese, Khanna, &amp; Toppi</t>
  </si>
  <si>
    <t>Age of acquisition estimates for 3,000 disyllabic words</t>
  </si>
  <si>
    <t>971–977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</si>
  <si>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</si>
  <si>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</si>
  <si>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</si>
  <si>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</si>
  <si>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</si>
  <si>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</si>
  <si>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</si>
  <si>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</si>
  <si>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</si>
  <si>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</si>
  <si>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</si>
  <si>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</si>
  <si>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</si>
  <si>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</si>
  <si>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</si>
  <si>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</si>
  <si>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</si>
  <si>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Exploring lexical co-occurrence space using HiDEx</t>
  </si>
  <si>
    <t>393-413</t>
  </si>
  <si>
    <t>10.3758/BRM.42.2.393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</si>
  <si>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</si>
  <si>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</si>
  <si>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</si>
  <si>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</si>
  <si>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</si>
  <si>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</si>
  <si>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New, Pallier, Brysbaert, &amp; Ferrand</t>
  </si>
  <si>
    <t>Frantext Search Engine</t>
  </si>
  <si>
    <t>Gender</t>
  </si>
  <si>
    <t>Lexique 2 : A new French lexical database</t>
  </si>
  <si>
    <t>516-524</t>
  </si>
  <si>
    <t>10.3758/BF03195598</t>
  </si>
  <si>
    <t>Lexique 2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</si>
  <si>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</si>
  <si>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</si>
  <si>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</si>
  <si>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</si>
  <si>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</si>
  <si>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</si>
  <si>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</si>
  <si>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</si>
  <si>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</si>
  <si>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</si>
  <si>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</si>
  <si>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</si>
  <si>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</si>
  <si>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</si>
  <si>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</si>
  <si>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</si>
  <si>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</si>
  <si>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Olmos, Leon, Jorge-Botana, &amp; Esudero</t>
  </si>
  <si>
    <t>Leon, Olmos, Escudero, Canas, &amp; Salmeron (2006)</t>
  </si>
  <si>
    <t>Expository Text</t>
  </si>
  <si>
    <t>Latent Semantic Analyses</t>
  </si>
  <si>
    <t>New algorithms assessing short summaries in expository texts using latent semantic analysis</t>
  </si>
  <si>
    <t>944-950</t>
  </si>
  <si>
    <t>10.3758/BRM.41.3.944</t>
  </si>
  <si>
    <t>Middle-grade students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</si>
  <si>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</si>
  <si>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</si>
  <si>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</si>
  <si>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</si>
  <si>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Parisse &amp; Le Normand</t>
  </si>
  <si>
    <t>French, English</t>
  </si>
  <si>
    <t>Automatic disambiguation of morphosyntax in spoken language corpora</t>
  </si>
  <si>
    <t>468-481</t>
  </si>
  <si>
    <t>10.3758/BF03200818</t>
  </si>
  <si>
    <t>Part-Of-Speech Tagger (POST)</t>
  </si>
  <si>
    <t>Children 2 - 4 years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</si>
  <si>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</si>
  <si>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</si>
  <si>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</si>
  <si>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</si>
  <si>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</si>
  <si>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</si>
  <si>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</si>
  <si>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</si>
  <si>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Manulex-infra: Distributional characteristics of grapheme–phoneme mappings, and infralexical and lexical units in child-directed written material</t>
  </si>
  <si>
    <t>579-589</t>
  </si>
  <si>
    <t>10.3758/BF03193029</t>
  </si>
  <si>
    <t>1st-5th grade students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</si>
  <si>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</si>
  <si>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</si>
  <si>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</si>
  <si>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</si>
  <si>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</si>
  <si>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</si>
  <si>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A lexical database for Spanish-speaking children</t>
  </si>
  <si>
    <t>616-628</t>
  </si>
  <si>
    <t>10.3758/BF03200833</t>
  </si>
  <si>
    <t>Children 1 - 4 years</t>
  </si>
  <si>
    <t>Pinheiro, Soares, Comesana, Niznikiewicz, &amp; Goncalves</t>
  </si>
  <si>
    <t>Sentence-final word completion norms for European Portuguese children and adolescents</t>
  </si>
  <si>
    <t>1022-1029</t>
  </si>
  <si>
    <t>10.3758/BRM.42.4.1022</t>
  </si>
  <si>
    <t>Children and Adolescents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</si>
  <si>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</si>
  <si>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</si>
  <si>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</si>
  <si>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</si>
  <si>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</si>
  <si>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Price &amp; Connolly</t>
  </si>
  <si>
    <t>BatMon II: Children’s category norms for 33 categories</t>
  </si>
  <si>
    <t>529-531</t>
  </si>
  <si>
    <t>10.3758/BF03192808</t>
  </si>
  <si>
    <t>Children 3 - 12 years</t>
  </si>
  <si>
    <t>Prior, MacWhinney, &amp; Kroll</t>
  </si>
  <si>
    <t>Pérez,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</si>
  <si>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</si>
  <si>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</si>
  <si>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</si>
  <si>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</si>
  <si>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</si>
  <si>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</si>
  <si>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</si>
  <si>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</si>
  <si>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</si>
  <si>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</si>
  <si>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</si>
  <si>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</si>
  <si>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</si>
  <si>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</si>
  <si>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</si>
  <si>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</si>
  <si>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</si>
  <si>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</si>
  <si>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</si>
  <si>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</si>
  <si>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</si>
  <si>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</si>
  <si>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</si>
  <si>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</si>
  <si>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</si>
  <si>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</si>
  <si>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</si>
  <si>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</si>
  <si>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</si>
  <si>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</si>
  <si>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</si>
  <si>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</si>
  <si>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</si>
  <si>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</si>
  <si>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</si>
  <si>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</si>
  <si>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</si>
  <si>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</si>
  <si>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</si>
  <si>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</si>
  <si>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</si>
  <si>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</si>
  <si>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</si>
  <si>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</si>
  <si>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</si>
  <si>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</si>
  <si>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</si>
  <si>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</si>
  <si>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</si>
  <si>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</si>
  <si>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</si>
  <si>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</si>
  <si>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</si>
  <si>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</si>
  <si>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</si>
  <si>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</si>
  <si>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</si>
  <si>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</si>
  <si>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</si>
  <si>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</si>
  <si>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</si>
  <si>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</si>
  <si>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</si>
  <si>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</si>
  <si>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</si>
  <si>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</si>
  <si>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</si>
  <si>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</si>
  <si>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</si>
  <si>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</si>
  <si>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</si>
  <si>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</si>
  <si>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</si>
  <si>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</si>
  <si>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</si>
  <si>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Solso &amp; Juel</t>
  </si>
  <si>
    <t>Bigrams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</si>
  <si>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</si>
  <si>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</si>
  <si>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</si>
  <si>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</si>
  <si>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</si>
  <si>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</si>
  <si>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</si>
  <si>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</si>
  <si>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</si>
  <si>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</si>
  <si>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</si>
  <si>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</si>
  <si>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</si>
  <si>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</si>
  <si>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</si>
  <si>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</si>
  <si>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</si>
  <si>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</si>
  <si>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</si>
  <si>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</si>
  <si>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</si>
  <si>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</si>
  <si>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</si>
  <si>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</si>
  <si>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</si>
  <si>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Novic &amp; Sherman</t>
  </si>
  <si>
    <t>Single, Bigram letters</t>
  </si>
  <si>
    <t>Type-based bigram frequencies for five-letter words</t>
  </si>
  <si>
    <t>397-401</t>
  </si>
  <si>
    <t>10.3758/BF03195587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</si>
  <si>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</si>
  <si>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</si>
  <si>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</si>
  <si>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</si>
  <si>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</si>
  <si>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</si>
  <si>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</si>
  <si>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</si>
  <si>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</si>
  <si>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</si>
  <si>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</si>
  <si>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</si>
  <si>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</si>
  <si>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</si>
  <si>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</si>
  <si>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</si>
  <si>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</si>
  <si>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</si>
  <si>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</si>
  <si>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</si>
  <si>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</si>
  <si>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</si>
  <si>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</si>
  <si>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</si>
  <si>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</si>
  <si>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</si>
  <si>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</si>
  <si>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</si>
  <si>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</si>
  <si>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</si>
  <si>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</si>
  <si>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Meaningfulness values for 52 CVCs for gradeschool-aged children</t>
  </si>
  <si>
    <t>127-128</t>
  </si>
  <si>
    <t>Grade school children</t>
  </si>
  <si>
    <t>Taylor</t>
  </si>
  <si>
    <t>An information-theory measurement of CVC trigram meaningfulness</t>
  </si>
  <si>
    <t>101-103</t>
  </si>
  <si>
    <t>Hirata &amp; Bryden</t>
  </si>
  <si>
    <t>10 letter sequences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</si>
  <si>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</si>
  <si>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</si>
  <si>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</si>
  <si>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</si>
  <si>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</si>
  <si>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</si>
  <si>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</si>
  <si>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</si>
  <si>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</si>
  <si>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</si>
  <si>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</si>
  <si>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Amster &amp; Keppel</t>
  </si>
  <si>
    <t>Letter association norms</t>
  </si>
  <si>
    <t>211-238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</si>
  <si>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</si>
  <si>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</si>
  <si>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</si>
  <si>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</si>
  <si>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</si>
  <si>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</si>
  <si>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</si>
  <si>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</si>
  <si>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</si>
  <si>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Olson &amp; Kausler</t>
  </si>
  <si>
    <t>Homonym Pairs</t>
  </si>
  <si>
    <t>Orthographie distinctiveness of homonyms</t>
  </si>
  <si>
    <t>298-299</t>
  </si>
  <si>
    <t>10.3758/BF03209950</t>
  </si>
  <si>
    <t>Whalen &amp; Zsiga</t>
  </si>
  <si>
    <t>Subjective familiarity of English word/name homophones</t>
  </si>
  <si>
    <t>402-408</t>
  </si>
  <si>
    <t>10.3758/BF03204656</t>
  </si>
  <si>
    <t>Armstrong, Tokowicz, &amp; Plaut</t>
  </si>
  <si>
    <t>eDom: Norming software and relative meaning frequencies for 544 English homonyms</t>
  </si>
  <si>
    <t>1015-1027</t>
  </si>
  <si>
    <t>10.3758/s13428-012-0199-8</t>
  </si>
  <si>
    <t>White &amp; Abrams</t>
  </si>
  <si>
    <t>Free associations and dominance ratings of homophones for young and older adults</t>
  </si>
  <si>
    <t>408-420</t>
  </si>
  <si>
    <t>10.3758/BF03195589</t>
  </si>
  <si>
    <t>Ashcraft</t>
  </si>
  <si>
    <t>Property norms for typical and atypical items from 17 categories: A description and discussion</t>
  </si>
  <si>
    <t>227-232</t>
  </si>
  <si>
    <t>10.3758/BF03197450</t>
  </si>
  <si>
    <t>Bjorklund, Thompson, &amp; Ornstein</t>
  </si>
  <si>
    <t>Natural languages</t>
  </si>
  <si>
    <t>Developmental trends in children’s typicality judgments</t>
  </si>
  <si>
    <t>350-356</t>
  </si>
  <si>
    <t>10.3758/BF03203657</t>
  </si>
  <si>
    <t>Kindergarten, third grade, sixth grade, and college students</t>
  </si>
  <si>
    <t>Gruenenfelder</t>
  </si>
  <si>
    <t>Typicality ratings for 893 exemplars of 93 categories</t>
  </si>
  <si>
    <t>351-354</t>
  </si>
  <si>
    <t>10.3758/BF03202461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</si>
  <si>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</si>
  <si>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</si>
  <si>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</si>
  <si>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</si>
  <si>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</si>
  <si>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Maridaki-Kassotaki</t>
  </si>
  <si>
    <t>Family resemblance scores</t>
  </si>
  <si>
    <t>Are rating-based procedures reliable for derivation of typicality judgments from children?</t>
  </si>
  <si>
    <t>376-385</t>
  </si>
  <si>
    <t>10.3758/BF03200590</t>
  </si>
  <si>
    <t>Young children and adults</t>
  </si>
  <si>
    <t>Uyeda &amp; Mandler</t>
  </si>
  <si>
    <t>Prototypicality norms for 28 semantic categories</t>
  </si>
  <si>
    <t>587-595</t>
  </si>
  <si>
    <t>10.3758/BF03201848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</si>
  <si>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</si>
  <si>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</si>
  <si>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</si>
  <si>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</si>
  <si>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</si>
  <si>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</si>
  <si>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</si>
  <si>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</si>
  <si>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</si>
  <si>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</si>
  <si>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</si>
  <si>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Category norms for verbal items in 25 categories for children in Grades 2-6</t>
  </si>
  <si>
    <t>819-832</t>
  </si>
  <si>
    <t>10.3758/BF03205407</t>
  </si>
  <si>
    <t>Children grades 2-6</t>
  </si>
  <si>
    <t>Shapiro &amp; Palermo</t>
  </si>
  <si>
    <t>Conceptual organization and class membership: Normative data for representatives of 100 categories</t>
  </si>
  <si>
    <t>107-127</t>
  </si>
  <si>
    <t>Morrow &amp; Duffy</t>
  </si>
  <si>
    <t>Natural and manmade items</t>
  </si>
  <si>
    <t>The representation of ontological category concepts as affected by healthy aging: Normative data and theoretical implications</t>
  </si>
  <si>
    <t>608-625</t>
  </si>
  <si>
    <t>10.3758/BF03192731</t>
  </si>
  <si>
    <t>Younger adults (16 - 28 years) and Older adults (62 - 85 years)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</si>
  <si>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</si>
  <si>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</si>
  <si>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</si>
  <si>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</si>
  <si>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</si>
  <si>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</si>
  <si>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Zechmeister, King, Gude, &amp; Opera-Nadi</t>
  </si>
  <si>
    <t>Ratings of frequency, familiarity, orthographic distinctiveness and pronunciability for 192 surnames</t>
  </si>
  <si>
    <t>531·533</t>
  </si>
  <si>
    <t>10.3758/BF03201625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</si>
  <si>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</si>
  <si>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</si>
  <si>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</si>
  <si>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</si>
  <si>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</si>
  <si>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</si>
  <si>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</si>
  <si>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</si>
  <si>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</si>
  <si>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</si>
  <si>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</si>
  <si>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</si>
  <si>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</si>
  <si>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</si>
  <si>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Age and culture differences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</si>
  <si>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</si>
  <si>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</si>
  <si>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</si>
  <si>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</si>
  <si>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</si>
  <si>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</si>
  <si>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</si>
  <si>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</si>
  <si>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</si>
  <si>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</si>
  <si>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</si>
  <si>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</si>
  <si>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</si>
  <si>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</si>
  <si>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</si>
  <si>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</si>
  <si>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</si>
  <si>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</si>
  <si>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Journal of Experimental Psychology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</si>
  <si>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</si>
  <si>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</si>
  <si>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</si>
  <si>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</si>
  <si>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</si>
  <si>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</si>
  <si>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</si>
  <si>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</si>
  <si>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</si>
  <si>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</si>
  <si>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</si>
  <si>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</si>
  <si>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</si>
  <si>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</si>
  <si>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</si>
  <si>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</si>
  <si>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</si>
  <si>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</si>
  <si>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</si>
  <si>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</si>
  <si>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</si>
  <si>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</si>
  <si>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</si>
  <si>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</si>
  <si>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Depth rotated objects</t>
  </si>
  <si>
    <t>Recognition times of different views of 56 depth-rotated objects: A note concerning Verfaillie and Boutsen (1995)</t>
  </si>
  <si>
    <t>Perception &amp; Psychophysics</t>
  </si>
  <si>
    <t>900-907</t>
  </si>
  <si>
    <t>10.3758/BF03206072</t>
  </si>
  <si>
    <t>de Bruijn, McDougall, &amp; Curry</t>
  </si>
  <si>
    <t>ESPbase: A Microsoft Access tool for selecting symbol and icon sets for usability</t>
  </si>
  <si>
    <t>479-486</t>
  </si>
  <si>
    <t>10.3758/BF03200729</t>
  </si>
  <si>
    <t>Verfaillie &amp; Boutsen</t>
  </si>
  <si>
    <t>Color drawings</t>
  </si>
  <si>
    <t xml:space="preserve">Objects with 11 rotations each </t>
  </si>
  <si>
    <t>A corpus of 714 full-color images of depth-rotated objects</t>
  </si>
  <si>
    <t>925-961</t>
  </si>
  <si>
    <t>10.3758/BF03205454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</si>
  <si>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</si>
  <si>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</si>
  <si>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</si>
  <si>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</si>
  <si>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</si>
  <si>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</si>
  <si>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</si>
  <si>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</si>
  <si>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</si>
  <si>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</si>
  <si>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</si>
  <si>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</si>
  <si>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</si>
  <si>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</si>
  <si>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</si>
  <si>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</si>
  <si>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</si>
  <si>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</si>
  <si>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</si>
  <si>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</si>
  <si>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</si>
  <si>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</si>
  <si>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</si>
  <si>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</si>
  <si>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</si>
  <si>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</si>
  <si>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</si>
  <si>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</si>
  <si>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</si>
  <si>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</si>
  <si>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</si>
  <si>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</si>
  <si>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</si>
  <si>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Baker &amp; Hazan</t>
  </si>
  <si>
    <t xml:space="preserve">Van Egan, Baese-Berk, Baker, Choi, Kim, &amp; Bradlow (2010) Diapix </t>
  </si>
  <si>
    <t>Arcuri, Rabe-Hesketh, Morris, &amp; McGuire</t>
  </si>
  <si>
    <t>Regional variation of cloze probabilities for sentence contexts</t>
  </si>
  <si>
    <t>80-90</t>
  </si>
  <si>
    <t>10.3758/BF03195350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</si>
  <si>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</si>
  <si>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</si>
  <si>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</si>
  <si>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</si>
  <si>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</si>
  <si>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</si>
  <si>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</si>
  <si>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</si>
  <si>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</si>
  <si>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</si>
  <si>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</si>
  <si>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</si>
  <si>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</si>
  <si>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</si>
  <si>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</si>
  <si>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</si>
  <si>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</si>
  <si>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</si>
  <si>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</si>
  <si>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</si>
  <si>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</si>
  <si>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</si>
  <si>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</si>
  <si>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</si>
  <si>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</si>
  <si>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</si>
  <si>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</si>
  <si>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</si>
  <si>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</si>
  <si>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</si>
  <si>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</si>
  <si>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</si>
  <si>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</si>
  <si>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</si>
  <si>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</si>
  <si>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</si>
  <si>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</si>
  <si>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</si>
  <si>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</si>
  <si>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</si>
  <si>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</si>
  <si>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</si>
  <si>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</si>
  <si>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</si>
  <si>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</si>
  <si>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</si>
  <si>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</si>
  <si>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</si>
  <si>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</si>
  <si>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</si>
  <si>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</si>
  <si>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</si>
  <si>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</si>
  <si>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</si>
  <si>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Bell &amp; Shapiro</t>
  </si>
  <si>
    <t>48 lists of 16 unrelated words</t>
  </si>
  <si>
    <t>Organizational strategies</t>
  </si>
  <si>
    <t>A normative study of organizational strategies in free recall learning</t>
  </si>
  <si>
    <t>Butler &amp; Biner</t>
  </si>
  <si>
    <t>Words and Behaviors</t>
  </si>
  <si>
    <t>Recall norms of common spaces and activities of college students</t>
  </si>
  <si>
    <t>10.3758/BF03203116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</si>
  <si>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</si>
  <si>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</si>
  <si>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</si>
  <si>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</si>
  <si>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</si>
  <si>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</si>
  <si>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</si>
  <si>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PLoS ONE</t>
  </si>
  <si>
    <t>10.1371/journal.pone.0023743</t>
  </si>
  <si>
    <t>Mou &amp; Anderson</t>
  </si>
  <si>
    <t>Graphemic and phonemic codings of Chinese characters in short-term retention</t>
  </si>
  <si>
    <t>255-258</t>
  </si>
  <si>
    <t>Lee, Chiang, &amp; Hung</t>
  </si>
  <si>
    <t>Stadler, Roediger, &amp; McDermott (1999)</t>
  </si>
  <si>
    <t>False recall/recognition</t>
  </si>
  <si>
    <t>Lexical association and false memory for words in two cultures</t>
  </si>
  <si>
    <t>49-58</t>
  </si>
  <si>
    <t>10.1007/s10936-007-9058-7</t>
  </si>
  <si>
    <t>Chinese, Taiwanese participants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</si>
  <si>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</si>
  <si>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</si>
  <si>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</si>
  <si>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</si>
  <si>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</si>
  <si>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</si>
  <si>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</si>
  <si>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</si>
  <si>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</si>
  <si>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</si>
  <si>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</si>
  <si>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</si>
  <si>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</si>
  <si>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</si>
  <si>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</si>
  <si>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</si>
  <si>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</si>
  <si>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</si>
  <si>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Bueno &amp; Mecherbi</t>
  </si>
  <si>
    <t>French categorization norms for 70 semantic categories and comparison with Van Overschelde et al.’s (2004) English norms</t>
  </si>
  <si>
    <t>1018-1028</t>
  </si>
  <si>
    <t>10.3758/BRM.41.4.1018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</si>
  <si>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</si>
  <si>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</si>
  <si>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</si>
  <si>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</si>
  <si>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</si>
  <si>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</si>
  <si>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</si>
  <si>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Ziegler, Jacobs, &amp; Stone</t>
  </si>
  <si>
    <t>Statistical analysis of the bidirectional inconsistency of spelling and sound in French</t>
  </si>
  <si>
    <t>504-515</t>
  </si>
  <si>
    <t>10.3758/BF03200539</t>
  </si>
  <si>
    <t>Cannard, Blaye, Scheuner, &amp; Bonthoux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</si>
  <si>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</si>
  <si>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</si>
  <si>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</si>
  <si>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</si>
  <si>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</si>
  <si>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</si>
  <si>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</si>
  <si>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</si>
  <si>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</si>
  <si>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</si>
  <si>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</si>
  <si>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</si>
  <si>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</si>
  <si>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</si>
  <si>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</si>
  <si>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</si>
  <si>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</si>
  <si>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</si>
  <si>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</si>
  <si>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</si>
  <si>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</si>
  <si>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</si>
  <si>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</si>
  <si>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</si>
  <si>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</si>
  <si>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</si>
  <si>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</si>
  <si>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</si>
  <si>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</si>
  <si>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</si>
  <si>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</si>
  <si>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</si>
  <si>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</si>
  <si>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Alvarez &amp; Cuetos</t>
  </si>
  <si>
    <t>Objective age of acquisition norms for a set of 328 words in Spanish</t>
  </si>
  <si>
    <t>377-383</t>
  </si>
  <si>
    <t>10.3758/BF03193006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</si>
  <si>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</si>
  <si>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</si>
  <si>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</si>
  <si>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</si>
  <si>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</si>
  <si>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</si>
  <si>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</si>
  <si>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</si>
  <si>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</si>
  <si>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</si>
  <si>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</si>
  <si>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</si>
  <si>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</si>
  <si>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</si>
  <si>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</si>
  <si>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</si>
  <si>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</si>
  <si>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</si>
  <si>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LEXIN: A lexical database from Spanish kindergarten and first-grade readers</t>
  </si>
  <si>
    <t>1009-1017</t>
  </si>
  <si>
    <t>10.3758/BRM.41.4.1009</t>
  </si>
  <si>
    <t>LEXIN</t>
  </si>
  <si>
    <t>Kindergarten and first-grade readers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</si>
  <si>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</si>
  <si>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</si>
  <si>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</si>
  <si>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</si>
  <si>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</si>
  <si>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</si>
  <si>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</si>
  <si>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</si>
  <si>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</si>
  <si>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</si>
  <si>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</si>
  <si>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</si>
  <si>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</si>
  <si>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</si>
  <si>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</si>
  <si>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</si>
  <si>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</si>
  <si>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</si>
  <si>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</si>
  <si>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</si>
  <si>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Carneiro, Albuquerque, &amp; Fernandez</t>
  </si>
  <si>
    <t>Battig &amp; Montague (1969)</t>
  </si>
  <si>
    <t>Commonality Index (CI) and Diversity Index (DI)</t>
  </si>
  <si>
    <t>Portuguese category norms for children</t>
  </si>
  <si>
    <t>177-182</t>
  </si>
  <si>
    <t>10.3758/BRM. 40.1.177</t>
  </si>
  <si>
    <t>Preschoolers (3-4), second graders (7-8), and preadolescents (11-12)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</si>
  <si>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</si>
  <si>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</si>
  <si>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</si>
  <si>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</si>
  <si>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</si>
  <si>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</si>
  <si>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</si>
  <si>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</si>
  <si>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</si>
  <si>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</si>
  <si>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</si>
  <si>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Chikamatsu, Yokoyama, Nozaki, Long, &amp; Fukuda</t>
  </si>
  <si>
    <t>Kanji</t>
  </si>
  <si>
    <t>Logographic character frequency</t>
  </si>
  <si>
    <t>A Japanese logographic character frequency list for cognitive science research</t>
  </si>
  <si>
    <t>482-500</t>
  </si>
  <si>
    <t>10.3758/BF03200819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</si>
  <si>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</si>
  <si>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</si>
  <si>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</si>
  <si>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</si>
  <si>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</si>
  <si>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</si>
  <si>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</si>
  <si>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</si>
  <si>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</si>
  <si>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</si>
  <si>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</si>
  <si>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</si>
  <si>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</si>
  <si>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</si>
  <si>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</si>
  <si>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</si>
  <si>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</si>
  <si>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</si>
  <si>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</si>
  <si>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</si>
  <si>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</si>
  <si>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</si>
  <si>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</si>
  <si>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</si>
  <si>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</si>
  <si>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</si>
  <si>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</si>
  <si>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</si>
  <si>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</si>
  <si>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</si>
  <si>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</si>
  <si>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</si>
  <si>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</si>
  <si>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Dimitropoulou, Dunabeitia, Blitsas, &amp; Carreiras</t>
  </si>
  <si>
    <t>A standardized set of 260 pictures for Modern Greek: Norms for name agreement, age of acquisition, and visual complexity</t>
  </si>
  <si>
    <t>584-589</t>
  </si>
  <si>
    <t>10.3758/BRM.41.2.584</t>
  </si>
  <si>
    <t>Arlinsky &amp; Epstein</t>
  </si>
  <si>
    <t>11, 22, 33 word strings/sentences</t>
  </si>
  <si>
    <t>The frequency of grammatical classes in the production of verbal strings under two response sets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</si>
  <si>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</si>
  <si>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</si>
  <si>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</si>
  <si>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</si>
  <si>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</si>
  <si>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</si>
  <si>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</si>
  <si>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</si>
  <si>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</si>
  <si>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</si>
  <si>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</si>
  <si>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</si>
  <si>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</si>
  <si>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</si>
  <si>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</si>
  <si>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</si>
  <si>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</si>
  <si>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</si>
  <si>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</si>
  <si>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</si>
  <si>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</si>
  <si>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</si>
  <si>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</si>
  <si>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</si>
  <si>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</si>
  <si>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</si>
  <si>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</si>
  <si>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</si>
  <si>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</si>
  <si>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</si>
  <si>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</si>
  <si>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</si>
  <si>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</si>
  <si>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</si>
  <si>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</si>
  <si>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</si>
  <si>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</si>
  <si>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</si>
  <si>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</si>
  <si>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</si>
  <si>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</si>
  <si>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</si>
  <si>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Hendrick, Hoving, &amp; Franz</t>
  </si>
  <si>
    <t>Adjectives</t>
  </si>
  <si>
    <t>Childrens likableness ratings of 22 trait adjectives</t>
  </si>
  <si>
    <t>Libkuman</t>
  </si>
  <si>
    <t>Norms for words that rhyme</t>
  </si>
  <si>
    <t>278-322</t>
  </si>
  <si>
    <t>10.3758/BF03204638</t>
  </si>
  <si>
    <t>Keuleers, Lacey, Rastle, &amp; Brysbaert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</si>
  <si>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</si>
  <si>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</si>
  <si>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</si>
  <si>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</si>
  <si>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Lewis</t>
  </si>
  <si>
    <t>Chasing psycholinguistic effects: A cautionary tale</t>
  </si>
  <si>
    <t>Visual Cognition</t>
  </si>
  <si>
    <t>1012-1026</t>
  </si>
  <si>
    <t>10.1080/13506280544000174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</si>
  <si>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</si>
  <si>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</si>
  <si>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</si>
  <si>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528-559</t>
  </si>
  <si>
    <t>10.1080/027249897392017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</si>
  <si>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</si>
  <si>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</si>
  <si>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</si>
  <si>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</si>
  <si>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</si>
  <si>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</si>
  <si>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</si>
  <si>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</si>
  <si>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</si>
  <si>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</si>
  <si>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</si>
  <si>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</si>
  <si>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</si>
  <si>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</si>
  <si>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</si>
  <si>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</si>
  <si>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</si>
  <si>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</si>
  <si>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</si>
  <si>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</si>
  <si>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</si>
  <si>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</si>
  <si>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</si>
  <si>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</si>
  <si>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</si>
  <si>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</si>
  <si>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</si>
  <si>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</si>
  <si>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</si>
  <si>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</si>
  <si>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</si>
  <si>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Balota, Pilotti, &amp; Cortese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</si>
  <si>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</si>
  <si>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</si>
  <si>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</si>
  <si>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</si>
  <si>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Older and younger adults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</si>
  <si>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</si>
  <si>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</si>
  <si>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</si>
  <si>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10.1037/h0027577</t>
  </si>
  <si>
    <t>Bakhtiar, Nilipour, &amp; Weekes</t>
  </si>
  <si>
    <t>Snodgrass &amp; Vanderwart (1980); Rossion &amp; Pourtois (2004)</t>
  </si>
  <si>
    <t>Persian</t>
  </si>
  <si>
    <t>Predictors of timed picture naming in Persian</t>
  </si>
  <si>
    <t>10.3758/s13428-012-0298-6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</si>
  <si>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</si>
  <si>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</si>
  <si>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</si>
  <si>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</si>
  <si>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</si>
  <si>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</si>
  <si>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</si>
  <si>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Beier, Starkweather, &amp; Miller</t>
  </si>
  <si>
    <t>Analysis of word frequencies in spoken language of children</t>
  </si>
  <si>
    <t>Language and Speech</t>
  </si>
  <si>
    <t>217-227</t>
  </si>
  <si>
    <t>10.1177/002383096701000401</t>
  </si>
  <si>
    <t>12, 16 year old boys</t>
  </si>
  <si>
    <t>Berrian, Metzler, Kroll, Clark-Meyers</t>
  </si>
  <si>
    <t>Animateness, ease of definition</t>
  </si>
  <si>
    <t>Estimates of imagery, ease of definition, and animateness for 328 adjectives</t>
  </si>
  <si>
    <t>Journal of Experimental Psychology: Human Learning and Memory</t>
  </si>
  <si>
    <t>435-447</t>
  </si>
  <si>
    <t>10.1037/0278-7393.5.4.435</t>
  </si>
  <si>
    <t>Bonin, Guillemard-Tsaparina, &amp; Meot</t>
  </si>
  <si>
    <t>Russian, French</t>
  </si>
  <si>
    <t>Determinants of naming latencies, object comprehension times, and new norms for the Russian standardized set of the colorized version of the Snodgrass and Vanderwart pictures</t>
  </si>
  <si>
    <t>X</t>
  </si>
  <si>
    <t>XX-XX</t>
  </si>
  <si>
    <t>10.3758/s13428-012-0279-9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</si>
  <si>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</si>
  <si>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</si>
  <si>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</si>
  <si>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</si>
  <si>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10.3758/s13428-013-0331-4</t>
  </si>
  <si>
    <t>Bonneau-Maynard</t>
  </si>
  <si>
    <t>Vector quantization for speaker adaptation: Results on a 500-word database</t>
  </si>
  <si>
    <t>Speech Communication</t>
  </si>
  <si>
    <t>463-469</t>
  </si>
  <si>
    <t>10.1016/0167-6393(91)90049-Y</t>
  </si>
  <si>
    <t>Bradley &amp; Lang</t>
  </si>
  <si>
    <t>Mehrabian &amp; Russell (1974); Bellezza, Greenwald, &amp; Banaji (1980)</t>
  </si>
  <si>
    <t>Affective norms for English words (ANEW): Instrction manual and affective ratings</t>
  </si>
  <si>
    <t>ANEW (Affective Norms for English Words)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</si>
  <si>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</si>
  <si>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</si>
  <si>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</si>
  <si>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</si>
  <si>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</si>
  <si>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</si>
  <si>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Pompeia, Miranda, &amp; Bueno</t>
  </si>
  <si>
    <t>A set of 400 pictures standardised for Portuguese</t>
  </si>
  <si>
    <t>Arquivos de Neuro-Psiquiatria</t>
  </si>
  <si>
    <t>330-337</t>
  </si>
  <si>
    <t>10.1590/S0004-282X2001000300004</t>
  </si>
  <si>
    <t>Ric, Alexopoulos, Muller &amp; Aube</t>
  </si>
  <si>
    <t>Emotional norms for 524 French personality trait words</t>
  </si>
  <si>
    <t>414-421</t>
  </si>
  <si>
    <t>10.3758/s13428-012-0276-z</t>
  </si>
  <si>
    <t>Rogic, Jeroncic, Bosnjak, Sedlar, Hren, &amp; Deletis</t>
  </si>
  <si>
    <t>Croatian</t>
  </si>
  <si>
    <t>A visual object naming task standardized for the Croatian language: A tool for research and clinical practice</t>
  </si>
  <si>
    <t>10.3758/s13428-012-0308-8</t>
  </si>
  <si>
    <t>Rosch</t>
  </si>
  <si>
    <t>Cognitive Representations of Semantic Categories</t>
  </si>
  <si>
    <t>192-233</t>
  </si>
  <si>
    <t>Silverstein &amp; Dienstbier</t>
  </si>
  <si>
    <t>Rated pleasantness and association value of 101 English nouns</t>
  </si>
  <si>
    <t>Journal of Verbal Learning and Verbal Behavior</t>
  </si>
  <si>
    <t>81-86</t>
  </si>
  <si>
    <t>10.1016/S0022-5371(68)80168-9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</si>
  <si>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</si>
  <si>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</si>
  <si>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</si>
  <si>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</si>
  <si>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</si>
  <si>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</si>
  <si>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Smith, Badia, &amp; Rosenberg</t>
  </si>
  <si>
    <t>Pronounceability ratings of some cvcs: their reliability and relationship to m</t>
  </si>
  <si>
    <t>Psychological Reports</t>
  </si>
  <si>
    <t>691-694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</si>
  <si>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</si>
  <si>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</si>
  <si>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</si>
  <si>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</si>
  <si>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Soares, Medeiros, Simoes, Machado, Costa, Iriarte, de Almeida, Pinheiro, &amp; Comesana</t>
  </si>
  <si>
    <t>Frequency of occurrence in textbooks, standard frequency index, contextual diversity</t>
  </si>
  <si>
    <t>ESCOLEX: A grade-level lexical database from European Portuguese elementary to middle school textbooks</t>
  </si>
  <si>
    <t>10.3758/s13428-013-0350-1</t>
  </si>
  <si>
    <t>ESCOLEX</t>
  </si>
  <si>
    <t>Elementary, middle school textbooks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</si>
  <si>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</si>
  <si>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</si>
  <si>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</si>
  <si>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10.3758/s13428-012-0310-1</t>
  </si>
  <si>
    <t>Storkel</t>
  </si>
  <si>
    <t>CVC trigrams for real and nonwords</t>
  </si>
  <si>
    <t>A corpus of consonant-vowel-consonant real words and nonwords: Comparison of phonotactic probability, neighborhood density, and consonant age of acquisition</t>
  </si>
  <si>
    <t>10.3758/s13428-012-0309-7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</si>
  <si>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</si>
  <si>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</si>
  <si>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</si>
  <si>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</si>
  <si>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10.3758/s13428-012-0307-9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</si>
  <si>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</si>
  <si>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</si>
  <si>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</si>
  <si>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</si>
  <si>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</si>
  <si>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Norms of valence, arousal, and dominance for 13,915 English lemmas</t>
  </si>
  <si>
    <t>10.3758/s13428-012-0314-x</t>
  </si>
  <si>
    <t>Gender, age, and education groupings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</si>
  <si>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</si>
  <si>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</si>
  <si>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</si>
  <si>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</si>
  <si>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</si>
  <si>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</si>
  <si>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Zhao &amp; Li</t>
  </si>
  <si>
    <t>An online database of phonological representations for Mandarin Chinese</t>
  </si>
  <si>
    <t>575-583</t>
  </si>
  <si>
    <t>10.3758/BRM.41.2.575</t>
  </si>
  <si>
    <t>Vincent, Goldberg, &amp; Titone</t>
  </si>
  <si>
    <t>CELEX2: Baayen, Piepenbrock, &amp; Gulikers (1995)</t>
  </si>
  <si>
    <t>Anagram software for cognitive research that enables specification of psycholinguistic variables</t>
  </si>
  <si>
    <t>196-201</t>
  </si>
  <si>
    <t>10.3758/BF03192769</t>
  </si>
  <si>
    <t>Anagram Generator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</si>
  <si>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</si>
  <si>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</si>
  <si>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</si>
  <si>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</si>
  <si>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</si>
  <si>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</si>
  <si>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</si>
  <si>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</si>
  <si>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</si>
  <si>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</si>
  <si>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</si>
  <si>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</si>
  <si>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</si>
  <si>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</si>
  <si>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</si>
  <si>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</si>
  <si>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</si>
  <si>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</si>
  <si>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</si>
  <si>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</si>
  <si>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</si>
  <si>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</si>
  <si>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</si>
  <si>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</si>
  <si>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</si>
  <si>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</si>
  <si>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</si>
  <si>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</si>
  <si>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</si>
  <si>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</si>
  <si>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</si>
  <si>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Weekes, Shu, Hao, Liu, &amp; Tan</t>
  </si>
  <si>
    <t>Predictors of timed picture naming in Chinese</t>
  </si>
  <si>
    <t>335-342</t>
  </si>
  <si>
    <t>10.3758/BF03193165</t>
  </si>
  <si>
    <t>Xiao &amp; Treiman</t>
  </si>
  <si>
    <t>Iconicity</t>
  </si>
  <si>
    <t>Iconicity of simple Chinese characters</t>
  </si>
  <si>
    <t>954-960</t>
  </si>
  <si>
    <t>10.3758/s13428-012-0191-3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</si>
  <si>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</si>
  <si>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</si>
  <si>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</si>
  <si>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</si>
  <si>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</si>
  <si>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</si>
  <si>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</si>
  <si>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</si>
  <si>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</si>
  <si>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</si>
  <si>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Montague &amp; Kiess</t>
  </si>
  <si>
    <t>Archer (1960)</t>
  </si>
  <si>
    <t>CVC trigram pairs</t>
  </si>
  <si>
    <t>The Associability of CVC Pairs</t>
  </si>
  <si>
    <t>10.1037/h0026302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</si>
  <si>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</si>
  <si>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</si>
  <si>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</si>
  <si>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</si>
  <si>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</si>
  <si>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</si>
  <si>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</si>
  <si>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</si>
  <si>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</si>
  <si>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</si>
  <si>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</si>
  <si>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</si>
  <si>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</si>
  <si>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</si>
  <si>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</si>
  <si>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</si>
  <si>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</si>
  <si>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</si>
  <si>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</si>
  <si>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Nelson &amp; Narens</t>
  </si>
  <si>
    <t>Feelings of knowing</t>
  </si>
  <si>
    <t>Norms of 300 general-information questions:  accuracy of recall, latency of recall,  and feeling-of-knowing ratings</t>
  </si>
  <si>
    <t>338--368</t>
  </si>
  <si>
    <t>10.1016/S0022-5371(80)90266-2</t>
  </si>
  <si>
    <t>Nielsen</t>
  </si>
  <si>
    <t>A new ANEW: Evaluation of a word list for sentiment analysis in microblogs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</si>
  <si>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</si>
  <si>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</si>
  <si>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</si>
  <si>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</si>
  <si>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</si>
  <si>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</si>
  <si>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</si>
  <si>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</si>
  <si>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</si>
  <si>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</si>
  <si>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</si>
  <si>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10.3758/s13428-012-0285-y</t>
  </si>
  <si>
    <t>Diphones-fr</t>
  </si>
  <si>
    <t>Hassanali, Liu, Iglesias, Solorio &amp; Dollaghan</t>
  </si>
  <si>
    <t>Syntax</t>
  </si>
  <si>
    <t>Automatic generation of the index of productive syntax for child language transcripts</t>
  </si>
  <si>
    <t>10.3758/s13428-013-0354-x</t>
  </si>
  <si>
    <t>AC-IPSyn</t>
  </si>
  <si>
    <t>Child language transcripts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</si>
  <si>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</si>
  <si>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</si>
  <si>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</si>
  <si>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</si>
  <si>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</si>
  <si>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</si>
  <si>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Juhasz, Yap, Dicke, Taylor, &amp; Gullick</t>
  </si>
  <si>
    <t>Tangible words are recognized faster: The grounding of meaning in sensory and perceptual systems</t>
  </si>
  <si>
    <t>1683 â€“1691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</si>
  <si>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</si>
  <si>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</si>
  <si>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</si>
  <si>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</si>
  <si>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</si>
  <si>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</si>
  <si>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</si>
  <si>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</si>
  <si>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</si>
  <si>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</si>
  <si>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Ley &amp; Locascio</t>
  </si>
  <si>
    <t>Associative reaction time and meaningfulness of CVCVC response terms in paired-associate learning</t>
  </si>
  <si>
    <t>445-450</t>
  </si>
  <si>
    <t>10.1037/h0028861</t>
  </si>
  <si>
    <t>Lima, Castro, &amp; Scott</t>
  </si>
  <si>
    <t>Authenticity</t>
  </si>
  <si>
    <t>When voices get emotional: A corpus of nonverbal vocalizations for research on emotion processing</t>
  </si>
  <si>
    <t>10.3758/s13428-013-0324-3</t>
  </si>
  <si>
    <t>Lippman</t>
  </si>
  <si>
    <t>Enactive imagery in paired-associate learning</t>
  </si>
  <si>
    <t>385-390</t>
  </si>
  <si>
    <t>10.3758/BF03209014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</si>
  <si>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</si>
  <si>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</si>
  <si>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</si>
  <si>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</si>
  <si>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</si>
  <si>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</si>
  <si>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</si>
  <si>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</si>
  <si>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</si>
  <si>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</si>
  <si>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</si>
  <si>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</si>
  <si>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</si>
  <si>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</si>
  <si>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</si>
  <si>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</si>
  <si>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</si>
  <si>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</si>
  <si>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</si>
  <si>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</si>
  <si>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</si>
  <si>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</si>
  <si>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</si>
  <si>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</si>
  <si>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</si>
  <si>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</si>
  <si>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</si>
  <si>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</si>
  <si>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</si>
  <si>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</si>
  <si>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</si>
  <si>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</si>
  <si>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</si>
  <si>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</si>
  <si>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</si>
  <si>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Lagace, Downing-Doucet, &amp; Guerard</t>
  </si>
  <si>
    <t>Norms for grip agreement for 296 photographs of objects</t>
  </si>
  <si>
    <t>10.3758/s13428-012-0283-0</t>
  </si>
  <si>
    <t>Lenci, Baroni, Cazzolli, &amp; Marotta</t>
  </si>
  <si>
    <t>BLIND: a set of semantic feature norms from the congenitally blind</t>
  </si>
  <si>
    <t>10.3758/s13428-013-0323-4</t>
  </si>
  <si>
    <t>BLIND</t>
  </si>
  <si>
    <t>Forrester &amp; Tambs</t>
  </si>
  <si>
    <t>Word associations to 19 vowels</t>
  </si>
  <si>
    <t>200-207</t>
  </si>
  <si>
    <t>10.1037/0278-7393.2.2.200</t>
  </si>
  <si>
    <t>Frank, Fernandez-Monsalve, Thompson, &amp; Vigliocco</t>
  </si>
  <si>
    <t>Eye tracking</t>
  </si>
  <si>
    <t>Reading time data for evaluating broad-coverage models of English sentence processing</t>
  </si>
  <si>
    <t>10.3758/s13428-012-0313-y</t>
  </si>
  <si>
    <t>Gilmore, Hersh, Caramazza, &amp; Griffin</t>
  </si>
  <si>
    <t>Multidimensional letter similarity derived from recognition errors</t>
  </si>
  <si>
    <t>425-431</t>
  </si>
  <si>
    <t>10.3758/BF03199852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</si>
  <si>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</si>
  <si>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</si>
  <si>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</si>
  <si>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</si>
  <si>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</si>
  <si>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Graves, Binder, &amp; Seidenberg</t>
  </si>
  <si>
    <t>Noun–noun combination: Meaningfulness ratings and lexical statistics for 2,160 word pairs</t>
  </si>
  <si>
    <t>10.3758/s13428-012-0256-3</t>
  </si>
  <si>
    <t>Grigoriev &amp; Oshhepkov</t>
  </si>
  <si>
    <t>Russian</t>
  </si>
  <si>
    <t>Picture agreement</t>
  </si>
  <si>
    <t>Objective age of acquisition norms for a set of 286 words in Russian: Relationships with other psycholinguistic variables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</si>
  <si>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</si>
  <si>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</si>
  <si>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</si>
  <si>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</si>
  <si>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</si>
  <si>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</si>
  <si>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</si>
  <si>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</si>
  <si>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</si>
  <si>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</si>
  <si>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</si>
  <si>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</si>
  <si>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5-6 year old children</t>
  </si>
  <si>
    <t>Desrochers</t>
  </si>
  <si>
    <t>Larousse (2000); Robert (1998)</t>
  </si>
  <si>
    <t>OMNILEX: A computerized database on the French lexicon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</si>
  <si>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</si>
  <si>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</si>
  <si>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</si>
  <si>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</si>
  <si>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</si>
  <si>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</si>
  <si>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</si>
  <si>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</si>
  <si>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</si>
  <si>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</si>
  <si>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</si>
  <si>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</si>
  <si>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</si>
  <si>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125â€“174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</si>
  <si>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</si>
  <si>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</si>
  <si>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</si>
  <si>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</si>
  <si>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</si>
  <si>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</si>
  <si>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</si>
  <si>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</si>
  <si>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</si>
  <si>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</si>
  <si>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</si>
  <si>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</si>
  <si>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10.3758/s13428-012-0278-x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</si>
  <si>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</si>
  <si>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</si>
  <si>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</si>
  <si>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</si>
  <si>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</si>
  <si>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</si>
  <si>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Hutchison, Balota, Neely, Cortese, Cohen-Shikora, Tse, Yap, Bengson, Niemeyer, &amp; Buchanan</t>
  </si>
  <si>
    <t>The semantic priming project</t>
  </si>
  <si>
    <t>10.3758/s13428-012-0304-z</t>
  </si>
  <si>
    <t>Semantic Priming Project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</si>
  <si>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</si>
  <si>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</si>
  <si>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</si>
  <si>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</si>
  <si>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10.3758/s13428-012-0284-z</t>
  </si>
  <si>
    <t>Carneiro, Albuquerque, Fernandez, &amp; Esteves</t>
  </si>
  <si>
    <t>DRM false recall lists</t>
  </si>
  <si>
    <t>Analyzing false memories in children with associative lists specific for their age</t>
  </si>
  <si>
    <t>Child Development</t>
  </si>
  <si>
    <t>171-185</t>
  </si>
  <si>
    <t>3-4, 7-8, and 11-12 year olds</t>
  </si>
  <si>
    <t>Castaneda, Fahel, &amp; Odom</t>
  </si>
  <si>
    <t>Associative characteristics of sixty-three adjectives and their relation to verbal paired-associate learning in children</t>
  </si>
  <si>
    <t>297-304</t>
  </si>
  <si>
    <t>Chang</t>
  </si>
  <si>
    <t>Familiarity and age of acquisition ratings for English words by Taiwanese college students</t>
  </si>
  <si>
    <t>Bulletin of Educational Psychology</t>
  </si>
  <si>
    <t>441- 452</t>
  </si>
  <si>
    <t xml:space="preserve"> Taiwanese students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</si>
  <si>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</si>
  <si>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</si>
  <si>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</si>
  <si>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</si>
  <si>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</si>
  <si>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</si>
  <si>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</si>
  <si>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Denkinger &amp; Koutstaal</t>
  </si>
  <si>
    <t>Temporal/causal ordering, temporal proximity, exclusivity, priority</t>
  </si>
  <si>
    <t>A set of 265 pictures standardized for studies of the cognitive processing of temporal and causal order information</t>
  </si>
  <si>
    <t>10.3758/s13428-013-0338-x</t>
  </si>
  <si>
    <t>18-30, 60-80 year olds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</si>
  <si>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</si>
  <si>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</si>
  <si>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</si>
  <si>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10.1371/journal.pone.0026752</t>
  </si>
  <si>
    <t>Duchon, Perea, Sebastian-Galles, Marti, Carreiras</t>
  </si>
  <si>
    <t>EsPal: One-stop shopping for Spanish word properties</t>
  </si>
  <si>
    <t>10.3758/s13428-013-0326-1</t>
  </si>
  <si>
    <t>EsPal</t>
  </si>
  <si>
    <t>Dufour, Peereman, Pallier, &amp; Radeau</t>
  </si>
  <si>
    <t>Auditory recognition</t>
  </si>
  <si>
    <t>VoCoLex : une base de donnees lexicales sur les similarites phonologiques entre les mots francais</t>
  </si>
  <si>
    <t>725-745</t>
  </si>
  <si>
    <t>10.3406/psy.2002.29616</t>
  </si>
  <si>
    <t>Vocolex</t>
  </si>
  <si>
    <t>Emmerich</t>
  </si>
  <si>
    <t>Developmental differences in ratings of meaningfulness, concreteness, and picturability</t>
  </si>
  <si>
    <t>Developmental Psychology</t>
  </si>
  <si>
    <t>464-466</t>
  </si>
  <si>
    <t>10.1037/0012-1649.15.4.464</t>
  </si>
  <si>
    <t>6th grade, college students</t>
  </si>
  <si>
    <t>Engel, Dougherty, &amp; Jones</t>
  </si>
  <si>
    <t>Correlation and letter recognition</t>
  </si>
  <si>
    <t>Canadian Journal of Psychology</t>
  </si>
  <si>
    <t>317-326</t>
  </si>
  <si>
    <t>10.1037/h0082482</t>
  </si>
  <si>
    <t>Umla-Runge, Zimmer, Fu, &amp; Wang</t>
  </si>
  <si>
    <t>Videos</t>
  </si>
  <si>
    <t>German, Chinese</t>
  </si>
  <si>
    <t>An action video clip database rated for familiarity in China and Germany</t>
  </si>
  <si>
    <t>946-953</t>
  </si>
  <si>
    <t>10.3758/s13428-012-0189-x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</si>
  <si>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</si>
  <si>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</si>
  <si>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</si>
  <si>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</si>
  <si>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</si>
  <si>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</si>
  <si>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</si>
  <si>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</si>
  <si>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</si>
  <si>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</si>
  <si>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</si>
  <si>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</si>
  <si>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</si>
  <si>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</si>
  <si>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Smith-Spark, Moore, Valentine, &amp; Sherman</t>
  </si>
  <si>
    <t>Stimulus generation, ratings, phoneme counts, and group classifications for 696 famous people by British adults over 40 years of age</t>
  </si>
  <si>
    <t>590-597</t>
  </si>
  <si>
    <t>10.3758/BF03193890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</si>
  <si>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</si>
  <si>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</si>
  <si>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</si>
  <si>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</si>
  <si>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</si>
  <si>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</si>
  <si>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</si>
  <si>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</si>
  <si>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</si>
  <si>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</si>
  <si>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</si>
  <si>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</si>
  <si>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</si>
  <si>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</si>
  <si>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</si>
  <si>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</si>
  <si>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</si>
  <si>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</si>
  <si>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</si>
  <si>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Emotion definitions</t>
  </si>
  <si>
    <t>Characterization of the affective norms for English words by discrete emotional categories</t>
  </si>
  <si>
    <t>1020-1024</t>
  </si>
  <si>
    <t>10.3758/BF03192999</t>
  </si>
  <si>
    <t>Stevenson &amp; James</t>
  </si>
  <si>
    <t>Affective auditory stimuli: Characterization of the International Affective Digitized Sounds (IADS) by discrete emotional categories</t>
  </si>
  <si>
    <t>315-321</t>
  </si>
  <si>
    <t>10.3758/BRM.40.1.315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</si>
  <si>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</si>
  <si>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</si>
  <si>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</si>
  <si>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</si>
  <si>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</si>
  <si>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</si>
  <si>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</si>
  <si>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</si>
  <si>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Children’s emotional norms for 600 French words</t>
  </si>
  <si>
    <t>213-219</t>
  </si>
  <si>
    <t>10.3758/BRM.41.1.213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</si>
  <si>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</si>
  <si>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</si>
  <si>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</si>
  <si>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</si>
  <si>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</si>
  <si>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Tabossi, Arduino, &amp; Fanari</t>
  </si>
  <si>
    <t>Knowledge, Predictability, Literality, Composition</t>
  </si>
  <si>
    <t>Descriptive norms for 245 Italian idiomatic expressions</t>
  </si>
  <si>
    <t>110-123</t>
  </si>
  <si>
    <t>10.3758/s13428-010-0018-z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</si>
  <si>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</si>
  <si>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</si>
  <si>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</si>
  <si>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</si>
  <si>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</si>
  <si>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Tamaoka &amp; Makioka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</si>
  <si>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</si>
  <si>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</si>
  <si>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</si>
  <si>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</si>
  <si>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Tillotson, Siakaluk &amp; Pexman</t>
  </si>
  <si>
    <t>Body-object interaction ratings for 1,618 monosyllabic nouns</t>
  </si>
  <si>
    <t>1075-1078</t>
  </si>
  <si>
    <t>10.3758/BRM.40.4.1075</t>
  </si>
  <si>
    <t>Anderson</t>
  </si>
  <si>
    <t>Preference</t>
  </si>
  <si>
    <t>Word associations to individual letters</t>
  </si>
  <si>
    <t>541-545</t>
  </si>
  <si>
    <t>10.1016/S0022-5371(65)80055-X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</si>
  <si>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</si>
  <si>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</si>
  <si>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</si>
  <si>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</si>
  <si>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</si>
  <si>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</si>
  <si>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</si>
  <si>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</si>
  <si>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</si>
  <si>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</si>
  <si>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</si>
  <si>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Battig &amp; Spera</t>
  </si>
  <si>
    <t>Numbers</t>
  </si>
  <si>
    <t>Rated association values of numbers from 0-100</t>
  </si>
  <si>
    <t>200-202</t>
  </si>
  <si>
    <t>10.1016/S0022-5371(62)80031-0</t>
  </si>
  <si>
    <t>Bouma</t>
  </si>
  <si>
    <t>Visual recognition of isolated lower-case letters</t>
  </si>
  <si>
    <t>Vision Research</t>
  </si>
  <si>
    <t>459-474</t>
  </si>
  <si>
    <t>10.1016/0042-6989(71)90087-3</t>
  </si>
  <si>
    <t>Bousfield, Cohen, Whitmarsh, &amp; Kincaid</t>
  </si>
  <si>
    <t>The Connecticut free association norms (Tech. Rep. 35)</t>
  </si>
  <si>
    <t>Brown &amp; Ure</t>
  </si>
  <si>
    <t>Five rated characteristics of 650 word association stimuli</t>
  </si>
  <si>
    <t>British Journal of Psychology</t>
  </si>
  <si>
    <t>233-249</t>
  </si>
  <si>
    <t>10.1111/j.2044-8295.1969.tb01196.x</t>
  </si>
  <si>
    <t>Carroll, Davies, &amp; Richman</t>
  </si>
  <si>
    <t>Word frequencybook</t>
  </si>
  <si>
    <t>Carroll &amp; White</t>
  </si>
  <si>
    <t>Age-of-acquisition norms for 220 picturable nouns</t>
  </si>
  <si>
    <t>563-576</t>
  </si>
  <si>
    <t>10.1016/S0022-5371(73)80036-2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</si>
  <si>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</si>
  <si>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</si>
  <si>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</si>
  <si>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</si>
  <si>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</si>
  <si>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</si>
  <si>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Cohen, Bousfield, &amp; Whitmarsh</t>
  </si>
  <si>
    <t>Cultural norms for verbal items in 43 categories Technical Report No. 22</t>
  </si>
  <si>
    <t>Contract Nonr. 631(00)</t>
  </si>
  <si>
    <t>Office of Naval Reserch</t>
  </si>
  <si>
    <t>Aston &amp; Burnard</t>
  </si>
  <si>
    <t>4000 samples of British English</t>
  </si>
  <si>
    <t>The BNC handbook exploring the British National Corpus with SARA</t>
  </si>
  <si>
    <t>British National Corpus (BNC)</t>
  </si>
  <si>
    <t>Bates, Federmeier, Herron, Iyer, Jacobsen, Pechmann, DAmico, Devescovi, Wicha, Orozo-Figueroa, Kohnert, Gutierrez, Lu, Hung, Ksu, Tzeng, Andonova, Gerdijikova, Mehotcheva, Szekely, &amp; Pleh</t>
  </si>
  <si>
    <t>Snodgrass &amp; Vanderwart (1980); Peabody Picture Vocabulary Test, Max Planck Psycholinguistics, Boston Naming Test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</si>
  <si>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</si>
  <si>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</si>
  <si>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</si>
  <si>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</si>
  <si>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</si>
  <si>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</si>
  <si>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</si>
  <si>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</si>
  <si>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</si>
  <si>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</si>
  <si>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</si>
  <si>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</si>
  <si>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</si>
  <si>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</si>
  <si>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</si>
  <si>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1999/2007</t>
  </si>
  <si>
    <t>The international affective digitized sounds (2nd edition; IADS-2): Affective ratings of sounds and instruction manual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</si>
  <si>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</si>
  <si>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</si>
  <si>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</si>
  <si>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</si>
  <si>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</si>
  <si>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</si>
  <si>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</si>
  <si>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</si>
  <si>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</si>
  <si>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</si>
  <si>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</si>
  <si>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</si>
  <si>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</si>
  <si>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</si>
  <si>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</si>
  <si>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</si>
  <si>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</si>
  <si>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</si>
  <si>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</si>
  <si>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</si>
  <si>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Gilhooly &amp; Johnson</t>
  </si>
  <si>
    <t>Effects of solution word attributes on anagram difficulty: A regression analysis</t>
  </si>
  <si>
    <t>57-70</t>
  </si>
  <si>
    <t>10.1080/14640747808400654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</si>
  <si>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</si>
  <si>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</si>
  <si>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</si>
  <si>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</si>
  <si>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</si>
  <si>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</si>
  <si>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Word association norms for two cohorts of British adults</t>
  </si>
  <si>
    <t>Journal of Neurolinguistics</t>
  </si>
  <si>
    <t>10.1016/S0911-6044(00)00002-6</t>
  </si>
  <si>
    <t>Young adults (21-30), older adults (66-81)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</si>
  <si>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</si>
  <si>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</si>
  <si>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</si>
  <si>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</si>
  <si>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</si>
  <si>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</si>
  <si>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</si>
  <si>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Lang, Bradley, &amp; Cuthbert</t>
  </si>
  <si>
    <t>International Affective Picture System (IAPS): Technical manual and affective ratings</t>
  </si>
  <si>
    <t>International Affective Picture System (IAPS)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</si>
  <si>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</si>
  <si>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</si>
  <si>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</si>
  <si>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</si>
  <si>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</si>
  <si>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</si>
  <si>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</si>
  <si>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</si>
  <si>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</si>
  <si>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</si>
  <si>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</si>
  <si>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</si>
  <si>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</si>
  <si>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</si>
  <si>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</si>
  <si>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Massaro, Taylor, Venezky, Jastrzembski, &amp; Lucas</t>
  </si>
  <si>
    <t>Letter and word perception</t>
  </si>
  <si>
    <t>Amsterdam: North-Holland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</si>
  <si>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</si>
  <si>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</si>
  <si>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</si>
  <si>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</si>
  <si>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</si>
  <si>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New, Pallier, Ferrand, &amp; Matos</t>
  </si>
  <si>
    <t>Une 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</si>
  <si>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</si>
  <si>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</si>
  <si>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</si>
  <si>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</si>
  <si>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</si>
  <si>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</si>
  <si>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</si>
  <si>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</si>
  <si>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Roediger &amp; McDermott</t>
  </si>
  <si>
    <t>15 word lists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</si>
  <si>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</si>
  <si>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</si>
  <si>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</si>
  <si>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</si>
  <si>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Sze, Rickard Liow, &amp; Yap</t>
  </si>
  <si>
    <t>The Chinese Lexicon Project: A repository of lexical decision behavioral responses for 2,500 Chinese characters</t>
  </si>
  <si>
    <t>10.3758/s13428-013-0355-9</t>
  </si>
  <si>
    <t>Chinese Lexicon Project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</si>
  <si>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</si>
  <si>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</si>
  <si>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</si>
  <si>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</si>
  <si>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510-540</t>
  </si>
  <si>
    <t>10.1177/0023830910372495</t>
  </si>
  <si>
    <t>Wildcat Corpus</t>
  </si>
  <si>
    <t>Coltheart, Besner, Jonasson, &amp; Davelaar</t>
  </si>
  <si>
    <t>Phonological encoding in the lexical decision task</t>
  </si>
  <si>
    <t>489-507</t>
  </si>
  <si>
    <t>10.1080/14640747908400741</t>
  </si>
  <si>
    <t>Conrad</t>
  </si>
  <si>
    <t>6 letter sequences</t>
  </si>
  <si>
    <t>Acoustic confusions in immediate memory</t>
  </si>
  <si>
    <t>75-84</t>
  </si>
  <si>
    <t>10.1111/j.2044-8295.1964.tb00899.x</t>
  </si>
  <si>
    <t>Jenkins</t>
  </si>
  <si>
    <t>The 1952 Minnesota word association norms</t>
  </si>
  <si>
    <t>New York: Academic Press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</si>
  <si>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</si>
  <si>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</si>
  <si>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</si>
  <si>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</si>
  <si>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</si>
  <si>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</si>
  <si>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</si>
  <si>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</si>
  <si>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</t>
  </si>
  <si>
    <t>A study of homographs</t>
  </si>
  <si>
    <t>361-382</t>
  </si>
  <si>
    <t>Rosenzweig</t>
  </si>
  <si>
    <t>International Kent-Rosanoff word association norms, emphasizing those of French male and female students and French workmen</t>
  </si>
  <si>
    <t>95-176</t>
  </si>
  <si>
    <t>Gender, workmen</t>
  </si>
  <si>
    <t>Russell</t>
  </si>
  <si>
    <t>The complete German language norms for responses to 100 words from the Kent-Rosanoff word association test</t>
  </si>
  <si>
    <t>53-94</t>
  </si>
  <si>
    <t>Keppel &amp; Strand</t>
  </si>
  <si>
    <t xml:space="preserve"> Free-association responses to the primary responses and other responses selected from the Palermo-Jenkins norms</t>
  </si>
  <si>
    <t>177-239</t>
  </si>
  <si>
    <t>Miller</t>
  </si>
  <si>
    <t>Free-association responses of English and Australian students to 100 words from the Kent-Rosanoff word association test</t>
  </si>
  <si>
    <t>39-52</t>
  </si>
  <si>
    <t>English and Australian students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</si>
  <si>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</si>
  <si>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</si>
  <si>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</si>
  <si>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</si>
  <si>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</si>
  <si>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</si>
  <si>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</si>
  <si>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</si>
  <si>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</si>
  <si>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</si>
  <si>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</si>
  <si>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</si>
  <si>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Herata &amp; Bryden</t>
  </si>
  <si>
    <t>Letter sequences that approximate English</t>
  </si>
  <si>
    <t>Science</t>
  </si>
  <si>
    <t>Howes</t>
  </si>
  <si>
    <t>Interviews with students and hospital patients</t>
  </si>
  <si>
    <t>A word count of spoken English</t>
  </si>
  <si>
    <t>572-604</t>
  </si>
  <si>
    <t>10.1016/S0022-5371(66)80093-2</t>
  </si>
  <si>
    <t>Hull</t>
  </si>
  <si>
    <t>A letter-digit matrix of auditory confusions</t>
  </si>
  <si>
    <t>579-585</t>
  </si>
  <si>
    <t>10.1111/j.2044-8295.1973.tb01384.x</t>
  </si>
  <si>
    <t>Johnson</t>
  </si>
  <si>
    <t>Mean associative latencies of 200 CVC trigrams</t>
  </si>
  <si>
    <t>Journal of Psychology</t>
  </si>
  <si>
    <t>301-305</t>
  </si>
  <si>
    <t>10.1080/00223980.1964.9916748</t>
  </si>
  <si>
    <t>Jones &amp; Wepman</t>
  </si>
  <si>
    <t>A spoken word count</t>
  </si>
  <si>
    <t>Kausler &amp; Kollasch</t>
  </si>
  <si>
    <t>Word associations to homographs</t>
  </si>
  <si>
    <t>444-449</t>
  </si>
  <si>
    <t>10.1016/S0022-5371(70)80086-X</t>
  </si>
  <si>
    <t>Kucera &amp; Francis</t>
  </si>
  <si>
    <t>Computational analysis of present-day American English</t>
  </si>
  <si>
    <t>Brown Corpus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</si>
  <si>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</si>
  <si>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</si>
  <si>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</si>
  <si>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</si>
  <si>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</si>
  <si>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Lorge</t>
  </si>
  <si>
    <t>The semantic count of the 570 commonest English words</t>
  </si>
  <si>
    <t>Columbia University</t>
  </si>
  <si>
    <t>Palermo &amp; Jenkins</t>
  </si>
  <si>
    <t>Word association norms: Grade school through college</t>
  </si>
  <si>
    <t>Gender, Grades 4-8, 10, 12, and college students</t>
  </si>
  <si>
    <t>Perfetti, Lindsey, &amp; Garson</t>
  </si>
  <si>
    <t>Association and uncertainty: Norms of association to ambiguous words</t>
  </si>
  <si>
    <t>Rawlinson</t>
  </si>
  <si>
    <t>Bigram frequency counts and anagram list</t>
  </si>
  <si>
    <t>125-142</t>
  </si>
  <si>
    <t>10.1080/14640747608400546</t>
  </si>
  <si>
    <t>Solso, Juel, &amp; Rubin</t>
  </si>
  <si>
    <t>The frequency and versatility of initial and terminal letters in English words</t>
  </si>
  <si>
    <t>220-235</t>
  </si>
  <si>
    <t>10.1016/S0022-5371(82)90581-3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</si>
  <si>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</si>
  <si>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</si>
  <si>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</si>
  <si>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</si>
  <si>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</si>
  <si>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</si>
  <si>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</si>
  <si>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</si>
  <si>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</si>
  <si>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</si>
  <si>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</si>
  <si>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Underwood &amp; Schultz</t>
  </si>
  <si>
    <t>Meaningfulness and verbal learning</t>
  </si>
  <si>
    <t>Wepman &amp; Hass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</si>
  <si>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</si>
  <si>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</si>
  <si>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</si>
  <si>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</si>
  <si>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</si>
  <si>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Zettersten</t>
  </si>
  <si>
    <t>A word-frequency list based on American English press reportage</t>
  </si>
  <si>
    <t>Thorndike &amp; Lorge</t>
  </si>
  <si>
    <t>The teachers word book of 30,000 words</t>
  </si>
  <si>
    <t>Vakar</t>
  </si>
  <si>
    <t>A word count of spoken Russian, the Soviet usage</t>
  </si>
  <si>
    <t>Spolsky</t>
  </si>
  <si>
    <t>Navajo</t>
  </si>
  <si>
    <t>Type-token ratio</t>
  </si>
  <si>
    <t>a spoken word count of six-year-old navajo children, with supplement--complete word list.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</si>
  <si>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</si>
  <si>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</si>
  <si>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</si>
  <si>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</si>
  <si>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</si>
  <si>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Rossion &amp; Pourtois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</si>
  <si>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</si>
  <si>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</si>
  <si>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</si>
  <si>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</si>
  <si>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Verschuere, Crombez, &amp; Koster</t>
  </si>
  <si>
    <t>Flemish</t>
  </si>
  <si>
    <t>The International Affective Picture System: A Flemish validation study.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</si>
  <si>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</si>
  <si>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</si>
  <si>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</si>
  <si>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</si>
  <si>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</si>
  <si>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</si>
  <si>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</si>
  <si>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Druks &amp; Masterson</t>
  </si>
  <si>
    <t>Objects, actions</t>
  </si>
  <si>
    <t>An object and action naming battery with pairwise matching on various psycholinguistic characteristics</t>
  </si>
  <si>
    <t>Baayen, Piepenbrock, &amp; Gulikers</t>
  </si>
  <si>
    <t>English, Dutch, German</t>
  </si>
  <si>
    <t>The CELEX lexical database [CD-ROM]</t>
  </si>
  <si>
    <t>University of Pennsylvania</t>
  </si>
  <si>
    <t>Medler &amp; Binder</t>
  </si>
  <si>
    <t>MCWord: An on-line orthographic database of the English language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</si>
  <si>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</si>
  <si>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</si>
  <si>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</si>
  <si>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</si>
  <si>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</si>
  <si>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</si>
  <si>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Prüfung einiger Zusammenhangshypothesen</t>
  </si>
  <si>
    <t>Archiv für Psychologie</t>
  </si>
  <si>
    <t>75-97</t>
  </si>
  <si>
    <t>Wippich &amp; Bredenkamp</t>
  </si>
  <si>
    <t>Verbs, adjectives</t>
  </si>
  <si>
    <t>Bestimmung der Bildhaftigkeit, Konkretheit und der Bedeutungshaltigkeit von 498 Verben und 400 Adjektiven</t>
  </si>
  <si>
    <t>Zeitschrift für Experimentelle &amp; Angewandte Psychologie</t>
  </si>
  <si>
    <t>671-680</t>
  </si>
  <si>
    <t>Busz, Cohen, Poser, Schumer, Schumer, &amp; Sonnenfeld</t>
  </si>
  <si>
    <t>Social evaluation</t>
  </si>
  <si>
    <t>Die soziale Bewertung von 880 Eigenschaftsbegriffen sowie die Analyse der Ähnlichkeitsbeziehungen zwischen einigen dieser Begriffe</t>
  </si>
  <si>
    <t>282-308</t>
  </si>
  <si>
    <t>Hager &amp; Hasselhorn</t>
  </si>
  <si>
    <t>Handbuch deutschsprachiger Wortnormen</t>
  </si>
  <si>
    <t>Klapprott</t>
  </si>
  <si>
    <t>Traits</t>
  </si>
  <si>
    <t>Erwünschtheit und Bedeutung von 338 alltagspsychologischen Eigenschaftsbegriffen</t>
  </si>
  <si>
    <t>Psychologische Beiträge</t>
  </si>
  <si>
    <t>496-520</t>
  </si>
  <si>
    <t>Moller &amp; Hager</t>
  </si>
  <si>
    <t>Angenehmheit, Bedeutungshaltigkeit, Bildhaftigkeit und Konkretheit–Abstraktheit von 452 Adjektiven</t>
  </si>
  <si>
    <t>Sprache &amp; Kognition</t>
  </si>
  <si>
    <t>39-51</t>
  </si>
  <si>
    <t>Amano &amp; Kondo</t>
  </si>
  <si>
    <t>NTT detabesu shirizu: Nihongo no goi-tokusei dai 1-ki CD-ROM-ban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</si>
  <si>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</si>
  <si>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</si>
  <si>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</si>
  <si>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</si>
  <si>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</si>
  <si>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</si>
  <si>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</si>
  <si>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WordMine2 [Online]</t>
  </si>
  <si>
    <t>WordMine2</t>
  </si>
  <si>
    <t>Buchanan &amp; Westbury</t>
  </si>
  <si>
    <t>Wordmine database: Probabilistic values for all four to seven letter words in the English Language</t>
  </si>
  <si>
    <t>WordMine</t>
  </si>
  <si>
    <t>Marques</t>
  </si>
  <si>
    <t>Normas de tipicidade e familiaridade para diferentes categorias de itens verbais</t>
  </si>
  <si>
    <t>Revista Portuguesa de Psicologia</t>
  </si>
  <si>
    <t>35-55</t>
  </si>
  <si>
    <t>Normas de familiaridade para substantivos comuns</t>
  </si>
  <si>
    <t>Normas de imagetica e concreteza para substantivos comuns</t>
  </si>
  <si>
    <t>65-75</t>
  </si>
  <si>
    <t>Cognitive representations of semantic categories</t>
  </si>
  <si>
    <t>Journal of Experimental Psychology: General</t>
  </si>
  <si>
    <t>10.1037/0096-3445.104.3.192</t>
  </si>
  <si>
    <t>Fontaine, Poortinga, Setiadi &amp; Suprapti</t>
  </si>
  <si>
    <t>Cognitive structure of emotion terms in Indonesia and The Netherlands</t>
  </si>
  <si>
    <t>Cognition and Emotion</t>
  </si>
  <si>
    <t>61-86</t>
  </si>
  <si>
    <t>10.1080/02699933014000130</t>
  </si>
  <si>
    <t>Indonesia, The Netherlands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</si>
  <si>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</si>
  <si>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</si>
  <si>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</si>
  <si>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</si>
  <si>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</si>
  <si>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</si>
  <si>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</si>
  <si>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</si>
  <si>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</si>
  <si>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Nishimoto &amp; Hayashi</t>
  </si>
  <si>
    <t>Nishimoto, T., &amp; Hayashi, S. (1996). [A standardized set of 143 pictures: Norms for name agreement, image agreement, and familiarity</t>
  </si>
  <si>
    <t>Waseda Psychological Reports</t>
  </si>
  <si>
    <t>59-85</t>
  </si>
  <si>
    <t>Content, Mousty, &amp; Radeaux</t>
  </si>
  <si>
    <t>BRULEX: une base de donnees lexicale informatisee pour le francais ecrit et parle</t>
  </si>
  <si>
    <t>Lannee Psychologique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</si>
  <si>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</si>
  <si>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</si>
  <si>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</si>
  <si>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</si>
  <si>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</si>
  <si>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</si>
  <si>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</si>
  <si>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Masterson &amp; Druks</t>
  </si>
  <si>
    <t>Objects, action pictures</t>
  </si>
  <si>
    <t>Description of a set of 164 nounsand 102 verbs matched for printed word frequency, familiarity and age-of-acquisition</t>
  </si>
  <si>
    <t>331-354</t>
  </si>
  <si>
    <t>10.1016/S0911-6044(98)00023-2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</si>
  <si>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</si>
  <si>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</si>
  <si>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</si>
  <si>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</si>
  <si>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</si>
  <si>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Coltheart</t>
  </si>
  <si>
    <t>The MRC psycholinguistic database</t>
  </si>
  <si>
    <t>33A</t>
  </si>
  <si>
    <t>497-505</t>
  </si>
  <si>
    <t>10.1080/14640748108400805</t>
  </si>
  <si>
    <t>total_tags</t>
  </si>
  <si>
    <t>Laboratorio de Psicologia</t>
  </si>
  <si>
    <t>Journal</t>
  </si>
  <si>
    <t>N</t>
  </si>
  <si>
    <t>Percent of ONLY journals</t>
  </si>
  <si>
    <t>Percent of total stimuli</t>
  </si>
  <si>
    <t>Year</t>
  </si>
  <si>
    <t>Decade</t>
  </si>
  <si>
    <t xml:space="preserve">should be </t>
  </si>
  <si>
    <t>total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</si>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</sst>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7" fontId="0" fillId="0" borderId="0" xfId="0" applyNumberFormat="1"/>
    <xf numFmtId="16" fontId="0" fillId="0" borderId="0" xfId="0" applyNumberFormat="1"/>
    <xf numFmtId="3" fontId="0" fillId="0" borderId="0" xfId="0" applyNumberFormat="1"/>
    <xf numFmtId="0" fontId="6" fillId="2" borderId="0" xfId="6" applyNumberFormat="1"/>
    <xf numFmtId="0" fontId="6" fillId="2" borderId="0" xfId="6"/>
    <xf numFmtId="0" fontId="7" fillId="3" borderId="0" xfId="7"/>
    <xf numFmtId="10" fontId="0" fillId="0" borderId="0" xfId="0" applyNumberFormat="1"/>
    <xf numFmtId="0" fontId="8" fillId="4" borderId="0" xfId="8"/>
    <xf numFmtId="0" fontId="20" fillId="0" borderId="0" xfId="0" applyFont="1"/>
    <xf numFmtId="0" fontId="9" fillId="5" borderId="4" xfId="9"/>
  </cellXfs>
  <cellStyles count="1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42"/>
  <sheetViews>
    <sheetView topLeftCell="G459" workbookViewId="0">
      <selection activeCell="H459" sqref="H1:H1048576"/>
    </sheetView>
  </sheetViews>
  <sheetFormatPr baseColWidth="10" defaultColWidth="8.83203125" defaultRowHeight="14" x14ac:dyDescent="0"/>
  <cols>
    <col min="2" max="2" width="145.6640625" bestFit="1" customWidth="1"/>
    <col min="3" max="3" width="8.83203125" customWidth="1"/>
    <col min="4" max="4" width="53.5" customWidth="1"/>
    <col min="5" max="5" width="18.6640625" customWidth="1"/>
    <col min="6" max="6" width="163" customWidth="1"/>
    <col min="7" max="7" width="24.6640625" customWidth="1"/>
    <col min="8" max="8" width="9.33203125" bestFit="1" customWidth="1"/>
    <col min="9" max="9" width="11.6640625" customWidth="1"/>
    <col min="10" max="10" width="8.6640625" customWidth="1"/>
    <col min="11" max="11" width="4" bestFit="1" customWidth="1"/>
    <col min="12" max="12" width="6.83203125" bestFit="1" customWidth="1"/>
    <col min="13" max="13" width="5.33203125" bestFit="1" customWidth="1"/>
    <col min="14" max="14" width="7.83203125" bestFit="1" customWidth="1"/>
    <col min="15" max="15" width="5" bestFit="1" customWidth="1"/>
    <col min="16" max="16" width="7.5" bestFit="1" customWidth="1"/>
    <col min="17" max="17" width="7.83203125" bestFit="1" customWidth="1"/>
    <col min="18" max="18" width="8.5" bestFit="1" customWidth="1"/>
    <col min="19" max="19" width="6.5" bestFit="1" customWidth="1"/>
    <col min="20" max="20" width="4" bestFit="1" customWidth="1"/>
    <col min="21" max="22" width="8.5" bestFit="1" customWidth="1"/>
    <col min="23" max="23" width="7" bestFit="1" customWidth="1"/>
    <col min="24" max="24" width="4.33203125" bestFit="1" customWidth="1"/>
    <col min="25" max="25" width="3.83203125" bestFit="1" customWidth="1"/>
    <col min="26" max="26" width="7" bestFit="1" customWidth="1"/>
    <col min="27" max="27" width="8.33203125" bestFit="1" customWidth="1"/>
    <col min="28" max="28" width="8" bestFit="1" customWidth="1"/>
    <col min="29" max="29" width="10" bestFit="1" customWidth="1"/>
    <col min="30" max="30" width="7.33203125" bestFit="1" customWidth="1"/>
    <col min="31" max="31" width="8.1640625" bestFit="1" customWidth="1"/>
    <col min="32" max="32" width="7.1640625" bestFit="1" customWidth="1"/>
    <col min="33" max="33" width="6.83203125" bestFit="1" customWidth="1"/>
    <col min="34" max="34" width="6.1640625" bestFit="1" customWidth="1"/>
    <col min="35" max="36" width="7.83203125" bestFit="1" customWidth="1"/>
    <col min="37" max="37" width="6.1640625" bestFit="1" customWidth="1"/>
    <col min="38" max="38" width="9.6640625" bestFit="1" customWidth="1"/>
    <col min="39" max="39" width="6.33203125" bestFit="1" customWidth="1"/>
    <col min="40" max="40" width="9.1640625" bestFit="1" customWidth="1"/>
    <col min="41" max="41" width="7" bestFit="1" customWidth="1"/>
    <col min="42" max="42" width="66.5" customWidth="1"/>
    <col min="43" max="43" width="3.83203125" bestFit="1" customWidth="1"/>
    <col min="44" max="44" width="5.6640625" bestFit="1" customWidth="1"/>
    <col min="45" max="45" width="7.6640625" bestFit="1" customWidth="1"/>
    <col min="46" max="46" width="9.33203125" bestFit="1" customWidth="1"/>
    <col min="47" max="47" width="5.33203125" bestFit="1" customWidth="1"/>
    <col min="48" max="48" width="9.83203125" bestFit="1" customWidth="1"/>
    <col min="49" max="49" width="4.6640625" bestFit="1" customWidth="1"/>
    <col min="50" max="50" width="2.5" bestFit="1" customWidth="1"/>
    <col min="51" max="51" width="7.6640625" bestFit="1" customWidth="1"/>
    <col min="52" max="52" width="8" bestFit="1" customWidth="1"/>
    <col min="53" max="53" width="7" bestFit="1" customWidth="1"/>
    <col min="54" max="54" width="8.6640625" bestFit="1" customWidth="1"/>
    <col min="55" max="55" width="6.1640625" bestFit="1" customWidth="1"/>
    <col min="56" max="56" width="7.5" bestFit="1" customWidth="1"/>
    <col min="57" max="57" width="6.1640625" bestFit="1" customWidth="1"/>
    <col min="58" max="58" width="7" bestFit="1" customWidth="1"/>
    <col min="59" max="59" width="9.6640625" bestFit="1" customWidth="1"/>
    <col min="60" max="60" width="9.33203125" bestFit="1" customWidth="1"/>
    <col min="61" max="61" width="8.83203125" customWidth="1"/>
    <col min="62" max="62" width="61.83203125" hidden="1" customWidth="1"/>
    <col min="63" max="63" width="10.1640625" hidden="1" customWidth="1"/>
    <col min="64" max="64" width="7.1640625" hidden="1" customWidth="1"/>
    <col min="65" max="65" width="59.6640625" hidden="1" customWidth="1"/>
    <col min="66" max="66" width="83" hidden="1" customWidth="1"/>
    <col min="67" max="67" width="140.1640625" hidden="1" customWidth="1"/>
    <col min="68" max="68" width="17.1640625" hidden="1" customWidth="1"/>
    <col min="69" max="69" width="15.6640625" hidden="1" customWidth="1"/>
    <col min="70" max="70" width="120.33203125" hidden="1" customWidth="1"/>
    <col min="71" max="71" width="111.6640625" hidden="1" customWidth="1"/>
    <col min="72" max="72" width="8.83203125" customWidth="1"/>
  </cols>
  <sheetData>
    <row r="1" spans="1:71">
      <c r="A1" s="5" t="s">
        <v>0</v>
      </c>
      <c r="B1" s="6" t="s">
        <v>2</v>
      </c>
      <c r="C1" s="6" t="s">
        <v>63</v>
      </c>
      <c r="D1" s="6" t="s">
        <v>60</v>
      </c>
      <c r="E1" s="6" t="s">
        <v>62</v>
      </c>
      <c r="F1" s="6" t="s">
        <v>59</v>
      </c>
      <c r="G1" s="6" t="s">
        <v>61</v>
      </c>
      <c r="H1" s="6" t="s">
        <v>3</v>
      </c>
      <c r="I1" t="s">
        <v>12</v>
      </c>
      <c r="J1" t="s">
        <v>15</v>
      </c>
      <c r="K1" t="s">
        <v>14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69</v>
      </c>
      <c r="AD1" t="s">
        <v>34</v>
      </c>
      <c r="AE1" t="s">
        <v>33</v>
      </c>
      <c r="AF1" t="s">
        <v>35</v>
      </c>
      <c r="AG1" t="s">
        <v>36</v>
      </c>
      <c r="AH1" t="s">
        <v>67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68</v>
      </c>
      <c r="AO1" t="s">
        <v>43</v>
      </c>
      <c r="AP1" t="s">
        <v>65</v>
      </c>
      <c r="AQ1" t="s">
        <v>42</v>
      </c>
      <c r="AR1" t="s">
        <v>44</v>
      </c>
      <c r="AS1" t="s">
        <v>11</v>
      </c>
      <c r="AT1" t="s">
        <v>45</v>
      </c>
      <c r="AU1" t="s">
        <v>47</v>
      </c>
      <c r="AV1" t="s">
        <v>48</v>
      </c>
      <c r="AW1" t="s">
        <v>49</v>
      </c>
      <c r="AX1" t="s">
        <v>46</v>
      </c>
      <c r="AY1" t="s">
        <v>50</v>
      </c>
      <c r="AZ1" t="s">
        <v>51</v>
      </c>
      <c r="BA1" t="s">
        <v>52</v>
      </c>
      <c r="BB1" t="s">
        <v>53</v>
      </c>
      <c r="BC1" t="s">
        <v>70</v>
      </c>
      <c r="BD1" t="s">
        <v>66</v>
      </c>
      <c r="BE1" t="s">
        <v>54</v>
      </c>
      <c r="BF1" t="s">
        <v>55</v>
      </c>
      <c r="BG1" t="s">
        <v>56</v>
      </c>
      <c r="BH1" t="s">
        <v>57</v>
      </c>
      <c r="BI1" t="s">
        <v>2667</v>
      </c>
      <c r="BJ1" t="s">
        <v>64</v>
      </c>
      <c r="BK1" t="s">
        <v>4</v>
      </c>
      <c r="BL1" t="s">
        <v>5</v>
      </c>
      <c r="BM1" t="s">
        <v>13</v>
      </c>
      <c r="BN1" t="s">
        <v>10</v>
      </c>
      <c r="BO1" t="s">
        <v>58</v>
      </c>
      <c r="BP1" t="s">
        <v>6</v>
      </c>
      <c r="BQ1" t="s">
        <v>8</v>
      </c>
      <c r="BR1" t="s">
        <v>7</v>
      </c>
      <c r="BS1" t="s">
        <v>9</v>
      </c>
    </row>
    <row r="2" spans="1:71">
      <c r="A2" s="1">
        <v>3</v>
      </c>
      <c r="B2" t="s">
        <v>71</v>
      </c>
      <c r="D2" t="s">
        <v>76</v>
      </c>
      <c r="E2" t="s">
        <v>77</v>
      </c>
      <c r="F2" t="s">
        <v>75</v>
      </c>
      <c r="G2">
        <v>23</v>
      </c>
      <c r="H2">
        <v>1971</v>
      </c>
      <c r="I2" t="s">
        <v>74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 t="shared" ref="BI2:BI65" si="0">SUM(J2:BH2)</f>
        <v>1</v>
      </c>
      <c r="BK2">
        <v>420</v>
      </c>
      <c r="BN2" t="s">
        <v>73</v>
      </c>
      <c r="BP2" t="s">
        <v>72</v>
      </c>
    </row>
    <row r="3" spans="1:71">
      <c r="A3" s="1">
        <v>6</v>
      </c>
      <c r="B3" t="s">
        <v>78</v>
      </c>
      <c r="C3" t="s">
        <v>82</v>
      </c>
      <c r="D3" t="s">
        <v>90</v>
      </c>
      <c r="E3" t="s">
        <v>81</v>
      </c>
      <c r="F3" t="s">
        <v>80</v>
      </c>
      <c r="G3">
        <v>16</v>
      </c>
      <c r="H3">
        <v>1984</v>
      </c>
      <c r="I3" t="s">
        <v>74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 t="shared" si="0"/>
        <v>1</v>
      </c>
      <c r="BK3">
        <v>190000</v>
      </c>
      <c r="BO3" t="s">
        <v>79</v>
      </c>
      <c r="BP3" t="s">
        <v>72</v>
      </c>
    </row>
    <row r="4" spans="1:71">
      <c r="A4" s="1">
        <v>7</v>
      </c>
      <c r="B4" t="s">
        <v>83</v>
      </c>
      <c r="C4" t="s">
        <v>92</v>
      </c>
      <c r="D4" t="s">
        <v>90</v>
      </c>
      <c r="E4" t="s">
        <v>91</v>
      </c>
      <c r="F4" t="s">
        <v>89</v>
      </c>
      <c r="G4">
        <v>42</v>
      </c>
      <c r="H4">
        <v>2010</v>
      </c>
      <c r="I4" t="s">
        <v>87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f t="shared" si="0"/>
        <v>3</v>
      </c>
      <c r="BJ4" t="s">
        <v>93</v>
      </c>
      <c r="BK4">
        <v>1751</v>
      </c>
      <c r="BL4">
        <v>1481</v>
      </c>
      <c r="BM4" t="s">
        <v>88</v>
      </c>
      <c r="BP4" t="s">
        <v>84</v>
      </c>
      <c r="BQ4" t="s">
        <v>84</v>
      </c>
      <c r="BR4" t="s">
        <v>85</v>
      </c>
      <c r="BS4" t="s">
        <v>86</v>
      </c>
    </row>
    <row r="5" spans="1:71">
      <c r="A5" s="1">
        <v>8</v>
      </c>
      <c r="B5" t="s">
        <v>94</v>
      </c>
      <c r="C5" t="s">
        <v>100</v>
      </c>
      <c r="D5" t="s">
        <v>90</v>
      </c>
      <c r="E5" t="s">
        <v>99</v>
      </c>
      <c r="F5" t="s">
        <v>98</v>
      </c>
      <c r="G5">
        <v>39</v>
      </c>
      <c r="H5">
        <v>2007</v>
      </c>
      <c r="I5" t="s">
        <v>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 t="shared" si="0"/>
        <v>0</v>
      </c>
      <c r="BK5">
        <v>150</v>
      </c>
      <c r="BL5">
        <v>400</v>
      </c>
      <c r="BO5" t="s">
        <v>97</v>
      </c>
      <c r="BP5" t="s">
        <v>95</v>
      </c>
      <c r="BQ5" t="s">
        <v>72</v>
      </c>
      <c r="BS5" t="s">
        <v>96</v>
      </c>
    </row>
    <row r="6" spans="1:71">
      <c r="A6" s="1">
        <v>9</v>
      </c>
      <c r="B6" t="s">
        <v>101</v>
      </c>
      <c r="C6" t="s">
        <v>106</v>
      </c>
      <c r="D6" t="s">
        <v>90</v>
      </c>
      <c r="E6" t="s">
        <v>105</v>
      </c>
      <c r="F6" t="s">
        <v>104</v>
      </c>
      <c r="G6">
        <v>40</v>
      </c>
      <c r="H6">
        <v>2008</v>
      </c>
      <c r="I6" t="s">
        <v>103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 t="shared" si="0"/>
        <v>2</v>
      </c>
      <c r="BK6">
        <v>277000000</v>
      </c>
      <c r="BP6" t="s">
        <v>72</v>
      </c>
      <c r="BR6" t="s">
        <v>102</v>
      </c>
    </row>
    <row r="7" spans="1:71">
      <c r="A7" s="1">
        <v>10</v>
      </c>
      <c r="B7" t="s">
        <v>107</v>
      </c>
      <c r="C7" t="s">
        <v>110</v>
      </c>
      <c r="D7" t="s">
        <v>90</v>
      </c>
      <c r="E7" t="s">
        <v>109</v>
      </c>
      <c r="F7" t="s">
        <v>108</v>
      </c>
      <c r="G7">
        <v>41</v>
      </c>
      <c r="H7">
        <v>2009</v>
      </c>
      <c r="I7" t="s">
        <v>103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 t="shared" si="0"/>
        <v>2</v>
      </c>
      <c r="BK7">
        <v>593000000</v>
      </c>
      <c r="BP7" t="s">
        <v>72</v>
      </c>
    </row>
    <row r="8" spans="1:71">
      <c r="A8" s="1">
        <v>11</v>
      </c>
      <c r="B8" t="s">
        <v>111</v>
      </c>
      <c r="C8" t="s">
        <v>119</v>
      </c>
      <c r="D8" t="s">
        <v>90</v>
      </c>
      <c r="E8" t="s">
        <v>118</v>
      </c>
      <c r="F8" t="s">
        <v>117</v>
      </c>
      <c r="G8">
        <v>42</v>
      </c>
      <c r="H8">
        <v>2010</v>
      </c>
      <c r="I8" t="s">
        <v>114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 t="shared" si="0"/>
        <v>1</v>
      </c>
      <c r="BK8">
        <v>81</v>
      </c>
      <c r="BL8">
        <v>54</v>
      </c>
      <c r="BM8" t="s">
        <v>115</v>
      </c>
      <c r="BO8" t="s">
        <v>116</v>
      </c>
      <c r="BP8" t="s">
        <v>72</v>
      </c>
      <c r="BQ8" t="s">
        <v>72</v>
      </c>
      <c r="BR8" t="s">
        <v>112</v>
      </c>
      <c r="BS8" t="s">
        <v>113</v>
      </c>
    </row>
    <row r="9" spans="1:71">
      <c r="A9" s="1">
        <v>12</v>
      </c>
      <c r="B9" t="s">
        <v>120</v>
      </c>
      <c r="C9" t="s">
        <v>125</v>
      </c>
      <c r="D9" t="s">
        <v>90</v>
      </c>
      <c r="E9" t="s">
        <v>124</v>
      </c>
      <c r="F9" t="s">
        <v>123</v>
      </c>
      <c r="G9">
        <v>36</v>
      </c>
      <c r="H9">
        <v>2004</v>
      </c>
      <c r="I9" t="s">
        <v>114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 t="shared" si="0"/>
        <v>3</v>
      </c>
      <c r="BM9" t="s">
        <v>122</v>
      </c>
      <c r="BP9" t="s">
        <v>72</v>
      </c>
      <c r="BR9" t="s">
        <v>121</v>
      </c>
    </row>
    <row r="10" spans="1:71">
      <c r="A10" s="1">
        <v>13</v>
      </c>
      <c r="B10" t="s">
        <v>126</v>
      </c>
      <c r="C10" t="s">
        <v>131</v>
      </c>
      <c r="D10" t="s">
        <v>90</v>
      </c>
      <c r="E10" t="s">
        <v>130</v>
      </c>
      <c r="F10" t="s">
        <v>129</v>
      </c>
      <c r="G10">
        <v>42</v>
      </c>
      <c r="H10">
        <v>2010</v>
      </c>
      <c r="I10" t="s">
        <v>74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 t="shared" si="0"/>
        <v>6</v>
      </c>
      <c r="BJ10" t="s">
        <v>132</v>
      </c>
      <c r="BO10" t="s">
        <v>128</v>
      </c>
      <c r="BP10" t="s">
        <v>95</v>
      </c>
      <c r="BR10" t="s">
        <v>127</v>
      </c>
    </row>
    <row r="11" spans="1:71">
      <c r="A11" s="1">
        <v>14</v>
      </c>
      <c r="B11" t="s">
        <v>133</v>
      </c>
      <c r="C11" t="s">
        <v>138</v>
      </c>
      <c r="D11" t="s">
        <v>90</v>
      </c>
      <c r="E11" t="s">
        <v>137</v>
      </c>
      <c r="F11" t="s">
        <v>136</v>
      </c>
      <c r="G11">
        <v>42</v>
      </c>
      <c r="H11">
        <v>2010</v>
      </c>
      <c r="I11" t="s">
        <v>114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f t="shared" si="0"/>
        <v>3</v>
      </c>
      <c r="BK11">
        <v>210</v>
      </c>
      <c r="BM11" t="s">
        <v>134</v>
      </c>
      <c r="BO11" t="s">
        <v>135</v>
      </c>
      <c r="BP11" t="s">
        <v>72</v>
      </c>
    </row>
    <row r="12" spans="1:71">
      <c r="A12" s="1">
        <v>15</v>
      </c>
      <c r="B12" t="s">
        <v>139</v>
      </c>
      <c r="C12" t="s">
        <v>143</v>
      </c>
      <c r="D12" t="s">
        <v>90</v>
      </c>
      <c r="E12" t="s">
        <v>142</v>
      </c>
      <c r="F12" t="s">
        <v>141</v>
      </c>
      <c r="G12">
        <v>29</v>
      </c>
      <c r="H12">
        <v>1997</v>
      </c>
      <c r="I12" t="s">
        <v>114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 t="shared" si="0"/>
        <v>5</v>
      </c>
      <c r="BK12">
        <v>705</v>
      </c>
      <c r="BM12" t="s">
        <v>140</v>
      </c>
      <c r="BP12" t="s">
        <v>72</v>
      </c>
    </row>
    <row r="13" spans="1:71">
      <c r="A13" s="1">
        <v>16</v>
      </c>
      <c r="B13" t="s">
        <v>144</v>
      </c>
      <c r="C13" t="s">
        <v>148</v>
      </c>
      <c r="D13" t="s">
        <v>90</v>
      </c>
      <c r="E13" t="s">
        <v>147</v>
      </c>
      <c r="F13" t="s">
        <v>146</v>
      </c>
      <c r="G13">
        <v>29</v>
      </c>
      <c r="H13">
        <v>1997</v>
      </c>
      <c r="I13" t="s">
        <v>103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 t="shared" si="0"/>
        <v>5</v>
      </c>
      <c r="BK13">
        <v>100000</v>
      </c>
      <c r="BP13" t="s">
        <v>72</v>
      </c>
      <c r="BR13" t="s">
        <v>145</v>
      </c>
    </row>
    <row r="14" spans="1:71">
      <c r="A14" s="1">
        <v>17</v>
      </c>
      <c r="B14" t="s">
        <v>149</v>
      </c>
      <c r="C14" t="s">
        <v>154</v>
      </c>
      <c r="D14" t="s">
        <v>90</v>
      </c>
      <c r="E14" t="s">
        <v>153</v>
      </c>
      <c r="F14" t="s">
        <v>152</v>
      </c>
      <c r="G14">
        <v>36</v>
      </c>
      <c r="H14">
        <v>2004</v>
      </c>
      <c r="I14" t="s">
        <v>87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 t="shared" si="0"/>
        <v>1</v>
      </c>
      <c r="BK14">
        <v>247</v>
      </c>
      <c r="BP14" t="s">
        <v>150</v>
      </c>
      <c r="BR14" t="s">
        <v>151</v>
      </c>
    </row>
    <row r="15" spans="1:71">
      <c r="A15" s="1">
        <v>18</v>
      </c>
      <c r="B15" t="s">
        <v>155</v>
      </c>
      <c r="C15" t="s">
        <v>159</v>
      </c>
      <c r="D15" t="s">
        <v>90</v>
      </c>
      <c r="E15" t="s">
        <v>158</v>
      </c>
      <c r="F15" t="s">
        <v>157</v>
      </c>
      <c r="G15">
        <v>40</v>
      </c>
      <c r="H15">
        <v>2008</v>
      </c>
      <c r="I15" t="s">
        <v>95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 t="shared" si="0"/>
        <v>4</v>
      </c>
      <c r="BK15">
        <v>1493</v>
      </c>
      <c r="BM15" t="s">
        <v>156</v>
      </c>
      <c r="BP15" t="s">
        <v>72</v>
      </c>
    </row>
    <row r="16" spans="1:71">
      <c r="A16" s="1">
        <v>19</v>
      </c>
      <c r="B16" t="s">
        <v>160</v>
      </c>
      <c r="C16" t="s">
        <v>165</v>
      </c>
      <c r="D16" t="s">
        <v>90</v>
      </c>
      <c r="E16" t="s">
        <v>164</v>
      </c>
      <c r="F16" t="s">
        <v>163</v>
      </c>
      <c r="G16">
        <v>42</v>
      </c>
      <c r="H16">
        <v>2010</v>
      </c>
      <c r="I16" t="s">
        <v>156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 t="shared" si="0"/>
        <v>2</v>
      </c>
      <c r="BK16">
        <v>38840</v>
      </c>
      <c r="BL16">
        <v>38840</v>
      </c>
      <c r="BP16" t="s">
        <v>72</v>
      </c>
      <c r="BQ16" t="s">
        <v>162</v>
      </c>
      <c r="BR16" t="s">
        <v>161</v>
      </c>
    </row>
    <row r="17" spans="1:71">
      <c r="A17" s="1">
        <v>20</v>
      </c>
      <c r="B17" t="s">
        <v>166</v>
      </c>
      <c r="C17" t="s">
        <v>170</v>
      </c>
      <c r="D17" t="s">
        <v>90</v>
      </c>
      <c r="E17" t="s">
        <v>169</v>
      </c>
      <c r="F17" t="s">
        <v>168</v>
      </c>
      <c r="G17">
        <v>44</v>
      </c>
      <c r="H17">
        <v>2012</v>
      </c>
      <c r="I17" t="s">
        <v>87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f t="shared" si="0"/>
        <v>2</v>
      </c>
      <c r="BK17">
        <v>380</v>
      </c>
      <c r="BP17" t="s">
        <v>72</v>
      </c>
      <c r="BR17" t="s">
        <v>167</v>
      </c>
    </row>
    <row r="18" spans="1:71">
      <c r="A18" s="1">
        <v>21</v>
      </c>
      <c r="B18" t="s">
        <v>171</v>
      </c>
      <c r="C18" t="s">
        <v>177</v>
      </c>
      <c r="D18" t="s">
        <v>90</v>
      </c>
      <c r="E18" t="s">
        <v>176</v>
      </c>
      <c r="F18" t="s">
        <v>175</v>
      </c>
      <c r="G18">
        <v>29</v>
      </c>
      <c r="H18">
        <v>1997</v>
      </c>
      <c r="I18" t="s">
        <v>74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 t="shared" si="0"/>
        <v>5</v>
      </c>
      <c r="BK18">
        <v>93</v>
      </c>
      <c r="BL18">
        <v>108</v>
      </c>
      <c r="BO18" t="s">
        <v>174</v>
      </c>
      <c r="BP18" t="s">
        <v>150</v>
      </c>
      <c r="BQ18" t="s">
        <v>173</v>
      </c>
      <c r="BR18" t="s">
        <v>172</v>
      </c>
    </row>
    <row r="19" spans="1:71">
      <c r="A19" s="1">
        <v>22</v>
      </c>
      <c r="B19" t="s">
        <v>178</v>
      </c>
      <c r="C19" t="s">
        <v>182</v>
      </c>
      <c r="D19" t="s">
        <v>90</v>
      </c>
      <c r="E19" t="s">
        <v>181</v>
      </c>
      <c r="F19" t="s">
        <v>180</v>
      </c>
      <c r="G19">
        <v>43</v>
      </c>
      <c r="H19">
        <v>2011</v>
      </c>
      <c r="I19" t="s">
        <v>74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f t="shared" si="0"/>
        <v>3</v>
      </c>
      <c r="BK19">
        <v>305</v>
      </c>
      <c r="BP19" t="s">
        <v>72</v>
      </c>
      <c r="BR19" t="s">
        <v>179</v>
      </c>
    </row>
    <row r="20" spans="1:71">
      <c r="A20" s="1">
        <v>23</v>
      </c>
      <c r="B20" t="s">
        <v>183</v>
      </c>
      <c r="C20" t="s">
        <v>188</v>
      </c>
      <c r="D20" t="s">
        <v>90</v>
      </c>
      <c r="E20" t="s">
        <v>187</v>
      </c>
      <c r="F20" t="s">
        <v>186</v>
      </c>
      <c r="G20">
        <v>35</v>
      </c>
      <c r="H20">
        <v>2003</v>
      </c>
      <c r="I20" t="s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 t="shared" si="0"/>
        <v>1</v>
      </c>
      <c r="BK20">
        <v>68</v>
      </c>
      <c r="BP20" t="s">
        <v>184</v>
      </c>
      <c r="BR20" t="s">
        <v>185</v>
      </c>
    </row>
    <row r="21" spans="1:71">
      <c r="A21" s="1">
        <v>24</v>
      </c>
      <c r="B21" t="s">
        <v>189</v>
      </c>
      <c r="C21" t="s">
        <v>195</v>
      </c>
      <c r="D21" t="s">
        <v>90</v>
      </c>
      <c r="E21" t="s">
        <v>194</v>
      </c>
      <c r="F21" t="s">
        <v>193</v>
      </c>
      <c r="G21">
        <v>40</v>
      </c>
      <c r="H21">
        <v>2008</v>
      </c>
      <c r="I21" t="s">
        <v>103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 t="shared" si="0"/>
        <v>2</v>
      </c>
      <c r="BK21">
        <v>260</v>
      </c>
      <c r="BL21">
        <v>290</v>
      </c>
      <c r="BP21" t="s">
        <v>150</v>
      </c>
      <c r="BQ21" t="s">
        <v>191</v>
      </c>
      <c r="BR21" t="s">
        <v>190</v>
      </c>
      <c r="BS21" t="s">
        <v>192</v>
      </c>
    </row>
    <row r="22" spans="1:71">
      <c r="A22" s="1">
        <v>31</v>
      </c>
      <c r="B22" t="s">
        <v>196</v>
      </c>
      <c r="C22" t="s">
        <v>202</v>
      </c>
      <c r="D22" t="s">
        <v>90</v>
      </c>
      <c r="E22" t="s">
        <v>201</v>
      </c>
      <c r="F22" t="s">
        <v>200</v>
      </c>
      <c r="G22">
        <v>40</v>
      </c>
      <c r="H22">
        <v>2008</v>
      </c>
      <c r="I22" t="s">
        <v>74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 t="shared" si="0"/>
        <v>3</v>
      </c>
      <c r="BK22">
        <v>60</v>
      </c>
      <c r="BO22" t="s">
        <v>199</v>
      </c>
      <c r="BP22" t="s">
        <v>197</v>
      </c>
      <c r="BR22" t="s">
        <v>198</v>
      </c>
    </row>
    <row r="23" spans="1:71">
      <c r="A23" s="1">
        <v>32</v>
      </c>
      <c r="B23" t="s">
        <v>203</v>
      </c>
      <c r="C23" t="s">
        <v>209</v>
      </c>
      <c r="D23" t="s">
        <v>90</v>
      </c>
      <c r="E23" t="s">
        <v>208</v>
      </c>
      <c r="F23" t="s">
        <v>207</v>
      </c>
      <c r="G23">
        <v>40</v>
      </c>
      <c r="H23">
        <v>2008</v>
      </c>
      <c r="I23" t="s">
        <v>114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 t="shared" si="0"/>
        <v>0</v>
      </c>
      <c r="BK23">
        <v>126</v>
      </c>
      <c r="BM23" t="s">
        <v>205</v>
      </c>
      <c r="BO23" t="s">
        <v>206</v>
      </c>
      <c r="BP23" t="s">
        <v>204</v>
      </c>
    </row>
    <row r="24" spans="1:71">
      <c r="A24" s="1">
        <v>33</v>
      </c>
      <c r="B24" t="s">
        <v>210</v>
      </c>
      <c r="C24" t="s">
        <v>216</v>
      </c>
      <c r="D24" t="s">
        <v>90</v>
      </c>
      <c r="E24" t="s">
        <v>215</v>
      </c>
      <c r="F24" t="s">
        <v>214</v>
      </c>
      <c r="G24">
        <v>36</v>
      </c>
      <c r="H24">
        <v>2004</v>
      </c>
      <c r="I24" t="s">
        <v>74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 t="shared" si="0"/>
        <v>2</v>
      </c>
      <c r="BK24">
        <v>281</v>
      </c>
      <c r="BL24">
        <v>18</v>
      </c>
      <c r="BO24" t="s">
        <v>213</v>
      </c>
      <c r="BP24" t="s">
        <v>72</v>
      </c>
      <c r="BQ24" t="s">
        <v>212</v>
      </c>
      <c r="BR24" t="s">
        <v>211</v>
      </c>
    </row>
    <row r="25" spans="1:71">
      <c r="A25" s="1">
        <v>34</v>
      </c>
      <c r="B25" t="s">
        <v>217</v>
      </c>
      <c r="C25" t="s">
        <v>221</v>
      </c>
      <c r="D25" t="s">
        <v>90</v>
      </c>
      <c r="E25" t="s">
        <v>220</v>
      </c>
      <c r="F25" t="s">
        <v>219</v>
      </c>
      <c r="G25">
        <v>42</v>
      </c>
      <c r="H25">
        <v>2010</v>
      </c>
      <c r="I25" t="s">
        <v>74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 t="shared" si="0"/>
        <v>5</v>
      </c>
      <c r="BK25">
        <v>197</v>
      </c>
      <c r="BO25" t="s">
        <v>218</v>
      </c>
      <c r="BP25" t="s">
        <v>95</v>
      </c>
      <c r="BR25" t="s">
        <v>127</v>
      </c>
    </row>
    <row r="26" spans="1:71">
      <c r="A26" s="1">
        <v>35</v>
      </c>
      <c r="B26" t="s">
        <v>222</v>
      </c>
      <c r="C26" t="s">
        <v>226</v>
      </c>
      <c r="D26" t="s">
        <v>90</v>
      </c>
      <c r="E26" t="s">
        <v>225</v>
      </c>
      <c r="F26" t="s">
        <v>224</v>
      </c>
      <c r="G26">
        <v>40</v>
      </c>
      <c r="H26">
        <v>2008</v>
      </c>
      <c r="I26" t="s">
        <v>87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 t="shared" si="0"/>
        <v>1</v>
      </c>
      <c r="BK26">
        <v>100</v>
      </c>
      <c r="BO26" t="s">
        <v>116</v>
      </c>
      <c r="BP26" t="s">
        <v>72</v>
      </c>
      <c r="BR26" t="s">
        <v>223</v>
      </c>
    </row>
    <row r="27" spans="1:71">
      <c r="A27" s="1">
        <v>38</v>
      </c>
      <c r="B27" t="s">
        <v>227</v>
      </c>
      <c r="C27" t="s">
        <v>230</v>
      </c>
      <c r="D27" t="s">
        <v>90</v>
      </c>
      <c r="E27" t="s">
        <v>229</v>
      </c>
      <c r="F27" t="s">
        <v>228</v>
      </c>
      <c r="G27">
        <v>35</v>
      </c>
      <c r="H27">
        <v>2003</v>
      </c>
      <c r="I27" t="s">
        <v>103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 t="shared" si="0"/>
        <v>5</v>
      </c>
      <c r="BK27">
        <v>17900000</v>
      </c>
      <c r="BP27" t="s">
        <v>72</v>
      </c>
      <c r="BR27" t="s">
        <v>121</v>
      </c>
    </row>
    <row r="28" spans="1:71">
      <c r="A28" s="1">
        <v>39</v>
      </c>
      <c r="B28" t="s">
        <v>231</v>
      </c>
      <c r="C28" t="s">
        <v>236</v>
      </c>
      <c r="D28" t="s">
        <v>90</v>
      </c>
      <c r="E28" t="s">
        <v>235</v>
      </c>
      <c r="F28" t="s">
        <v>234</v>
      </c>
      <c r="G28">
        <v>40</v>
      </c>
      <c r="H28">
        <v>2008</v>
      </c>
      <c r="I28" t="s">
        <v>74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t="shared" si="0"/>
        <v>2</v>
      </c>
      <c r="BK28">
        <v>207</v>
      </c>
      <c r="BO28" t="s">
        <v>233</v>
      </c>
      <c r="BP28" t="s">
        <v>232</v>
      </c>
    </row>
    <row r="29" spans="1:71">
      <c r="A29" s="1">
        <v>41</v>
      </c>
      <c r="B29" t="s">
        <v>237</v>
      </c>
      <c r="C29" t="s">
        <v>241</v>
      </c>
      <c r="D29" t="s">
        <v>90</v>
      </c>
      <c r="E29" t="s">
        <v>240</v>
      </c>
      <c r="F29" t="s">
        <v>239</v>
      </c>
      <c r="G29">
        <v>36</v>
      </c>
      <c r="H29">
        <v>2004</v>
      </c>
      <c r="I29" t="s">
        <v>74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 t="shared" si="0"/>
        <v>8</v>
      </c>
      <c r="BJ29" t="s">
        <v>242</v>
      </c>
      <c r="BO29" t="s">
        <v>238</v>
      </c>
      <c r="BP29" t="s">
        <v>95</v>
      </c>
    </row>
    <row r="30" spans="1:71">
      <c r="A30" s="1">
        <v>44</v>
      </c>
      <c r="B30" t="s">
        <v>243</v>
      </c>
      <c r="C30" t="s">
        <v>248</v>
      </c>
      <c r="D30" t="s">
        <v>90</v>
      </c>
      <c r="E30" t="s">
        <v>247</v>
      </c>
      <c r="F30" t="s">
        <v>246</v>
      </c>
      <c r="G30">
        <v>42</v>
      </c>
      <c r="H30">
        <v>2010</v>
      </c>
      <c r="I30" t="s">
        <v>114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 t="shared" si="0"/>
        <v>3</v>
      </c>
      <c r="BK30">
        <v>120</v>
      </c>
      <c r="BM30" t="s">
        <v>244</v>
      </c>
      <c r="BO30" t="s">
        <v>245</v>
      </c>
      <c r="BP30" t="s">
        <v>197</v>
      </c>
    </row>
    <row r="31" spans="1:71">
      <c r="A31" s="1">
        <v>45</v>
      </c>
      <c r="B31" t="s">
        <v>249</v>
      </c>
      <c r="C31" t="s">
        <v>255</v>
      </c>
      <c r="D31" t="s">
        <v>90</v>
      </c>
      <c r="E31" t="s">
        <v>254</v>
      </c>
      <c r="F31" t="s">
        <v>253</v>
      </c>
      <c r="G31">
        <v>40</v>
      </c>
      <c r="H31">
        <v>2008</v>
      </c>
      <c r="I31" t="s">
        <v>251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 t="shared" si="0"/>
        <v>2</v>
      </c>
      <c r="BK31">
        <v>200</v>
      </c>
      <c r="BO31" t="s">
        <v>252</v>
      </c>
      <c r="BP31" t="s">
        <v>72</v>
      </c>
      <c r="BR31" t="s">
        <v>250</v>
      </c>
    </row>
    <row r="32" spans="1:71">
      <c r="A32" s="1">
        <v>46</v>
      </c>
      <c r="B32" t="s">
        <v>256</v>
      </c>
      <c r="C32" t="s">
        <v>259</v>
      </c>
      <c r="D32" t="s">
        <v>90</v>
      </c>
      <c r="E32" t="s">
        <v>258</v>
      </c>
      <c r="F32" t="s">
        <v>257</v>
      </c>
      <c r="G32">
        <v>36</v>
      </c>
      <c r="H32">
        <v>2004</v>
      </c>
      <c r="I32" t="s">
        <v>74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 t="shared" si="0"/>
        <v>3</v>
      </c>
      <c r="BK32">
        <v>144</v>
      </c>
      <c r="BL32">
        <v>2500</v>
      </c>
      <c r="BP32" t="s">
        <v>191</v>
      </c>
      <c r="BQ32" t="s">
        <v>162</v>
      </c>
    </row>
    <row r="33" spans="1:71">
      <c r="A33" s="1">
        <v>67</v>
      </c>
      <c r="B33" t="s">
        <v>260</v>
      </c>
      <c r="C33" t="s">
        <v>266</v>
      </c>
      <c r="D33" t="s">
        <v>264</v>
      </c>
      <c r="E33" t="s">
        <v>265</v>
      </c>
      <c r="F33" t="s">
        <v>263</v>
      </c>
      <c r="G33">
        <v>1</v>
      </c>
      <c r="H33">
        <v>1994</v>
      </c>
      <c r="I33" t="s">
        <v>74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 t="shared" si="0"/>
        <v>1</v>
      </c>
      <c r="BO33" t="s">
        <v>262</v>
      </c>
      <c r="BP33" t="s">
        <v>72</v>
      </c>
      <c r="BR33" t="s">
        <v>261</v>
      </c>
    </row>
    <row r="34" spans="1:71">
      <c r="A34" s="1">
        <v>68</v>
      </c>
      <c r="B34" t="s">
        <v>267</v>
      </c>
      <c r="C34" t="s">
        <v>272</v>
      </c>
      <c r="D34" t="s">
        <v>90</v>
      </c>
      <c r="E34" t="s">
        <v>271</v>
      </c>
      <c r="F34" t="s">
        <v>270</v>
      </c>
      <c r="G34">
        <v>25</v>
      </c>
      <c r="H34">
        <v>1993</v>
      </c>
      <c r="I34" t="s">
        <v>74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 t="shared" si="0"/>
        <v>2</v>
      </c>
      <c r="BK34">
        <v>200</v>
      </c>
      <c r="BO34" t="s">
        <v>269</v>
      </c>
      <c r="BP34" t="s">
        <v>72</v>
      </c>
      <c r="BR34" t="s">
        <v>268</v>
      </c>
    </row>
    <row r="35" spans="1:71">
      <c r="A35" s="1">
        <v>69</v>
      </c>
      <c r="B35" t="s">
        <v>273</v>
      </c>
      <c r="C35" t="s">
        <v>277</v>
      </c>
      <c r="D35" t="s">
        <v>90</v>
      </c>
      <c r="E35" t="s">
        <v>276</v>
      </c>
      <c r="F35" t="s">
        <v>275</v>
      </c>
      <c r="G35">
        <v>34</v>
      </c>
      <c r="H35">
        <v>2002</v>
      </c>
      <c r="I35" t="s">
        <v>74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 t="shared" si="0"/>
        <v>2</v>
      </c>
      <c r="BK35">
        <v>382</v>
      </c>
      <c r="BN35" t="s">
        <v>274</v>
      </c>
      <c r="BP35" t="s">
        <v>72</v>
      </c>
      <c r="BQ35" t="s">
        <v>204</v>
      </c>
      <c r="BR35" t="s">
        <v>268</v>
      </c>
      <c r="BS35" t="s">
        <v>121</v>
      </c>
    </row>
    <row r="36" spans="1:71">
      <c r="A36" s="1">
        <v>70</v>
      </c>
      <c r="B36" t="s">
        <v>278</v>
      </c>
      <c r="C36" t="s">
        <v>282</v>
      </c>
      <c r="D36" t="s">
        <v>90</v>
      </c>
      <c r="E36" t="s">
        <v>281</v>
      </c>
      <c r="F36" t="s">
        <v>280</v>
      </c>
      <c r="G36">
        <v>30</v>
      </c>
      <c r="H36">
        <v>1998</v>
      </c>
      <c r="I36" t="s">
        <v>74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 t="shared" si="0"/>
        <v>4</v>
      </c>
      <c r="BK36">
        <v>8208</v>
      </c>
      <c r="BP36" t="s">
        <v>72</v>
      </c>
      <c r="BR36" t="s">
        <v>279</v>
      </c>
    </row>
    <row r="37" spans="1:71">
      <c r="A37" s="1">
        <v>71</v>
      </c>
      <c r="B37" t="s">
        <v>283</v>
      </c>
      <c r="D37" t="s">
        <v>286</v>
      </c>
      <c r="E37" s="2">
        <v>11689</v>
      </c>
      <c r="F37" t="s">
        <v>285</v>
      </c>
      <c r="G37">
        <v>2</v>
      </c>
      <c r="H37">
        <v>1967</v>
      </c>
      <c r="I37" t="s">
        <v>74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287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 t="shared" si="0"/>
        <v>1</v>
      </c>
      <c r="BP37" t="s">
        <v>197</v>
      </c>
      <c r="BR37" t="s">
        <v>284</v>
      </c>
    </row>
    <row r="38" spans="1:71">
      <c r="A38" s="1">
        <v>72</v>
      </c>
      <c r="B38" t="s">
        <v>288</v>
      </c>
      <c r="C38" t="s">
        <v>292</v>
      </c>
      <c r="D38" t="s">
        <v>90</v>
      </c>
      <c r="E38" t="s">
        <v>291</v>
      </c>
      <c r="F38" t="s">
        <v>290</v>
      </c>
      <c r="G38">
        <v>5</v>
      </c>
      <c r="H38">
        <v>1973</v>
      </c>
      <c r="I38" t="s">
        <v>74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 t="shared" si="0"/>
        <v>1</v>
      </c>
      <c r="BP38" t="s">
        <v>197</v>
      </c>
      <c r="BR38" t="s">
        <v>289</v>
      </c>
    </row>
    <row r="39" spans="1:71">
      <c r="A39" s="1">
        <v>73</v>
      </c>
      <c r="B39" t="s">
        <v>293</v>
      </c>
      <c r="D39" t="s">
        <v>286</v>
      </c>
      <c r="E39" t="s">
        <v>296</v>
      </c>
      <c r="F39" t="s">
        <v>295</v>
      </c>
      <c r="G39">
        <v>1</v>
      </c>
      <c r="H39">
        <v>1966</v>
      </c>
      <c r="I39" t="s">
        <v>74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 t="shared" si="0"/>
        <v>1</v>
      </c>
      <c r="BK39">
        <v>20</v>
      </c>
      <c r="BP39" t="s">
        <v>72</v>
      </c>
      <c r="BR39" t="s">
        <v>294</v>
      </c>
    </row>
    <row r="40" spans="1:71">
      <c r="A40" s="1">
        <v>74</v>
      </c>
      <c r="B40" t="s">
        <v>297</v>
      </c>
      <c r="D40" t="s">
        <v>286</v>
      </c>
      <c r="E40" t="s">
        <v>299</v>
      </c>
      <c r="F40" t="s">
        <v>298</v>
      </c>
      <c r="G40">
        <v>2</v>
      </c>
      <c r="H40">
        <v>1967</v>
      </c>
      <c r="I40" t="s">
        <v>74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 t="shared" si="0"/>
        <v>1</v>
      </c>
      <c r="BK40">
        <v>480</v>
      </c>
      <c r="BP40" t="s">
        <v>197</v>
      </c>
    </row>
    <row r="41" spans="1:71">
      <c r="A41" s="1">
        <v>75</v>
      </c>
      <c r="B41" t="s">
        <v>300</v>
      </c>
      <c r="C41" t="s">
        <v>304</v>
      </c>
      <c r="D41" t="s">
        <v>90</v>
      </c>
      <c r="E41" t="s">
        <v>303</v>
      </c>
      <c r="F41" t="s">
        <v>302</v>
      </c>
      <c r="G41">
        <v>7</v>
      </c>
      <c r="H41">
        <v>1975</v>
      </c>
      <c r="I41" t="s">
        <v>74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 t="shared" si="0"/>
        <v>1</v>
      </c>
      <c r="BK41">
        <v>20</v>
      </c>
      <c r="BN41" t="s">
        <v>301</v>
      </c>
      <c r="BP41" t="s">
        <v>72</v>
      </c>
    </row>
    <row r="42" spans="1:71">
      <c r="A42" s="1">
        <v>76</v>
      </c>
      <c r="B42" t="s">
        <v>305</v>
      </c>
      <c r="D42" t="s">
        <v>76</v>
      </c>
      <c r="E42" t="s">
        <v>307</v>
      </c>
      <c r="F42" t="s">
        <v>306</v>
      </c>
      <c r="G42">
        <v>2</v>
      </c>
      <c r="H42">
        <v>1965</v>
      </c>
      <c r="I42" t="s">
        <v>74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308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 t="shared" si="0"/>
        <v>1</v>
      </c>
      <c r="BK42">
        <v>100</v>
      </c>
      <c r="BP42" t="s">
        <v>72</v>
      </c>
      <c r="BR42" t="s">
        <v>294</v>
      </c>
    </row>
    <row r="43" spans="1:71">
      <c r="A43" s="1">
        <v>77</v>
      </c>
      <c r="B43" t="s">
        <v>309</v>
      </c>
      <c r="D43" t="s">
        <v>312</v>
      </c>
      <c r="E43" t="s">
        <v>313</v>
      </c>
      <c r="F43" t="s">
        <v>311</v>
      </c>
      <c r="G43">
        <v>17</v>
      </c>
      <c r="H43">
        <v>1981</v>
      </c>
      <c r="I43" t="s">
        <v>74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314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 t="shared" si="0"/>
        <v>1</v>
      </c>
      <c r="BK43">
        <v>40</v>
      </c>
      <c r="BN43" t="s">
        <v>310</v>
      </c>
      <c r="BP43" t="s">
        <v>197</v>
      </c>
    </row>
    <row r="44" spans="1:71">
      <c r="A44" s="1">
        <v>78</v>
      </c>
      <c r="B44" t="s">
        <v>315</v>
      </c>
      <c r="D44" t="s">
        <v>76</v>
      </c>
      <c r="E44" t="s">
        <v>317</v>
      </c>
      <c r="F44" t="s">
        <v>316</v>
      </c>
      <c r="G44">
        <v>4</v>
      </c>
      <c r="H44">
        <v>1966</v>
      </c>
      <c r="I44" t="s">
        <v>74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318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 t="shared" si="0"/>
        <v>1</v>
      </c>
      <c r="BK44">
        <v>82</v>
      </c>
      <c r="BP44" t="s">
        <v>72</v>
      </c>
    </row>
    <row r="45" spans="1:71">
      <c r="A45" s="1">
        <v>79</v>
      </c>
      <c r="B45" t="s">
        <v>319</v>
      </c>
      <c r="D45" t="s">
        <v>286</v>
      </c>
      <c r="E45" t="s">
        <v>322</v>
      </c>
      <c r="F45" t="s">
        <v>321</v>
      </c>
      <c r="G45">
        <v>2</v>
      </c>
      <c r="H45">
        <v>1968</v>
      </c>
      <c r="I45" t="s">
        <v>74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 t="shared" si="0"/>
        <v>1</v>
      </c>
      <c r="BK45">
        <v>20</v>
      </c>
      <c r="BN45" t="s">
        <v>320</v>
      </c>
      <c r="BP45" t="s">
        <v>72</v>
      </c>
    </row>
    <row r="46" spans="1:71">
      <c r="A46" s="1">
        <v>80</v>
      </c>
      <c r="B46" t="s">
        <v>323</v>
      </c>
      <c r="D46" t="s">
        <v>286</v>
      </c>
      <c r="E46" t="s">
        <v>326</v>
      </c>
      <c r="F46" t="s">
        <v>325</v>
      </c>
      <c r="G46">
        <v>4</v>
      </c>
      <c r="H46">
        <v>1972</v>
      </c>
      <c r="I46" t="s">
        <v>74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 t="shared" si="0"/>
        <v>1</v>
      </c>
      <c r="BK46">
        <v>100</v>
      </c>
      <c r="BN46" t="s">
        <v>324</v>
      </c>
      <c r="BP46" t="s">
        <v>72</v>
      </c>
    </row>
    <row r="47" spans="1:71">
      <c r="A47" s="1">
        <v>81</v>
      </c>
      <c r="B47" t="s">
        <v>327</v>
      </c>
      <c r="D47" t="s">
        <v>76</v>
      </c>
      <c r="E47" t="s">
        <v>329</v>
      </c>
      <c r="F47" t="s">
        <v>328</v>
      </c>
      <c r="G47">
        <v>1</v>
      </c>
      <c r="H47">
        <v>1964</v>
      </c>
      <c r="I47" t="s">
        <v>74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330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 t="shared" si="0"/>
        <v>1</v>
      </c>
      <c r="BP47" t="s">
        <v>72</v>
      </c>
      <c r="BR47" t="s">
        <v>294</v>
      </c>
    </row>
    <row r="48" spans="1:71">
      <c r="A48" s="1">
        <v>82</v>
      </c>
      <c r="B48" t="s">
        <v>331</v>
      </c>
      <c r="D48" t="s">
        <v>286</v>
      </c>
      <c r="E48" t="s">
        <v>333</v>
      </c>
      <c r="F48" t="s">
        <v>332</v>
      </c>
      <c r="G48">
        <v>3</v>
      </c>
      <c r="H48">
        <v>1970</v>
      </c>
      <c r="I48" t="s">
        <v>74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334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 t="shared" si="0"/>
        <v>1</v>
      </c>
      <c r="BK48">
        <v>200</v>
      </c>
      <c r="BP48" t="s">
        <v>72</v>
      </c>
    </row>
    <row r="49" spans="1:71">
      <c r="A49" s="1">
        <v>83</v>
      </c>
      <c r="B49" t="s">
        <v>331</v>
      </c>
      <c r="D49" t="s">
        <v>286</v>
      </c>
      <c r="E49" t="s">
        <v>336</v>
      </c>
      <c r="F49" t="s">
        <v>335</v>
      </c>
      <c r="G49">
        <v>4</v>
      </c>
      <c r="H49">
        <v>1971</v>
      </c>
      <c r="I49" t="s">
        <v>74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337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 t="shared" si="0"/>
        <v>1</v>
      </c>
      <c r="BK49">
        <v>200</v>
      </c>
      <c r="BP49" t="s">
        <v>72</v>
      </c>
    </row>
    <row r="50" spans="1:71">
      <c r="A50" s="1">
        <v>85</v>
      </c>
      <c r="B50" t="s">
        <v>338</v>
      </c>
      <c r="C50" t="s">
        <v>340</v>
      </c>
      <c r="D50" t="s">
        <v>90</v>
      </c>
      <c r="E50" s="3">
        <v>41281</v>
      </c>
      <c r="F50" t="s">
        <v>339</v>
      </c>
      <c r="G50">
        <v>10</v>
      </c>
      <c r="H50">
        <v>1978</v>
      </c>
      <c r="I50" t="s">
        <v>74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 t="shared" si="0"/>
        <v>1</v>
      </c>
      <c r="BK50">
        <v>257</v>
      </c>
      <c r="BP50" t="s">
        <v>72</v>
      </c>
    </row>
    <row r="51" spans="1:71">
      <c r="A51" s="1">
        <v>86</v>
      </c>
      <c r="B51" t="s">
        <v>341</v>
      </c>
      <c r="C51" t="s">
        <v>345</v>
      </c>
      <c r="D51" t="s">
        <v>90</v>
      </c>
      <c r="E51" t="s">
        <v>344</v>
      </c>
      <c r="F51" t="s">
        <v>343</v>
      </c>
      <c r="G51">
        <v>28</v>
      </c>
      <c r="H51">
        <v>1996</v>
      </c>
      <c r="I51" t="s">
        <v>74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t="s">
        <v>347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 t="shared" si="0"/>
        <v>2</v>
      </c>
      <c r="BJ51" t="s">
        <v>346</v>
      </c>
      <c r="BK51">
        <v>680</v>
      </c>
      <c r="BO51" t="s">
        <v>342</v>
      </c>
      <c r="BP51" t="s">
        <v>72</v>
      </c>
    </row>
    <row r="52" spans="1:71">
      <c r="A52" s="1">
        <v>87</v>
      </c>
      <c r="B52" t="s">
        <v>348</v>
      </c>
      <c r="C52" t="s">
        <v>351</v>
      </c>
      <c r="D52" t="s">
        <v>90</v>
      </c>
      <c r="E52" t="s">
        <v>350</v>
      </c>
      <c r="F52" t="s">
        <v>349</v>
      </c>
      <c r="G52">
        <v>22</v>
      </c>
      <c r="H52">
        <v>1990</v>
      </c>
      <c r="I52" t="s">
        <v>74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 t="shared" si="0"/>
        <v>1</v>
      </c>
      <c r="BK52">
        <v>576</v>
      </c>
      <c r="BP52" t="s">
        <v>72</v>
      </c>
      <c r="BQ52" t="s">
        <v>162</v>
      </c>
    </row>
    <row r="53" spans="1:71">
      <c r="A53" s="1">
        <v>88</v>
      </c>
      <c r="B53" t="s">
        <v>352</v>
      </c>
      <c r="C53" t="s">
        <v>356</v>
      </c>
      <c r="D53" t="s">
        <v>90</v>
      </c>
      <c r="E53" t="s">
        <v>355</v>
      </c>
      <c r="F53" t="s">
        <v>354</v>
      </c>
      <c r="G53">
        <v>43</v>
      </c>
      <c r="H53">
        <v>2011</v>
      </c>
      <c r="I53" t="s">
        <v>74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 t="shared" si="0"/>
        <v>2</v>
      </c>
      <c r="BK53">
        <v>62474</v>
      </c>
      <c r="BP53" t="s">
        <v>197</v>
      </c>
      <c r="BS53" t="s">
        <v>353</v>
      </c>
    </row>
    <row r="54" spans="1:71">
      <c r="A54" s="1">
        <v>90</v>
      </c>
      <c r="B54" t="s">
        <v>357</v>
      </c>
      <c r="C54" t="s">
        <v>363</v>
      </c>
      <c r="D54" t="s">
        <v>90</v>
      </c>
      <c r="E54" t="s">
        <v>362</v>
      </c>
      <c r="F54" t="s">
        <v>361</v>
      </c>
      <c r="G54">
        <v>40</v>
      </c>
      <c r="H54">
        <v>2008</v>
      </c>
      <c r="I54" t="s">
        <v>360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 t="shared" si="0"/>
        <v>1</v>
      </c>
      <c r="BK54">
        <v>20</v>
      </c>
      <c r="BL54">
        <v>232</v>
      </c>
      <c r="BN54" t="s">
        <v>359</v>
      </c>
      <c r="BP54" t="s">
        <v>212</v>
      </c>
      <c r="BQ54" t="s">
        <v>72</v>
      </c>
      <c r="BS54" t="s">
        <v>358</v>
      </c>
    </row>
    <row r="55" spans="1:71">
      <c r="A55" s="1">
        <v>91</v>
      </c>
      <c r="B55" t="s">
        <v>364</v>
      </c>
      <c r="C55" t="s">
        <v>370</v>
      </c>
      <c r="D55" t="s">
        <v>90</v>
      </c>
      <c r="E55" t="s">
        <v>369</v>
      </c>
      <c r="F55" t="s">
        <v>368</v>
      </c>
      <c r="G55">
        <v>43</v>
      </c>
      <c r="H55">
        <v>2011</v>
      </c>
      <c r="I55" t="s">
        <v>367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 t="shared" si="0"/>
        <v>4</v>
      </c>
      <c r="BK55">
        <v>339</v>
      </c>
      <c r="BL55">
        <v>775</v>
      </c>
      <c r="BP55" t="s">
        <v>72</v>
      </c>
      <c r="BQ55" t="s">
        <v>72</v>
      </c>
      <c r="BR55" t="s">
        <v>365</v>
      </c>
      <c r="BS55" t="s">
        <v>366</v>
      </c>
    </row>
    <row r="56" spans="1:71">
      <c r="A56" s="1">
        <v>92</v>
      </c>
      <c r="B56" t="s">
        <v>371</v>
      </c>
      <c r="C56" t="s">
        <v>374</v>
      </c>
      <c r="D56" t="s">
        <v>90</v>
      </c>
      <c r="E56" t="s">
        <v>373</v>
      </c>
      <c r="F56" t="s">
        <v>372</v>
      </c>
      <c r="G56">
        <v>39</v>
      </c>
      <c r="H56">
        <v>2007</v>
      </c>
      <c r="I56" t="s">
        <v>251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 t="shared" si="0"/>
        <v>2</v>
      </c>
      <c r="BJ56" t="s">
        <v>375</v>
      </c>
      <c r="BK56">
        <v>407676</v>
      </c>
      <c r="BP56" t="s">
        <v>72</v>
      </c>
      <c r="BR56" t="s">
        <v>121</v>
      </c>
    </row>
    <row r="57" spans="1:71">
      <c r="A57" s="1">
        <v>93</v>
      </c>
      <c r="B57" t="s">
        <v>376</v>
      </c>
      <c r="C57" t="s">
        <v>379</v>
      </c>
      <c r="D57" t="s">
        <v>90</v>
      </c>
      <c r="E57" t="s">
        <v>378</v>
      </c>
      <c r="F57" t="s">
        <v>377</v>
      </c>
      <c r="G57">
        <v>15</v>
      </c>
      <c r="H57">
        <v>1983</v>
      </c>
      <c r="I57" t="s">
        <v>74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 t="shared" si="0"/>
        <v>2</v>
      </c>
      <c r="BK57">
        <v>76</v>
      </c>
      <c r="BP57" t="s">
        <v>72</v>
      </c>
    </row>
    <row r="58" spans="1:71">
      <c r="A58" s="1">
        <v>94</v>
      </c>
      <c r="B58" t="s">
        <v>380</v>
      </c>
      <c r="C58" t="s">
        <v>384</v>
      </c>
      <c r="D58" t="s">
        <v>90</v>
      </c>
      <c r="E58" t="s">
        <v>383</v>
      </c>
      <c r="F58" t="s">
        <v>382</v>
      </c>
      <c r="G58">
        <v>37</v>
      </c>
      <c r="H58">
        <v>2005</v>
      </c>
      <c r="I58" t="s">
        <v>87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f t="shared" si="0"/>
        <v>7</v>
      </c>
      <c r="BK58">
        <v>500</v>
      </c>
      <c r="BL58">
        <v>5</v>
      </c>
      <c r="BO58" t="s">
        <v>381</v>
      </c>
      <c r="BP58" t="s">
        <v>72</v>
      </c>
      <c r="BQ58" t="s">
        <v>212</v>
      </c>
    </row>
    <row r="59" spans="1:71">
      <c r="A59" s="1">
        <v>95</v>
      </c>
      <c r="B59" t="s">
        <v>385</v>
      </c>
      <c r="C59" t="s">
        <v>391</v>
      </c>
      <c r="D59" t="s">
        <v>90</v>
      </c>
      <c r="E59" t="s">
        <v>390</v>
      </c>
      <c r="F59" t="s">
        <v>389</v>
      </c>
      <c r="G59">
        <v>44</v>
      </c>
      <c r="H59">
        <v>2012</v>
      </c>
      <c r="I59" t="s">
        <v>74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 t="shared" si="0"/>
        <v>6</v>
      </c>
      <c r="BK59">
        <v>146</v>
      </c>
      <c r="BN59" t="s">
        <v>387</v>
      </c>
      <c r="BO59" t="s">
        <v>388</v>
      </c>
      <c r="BP59" t="s">
        <v>95</v>
      </c>
      <c r="BR59" t="s">
        <v>386</v>
      </c>
    </row>
    <row r="60" spans="1:71">
      <c r="A60" s="1">
        <v>96</v>
      </c>
      <c r="B60" t="s">
        <v>392</v>
      </c>
      <c r="C60" t="s">
        <v>397</v>
      </c>
      <c r="D60" t="s">
        <v>90</v>
      </c>
      <c r="E60" t="s">
        <v>396</v>
      </c>
      <c r="F60" t="s">
        <v>395</v>
      </c>
      <c r="G60">
        <v>40</v>
      </c>
      <c r="H60">
        <v>2008</v>
      </c>
      <c r="I60" t="s">
        <v>74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f t="shared" si="0"/>
        <v>4</v>
      </c>
      <c r="BK60">
        <v>460</v>
      </c>
      <c r="BO60" t="s">
        <v>394</v>
      </c>
      <c r="BP60" t="s">
        <v>72</v>
      </c>
      <c r="BR60" t="s">
        <v>393</v>
      </c>
    </row>
    <row r="61" spans="1:71">
      <c r="A61" s="1">
        <v>97</v>
      </c>
      <c r="B61" t="s">
        <v>398</v>
      </c>
      <c r="C61" t="s">
        <v>402</v>
      </c>
      <c r="D61" t="s">
        <v>90</v>
      </c>
      <c r="E61" t="s">
        <v>401</v>
      </c>
      <c r="F61" t="s">
        <v>400</v>
      </c>
      <c r="G61">
        <v>43</v>
      </c>
      <c r="H61">
        <v>2011</v>
      </c>
      <c r="I61" t="s">
        <v>74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f t="shared" si="0"/>
        <v>4</v>
      </c>
      <c r="BK61">
        <v>150</v>
      </c>
      <c r="BL61">
        <v>150</v>
      </c>
      <c r="BP61" t="s">
        <v>191</v>
      </c>
      <c r="BQ61" t="s">
        <v>72</v>
      </c>
      <c r="BR61" t="s">
        <v>399</v>
      </c>
      <c r="BS61" t="s">
        <v>121</v>
      </c>
    </row>
    <row r="62" spans="1:71">
      <c r="A62" s="1">
        <v>98</v>
      </c>
      <c r="B62" t="s">
        <v>403</v>
      </c>
      <c r="C62" t="s">
        <v>407</v>
      </c>
      <c r="D62" t="s">
        <v>90</v>
      </c>
      <c r="E62" t="s">
        <v>406</v>
      </c>
      <c r="F62" t="s">
        <v>405</v>
      </c>
      <c r="G62">
        <v>40</v>
      </c>
      <c r="H62">
        <v>2008</v>
      </c>
      <c r="I62" t="s">
        <v>74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 t="shared" si="0"/>
        <v>1</v>
      </c>
      <c r="BK62">
        <v>90</v>
      </c>
      <c r="BP62" t="s">
        <v>72</v>
      </c>
      <c r="BR62" t="s">
        <v>404</v>
      </c>
    </row>
    <row r="63" spans="1:71">
      <c r="A63" s="1">
        <v>99</v>
      </c>
      <c r="B63" t="s">
        <v>408</v>
      </c>
      <c r="C63" t="s">
        <v>412</v>
      </c>
      <c r="D63" t="s">
        <v>90</v>
      </c>
      <c r="E63" t="s">
        <v>411</v>
      </c>
      <c r="F63" t="s">
        <v>410</v>
      </c>
      <c r="G63">
        <v>31</v>
      </c>
      <c r="H63">
        <v>1999</v>
      </c>
      <c r="I63" t="s">
        <v>74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 t="shared" si="0"/>
        <v>4</v>
      </c>
      <c r="BK63">
        <v>211</v>
      </c>
      <c r="BN63" t="s">
        <v>409</v>
      </c>
      <c r="BP63" t="s">
        <v>72</v>
      </c>
    </row>
    <row r="64" spans="1:71">
      <c r="A64" s="1">
        <v>100</v>
      </c>
      <c r="B64" t="s">
        <v>413</v>
      </c>
      <c r="C64" t="s">
        <v>416</v>
      </c>
      <c r="D64" t="s">
        <v>90</v>
      </c>
      <c r="E64" t="s">
        <v>415</v>
      </c>
      <c r="F64" t="s">
        <v>414</v>
      </c>
      <c r="G64">
        <v>16</v>
      </c>
      <c r="H64">
        <v>1984</v>
      </c>
      <c r="I64" t="s">
        <v>74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 t="shared" si="0"/>
        <v>1</v>
      </c>
      <c r="BK64">
        <v>90</v>
      </c>
      <c r="BP64" t="s">
        <v>72</v>
      </c>
    </row>
    <row r="65" spans="1:70">
      <c r="A65" s="1">
        <v>101</v>
      </c>
      <c r="B65" t="s">
        <v>417</v>
      </c>
      <c r="D65" t="s">
        <v>76</v>
      </c>
      <c r="E65" t="s">
        <v>420</v>
      </c>
      <c r="F65" t="s">
        <v>419</v>
      </c>
      <c r="G65">
        <v>13</v>
      </c>
      <c r="H65">
        <v>1968</v>
      </c>
      <c r="I65" t="s">
        <v>74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 t="shared" si="0"/>
        <v>2</v>
      </c>
      <c r="BK65">
        <v>40</v>
      </c>
      <c r="BN65" t="s">
        <v>418</v>
      </c>
      <c r="BP65" t="s">
        <v>72</v>
      </c>
    </row>
    <row r="66" spans="1:70">
      <c r="A66" s="1">
        <v>102</v>
      </c>
      <c r="B66" t="s">
        <v>421</v>
      </c>
      <c r="D66" t="s">
        <v>76</v>
      </c>
      <c r="E66" t="s">
        <v>425</v>
      </c>
      <c r="F66" t="s">
        <v>424</v>
      </c>
      <c r="G66">
        <v>23</v>
      </c>
      <c r="H66">
        <v>1971</v>
      </c>
      <c r="I66" t="s">
        <v>74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 t="shared" ref="BI66:BI129" si="1">SUM(J66:BH66)</f>
        <v>1</v>
      </c>
      <c r="BK66">
        <v>10</v>
      </c>
      <c r="BL66">
        <v>10</v>
      </c>
      <c r="BN66" t="s">
        <v>423</v>
      </c>
      <c r="BP66" t="s">
        <v>95</v>
      </c>
      <c r="BQ66" t="s">
        <v>72</v>
      </c>
      <c r="BR66" t="s">
        <v>422</v>
      </c>
    </row>
    <row r="67" spans="1:70">
      <c r="A67" s="1">
        <v>103</v>
      </c>
      <c r="B67" t="s">
        <v>426</v>
      </c>
      <c r="C67" t="s">
        <v>432</v>
      </c>
      <c r="D67" t="s">
        <v>90</v>
      </c>
      <c r="E67" t="s">
        <v>431</v>
      </c>
      <c r="F67" t="s">
        <v>430</v>
      </c>
      <c r="G67">
        <v>44</v>
      </c>
      <c r="H67">
        <v>2012</v>
      </c>
      <c r="I67" t="s">
        <v>74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f t="shared" si="1"/>
        <v>2</v>
      </c>
      <c r="BN67" t="s">
        <v>428</v>
      </c>
      <c r="BO67" t="s">
        <v>429</v>
      </c>
      <c r="BP67" t="s">
        <v>72</v>
      </c>
      <c r="BR67" t="s">
        <v>427</v>
      </c>
    </row>
    <row r="68" spans="1:70">
      <c r="A68" s="1">
        <v>104</v>
      </c>
      <c r="B68" t="s">
        <v>433</v>
      </c>
      <c r="C68" t="s">
        <v>437</v>
      </c>
      <c r="D68" t="s">
        <v>435</v>
      </c>
      <c r="E68" t="s">
        <v>436</v>
      </c>
      <c r="F68" t="s">
        <v>434</v>
      </c>
      <c r="G68">
        <v>8</v>
      </c>
      <c r="H68">
        <v>1980</v>
      </c>
      <c r="I68" t="s">
        <v>74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 t="shared" si="1"/>
        <v>1</v>
      </c>
      <c r="BK68">
        <v>329</v>
      </c>
      <c r="BP68" t="s">
        <v>173</v>
      </c>
    </row>
    <row r="69" spans="1:70">
      <c r="A69" s="1">
        <v>105</v>
      </c>
      <c r="B69" t="s">
        <v>438</v>
      </c>
      <c r="C69" t="s">
        <v>442</v>
      </c>
      <c r="D69" t="s">
        <v>90</v>
      </c>
      <c r="E69" t="s">
        <v>441</v>
      </c>
      <c r="F69" t="s">
        <v>440</v>
      </c>
      <c r="G69">
        <v>19</v>
      </c>
      <c r="H69">
        <v>1987</v>
      </c>
      <c r="I69" t="s">
        <v>74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f t="shared" si="1"/>
        <v>3</v>
      </c>
      <c r="BK69">
        <v>192</v>
      </c>
      <c r="BN69" t="s">
        <v>439</v>
      </c>
      <c r="BP69" t="s">
        <v>72</v>
      </c>
    </row>
    <row r="70" spans="1:70">
      <c r="A70" s="1">
        <v>106</v>
      </c>
      <c r="B70" t="s">
        <v>443</v>
      </c>
      <c r="C70" t="s">
        <v>446</v>
      </c>
      <c r="D70" t="s">
        <v>90</v>
      </c>
      <c r="E70" t="s">
        <v>445</v>
      </c>
      <c r="F70" t="s">
        <v>444</v>
      </c>
      <c r="G70">
        <v>25</v>
      </c>
      <c r="H70">
        <v>1993</v>
      </c>
      <c r="I70" t="s">
        <v>74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f t="shared" si="1"/>
        <v>1</v>
      </c>
      <c r="BK70">
        <v>4741</v>
      </c>
      <c r="BN70" t="s">
        <v>439</v>
      </c>
      <c r="BP70" t="s">
        <v>72</v>
      </c>
    </row>
    <row r="71" spans="1:70">
      <c r="A71" s="1">
        <v>107</v>
      </c>
      <c r="B71" t="s">
        <v>447</v>
      </c>
      <c r="C71" t="s">
        <v>450</v>
      </c>
      <c r="D71" t="s">
        <v>90</v>
      </c>
      <c r="E71" t="s">
        <v>449</v>
      </c>
      <c r="F71" t="s">
        <v>448</v>
      </c>
      <c r="G71">
        <v>20</v>
      </c>
      <c r="H71">
        <v>1988</v>
      </c>
      <c r="I71" t="s">
        <v>74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f t="shared" si="1"/>
        <v>1</v>
      </c>
      <c r="BK71">
        <v>1086</v>
      </c>
      <c r="BN71" t="s">
        <v>439</v>
      </c>
      <c r="BP71" t="s">
        <v>72</v>
      </c>
    </row>
    <row r="72" spans="1:70">
      <c r="A72" s="1">
        <v>108</v>
      </c>
      <c r="B72" t="s">
        <v>451</v>
      </c>
      <c r="C72" t="s">
        <v>455</v>
      </c>
      <c r="D72" t="s">
        <v>90</v>
      </c>
      <c r="E72" t="s">
        <v>454</v>
      </c>
      <c r="F72" t="s">
        <v>453</v>
      </c>
      <c r="G72">
        <v>19</v>
      </c>
      <c r="H72">
        <v>1987</v>
      </c>
      <c r="I72" t="s">
        <v>74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f t="shared" si="1"/>
        <v>1</v>
      </c>
      <c r="BK72">
        <v>40</v>
      </c>
      <c r="BN72" t="s">
        <v>452</v>
      </c>
      <c r="BP72" t="s">
        <v>72</v>
      </c>
    </row>
    <row r="73" spans="1:70">
      <c r="A73" s="1">
        <v>109</v>
      </c>
      <c r="B73" t="s">
        <v>456</v>
      </c>
      <c r="C73" t="s">
        <v>459</v>
      </c>
      <c r="D73" t="s">
        <v>90</v>
      </c>
      <c r="E73" t="s">
        <v>458</v>
      </c>
      <c r="F73" t="s">
        <v>457</v>
      </c>
      <c r="G73">
        <v>28</v>
      </c>
      <c r="H73">
        <v>1996</v>
      </c>
      <c r="I73" t="s">
        <v>74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t="s">
        <v>460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 t="shared" si="1"/>
        <v>1</v>
      </c>
      <c r="BK73">
        <v>198</v>
      </c>
      <c r="BP73" t="s">
        <v>173</v>
      </c>
    </row>
    <row r="74" spans="1:70">
      <c r="A74" s="1">
        <v>110</v>
      </c>
      <c r="B74" t="s">
        <v>461</v>
      </c>
      <c r="D74" t="s">
        <v>286</v>
      </c>
      <c r="E74" t="s">
        <v>464</v>
      </c>
      <c r="F74" t="s">
        <v>463</v>
      </c>
      <c r="G74">
        <v>2</v>
      </c>
      <c r="H74">
        <v>1967</v>
      </c>
      <c r="I74" t="s">
        <v>74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f t="shared" si="1"/>
        <v>1</v>
      </c>
      <c r="BK74">
        <v>3</v>
      </c>
      <c r="BN74" t="s">
        <v>462</v>
      </c>
      <c r="BP74" t="s">
        <v>95</v>
      </c>
    </row>
    <row r="75" spans="1:70">
      <c r="A75" s="1">
        <v>111</v>
      </c>
      <c r="B75" t="s">
        <v>465</v>
      </c>
      <c r="C75" t="s">
        <v>469</v>
      </c>
      <c r="D75" t="s">
        <v>90</v>
      </c>
      <c r="E75" t="s">
        <v>468</v>
      </c>
      <c r="F75" t="s">
        <v>467</v>
      </c>
      <c r="G75">
        <v>18</v>
      </c>
      <c r="H75">
        <v>1986</v>
      </c>
      <c r="I75" t="s">
        <v>74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 t="shared" si="1"/>
        <v>1</v>
      </c>
      <c r="BP75" t="s">
        <v>173</v>
      </c>
      <c r="BR75" t="s">
        <v>466</v>
      </c>
    </row>
    <row r="76" spans="1:70">
      <c r="A76" s="1">
        <v>112</v>
      </c>
      <c r="B76" t="s">
        <v>470</v>
      </c>
      <c r="C76" t="s">
        <v>473</v>
      </c>
      <c r="D76" t="s">
        <v>90</v>
      </c>
      <c r="E76" t="s">
        <v>472</v>
      </c>
      <c r="F76" t="s">
        <v>471</v>
      </c>
      <c r="G76">
        <v>29</v>
      </c>
      <c r="H76">
        <v>1997</v>
      </c>
      <c r="I76" t="s">
        <v>74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f t="shared" si="1"/>
        <v>1</v>
      </c>
      <c r="BK76">
        <v>914</v>
      </c>
      <c r="BN76" t="s">
        <v>439</v>
      </c>
      <c r="BP76" t="s">
        <v>72</v>
      </c>
    </row>
    <row r="77" spans="1:70">
      <c r="A77" s="1">
        <v>113</v>
      </c>
      <c r="B77" t="s">
        <v>327</v>
      </c>
      <c r="D77" t="s">
        <v>286</v>
      </c>
      <c r="E77" t="s">
        <v>476</v>
      </c>
      <c r="F77" t="s">
        <v>475</v>
      </c>
      <c r="G77">
        <v>1</v>
      </c>
      <c r="H77">
        <v>1966</v>
      </c>
      <c r="I77" t="s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 t="shared" si="1"/>
        <v>1</v>
      </c>
      <c r="BK77">
        <v>134</v>
      </c>
      <c r="BL77">
        <v>378</v>
      </c>
      <c r="BP77" t="s">
        <v>72</v>
      </c>
      <c r="BQ77" t="s">
        <v>474</v>
      </c>
    </row>
    <row r="78" spans="1:70">
      <c r="A78" s="1">
        <v>114</v>
      </c>
      <c r="B78" t="s">
        <v>477</v>
      </c>
      <c r="C78" t="s">
        <v>479</v>
      </c>
      <c r="D78" t="s">
        <v>90</v>
      </c>
      <c r="E78" s="3">
        <v>41283</v>
      </c>
      <c r="F78" t="s">
        <v>478</v>
      </c>
      <c r="G78">
        <v>19</v>
      </c>
      <c r="H78">
        <v>1987</v>
      </c>
      <c r="I78" t="s">
        <v>74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 t="shared" si="1"/>
        <v>1</v>
      </c>
      <c r="BK78">
        <v>17310</v>
      </c>
      <c r="BP78" t="s">
        <v>72</v>
      </c>
    </row>
    <row r="79" spans="1:70">
      <c r="A79" s="1">
        <v>115</v>
      </c>
      <c r="B79" t="s">
        <v>480</v>
      </c>
      <c r="C79" t="s">
        <v>484</v>
      </c>
      <c r="D79" t="s">
        <v>90</v>
      </c>
      <c r="E79" t="s">
        <v>483</v>
      </c>
      <c r="F79" t="s">
        <v>482</v>
      </c>
      <c r="G79">
        <v>18</v>
      </c>
      <c r="H79">
        <v>1986</v>
      </c>
      <c r="I79" t="s">
        <v>74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 t="shared" si="1"/>
        <v>1</v>
      </c>
      <c r="BP79" t="s">
        <v>481</v>
      </c>
    </row>
    <row r="80" spans="1:70">
      <c r="A80" s="1">
        <v>116</v>
      </c>
      <c r="B80" t="s">
        <v>485</v>
      </c>
      <c r="C80" t="s">
        <v>489</v>
      </c>
      <c r="D80" t="s">
        <v>90</v>
      </c>
      <c r="E80" t="s">
        <v>488</v>
      </c>
      <c r="F80" t="s">
        <v>487</v>
      </c>
      <c r="G80">
        <v>13</v>
      </c>
      <c r="H80">
        <v>1981</v>
      </c>
      <c r="I80" t="s">
        <v>74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 t="shared" si="1"/>
        <v>1</v>
      </c>
      <c r="BK80">
        <v>114</v>
      </c>
      <c r="BL80">
        <v>246</v>
      </c>
      <c r="BP80" t="s">
        <v>486</v>
      </c>
      <c r="BQ80" t="s">
        <v>95</v>
      </c>
    </row>
    <row r="81" spans="1:71">
      <c r="A81" s="1">
        <v>117</v>
      </c>
      <c r="B81" t="s">
        <v>490</v>
      </c>
      <c r="C81" t="s">
        <v>495</v>
      </c>
      <c r="D81" t="s">
        <v>90</v>
      </c>
      <c r="E81" t="s">
        <v>494</v>
      </c>
      <c r="F81" t="s">
        <v>493</v>
      </c>
      <c r="G81">
        <v>29</v>
      </c>
      <c r="H81">
        <v>1997</v>
      </c>
      <c r="I81" t="s">
        <v>74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 t="shared" si="1"/>
        <v>3</v>
      </c>
      <c r="BK81">
        <v>2694</v>
      </c>
      <c r="BN81" t="s">
        <v>491</v>
      </c>
      <c r="BO81" t="s">
        <v>492</v>
      </c>
      <c r="BP81" t="s">
        <v>72</v>
      </c>
      <c r="BR81" t="s">
        <v>268</v>
      </c>
    </row>
    <row r="82" spans="1:71">
      <c r="A82" s="1">
        <v>118</v>
      </c>
      <c r="B82" t="s">
        <v>496</v>
      </c>
      <c r="C82" t="s">
        <v>500</v>
      </c>
      <c r="D82" t="s">
        <v>90</v>
      </c>
      <c r="E82" t="s">
        <v>499</v>
      </c>
      <c r="F82" t="s">
        <v>498</v>
      </c>
      <c r="G82">
        <v>23</v>
      </c>
      <c r="H82">
        <v>1991</v>
      </c>
      <c r="I82" t="s">
        <v>74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 t="s">
        <v>501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 t="shared" si="1"/>
        <v>7</v>
      </c>
      <c r="BK82">
        <v>161</v>
      </c>
      <c r="BN82" t="s">
        <v>497</v>
      </c>
      <c r="BP82" t="s">
        <v>72</v>
      </c>
    </row>
    <row r="83" spans="1:71">
      <c r="A83" s="1">
        <v>119</v>
      </c>
      <c r="B83" t="s">
        <v>502</v>
      </c>
      <c r="C83" t="s">
        <v>507</v>
      </c>
      <c r="D83" t="s">
        <v>90</v>
      </c>
      <c r="E83" t="s">
        <v>506</v>
      </c>
      <c r="F83" t="s">
        <v>505</v>
      </c>
      <c r="G83">
        <v>31</v>
      </c>
      <c r="H83">
        <v>1999</v>
      </c>
      <c r="I83" t="s">
        <v>74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 t="shared" si="1"/>
        <v>3</v>
      </c>
      <c r="BK83">
        <v>326</v>
      </c>
      <c r="BN83" t="s">
        <v>503</v>
      </c>
      <c r="BO83" t="s">
        <v>504</v>
      </c>
      <c r="BP83" t="s">
        <v>72</v>
      </c>
    </row>
    <row r="84" spans="1:71">
      <c r="A84" s="1">
        <v>120</v>
      </c>
      <c r="B84" t="s">
        <v>508</v>
      </c>
      <c r="C84" t="s">
        <v>513</v>
      </c>
      <c r="D84" t="s">
        <v>90</v>
      </c>
      <c r="E84" t="s">
        <v>512</v>
      </c>
      <c r="F84" t="s">
        <v>511</v>
      </c>
      <c r="G84">
        <v>25</v>
      </c>
      <c r="H84">
        <v>1993</v>
      </c>
      <c r="I84" t="s">
        <v>74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 t="shared" si="1"/>
        <v>3</v>
      </c>
      <c r="BK84">
        <v>500</v>
      </c>
      <c r="BO84" t="s">
        <v>510</v>
      </c>
      <c r="BP84" t="s">
        <v>509</v>
      </c>
    </row>
    <row r="85" spans="1:71">
      <c r="A85" s="1">
        <v>121</v>
      </c>
      <c r="B85" t="s">
        <v>514</v>
      </c>
      <c r="C85" t="s">
        <v>518</v>
      </c>
      <c r="D85" t="s">
        <v>90</v>
      </c>
      <c r="E85" t="s">
        <v>517</v>
      </c>
      <c r="F85" t="s">
        <v>516</v>
      </c>
      <c r="G85">
        <v>42</v>
      </c>
      <c r="H85">
        <v>2010</v>
      </c>
      <c r="I85" t="s">
        <v>74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f t="shared" si="1"/>
        <v>7</v>
      </c>
      <c r="BK85">
        <v>539</v>
      </c>
      <c r="BP85" t="s">
        <v>191</v>
      </c>
      <c r="BR85" t="s">
        <v>515</v>
      </c>
    </row>
    <row r="86" spans="1:71">
      <c r="A86" s="1">
        <v>123</v>
      </c>
      <c r="B86" t="s">
        <v>519</v>
      </c>
      <c r="C86" t="s">
        <v>525</v>
      </c>
      <c r="D86" t="s">
        <v>523</v>
      </c>
      <c r="E86" t="s">
        <v>524</v>
      </c>
      <c r="F86" t="s">
        <v>522</v>
      </c>
      <c r="G86">
        <v>37</v>
      </c>
      <c r="H86">
        <v>2010</v>
      </c>
      <c r="I86" t="s">
        <v>114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t="s">
        <v>527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 t="shared" si="1"/>
        <v>2</v>
      </c>
      <c r="BJ86" t="s">
        <v>526</v>
      </c>
      <c r="BM86" t="s">
        <v>521</v>
      </c>
      <c r="BP86" t="s">
        <v>72</v>
      </c>
      <c r="BR86" t="s">
        <v>520</v>
      </c>
    </row>
    <row r="87" spans="1:71">
      <c r="A87" s="1">
        <v>124</v>
      </c>
      <c r="B87" t="s">
        <v>528</v>
      </c>
      <c r="C87" t="s">
        <v>533</v>
      </c>
      <c r="D87" t="s">
        <v>90</v>
      </c>
      <c r="E87" t="s">
        <v>532</v>
      </c>
      <c r="F87" t="s">
        <v>531</v>
      </c>
      <c r="G87">
        <v>45</v>
      </c>
      <c r="H87">
        <v>2012</v>
      </c>
      <c r="I87" t="s">
        <v>74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 t="shared" si="1"/>
        <v>5</v>
      </c>
      <c r="BK87">
        <v>2857</v>
      </c>
      <c r="BL87">
        <v>3000</v>
      </c>
      <c r="BP87" t="s">
        <v>72</v>
      </c>
      <c r="BQ87" t="s">
        <v>72</v>
      </c>
      <c r="BR87" t="s">
        <v>529</v>
      </c>
      <c r="BS87" t="s">
        <v>530</v>
      </c>
    </row>
    <row r="88" spans="1:71">
      <c r="A88" s="1">
        <v>125</v>
      </c>
      <c r="B88" t="s">
        <v>534</v>
      </c>
      <c r="C88" t="s">
        <v>538</v>
      </c>
      <c r="D88" t="s">
        <v>90</v>
      </c>
      <c r="E88" t="s">
        <v>537</v>
      </c>
      <c r="F88" t="s">
        <v>536</v>
      </c>
      <c r="G88">
        <v>42</v>
      </c>
      <c r="H88">
        <v>2010</v>
      </c>
      <c r="I88" t="s">
        <v>251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f t="shared" si="1"/>
        <v>4</v>
      </c>
      <c r="BJ88" t="s">
        <v>539</v>
      </c>
      <c r="BK88">
        <v>1000</v>
      </c>
      <c r="BP88" t="s">
        <v>72</v>
      </c>
      <c r="BR88" t="s">
        <v>535</v>
      </c>
    </row>
    <row r="89" spans="1:71">
      <c r="A89" s="1">
        <v>126</v>
      </c>
      <c r="B89" t="s">
        <v>534</v>
      </c>
      <c r="C89" t="s">
        <v>543</v>
      </c>
      <c r="D89" t="s">
        <v>90</v>
      </c>
      <c r="E89" t="s">
        <v>542</v>
      </c>
      <c r="F89" t="s">
        <v>541</v>
      </c>
      <c r="G89">
        <v>43</v>
      </c>
      <c r="H89">
        <v>2011</v>
      </c>
      <c r="I89" t="s">
        <v>251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f t="shared" si="1"/>
        <v>2</v>
      </c>
      <c r="BK89">
        <v>120</v>
      </c>
      <c r="BP89" t="s">
        <v>72</v>
      </c>
      <c r="BR89" t="s">
        <v>540</v>
      </c>
    </row>
    <row r="90" spans="1:71">
      <c r="A90" s="1">
        <v>127</v>
      </c>
      <c r="B90" t="s">
        <v>544</v>
      </c>
      <c r="C90" t="s">
        <v>548</v>
      </c>
      <c r="D90" t="s">
        <v>90</v>
      </c>
      <c r="E90" t="s">
        <v>547</v>
      </c>
      <c r="F90" t="s">
        <v>546</v>
      </c>
      <c r="G90">
        <v>39</v>
      </c>
      <c r="H90">
        <v>2007</v>
      </c>
      <c r="I90" t="s">
        <v>74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 t="shared" si="1"/>
        <v>2</v>
      </c>
      <c r="BK90">
        <v>24</v>
      </c>
      <c r="BO90" t="s">
        <v>545</v>
      </c>
      <c r="BP90" t="s">
        <v>150</v>
      </c>
    </row>
    <row r="91" spans="1:71">
      <c r="A91" s="1">
        <v>128</v>
      </c>
      <c r="B91" t="s">
        <v>549</v>
      </c>
      <c r="C91" t="s">
        <v>554</v>
      </c>
      <c r="D91" t="s">
        <v>90</v>
      </c>
      <c r="E91" t="s">
        <v>553</v>
      </c>
      <c r="F91" t="s">
        <v>552</v>
      </c>
      <c r="G91">
        <v>42</v>
      </c>
      <c r="H91">
        <v>2010</v>
      </c>
      <c r="I91" t="s">
        <v>550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 t="shared" si="1"/>
        <v>3</v>
      </c>
      <c r="BJ91" t="s">
        <v>555</v>
      </c>
      <c r="BK91">
        <v>14037</v>
      </c>
      <c r="BO91" t="s">
        <v>551</v>
      </c>
      <c r="BP91" t="s">
        <v>72</v>
      </c>
      <c r="BR91" t="s">
        <v>121</v>
      </c>
    </row>
    <row r="92" spans="1:71">
      <c r="A92" s="1">
        <v>129</v>
      </c>
      <c r="B92" t="s">
        <v>556</v>
      </c>
      <c r="C92" t="s">
        <v>559</v>
      </c>
      <c r="D92" t="s">
        <v>90</v>
      </c>
      <c r="E92" t="s">
        <v>558</v>
      </c>
      <c r="F92" t="s">
        <v>557</v>
      </c>
      <c r="G92">
        <v>21</v>
      </c>
      <c r="H92">
        <v>1989</v>
      </c>
      <c r="I92" t="s">
        <v>74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 t="shared" si="1"/>
        <v>3</v>
      </c>
      <c r="BK92">
        <v>1046</v>
      </c>
      <c r="BO92" t="s">
        <v>510</v>
      </c>
      <c r="BP92" t="s">
        <v>72</v>
      </c>
      <c r="BR92" t="s">
        <v>261</v>
      </c>
    </row>
    <row r="93" spans="1:71">
      <c r="A93" s="1">
        <v>130</v>
      </c>
      <c r="B93" t="s">
        <v>560</v>
      </c>
      <c r="C93" t="s">
        <v>564</v>
      </c>
      <c r="D93" t="s">
        <v>90</v>
      </c>
      <c r="E93" t="s">
        <v>563</v>
      </c>
      <c r="F93" t="s">
        <v>562</v>
      </c>
      <c r="G93">
        <v>14</v>
      </c>
      <c r="H93">
        <v>1982</v>
      </c>
      <c r="I93" t="s">
        <v>74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 t="shared" si="1"/>
        <v>4</v>
      </c>
      <c r="BK93">
        <v>1080</v>
      </c>
      <c r="BN93" t="s">
        <v>561</v>
      </c>
      <c r="BP93" t="s">
        <v>72</v>
      </c>
    </row>
    <row r="94" spans="1:71">
      <c r="A94" s="1">
        <v>131</v>
      </c>
      <c r="B94" t="s">
        <v>565</v>
      </c>
      <c r="C94" t="s">
        <v>569</v>
      </c>
      <c r="D94" t="s">
        <v>90</v>
      </c>
      <c r="E94" t="s">
        <v>568</v>
      </c>
      <c r="F94" t="s">
        <v>567</v>
      </c>
      <c r="G94">
        <v>12</v>
      </c>
      <c r="H94">
        <v>1980</v>
      </c>
      <c r="I94" t="s">
        <v>74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 t="shared" si="1"/>
        <v>6</v>
      </c>
      <c r="BK94">
        <v>1944</v>
      </c>
      <c r="BN94" t="s">
        <v>566</v>
      </c>
      <c r="BP94" t="s">
        <v>72</v>
      </c>
      <c r="BQ94" t="s">
        <v>474</v>
      </c>
    </row>
    <row r="95" spans="1:71">
      <c r="A95" s="1">
        <v>132</v>
      </c>
      <c r="B95" t="s">
        <v>570</v>
      </c>
      <c r="C95" t="s">
        <v>572</v>
      </c>
      <c r="D95" t="s">
        <v>90</v>
      </c>
      <c r="E95" s="3">
        <v>41625</v>
      </c>
      <c r="F95" t="s">
        <v>571</v>
      </c>
      <c r="G95">
        <v>9</v>
      </c>
      <c r="H95">
        <v>1977</v>
      </c>
      <c r="I95" t="s">
        <v>74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 t="shared" si="1"/>
        <v>6</v>
      </c>
      <c r="BK95">
        <v>1944</v>
      </c>
      <c r="BP95" t="s">
        <v>72</v>
      </c>
    </row>
    <row r="96" spans="1:71">
      <c r="A96" s="1">
        <v>133</v>
      </c>
      <c r="B96" t="s">
        <v>565</v>
      </c>
      <c r="C96" t="s">
        <v>576</v>
      </c>
      <c r="D96" t="s">
        <v>90</v>
      </c>
      <c r="E96" t="s">
        <v>575</v>
      </c>
      <c r="F96" t="s">
        <v>574</v>
      </c>
      <c r="G96">
        <v>12</v>
      </c>
      <c r="H96">
        <v>1980</v>
      </c>
      <c r="I96" t="s">
        <v>74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 t="shared" si="1"/>
        <v>5</v>
      </c>
      <c r="BK96">
        <v>387</v>
      </c>
      <c r="BN96" t="s">
        <v>573</v>
      </c>
      <c r="BP96" t="s">
        <v>72</v>
      </c>
    </row>
    <row r="97" spans="1:71">
      <c r="A97" s="1">
        <v>134</v>
      </c>
      <c r="B97" t="s">
        <v>577</v>
      </c>
      <c r="C97" t="s">
        <v>580</v>
      </c>
      <c r="D97" t="s">
        <v>90</v>
      </c>
      <c r="E97" t="s">
        <v>579</v>
      </c>
      <c r="F97" t="s">
        <v>578</v>
      </c>
      <c r="G97">
        <v>10</v>
      </c>
      <c r="H97">
        <v>1978</v>
      </c>
      <c r="I97" t="s">
        <v>74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 t="shared" si="1"/>
        <v>2</v>
      </c>
      <c r="BK97">
        <v>90</v>
      </c>
      <c r="BP97" t="s">
        <v>212</v>
      </c>
    </row>
    <row r="98" spans="1:71">
      <c r="A98" s="1">
        <v>135</v>
      </c>
      <c r="B98" t="s">
        <v>581</v>
      </c>
      <c r="C98" t="s">
        <v>584</v>
      </c>
      <c r="D98" t="s">
        <v>90</v>
      </c>
      <c r="E98" s="3">
        <v>41280</v>
      </c>
      <c r="F98" t="s">
        <v>583</v>
      </c>
      <c r="G98">
        <v>7</v>
      </c>
      <c r="H98">
        <v>1975</v>
      </c>
      <c r="I98" t="s">
        <v>74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 t="shared" si="1"/>
        <v>4</v>
      </c>
      <c r="BK98">
        <v>543</v>
      </c>
      <c r="BN98" t="s">
        <v>582</v>
      </c>
      <c r="BP98" t="s">
        <v>72</v>
      </c>
    </row>
    <row r="99" spans="1:71">
      <c r="A99" s="1">
        <v>136</v>
      </c>
      <c r="B99" t="s">
        <v>585</v>
      </c>
      <c r="C99" t="s">
        <v>588</v>
      </c>
      <c r="D99" t="s">
        <v>90</v>
      </c>
      <c r="E99" t="s">
        <v>587</v>
      </c>
      <c r="F99" t="s">
        <v>586</v>
      </c>
      <c r="G99">
        <v>2</v>
      </c>
      <c r="H99">
        <v>1970</v>
      </c>
      <c r="I99" t="s">
        <v>74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 t="shared" si="1"/>
        <v>1</v>
      </c>
      <c r="BK99">
        <v>338</v>
      </c>
      <c r="BN99" t="s">
        <v>497</v>
      </c>
      <c r="BP99" t="s">
        <v>72</v>
      </c>
    </row>
    <row r="100" spans="1:71">
      <c r="A100" s="1">
        <v>137</v>
      </c>
      <c r="B100" t="s">
        <v>589</v>
      </c>
      <c r="C100" t="s">
        <v>593</v>
      </c>
      <c r="D100" t="s">
        <v>90</v>
      </c>
      <c r="E100" t="s">
        <v>592</v>
      </c>
      <c r="F100" t="s">
        <v>591</v>
      </c>
      <c r="G100">
        <v>44</v>
      </c>
      <c r="H100">
        <v>2012</v>
      </c>
      <c r="I100" t="s">
        <v>74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f t="shared" si="1"/>
        <v>5</v>
      </c>
      <c r="BK100">
        <v>1944</v>
      </c>
      <c r="BL100">
        <v>1034</v>
      </c>
      <c r="BP100" t="s">
        <v>72</v>
      </c>
      <c r="BQ100" t="s">
        <v>72</v>
      </c>
      <c r="BR100" t="s">
        <v>590</v>
      </c>
      <c r="BS100" t="s">
        <v>393</v>
      </c>
    </row>
    <row r="101" spans="1:71">
      <c r="A101" s="1">
        <v>138</v>
      </c>
      <c r="B101" t="s">
        <v>594</v>
      </c>
      <c r="C101" t="s">
        <v>597</v>
      </c>
      <c r="D101" t="s">
        <v>90</v>
      </c>
      <c r="E101" t="s">
        <v>596</v>
      </c>
      <c r="F101" t="s">
        <v>595</v>
      </c>
      <c r="G101">
        <v>33</v>
      </c>
      <c r="H101">
        <v>2001</v>
      </c>
      <c r="I101" t="s">
        <v>103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f t="shared" si="1"/>
        <v>2</v>
      </c>
      <c r="BK101">
        <v>2645</v>
      </c>
      <c r="BP101" t="s">
        <v>72</v>
      </c>
      <c r="BR101" t="s">
        <v>145</v>
      </c>
    </row>
    <row r="102" spans="1:71">
      <c r="A102" s="1">
        <v>139</v>
      </c>
      <c r="B102" t="s">
        <v>598</v>
      </c>
      <c r="C102" t="s">
        <v>602</v>
      </c>
      <c r="D102" t="s">
        <v>90</v>
      </c>
      <c r="E102" t="s">
        <v>601</v>
      </c>
      <c r="F102" t="s">
        <v>600</v>
      </c>
      <c r="G102">
        <v>31</v>
      </c>
      <c r="H102">
        <v>1999</v>
      </c>
      <c r="I102" t="s">
        <v>74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f t="shared" si="1"/>
        <v>4</v>
      </c>
      <c r="BK102">
        <v>1197</v>
      </c>
      <c r="BN102" t="s">
        <v>599</v>
      </c>
      <c r="BP102" t="s">
        <v>72</v>
      </c>
    </row>
    <row r="103" spans="1:71">
      <c r="A103" s="1">
        <v>141</v>
      </c>
      <c r="B103" t="s">
        <v>603</v>
      </c>
      <c r="C103" t="s">
        <v>607</v>
      </c>
      <c r="D103" t="s">
        <v>90</v>
      </c>
      <c r="E103" t="s">
        <v>606</v>
      </c>
      <c r="F103" t="s">
        <v>605</v>
      </c>
      <c r="G103">
        <v>31</v>
      </c>
      <c r="H103">
        <v>1999</v>
      </c>
      <c r="I103" t="s">
        <v>74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f t="shared" si="1"/>
        <v>7</v>
      </c>
      <c r="BJ103" t="s">
        <v>608</v>
      </c>
      <c r="BK103">
        <v>329</v>
      </c>
      <c r="BP103" t="s">
        <v>184</v>
      </c>
      <c r="BR103" t="s">
        <v>604</v>
      </c>
    </row>
    <row r="104" spans="1:71">
      <c r="A104" s="1">
        <v>142</v>
      </c>
      <c r="B104" t="s">
        <v>609</v>
      </c>
      <c r="C104" t="s">
        <v>614</v>
      </c>
      <c r="D104" t="s">
        <v>90</v>
      </c>
      <c r="E104" t="s">
        <v>613</v>
      </c>
      <c r="F104" t="s">
        <v>612</v>
      </c>
      <c r="G104">
        <v>42</v>
      </c>
      <c r="H104">
        <v>2010</v>
      </c>
      <c r="I104" t="s">
        <v>114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f t="shared" si="1"/>
        <v>4</v>
      </c>
      <c r="BJ104" t="s">
        <v>615</v>
      </c>
      <c r="BM104" t="s">
        <v>610</v>
      </c>
      <c r="BO104" t="s">
        <v>611</v>
      </c>
      <c r="BP104" t="s">
        <v>95</v>
      </c>
    </row>
    <row r="105" spans="1:71">
      <c r="A105" s="1">
        <v>143</v>
      </c>
      <c r="B105" t="s">
        <v>616</v>
      </c>
      <c r="C105" t="s">
        <v>621</v>
      </c>
      <c r="D105" t="s">
        <v>90</v>
      </c>
      <c r="E105" t="s">
        <v>620</v>
      </c>
      <c r="F105" t="s">
        <v>619</v>
      </c>
      <c r="G105">
        <v>43</v>
      </c>
      <c r="H105">
        <v>2011</v>
      </c>
      <c r="I105" t="s">
        <v>74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f t="shared" si="1"/>
        <v>1</v>
      </c>
      <c r="BK105">
        <v>1208</v>
      </c>
      <c r="BN105" t="s">
        <v>618</v>
      </c>
      <c r="BP105" t="s">
        <v>72</v>
      </c>
      <c r="BR105" t="s">
        <v>617</v>
      </c>
    </row>
    <row r="106" spans="1:71">
      <c r="A106" s="1">
        <v>144</v>
      </c>
      <c r="B106" t="s">
        <v>622</v>
      </c>
      <c r="C106" t="s">
        <v>626</v>
      </c>
      <c r="D106" t="s">
        <v>90</v>
      </c>
      <c r="E106" t="s">
        <v>625</v>
      </c>
      <c r="F106" t="s">
        <v>624</v>
      </c>
      <c r="G106">
        <v>44</v>
      </c>
      <c r="H106">
        <v>2012</v>
      </c>
      <c r="I106" t="s">
        <v>74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f t="shared" si="1"/>
        <v>2</v>
      </c>
      <c r="BJ106" t="s">
        <v>627</v>
      </c>
      <c r="BN106" t="s">
        <v>623</v>
      </c>
      <c r="BP106" t="s">
        <v>95</v>
      </c>
    </row>
    <row r="107" spans="1:71">
      <c r="A107" s="1">
        <v>145</v>
      </c>
      <c r="B107" t="s">
        <v>628</v>
      </c>
      <c r="C107" t="s">
        <v>632</v>
      </c>
      <c r="D107" t="s">
        <v>630</v>
      </c>
      <c r="E107" t="s">
        <v>631</v>
      </c>
      <c r="F107" t="s">
        <v>629</v>
      </c>
      <c r="G107">
        <v>40</v>
      </c>
      <c r="H107">
        <v>2011</v>
      </c>
      <c r="I107" t="s">
        <v>74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f t="shared" si="1"/>
        <v>2</v>
      </c>
      <c r="BJ107" t="s">
        <v>633</v>
      </c>
      <c r="BO107" t="s">
        <v>474</v>
      </c>
      <c r="BP107" t="s">
        <v>95</v>
      </c>
    </row>
    <row r="108" spans="1:71">
      <c r="A108" s="1">
        <v>146</v>
      </c>
      <c r="B108" t="s">
        <v>634</v>
      </c>
      <c r="C108" t="s">
        <v>640</v>
      </c>
      <c r="D108" t="s">
        <v>90</v>
      </c>
      <c r="E108" t="s">
        <v>639</v>
      </c>
      <c r="F108" t="s">
        <v>638</v>
      </c>
      <c r="G108">
        <v>43</v>
      </c>
      <c r="H108">
        <v>2011</v>
      </c>
      <c r="I108" t="s">
        <v>114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f t="shared" si="1"/>
        <v>1</v>
      </c>
      <c r="BK108">
        <v>50</v>
      </c>
      <c r="BM108" t="s">
        <v>636</v>
      </c>
      <c r="BO108" t="s">
        <v>637</v>
      </c>
      <c r="BP108" t="s">
        <v>72</v>
      </c>
      <c r="BR108" t="s">
        <v>635</v>
      </c>
    </row>
    <row r="109" spans="1:71">
      <c r="A109" s="1">
        <v>147</v>
      </c>
      <c r="B109" t="s">
        <v>641</v>
      </c>
      <c r="C109" t="s">
        <v>646</v>
      </c>
      <c r="D109" t="s">
        <v>90</v>
      </c>
      <c r="E109" t="s">
        <v>645</v>
      </c>
      <c r="F109" t="s">
        <v>644</v>
      </c>
      <c r="G109">
        <v>40</v>
      </c>
      <c r="H109">
        <v>2008</v>
      </c>
      <c r="I109" t="s">
        <v>643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f t="shared" si="1"/>
        <v>1</v>
      </c>
      <c r="BJ109" t="s">
        <v>647</v>
      </c>
      <c r="BK109">
        <v>35304</v>
      </c>
      <c r="BP109" t="s">
        <v>72</v>
      </c>
      <c r="BR109" t="s">
        <v>642</v>
      </c>
    </row>
    <row r="110" spans="1:71">
      <c r="A110" s="1">
        <v>148</v>
      </c>
      <c r="B110" t="s">
        <v>648</v>
      </c>
      <c r="C110" t="s">
        <v>652</v>
      </c>
      <c r="D110" t="s">
        <v>90</v>
      </c>
      <c r="E110" t="s">
        <v>651</v>
      </c>
      <c r="F110" t="s">
        <v>650</v>
      </c>
      <c r="G110">
        <v>38</v>
      </c>
      <c r="H110">
        <v>2006</v>
      </c>
      <c r="I110" t="s">
        <v>74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f t="shared" si="1"/>
        <v>11</v>
      </c>
      <c r="BJ110" t="s">
        <v>653</v>
      </c>
      <c r="BO110" t="s">
        <v>649</v>
      </c>
      <c r="BP110" t="s">
        <v>95</v>
      </c>
    </row>
    <row r="111" spans="1:71">
      <c r="A111" s="1">
        <v>149</v>
      </c>
      <c r="B111" t="s">
        <v>654</v>
      </c>
      <c r="C111" t="s">
        <v>658</v>
      </c>
      <c r="D111" t="s">
        <v>90</v>
      </c>
      <c r="E111" t="s">
        <v>657</v>
      </c>
      <c r="F111" t="s">
        <v>656</v>
      </c>
      <c r="G111">
        <v>41</v>
      </c>
      <c r="H111">
        <v>2009</v>
      </c>
      <c r="I111" t="s">
        <v>251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f t="shared" si="1"/>
        <v>3</v>
      </c>
      <c r="BK111">
        <v>2654</v>
      </c>
      <c r="BP111" t="s">
        <v>72</v>
      </c>
      <c r="BR111" t="s">
        <v>655</v>
      </c>
    </row>
    <row r="112" spans="1:71">
      <c r="A112" s="1">
        <v>151</v>
      </c>
      <c r="B112" t="s">
        <v>659</v>
      </c>
      <c r="C112" t="s">
        <v>662</v>
      </c>
      <c r="D112" t="s">
        <v>90</v>
      </c>
      <c r="E112" t="s">
        <v>661</v>
      </c>
      <c r="F112" t="s">
        <v>660</v>
      </c>
      <c r="G112">
        <v>36</v>
      </c>
      <c r="H112">
        <v>2004</v>
      </c>
      <c r="I112" t="s">
        <v>95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t="s">
        <v>664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f t="shared" si="1"/>
        <v>2</v>
      </c>
      <c r="BJ112" t="s">
        <v>663</v>
      </c>
      <c r="BK112">
        <v>72698</v>
      </c>
      <c r="BM112" t="s">
        <v>156</v>
      </c>
      <c r="BP112" t="s">
        <v>72</v>
      </c>
    </row>
    <row r="113" spans="1:70">
      <c r="A113" s="1">
        <v>152</v>
      </c>
      <c r="B113" t="s">
        <v>665</v>
      </c>
      <c r="C113" t="s">
        <v>670</v>
      </c>
      <c r="D113" t="s">
        <v>90</v>
      </c>
      <c r="E113" t="s">
        <v>669</v>
      </c>
      <c r="F113" t="s">
        <v>668</v>
      </c>
      <c r="G113">
        <v>36</v>
      </c>
      <c r="H113">
        <v>2004</v>
      </c>
      <c r="I113" t="s">
        <v>360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f t="shared" si="1"/>
        <v>3</v>
      </c>
      <c r="BK113">
        <v>140000</v>
      </c>
      <c r="BN113" t="s">
        <v>667</v>
      </c>
      <c r="BP113" t="s">
        <v>84</v>
      </c>
      <c r="BR113" t="s">
        <v>666</v>
      </c>
    </row>
    <row r="114" spans="1:70">
      <c r="A114" s="1">
        <v>153</v>
      </c>
      <c r="B114" t="s">
        <v>671</v>
      </c>
      <c r="C114" t="s">
        <v>675</v>
      </c>
      <c r="D114" t="s">
        <v>90</v>
      </c>
      <c r="E114" t="s">
        <v>674</v>
      </c>
      <c r="F114" t="s">
        <v>673</v>
      </c>
      <c r="G114">
        <v>44</v>
      </c>
      <c r="H114">
        <v>2012</v>
      </c>
      <c r="I114" t="s">
        <v>114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f t="shared" si="1"/>
        <v>3</v>
      </c>
      <c r="BJ114" t="s">
        <v>676</v>
      </c>
      <c r="BK114">
        <v>10782</v>
      </c>
      <c r="BM114" t="s">
        <v>672</v>
      </c>
      <c r="BP114" t="s">
        <v>72</v>
      </c>
    </row>
    <row r="115" spans="1:70">
      <c r="A115" s="1">
        <v>154</v>
      </c>
      <c r="B115" t="s">
        <v>677</v>
      </c>
      <c r="C115" t="s">
        <v>682</v>
      </c>
      <c r="D115" t="s">
        <v>90</v>
      </c>
      <c r="E115" t="s">
        <v>681</v>
      </c>
      <c r="F115" t="s">
        <v>680</v>
      </c>
      <c r="G115">
        <v>34</v>
      </c>
      <c r="H115">
        <v>2002</v>
      </c>
      <c r="I115" t="s">
        <v>74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f t="shared" si="1"/>
        <v>2</v>
      </c>
      <c r="BJ115" t="s">
        <v>683</v>
      </c>
      <c r="BK115">
        <v>39780</v>
      </c>
      <c r="BO115" t="s">
        <v>679</v>
      </c>
      <c r="BP115" t="s">
        <v>72</v>
      </c>
      <c r="BR115" t="s">
        <v>678</v>
      </c>
    </row>
    <row r="116" spans="1:70">
      <c r="A116" s="1">
        <v>155</v>
      </c>
      <c r="B116" t="s">
        <v>684</v>
      </c>
      <c r="C116" t="s">
        <v>688</v>
      </c>
      <c r="D116" t="s">
        <v>90</v>
      </c>
      <c r="E116" t="s">
        <v>687</v>
      </c>
      <c r="F116" t="s">
        <v>686</v>
      </c>
      <c r="G116">
        <v>35</v>
      </c>
      <c r="H116">
        <v>2003</v>
      </c>
      <c r="I116" t="s">
        <v>74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t="s">
        <v>690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f t="shared" si="1"/>
        <v>2</v>
      </c>
      <c r="BJ116" t="s">
        <v>689</v>
      </c>
      <c r="BK116">
        <v>90</v>
      </c>
      <c r="BP116" t="s">
        <v>191</v>
      </c>
      <c r="BR116" t="s">
        <v>685</v>
      </c>
    </row>
    <row r="117" spans="1:70">
      <c r="A117" s="1">
        <v>156</v>
      </c>
      <c r="B117" t="s">
        <v>691</v>
      </c>
      <c r="C117" t="s">
        <v>696</v>
      </c>
      <c r="D117" t="s">
        <v>90</v>
      </c>
      <c r="E117" t="s">
        <v>695</v>
      </c>
      <c r="F117" t="s">
        <v>694</v>
      </c>
      <c r="G117">
        <v>39</v>
      </c>
      <c r="H117">
        <v>2007</v>
      </c>
      <c r="I117" t="s">
        <v>74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f t="shared" si="1"/>
        <v>5</v>
      </c>
      <c r="BK117">
        <v>703</v>
      </c>
      <c r="BO117" t="s">
        <v>693</v>
      </c>
      <c r="BP117" t="s">
        <v>191</v>
      </c>
      <c r="BR117" t="s">
        <v>692</v>
      </c>
    </row>
    <row r="118" spans="1:70">
      <c r="A118" s="1">
        <v>157</v>
      </c>
      <c r="B118" t="s">
        <v>697</v>
      </c>
      <c r="C118" t="s">
        <v>701</v>
      </c>
      <c r="D118" t="s">
        <v>90</v>
      </c>
      <c r="E118" t="s">
        <v>700</v>
      </c>
      <c r="F118" t="s">
        <v>699</v>
      </c>
      <c r="G118">
        <v>39</v>
      </c>
      <c r="H118">
        <v>2007</v>
      </c>
      <c r="I118" t="s">
        <v>74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f t="shared" si="1"/>
        <v>3</v>
      </c>
      <c r="BK118">
        <v>240</v>
      </c>
      <c r="BP118" t="s">
        <v>197</v>
      </c>
      <c r="BR118" t="s">
        <v>698</v>
      </c>
    </row>
    <row r="119" spans="1:70">
      <c r="A119" s="1">
        <v>158</v>
      </c>
      <c r="B119" t="s">
        <v>702</v>
      </c>
      <c r="C119" t="s">
        <v>705</v>
      </c>
      <c r="D119" t="s">
        <v>90</v>
      </c>
      <c r="E119" t="s">
        <v>704</v>
      </c>
      <c r="F119" t="s">
        <v>703</v>
      </c>
      <c r="G119">
        <v>34</v>
      </c>
      <c r="H119">
        <v>2002</v>
      </c>
      <c r="I119" t="s">
        <v>87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f t="shared" si="1"/>
        <v>8</v>
      </c>
      <c r="BK119">
        <v>260</v>
      </c>
      <c r="BP119" t="s">
        <v>150</v>
      </c>
      <c r="BR119" t="s">
        <v>151</v>
      </c>
    </row>
    <row r="120" spans="1:70">
      <c r="A120" s="1">
        <v>159</v>
      </c>
      <c r="B120" t="s">
        <v>706</v>
      </c>
      <c r="C120" t="s">
        <v>712</v>
      </c>
      <c r="D120" t="s">
        <v>90</v>
      </c>
      <c r="E120" t="s">
        <v>711</v>
      </c>
      <c r="F120" t="s">
        <v>710</v>
      </c>
      <c r="G120">
        <v>31</v>
      </c>
      <c r="H120">
        <v>1999</v>
      </c>
      <c r="I120" t="s">
        <v>360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 t="s">
        <v>713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f t="shared" si="1"/>
        <v>4</v>
      </c>
      <c r="BK120">
        <v>256</v>
      </c>
      <c r="BL120">
        <v>96</v>
      </c>
      <c r="BM120" t="s">
        <v>709</v>
      </c>
      <c r="BP120" t="s">
        <v>707</v>
      </c>
      <c r="BQ120" t="s">
        <v>707</v>
      </c>
      <c r="BR120" t="s">
        <v>708</v>
      </c>
    </row>
    <row r="121" spans="1:70">
      <c r="A121" s="1">
        <v>160</v>
      </c>
      <c r="B121" t="s">
        <v>714</v>
      </c>
      <c r="C121" t="s">
        <v>717</v>
      </c>
      <c r="D121" t="s">
        <v>90</v>
      </c>
      <c r="E121" t="s">
        <v>716</v>
      </c>
      <c r="F121" t="s">
        <v>715</v>
      </c>
      <c r="G121">
        <v>39</v>
      </c>
      <c r="H121">
        <v>2007</v>
      </c>
      <c r="I121" t="s">
        <v>87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1</v>
      </c>
      <c r="BG121">
        <v>0</v>
      </c>
      <c r="BH121">
        <v>0</v>
      </c>
      <c r="BI121">
        <f t="shared" si="1"/>
        <v>12</v>
      </c>
      <c r="BJ121" t="s">
        <v>718</v>
      </c>
      <c r="BK121">
        <v>1034</v>
      </c>
      <c r="BP121" t="s">
        <v>72</v>
      </c>
      <c r="BR121" t="s">
        <v>393</v>
      </c>
    </row>
    <row r="122" spans="1:70">
      <c r="A122" s="1">
        <v>161</v>
      </c>
      <c r="B122" t="s">
        <v>719</v>
      </c>
      <c r="C122" t="s">
        <v>724</v>
      </c>
      <c r="D122" t="s">
        <v>90</v>
      </c>
      <c r="E122" t="s">
        <v>723</v>
      </c>
      <c r="F122" t="s">
        <v>722</v>
      </c>
      <c r="G122">
        <v>39</v>
      </c>
      <c r="H122">
        <v>2007</v>
      </c>
      <c r="I122" t="s">
        <v>360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f t="shared" si="1"/>
        <v>7</v>
      </c>
      <c r="BK122">
        <v>2423</v>
      </c>
      <c r="BO122" t="s">
        <v>721</v>
      </c>
      <c r="BP122" t="s">
        <v>707</v>
      </c>
      <c r="BR122" t="s">
        <v>720</v>
      </c>
    </row>
    <row r="123" spans="1:70">
      <c r="A123" s="1">
        <v>162</v>
      </c>
      <c r="B123" t="s">
        <v>725</v>
      </c>
      <c r="C123" t="s">
        <v>730</v>
      </c>
      <c r="D123" t="s">
        <v>90</v>
      </c>
      <c r="E123" t="s">
        <v>729</v>
      </c>
      <c r="F123" t="s">
        <v>728</v>
      </c>
      <c r="G123">
        <v>40</v>
      </c>
      <c r="H123">
        <v>2008</v>
      </c>
      <c r="I123" t="s">
        <v>87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f t="shared" si="1"/>
        <v>3</v>
      </c>
      <c r="BK123">
        <v>111</v>
      </c>
      <c r="BP123" t="s">
        <v>726</v>
      </c>
      <c r="BR123" t="s">
        <v>727</v>
      </c>
    </row>
    <row r="124" spans="1:70">
      <c r="A124" s="1">
        <v>163</v>
      </c>
      <c r="B124" t="s">
        <v>731</v>
      </c>
      <c r="C124" t="s">
        <v>736</v>
      </c>
      <c r="D124" t="s">
        <v>90</v>
      </c>
      <c r="E124" t="s">
        <v>735</v>
      </c>
      <c r="F124" t="s">
        <v>734</v>
      </c>
      <c r="G124">
        <v>36</v>
      </c>
      <c r="H124">
        <v>2004</v>
      </c>
      <c r="I124" t="s">
        <v>733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690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f t="shared" si="1"/>
        <v>4</v>
      </c>
      <c r="BK124">
        <v>519</v>
      </c>
      <c r="BP124" t="s">
        <v>72</v>
      </c>
      <c r="BR124" t="s">
        <v>732</v>
      </c>
    </row>
    <row r="125" spans="1:70">
      <c r="A125" s="1">
        <v>164</v>
      </c>
      <c r="B125" t="s">
        <v>737</v>
      </c>
      <c r="C125" t="s">
        <v>742</v>
      </c>
      <c r="D125" t="s">
        <v>90</v>
      </c>
      <c r="E125" t="s">
        <v>741</v>
      </c>
      <c r="F125" t="s">
        <v>740</v>
      </c>
      <c r="G125">
        <v>40</v>
      </c>
      <c r="H125">
        <v>2008</v>
      </c>
      <c r="I125" t="s">
        <v>360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 t="s">
        <v>744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f t="shared" si="1"/>
        <v>4</v>
      </c>
      <c r="BJ125" t="s">
        <v>743</v>
      </c>
      <c r="BK125">
        <v>80651</v>
      </c>
      <c r="BO125" t="s">
        <v>739</v>
      </c>
      <c r="BP125" t="s">
        <v>707</v>
      </c>
      <c r="BR125" t="s">
        <v>738</v>
      </c>
    </row>
    <row r="126" spans="1:70">
      <c r="A126" s="1">
        <v>165</v>
      </c>
      <c r="B126" t="s">
        <v>745</v>
      </c>
      <c r="C126" t="s">
        <v>749</v>
      </c>
      <c r="D126" t="s">
        <v>90</v>
      </c>
      <c r="E126" t="s">
        <v>748</v>
      </c>
      <c r="F126" t="s">
        <v>747</v>
      </c>
      <c r="G126">
        <v>39</v>
      </c>
      <c r="H126">
        <v>2007</v>
      </c>
      <c r="I126" t="s">
        <v>74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f t="shared" si="1"/>
        <v>3</v>
      </c>
      <c r="BK126">
        <v>39</v>
      </c>
      <c r="BP126" t="s">
        <v>72</v>
      </c>
      <c r="BR126" t="s">
        <v>746</v>
      </c>
    </row>
    <row r="127" spans="1:70">
      <c r="A127" s="1">
        <v>166</v>
      </c>
      <c r="B127" t="s">
        <v>750</v>
      </c>
      <c r="C127" t="s">
        <v>754</v>
      </c>
      <c r="D127" t="s">
        <v>264</v>
      </c>
      <c r="E127" t="s">
        <v>753</v>
      </c>
      <c r="F127" t="s">
        <v>752</v>
      </c>
      <c r="G127">
        <v>16</v>
      </c>
      <c r="H127">
        <v>2009</v>
      </c>
      <c r="I127" t="s">
        <v>74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f t="shared" si="1"/>
        <v>1</v>
      </c>
      <c r="BK127">
        <v>423</v>
      </c>
      <c r="BP127" t="s">
        <v>72</v>
      </c>
      <c r="BR127" t="s">
        <v>751</v>
      </c>
    </row>
    <row r="128" spans="1:70">
      <c r="A128" s="1">
        <v>167</v>
      </c>
      <c r="B128" t="s">
        <v>750</v>
      </c>
      <c r="C128" t="s">
        <v>758</v>
      </c>
      <c r="D128" t="s">
        <v>90</v>
      </c>
      <c r="E128" t="s">
        <v>757</v>
      </c>
      <c r="F128" t="s">
        <v>756</v>
      </c>
      <c r="G128">
        <v>45</v>
      </c>
      <c r="H128">
        <v>2013</v>
      </c>
      <c r="I128" t="s">
        <v>74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f t="shared" si="1"/>
        <v>8</v>
      </c>
      <c r="BK128">
        <v>400</v>
      </c>
      <c r="BO128" t="s">
        <v>755</v>
      </c>
      <c r="BP128" t="s">
        <v>72</v>
      </c>
      <c r="BR128" t="s">
        <v>145</v>
      </c>
    </row>
    <row r="129" spans="1:71">
      <c r="A129" s="1">
        <v>168</v>
      </c>
      <c r="B129" t="s">
        <v>759</v>
      </c>
      <c r="C129" t="s">
        <v>763</v>
      </c>
      <c r="D129" t="s">
        <v>90</v>
      </c>
      <c r="E129" t="s">
        <v>762</v>
      </c>
      <c r="F129" t="s">
        <v>761</v>
      </c>
      <c r="G129">
        <v>36</v>
      </c>
      <c r="H129">
        <v>2004</v>
      </c>
      <c r="I129" t="s">
        <v>74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f t="shared" si="1"/>
        <v>3</v>
      </c>
      <c r="BK129">
        <v>49559</v>
      </c>
      <c r="BP129" t="s">
        <v>197</v>
      </c>
      <c r="BR129" t="s">
        <v>760</v>
      </c>
    </row>
    <row r="130" spans="1:71">
      <c r="A130" s="1">
        <v>169</v>
      </c>
      <c r="B130" t="s">
        <v>764</v>
      </c>
      <c r="C130" t="s">
        <v>768</v>
      </c>
      <c r="D130" t="s">
        <v>90</v>
      </c>
      <c r="E130" t="s">
        <v>767</v>
      </c>
      <c r="F130" t="s">
        <v>766</v>
      </c>
      <c r="G130">
        <v>38</v>
      </c>
      <c r="H130">
        <v>2006</v>
      </c>
      <c r="I130" t="s">
        <v>74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f t="shared" ref="BI130:BI193" si="2">SUM(J130:BH130)</f>
        <v>1</v>
      </c>
      <c r="BK130">
        <v>45</v>
      </c>
      <c r="BO130" t="s">
        <v>765</v>
      </c>
      <c r="BP130" t="s">
        <v>197</v>
      </c>
      <c r="BR130" t="s">
        <v>635</v>
      </c>
    </row>
    <row r="131" spans="1:71">
      <c r="A131" s="1">
        <v>170</v>
      </c>
      <c r="B131" t="s">
        <v>769</v>
      </c>
      <c r="C131" t="s">
        <v>772</v>
      </c>
      <c r="D131" t="s">
        <v>90</v>
      </c>
      <c r="E131" t="s">
        <v>771</v>
      </c>
      <c r="F131" t="s">
        <v>770</v>
      </c>
      <c r="G131">
        <v>40</v>
      </c>
      <c r="H131">
        <v>2008</v>
      </c>
      <c r="I131" t="s">
        <v>74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f t="shared" si="2"/>
        <v>1</v>
      </c>
      <c r="BK131">
        <v>5000</v>
      </c>
      <c r="BP131" t="s">
        <v>72</v>
      </c>
      <c r="BR131" t="s">
        <v>617</v>
      </c>
    </row>
    <row r="132" spans="1:71">
      <c r="A132" s="1">
        <v>171</v>
      </c>
      <c r="B132" t="s">
        <v>773</v>
      </c>
      <c r="C132" t="s">
        <v>778</v>
      </c>
      <c r="D132" t="s">
        <v>90</v>
      </c>
      <c r="E132" t="s">
        <v>777</v>
      </c>
      <c r="F132" t="s">
        <v>776</v>
      </c>
      <c r="G132">
        <v>42</v>
      </c>
      <c r="H132">
        <v>2010</v>
      </c>
      <c r="I132" t="s">
        <v>95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f t="shared" si="2"/>
        <v>7</v>
      </c>
      <c r="BK132">
        <v>400</v>
      </c>
      <c r="BM132" t="s">
        <v>775</v>
      </c>
      <c r="BP132" t="s">
        <v>150</v>
      </c>
      <c r="BR132" t="s">
        <v>774</v>
      </c>
    </row>
    <row r="133" spans="1:71">
      <c r="A133" s="1">
        <v>172</v>
      </c>
      <c r="B133" t="s">
        <v>779</v>
      </c>
      <c r="C133" t="s">
        <v>783</v>
      </c>
      <c r="D133" t="s">
        <v>90</v>
      </c>
      <c r="E133" t="s">
        <v>782</v>
      </c>
      <c r="F133" t="s">
        <v>781</v>
      </c>
      <c r="G133">
        <v>39</v>
      </c>
      <c r="H133">
        <v>2007</v>
      </c>
      <c r="I133" t="s">
        <v>74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f t="shared" si="2"/>
        <v>5</v>
      </c>
      <c r="BK133">
        <v>22</v>
      </c>
      <c r="BP133" t="s">
        <v>726</v>
      </c>
      <c r="BR133" t="s">
        <v>780</v>
      </c>
    </row>
    <row r="134" spans="1:71">
      <c r="A134" s="1">
        <v>173</v>
      </c>
      <c r="B134" t="s">
        <v>784</v>
      </c>
      <c r="C134" t="s">
        <v>788</v>
      </c>
      <c r="D134" t="s">
        <v>90</v>
      </c>
      <c r="E134" t="s">
        <v>787</v>
      </c>
      <c r="F134" t="s">
        <v>786</v>
      </c>
      <c r="G134">
        <v>42</v>
      </c>
      <c r="H134">
        <v>2010</v>
      </c>
      <c r="I134" t="s">
        <v>74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f t="shared" si="2"/>
        <v>1</v>
      </c>
      <c r="BK134">
        <v>80</v>
      </c>
      <c r="BO134" t="s">
        <v>785</v>
      </c>
      <c r="BP134" t="s">
        <v>191</v>
      </c>
    </row>
    <row r="135" spans="1:71">
      <c r="A135" s="1">
        <v>174</v>
      </c>
      <c r="B135" t="s">
        <v>789</v>
      </c>
      <c r="C135" t="s">
        <v>794</v>
      </c>
      <c r="D135" t="s">
        <v>90</v>
      </c>
      <c r="E135" t="s">
        <v>793</v>
      </c>
      <c r="F135" t="s">
        <v>792</v>
      </c>
      <c r="G135">
        <v>39</v>
      </c>
      <c r="H135">
        <v>2007</v>
      </c>
      <c r="I135" t="s">
        <v>791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f t="shared" si="2"/>
        <v>6</v>
      </c>
      <c r="BK135">
        <v>834</v>
      </c>
      <c r="BP135" t="s">
        <v>72</v>
      </c>
      <c r="BR135" t="s">
        <v>790</v>
      </c>
    </row>
    <row r="136" spans="1:71">
      <c r="A136" s="1">
        <v>175</v>
      </c>
      <c r="B136" t="s">
        <v>795</v>
      </c>
      <c r="C136" t="s">
        <v>801</v>
      </c>
      <c r="D136" t="s">
        <v>90</v>
      </c>
      <c r="E136" t="s">
        <v>800</v>
      </c>
      <c r="F136" t="s">
        <v>799</v>
      </c>
      <c r="G136">
        <v>42</v>
      </c>
      <c r="H136">
        <v>2010</v>
      </c>
      <c r="I136" t="s">
        <v>95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f t="shared" si="2"/>
        <v>2</v>
      </c>
      <c r="BJ136" t="s">
        <v>802</v>
      </c>
      <c r="BK136">
        <v>40000000</v>
      </c>
      <c r="BM136" t="s">
        <v>797</v>
      </c>
      <c r="BO136" t="s">
        <v>798</v>
      </c>
      <c r="BP136" t="s">
        <v>72</v>
      </c>
      <c r="BR136" t="s">
        <v>796</v>
      </c>
    </row>
    <row r="137" spans="1:71">
      <c r="A137" s="1">
        <v>176</v>
      </c>
      <c r="B137" t="s">
        <v>803</v>
      </c>
      <c r="C137" t="s">
        <v>807</v>
      </c>
      <c r="D137" t="s">
        <v>90</v>
      </c>
      <c r="E137" t="s">
        <v>806</v>
      </c>
      <c r="F137" t="s">
        <v>805</v>
      </c>
      <c r="G137">
        <v>40</v>
      </c>
      <c r="H137">
        <v>2008</v>
      </c>
      <c r="I137" t="s">
        <v>87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1</v>
      </c>
      <c r="AP137" t="s">
        <v>809</v>
      </c>
      <c r="AQ137">
        <v>1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f t="shared" si="2"/>
        <v>6</v>
      </c>
      <c r="BJ137" t="s">
        <v>808</v>
      </c>
      <c r="BK137">
        <v>100000</v>
      </c>
      <c r="BP137" t="s">
        <v>72</v>
      </c>
      <c r="BR137" t="s">
        <v>804</v>
      </c>
    </row>
    <row r="138" spans="1:71">
      <c r="A138" s="1">
        <v>177</v>
      </c>
      <c r="B138" t="s">
        <v>417</v>
      </c>
      <c r="C138" t="s">
        <v>814</v>
      </c>
      <c r="D138" t="s">
        <v>90</v>
      </c>
      <c r="E138" t="s">
        <v>813</v>
      </c>
      <c r="F138" t="s">
        <v>812</v>
      </c>
      <c r="G138">
        <v>37</v>
      </c>
      <c r="H138">
        <v>2005</v>
      </c>
      <c r="I138" t="s">
        <v>74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f t="shared" si="2"/>
        <v>0</v>
      </c>
      <c r="BK138">
        <v>576</v>
      </c>
      <c r="BO138" t="s">
        <v>811</v>
      </c>
      <c r="BP138" t="s">
        <v>95</v>
      </c>
      <c r="BR138" t="s">
        <v>810</v>
      </c>
    </row>
    <row r="139" spans="1:71">
      <c r="A139" s="1">
        <v>178</v>
      </c>
      <c r="B139" t="s">
        <v>815</v>
      </c>
      <c r="C139" t="s">
        <v>818</v>
      </c>
      <c r="D139" t="s">
        <v>90</v>
      </c>
      <c r="E139" t="s">
        <v>817</v>
      </c>
      <c r="F139" t="s">
        <v>816</v>
      </c>
      <c r="G139">
        <v>36</v>
      </c>
      <c r="H139">
        <v>2004</v>
      </c>
      <c r="I139" t="s">
        <v>550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f t="shared" si="2"/>
        <v>7</v>
      </c>
      <c r="BK139">
        <v>13</v>
      </c>
      <c r="BL139">
        <v>338</v>
      </c>
      <c r="BP139" t="s">
        <v>212</v>
      </c>
      <c r="BQ139" t="s">
        <v>72</v>
      </c>
    </row>
    <row r="140" spans="1:71">
      <c r="A140" s="1">
        <v>179</v>
      </c>
      <c r="B140" t="s">
        <v>819</v>
      </c>
      <c r="C140" t="s">
        <v>825</v>
      </c>
      <c r="D140" t="s">
        <v>90</v>
      </c>
      <c r="E140" t="s">
        <v>824</v>
      </c>
      <c r="F140" t="s">
        <v>823</v>
      </c>
      <c r="G140">
        <v>40</v>
      </c>
      <c r="H140">
        <v>2008</v>
      </c>
      <c r="I140" t="s">
        <v>74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f t="shared" si="2"/>
        <v>1</v>
      </c>
      <c r="BK140">
        <v>403</v>
      </c>
      <c r="BL140">
        <v>400</v>
      </c>
      <c r="BN140" t="s">
        <v>822</v>
      </c>
      <c r="BP140" t="s">
        <v>95</v>
      </c>
      <c r="BQ140" t="s">
        <v>173</v>
      </c>
      <c r="BR140" t="s">
        <v>820</v>
      </c>
      <c r="BS140" t="s">
        <v>821</v>
      </c>
    </row>
    <row r="141" spans="1:71">
      <c r="A141" s="1">
        <v>180</v>
      </c>
      <c r="B141" t="s">
        <v>826</v>
      </c>
      <c r="C141" t="s">
        <v>831</v>
      </c>
      <c r="D141" t="s">
        <v>90</v>
      </c>
      <c r="E141" t="s">
        <v>830</v>
      </c>
      <c r="F141" t="s">
        <v>829</v>
      </c>
      <c r="G141">
        <v>43</v>
      </c>
      <c r="H141">
        <v>2011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f t="shared" si="2"/>
        <v>1</v>
      </c>
      <c r="BK141">
        <v>80</v>
      </c>
      <c r="BO141" t="s">
        <v>828</v>
      </c>
      <c r="BP141" t="s">
        <v>191</v>
      </c>
      <c r="BR141" t="s">
        <v>827</v>
      </c>
    </row>
    <row r="142" spans="1:71">
      <c r="A142" s="1">
        <v>181</v>
      </c>
      <c r="B142" t="s">
        <v>832</v>
      </c>
      <c r="C142" t="s">
        <v>837</v>
      </c>
      <c r="D142" t="s">
        <v>90</v>
      </c>
      <c r="E142" t="s">
        <v>836</v>
      </c>
      <c r="F142" t="s">
        <v>835</v>
      </c>
      <c r="G142">
        <v>41</v>
      </c>
      <c r="H142">
        <v>2009</v>
      </c>
      <c r="I142" t="s">
        <v>74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f t="shared" si="2"/>
        <v>2</v>
      </c>
      <c r="BK142">
        <v>1998</v>
      </c>
      <c r="BO142" t="s">
        <v>834</v>
      </c>
      <c r="BP142" t="s">
        <v>173</v>
      </c>
      <c r="BR142" t="s">
        <v>833</v>
      </c>
    </row>
    <row r="143" spans="1:71">
      <c r="A143" s="1">
        <v>182</v>
      </c>
      <c r="B143" t="s">
        <v>838</v>
      </c>
      <c r="C143" t="s">
        <v>842</v>
      </c>
      <c r="D143" t="s">
        <v>90</v>
      </c>
      <c r="E143" t="s">
        <v>841</v>
      </c>
      <c r="F143" t="s">
        <v>840</v>
      </c>
      <c r="G143">
        <v>34</v>
      </c>
      <c r="H143">
        <v>2002</v>
      </c>
      <c r="I143" t="s">
        <v>87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f t="shared" si="2"/>
        <v>1</v>
      </c>
      <c r="BK143">
        <v>112</v>
      </c>
      <c r="BO143" t="s">
        <v>839</v>
      </c>
      <c r="BP143" t="s">
        <v>173</v>
      </c>
    </row>
    <row r="144" spans="1:71">
      <c r="A144" s="1">
        <v>184</v>
      </c>
      <c r="B144" t="s">
        <v>843</v>
      </c>
      <c r="C144" t="s">
        <v>846</v>
      </c>
      <c r="D144" t="s">
        <v>90</v>
      </c>
      <c r="E144" t="s">
        <v>845</v>
      </c>
      <c r="F144" t="s">
        <v>844</v>
      </c>
      <c r="G144">
        <v>41</v>
      </c>
      <c r="H144">
        <v>2009</v>
      </c>
      <c r="I144" t="s">
        <v>74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f t="shared" si="2"/>
        <v>4</v>
      </c>
      <c r="BK144">
        <v>238</v>
      </c>
      <c r="BP144" t="s">
        <v>184</v>
      </c>
      <c r="BR144" t="s">
        <v>185</v>
      </c>
    </row>
    <row r="145" spans="1:71">
      <c r="A145" s="1">
        <v>185</v>
      </c>
      <c r="B145" t="s">
        <v>847</v>
      </c>
      <c r="C145" t="s">
        <v>851</v>
      </c>
      <c r="D145" t="s">
        <v>90</v>
      </c>
      <c r="E145" t="s">
        <v>850</v>
      </c>
      <c r="F145" t="s">
        <v>849</v>
      </c>
      <c r="G145">
        <v>37</v>
      </c>
      <c r="H145">
        <v>2005</v>
      </c>
      <c r="I145" t="s">
        <v>74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f t="shared" si="2"/>
        <v>2</v>
      </c>
      <c r="BK145">
        <v>541</v>
      </c>
      <c r="BO145" t="s">
        <v>637</v>
      </c>
      <c r="BP145" t="s">
        <v>72</v>
      </c>
      <c r="BR145" t="s">
        <v>848</v>
      </c>
    </row>
    <row r="146" spans="1:71">
      <c r="A146" s="1">
        <v>186</v>
      </c>
      <c r="B146" t="s">
        <v>852</v>
      </c>
      <c r="C146" t="s">
        <v>855</v>
      </c>
      <c r="D146" t="s">
        <v>90</v>
      </c>
      <c r="E146" t="s">
        <v>854</v>
      </c>
      <c r="F146" t="s">
        <v>853</v>
      </c>
      <c r="G146">
        <v>41</v>
      </c>
      <c r="H146">
        <v>2009</v>
      </c>
      <c r="I146" t="s">
        <v>103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f t="shared" si="2"/>
        <v>1</v>
      </c>
      <c r="BK146">
        <v>299</v>
      </c>
      <c r="BP146" t="s">
        <v>72</v>
      </c>
    </row>
    <row r="147" spans="1:71">
      <c r="A147" s="1">
        <v>187</v>
      </c>
      <c r="B147" t="s">
        <v>856</v>
      </c>
      <c r="C147" t="s">
        <v>861</v>
      </c>
      <c r="D147" t="s">
        <v>90</v>
      </c>
      <c r="E147" t="s">
        <v>860</v>
      </c>
      <c r="F147" t="s">
        <v>859</v>
      </c>
      <c r="G147">
        <v>42</v>
      </c>
      <c r="H147">
        <v>2010</v>
      </c>
      <c r="I147" t="s">
        <v>103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f t="shared" si="2"/>
        <v>7</v>
      </c>
      <c r="BK147">
        <v>395</v>
      </c>
      <c r="BN147" t="s">
        <v>858</v>
      </c>
      <c r="BP147" t="s">
        <v>857</v>
      </c>
    </row>
    <row r="148" spans="1:71">
      <c r="A148" s="1">
        <v>189</v>
      </c>
      <c r="B148" t="s">
        <v>862</v>
      </c>
      <c r="C148" t="s">
        <v>867</v>
      </c>
      <c r="D148" t="s">
        <v>90</v>
      </c>
      <c r="E148" t="s">
        <v>866</v>
      </c>
      <c r="F148" t="s">
        <v>865</v>
      </c>
      <c r="G148">
        <v>36</v>
      </c>
      <c r="H148">
        <v>2004</v>
      </c>
      <c r="I148" t="s">
        <v>74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f t="shared" si="2"/>
        <v>0</v>
      </c>
      <c r="BK148">
        <v>575</v>
      </c>
      <c r="BN148" t="s">
        <v>863</v>
      </c>
      <c r="BO148" t="s">
        <v>864</v>
      </c>
      <c r="BP148" t="s">
        <v>191</v>
      </c>
    </row>
    <row r="149" spans="1:71">
      <c r="A149" s="1">
        <v>191</v>
      </c>
      <c r="B149" t="s">
        <v>868</v>
      </c>
      <c r="C149" t="s">
        <v>873</v>
      </c>
      <c r="D149" t="s">
        <v>90</v>
      </c>
      <c r="E149" t="s">
        <v>872</v>
      </c>
      <c r="F149" t="s">
        <v>871</v>
      </c>
      <c r="G149">
        <v>45</v>
      </c>
      <c r="H149">
        <v>2012</v>
      </c>
      <c r="I149" t="s">
        <v>550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f t="shared" si="2"/>
        <v>4</v>
      </c>
      <c r="BK149">
        <v>4300</v>
      </c>
      <c r="BP149" t="s">
        <v>72</v>
      </c>
      <c r="BR149" t="s">
        <v>869</v>
      </c>
      <c r="BS149" t="s">
        <v>870</v>
      </c>
    </row>
    <row r="150" spans="1:71">
      <c r="A150" s="1">
        <v>193</v>
      </c>
      <c r="B150" t="s">
        <v>874</v>
      </c>
      <c r="C150" t="s">
        <v>878</v>
      </c>
      <c r="D150" t="s">
        <v>90</v>
      </c>
      <c r="E150" t="s">
        <v>877</v>
      </c>
      <c r="F150" t="s">
        <v>876</v>
      </c>
      <c r="G150">
        <v>40</v>
      </c>
      <c r="H150">
        <v>2008</v>
      </c>
      <c r="I150" t="s">
        <v>114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f t="shared" si="2"/>
        <v>1</v>
      </c>
      <c r="BK150">
        <v>720</v>
      </c>
      <c r="BM150" t="s">
        <v>875</v>
      </c>
      <c r="BP150" t="s">
        <v>84</v>
      </c>
    </row>
    <row r="151" spans="1:71">
      <c r="A151" s="1">
        <v>194</v>
      </c>
      <c r="B151" t="s">
        <v>879</v>
      </c>
      <c r="C151" t="s">
        <v>883</v>
      </c>
      <c r="D151" t="s">
        <v>90</v>
      </c>
      <c r="E151" t="s">
        <v>882</v>
      </c>
      <c r="F151" t="s">
        <v>881</v>
      </c>
      <c r="G151">
        <v>43</v>
      </c>
      <c r="H151">
        <v>2011</v>
      </c>
      <c r="I151" t="s">
        <v>74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f t="shared" si="2"/>
        <v>4</v>
      </c>
      <c r="BK151">
        <v>811</v>
      </c>
      <c r="BN151" t="s">
        <v>822</v>
      </c>
      <c r="BO151" t="s">
        <v>880</v>
      </c>
      <c r="BP151" t="s">
        <v>95</v>
      </c>
    </row>
    <row r="152" spans="1:71">
      <c r="A152" s="1">
        <v>196</v>
      </c>
      <c r="B152" t="s">
        <v>884</v>
      </c>
      <c r="C152" t="s">
        <v>888</v>
      </c>
      <c r="D152" t="s">
        <v>90</v>
      </c>
      <c r="E152" t="s">
        <v>887</v>
      </c>
      <c r="F152" t="s">
        <v>886</v>
      </c>
      <c r="G152">
        <v>42</v>
      </c>
      <c r="H152">
        <v>2010</v>
      </c>
      <c r="I152" t="s">
        <v>74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f t="shared" si="2"/>
        <v>3</v>
      </c>
      <c r="BK152">
        <v>320</v>
      </c>
      <c r="BN152" t="s">
        <v>885</v>
      </c>
      <c r="BP152" t="s">
        <v>191</v>
      </c>
    </row>
    <row r="153" spans="1:71">
      <c r="A153" s="1">
        <v>197</v>
      </c>
      <c r="B153" t="s">
        <v>889</v>
      </c>
      <c r="C153" t="s">
        <v>893</v>
      </c>
      <c r="D153" t="s">
        <v>90</v>
      </c>
      <c r="E153" t="s">
        <v>892</v>
      </c>
      <c r="F153" t="s">
        <v>891</v>
      </c>
      <c r="G153">
        <v>44</v>
      </c>
      <c r="H153">
        <v>2012</v>
      </c>
      <c r="I153" t="s">
        <v>74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f t="shared" si="2"/>
        <v>3</v>
      </c>
      <c r="BK153">
        <v>3000</v>
      </c>
      <c r="BN153" t="s">
        <v>890</v>
      </c>
      <c r="BP153" t="s">
        <v>72</v>
      </c>
    </row>
    <row r="154" spans="1:71">
      <c r="A154" s="1">
        <v>198</v>
      </c>
      <c r="B154" t="s">
        <v>894</v>
      </c>
      <c r="C154" t="s">
        <v>897</v>
      </c>
      <c r="D154" t="s">
        <v>90</v>
      </c>
      <c r="E154" t="s">
        <v>896</v>
      </c>
      <c r="F154" t="s">
        <v>895</v>
      </c>
      <c r="G154">
        <v>44</v>
      </c>
      <c r="H154">
        <v>2012</v>
      </c>
      <c r="I154" t="s">
        <v>74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f t="shared" si="2"/>
        <v>1</v>
      </c>
      <c r="BK154">
        <v>3000</v>
      </c>
      <c r="BN154" t="s">
        <v>890</v>
      </c>
      <c r="BP154" t="s">
        <v>72</v>
      </c>
    </row>
    <row r="155" spans="1:71">
      <c r="A155" s="1">
        <v>199</v>
      </c>
      <c r="B155" t="s">
        <v>898</v>
      </c>
      <c r="C155" t="s">
        <v>901</v>
      </c>
      <c r="D155" t="s">
        <v>90</v>
      </c>
      <c r="E155" t="s">
        <v>900</v>
      </c>
      <c r="F155" t="s">
        <v>899</v>
      </c>
      <c r="G155">
        <v>44</v>
      </c>
      <c r="H155">
        <v>2012</v>
      </c>
      <c r="I155" t="s">
        <v>251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f t="shared" si="2"/>
        <v>6</v>
      </c>
      <c r="BK155">
        <v>824</v>
      </c>
      <c r="BP155" t="s">
        <v>72</v>
      </c>
    </row>
    <row r="156" spans="1:71">
      <c r="A156" s="1">
        <v>200</v>
      </c>
      <c r="B156" t="s">
        <v>902</v>
      </c>
      <c r="C156" t="s">
        <v>906</v>
      </c>
      <c r="D156" t="s">
        <v>90</v>
      </c>
      <c r="E156" t="s">
        <v>905</v>
      </c>
      <c r="F156" t="s">
        <v>904</v>
      </c>
      <c r="G156">
        <v>36</v>
      </c>
      <c r="H156">
        <v>2004</v>
      </c>
      <c r="I156" t="s">
        <v>156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f t="shared" si="2"/>
        <v>5</v>
      </c>
      <c r="BK156">
        <v>112</v>
      </c>
      <c r="BP156" t="s">
        <v>150</v>
      </c>
      <c r="BR156" t="s">
        <v>903</v>
      </c>
    </row>
    <row r="157" spans="1:71">
      <c r="A157" s="1">
        <v>201</v>
      </c>
      <c r="B157" t="s">
        <v>907</v>
      </c>
      <c r="C157" t="s">
        <v>912</v>
      </c>
      <c r="D157" t="s">
        <v>90</v>
      </c>
      <c r="E157" t="s">
        <v>911</v>
      </c>
      <c r="F157" t="s">
        <v>910</v>
      </c>
      <c r="G157">
        <v>38</v>
      </c>
      <c r="H157">
        <v>2006</v>
      </c>
      <c r="I157" t="s">
        <v>74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f t="shared" si="2"/>
        <v>2</v>
      </c>
      <c r="BJ157" t="s">
        <v>913</v>
      </c>
      <c r="BO157" t="s">
        <v>909</v>
      </c>
      <c r="BP157" t="s">
        <v>95</v>
      </c>
      <c r="BQ157" t="s">
        <v>197</v>
      </c>
      <c r="BR157" t="s">
        <v>908</v>
      </c>
    </row>
    <row r="158" spans="1:71">
      <c r="A158" s="1">
        <v>202</v>
      </c>
      <c r="B158" t="s">
        <v>907</v>
      </c>
      <c r="C158" t="s">
        <v>916</v>
      </c>
      <c r="D158" t="s">
        <v>90</v>
      </c>
      <c r="E158" t="s">
        <v>915</v>
      </c>
      <c r="F158" t="s">
        <v>914</v>
      </c>
      <c r="G158">
        <v>42</v>
      </c>
      <c r="H158">
        <v>2010</v>
      </c>
      <c r="I158" t="s">
        <v>74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f t="shared" si="2"/>
        <v>2</v>
      </c>
      <c r="BJ158" t="s">
        <v>913</v>
      </c>
      <c r="BO158" t="s">
        <v>909</v>
      </c>
      <c r="BP158" t="s">
        <v>95</v>
      </c>
      <c r="BQ158" t="s">
        <v>197</v>
      </c>
      <c r="BR158" t="s">
        <v>908</v>
      </c>
    </row>
    <row r="159" spans="1:71">
      <c r="A159" s="1">
        <v>203</v>
      </c>
      <c r="B159" t="s">
        <v>917</v>
      </c>
      <c r="C159" t="s">
        <v>921</v>
      </c>
      <c r="D159" t="s">
        <v>90</v>
      </c>
      <c r="E159" t="s">
        <v>920</v>
      </c>
      <c r="F159" t="s">
        <v>919</v>
      </c>
      <c r="G159">
        <v>36</v>
      </c>
      <c r="H159">
        <v>2004</v>
      </c>
      <c r="I159" t="s">
        <v>74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f t="shared" si="2"/>
        <v>5</v>
      </c>
      <c r="BJ159" t="s">
        <v>922</v>
      </c>
      <c r="BK159">
        <v>72186</v>
      </c>
      <c r="BO159" t="s">
        <v>918</v>
      </c>
      <c r="BP159" t="s">
        <v>197</v>
      </c>
    </row>
    <row r="160" spans="1:71">
      <c r="A160" s="1">
        <v>204</v>
      </c>
      <c r="B160" t="s">
        <v>923</v>
      </c>
      <c r="C160" t="s">
        <v>928</v>
      </c>
      <c r="D160" t="s">
        <v>90</v>
      </c>
      <c r="E160" t="s">
        <v>927</v>
      </c>
      <c r="F160" t="s">
        <v>926</v>
      </c>
      <c r="G160">
        <v>36</v>
      </c>
      <c r="H160">
        <v>2004</v>
      </c>
      <c r="I160" t="s">
        <v>156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f t="shared" si="2"/>
        <v>8</v>
      </c>
      <c r="BJ160" t="s">
        <v>929</v>
      </c>
      <c r="BK160">
        <v>129000</v>
      </c>
      <c r="BO160" t="s">
        <v>925</v>
      </c>
      <c r="BP160" t="s">
        <v>72</v>
      </c>
      <c r="BR160" t="s">
        <v>924</v>
      </c>
    </row>
    <row r="161" spans="1:71">
      <c r="A161" s="1">
        <v>205</v>
      </c>
      <c r="B161" t="s">
        <v>930</v>
      </c>
      <c r="C161" t="s">
        <v>934</v>
      </c>
      <c r="D161" t="s">
        <v>90</v>
      </c>
      <c r="E161" t="s">
        <v>933</v>
      </c>
      <c r="F161" t="s">
        <v>932</v>
      </c>
      <c r="G161">
        <v>37</v>
      </c>
      <c r="H161">
        <v>2005</v>
      </c>
      <c r="I161" t="s">
        <v>367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f t="shared" si="2"/>
        <v>5</v>
      </c>
      <c r="BK161">
        <v>359</v>
      </c>
      <c r="BP161" t="s">
        <v>150</v>
      </c>
      <c r="BR161" t="s">
        <v>931</v>
      </c>
    </row>
    <row r="162" spans="1:71">
      <c r="A162" s="1">
        <v>206</v>
      </c>
      <c r="B162" t="s">
        <v>935</v>
      </c>
      <c r="C162" t="s">
        <v>941</v>
      </c>
      <c r="D162" t="s">
        <v>90</v>
      </c>
      <c r="E162" t="s">
        <v>940</v>
      </c>
      <c r="F162" t="s">
        <v>939</v>
      </c>
      <c r="G162">
        <v>42</v>
      </c>
      <c r="H162">
        <v>2010</v>
      </c>
      <c r="I162" t="s">
        <v>367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f t="shared" si="2"/>
        <v>2</v>
      </c>
      <c r="BK162">
        <v>98</v>
      </c>
      <c r="BN162" t="s">
        <v>937</v>
      </c>
      <c r="BO162" t="s">
        <v>938</v>
      </c>
      <c r="BP162" t="s">
        <v>191</v>
      </c>
      <c r="BR162" t="s">
        <v>936</v>
      </c>
    </row>
    <row r="163" spans="1:71">
      <c r="A163" s="1">
        <v>207</v>
      </c>
      <c r="B163" t="s">
        <v>935</v>
      </c>
      <c r="C163" t="s">
        <v>946</v>
      </c>
      <c r="D163" t="s">
        <v>90</v>
      </c>
      <c r="E163" t="s">
        <v>945</v>
      </c>
      <c r="F163" t="s">
        <v>944</v>
      </c>
      <c r="G163">
        <v>44</v>
      </c>
      <c r="H163">
        <v>2012</v>
      </c>
      <c r="I163" t="s">
        <v>367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f t="shared" si="2"/>
        <v>7</v>
      </c>
      <c r="BK163">
        <v>360</v>
      </c>
      <c r="BO163" t="s">
        <v>943</v>
      </c>
      <c r="BP163" t="s">
        <v>150</v>
      </c>
      <c r="BR163" t="s">
        <v>942</v>
      </c>
    </row>
    <row r="164" spans="1:71">
      <c r="A164" s="1">
        <v>209</v>
      </c>
      <c r="B164" t="s">
        <v>947</v>
      </c>
      <c r="C164" t="s">
        <v>953</v>
      </c>
      <c r="D164" t="s">
        <v>90</v>
      </c>
      <c r="E164" t="s">
        <v>952</v>
      </c>
      <c r="F164" t="s">
        <v>951</v>
      </c>
      <c r="G164">
        <v>41</v>
      </c>
      <c r="H164">
        <v>2009</v>
      </c>
      <c r="I164" t="s">
        <v>87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954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f t="shared" si="2"/>
        <v>1</v>
      </c>
      <c r="BK164">
        <v>1</v>
      </c>
      <c r="BN164" t="s">
        <v>949</v>
      </c>
      <c r="BO164" t="s">
        <v>950</v>
      </c>
      <c r="BP164" t="s">
        <v>95</v>
      </c>
      <c r="BR164" t="s">
        <v>948</v>
      </c>
    </row>
    <row r="165" spans="1:71">
      <c r="A165" s="1">
        <v>210</v>
      </c>
      <c r="B165" t="s">
        <v>955</v>
      </c>
      <c r="C165" t="s">
        <v>958</v>
      </c>
      <c r="D165" t="s">
        <v>90</v>
      </c>
      <c r="E165" t="s">
        <v>957</v>
      </c>
      <c r="F165" t="s">
        <v>956</v>
      </c>
      <c r="G165">
        <v>41</v>
      </c>
      <c r="H165">
        <v>2009</v>
      </c>
      <c r="I165" t="s">
        <v>74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f t="shared" si="2"/>
        <v>3</v>
      </c>
      <c r="BK165">
        <v>593</v>
      </c>
      <c r="BP165" t="s">
        <v>191</v>
      </c>
    </row>
    <row r="166" spans="1:71">
      <c r="A166" s="1">
        <v>211</v>
      </c>
      <c r="B166" t="s">
        <v>959</v>
      </c>
      <c r="C166" t="s">
        <v>963</v>
      </c>
      <c r="D166" t="s">
        <v>90</v>
      </c>
      <c r="E166" t="s">
        <v>962</v>
      </c>
      <c r="F166" t="s">
        <v>961</v>
      </c>
      <c r="G166">
        <v>32</v>
      </c>
      <c r="H166">
        <v>2000</v>
      </c>
      <c r="I166" t="s">
        <v>114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 t="s">
        <v>965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f t="shared" si="2"/>
        <v>2</v>
      </c>
      <c r="BJ166" t="s">
        <v>964</v>
      </c>
      <c r="BM166" t="s">
        <v>960</v>
      </c>
      <c r="BP166" t="s">
        <v>95</v>
      </c>
    </row>
    <row r="167" spans="1:71">
      <c r="A167" s="1">
        <v>212</v>
      </c>
      <c r="B167" t="s">
        <v>966</v>
      </c>
      <c r="C167" t="s">
        <v>971</v>
      </c>
      <c r="D167" t="s">
        <v>90</v>
      </c>
      <c r="E167" t="s">
        <v>970</v>
      </c>
      <c r="F167" t="s">
        <v>969</v>
      </c>
      <c r="G167">
        <v>31</v>
      </c>
      <c r="H167">
        <v>1999</v>
      </c>
      <c r="I167" t="s">
        <v>156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f t="shared" si="2"/>
        <v>4</v>
      </c>
      <c r="BJ167" t="s">
        <v>972</v>
      </c>
      <c r="BK167">
        <v>2449</v>
      </c>
      <c r="BO167" t="s">
        <v>968</v>
      </c>
      <c r="BP167" t="s">
        <v>72</v>
      </c>
      <c r="BR167" t="s">
        <v>967</v>
      </c>
    </row>
    <row r="168" spans="1:71">
      <c r="A168" s="1">
        <v>213</v>
      </c>
      <c r="B168" t="s">
        <v>973</v>
      </c>
      <c r="C168" t="s">
        <v>976</v>
      </c>
      <c r="D168" t="s">
        <v>90</v>
      </c>
      <c r="E168" t="s">
        <v>975</v>
      </c>
      <c r="F168" t="s">
        <v>974</v>
      </c>
      <c r="G168">
        <v>39</v>
      </c>
      <c r="H168">
        <v>2007</v>
      </c>
      <c r="I168" t="s">
        <v>156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1</v>
      </c>
      <c r="AP168" t="s">
        <v>977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f t="shared" si="2"/>
        <v>5</v>
      </c>
      <c r="BJ168" t="s">
        <v>663</v>
      </c>
      <c r="BK168">
        <v>48886</v>
      </c>
      <c r="BO168" t="s">
        <v>968</v>
      </c>
      <c r="BP168" t="s">
        <v>72</v>
      </c>
    </row>
    <row r="169" spans="1:71">
      <c r="A169" s="1">
        <v>214</v>
      </c>
      <c r="B169" t="s">
        <v>978</v>
      </c>
      <c r="C169" t="s">
        <v>981</v>
      </c>
      <c r="D169" t="s">
        <v>90</v>
      </c>
      <c r="E169" t="s">
        <v>980</v>
      </c>
      <c r="F169" t="s">
        <v>979</v>
      </c>
      <c r="G169">
        <v>38</v>
      </c>
      <c r="H169">
        <v>2006</v>
      </c>
      <c r="I169" t="s">
        <v>95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f t="shared" si="2"/>
        <v>6</v>
      </c>
      <c r="BJ169" t="s">
        <v>982</v>
      </c>
      <c r="BK169">
        <v>5000000</v>
      </c>
      <c r="BM169" t="s">
        <v>88</v>
      </c>
      <c r="BP169" t="s">
        <v>72</v>
      </c>
    </row>
    <row r="170" spans="1:71">
      <c r="A170" s="1">
        <v>215</v>
      </c>
      <c r="B170" t="s">
        <v>983</v>
      </c>
      <c r="C170" t="s">
        <v>986</v>
      </c>
      <c r="D170" t="s">
        <v>90</v>
      </c>
      <c r="E170" t="s">
        <v>985</v>
      </c>
      <c r="F170" t="s">
        <v>984</v>
      </c>
      <c r="G170">
        <v>32</v>
      </c>
      <c r="H170">
        <v>2000</v>
      </c>
      <c r="I170" t="s">
        <v>87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 t="s">
        <v>987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f t="shared" si="2"/>
        <v>4</v>
      </c>
      <c r="BK170">
        <v>15428</v>
      </c>
      <c r="BP170" t="s">
        <v>72</v>
      </c>
    </row>
    <row r="171" spans="1:71">
      <c r="A171" s="1">
        <v>216</v>
      </c>
      <c r="B171" t="s">
        <v>988</v>
      </c>
      <c r="C171" t="s">
        <v>991</v>
      </c>
      <c r="D171" t="s">
        <v>90</v>
      </c>
      <c r="E171" t="s">
        <v>990</v>
      </c>
      <c r="F171" t="s">
        <v>989</v>
      </c>
      <c r="G171">
        <v>42</v>
      </c>
      <c r="H171">
        <v>2010</v>
      </c>
      <c r="I171" t="s">
        <v>791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 t="s">
        <v>992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f t="shared" si="2"/>
        <v>1</v>
      </c>
      <c r="BK171">
        <v>73</v>
      </c>
      <c r="BP171" t="s">
        <v>173</v>
      </c>
    </row>
    <row r="172" spans="1:71">
      <c r="A172" s="1">
        <v>217</v>
      </c>
      <c r="B172" t="s">
        <v>993</v>
      </c>
      <c r="C172" t="s">
        <v>997</v>
      </c>
      <c r="D172" t="s">
        <v>90</v>
      </c>
      <c r="E172" t="s">
        <v>996</v>
      </c>
      <c r="F172" t="s">
        <v>995</v>
      </c>
      <c r="G172">
        <v>43</v>
      </c>
      <c r="H172">
        <v>2011</v>
      </c>
      <c r="I172" t="s">
        <v>74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f t="shared" si="2"/>
        <v>4</v>
      </c>
      <c r="BL172">
        <v>20</v>
      </c>
      <c r="BQ172" t="s">
        <v>212</v>
      </c>
      <c r="BS172" t="s">
        <v>994</v>
      </c>
    </row>
    <row r="173" spans="1:71">
      <c r="A173" s="1">
        <v>218</v>
      </c>
      <c r="B173" t="s">
        <v>998</v>
      </c>
      <c r="C173" t="s">
        <v>1001</v>
      </c>
      <c r="D173" t="s">
        <v>90</v>
      </c>
      <c r="E173" t="s">
        <v>1000</v>
      </c>
      <c r="F173" t="s">
        <v>999</v>
      </c>
      <c r="G173">
        <v>38</v>
      </c>
      <c r="H173">
        <v>2006</v>
      </c>
      <c r="I173" t="s">
        <v>74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t="s">
        <v>1002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f t="shared" si="2"/>
        <v>1</v>
      </c>
      <c r="BK173">
        <v>33</v>
      </c>
      <c r="BP173" t="s">
        <v>212</v>
      </c>
    </row>
    <row r="174" spans="1:71">
      <c r="A174" s="1">
        <v>219</v>
      </c>
      <c r="B174" t="s">
        <v>1003</v>
      </c>
      <c r="C174" t="s">
        <v>1008</v>
      </c>
      <c r="D174" t="s">
        <v>90</v>
      </c>
      <c r="E174" t="s">
        <v>1007</v>
      </c>
      <c r="F174" t="s">
        <v>1006</v>
      </c>
      <c r="G174">
        <v>39</v>
      </c>
      <c r="H174">
        <v>2007</v>
      </c>
      <c r="I174" t="s">
        <v>114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f t="shared" si="2"/>
        <v>4</v>
      </c>
      <c r="BK174">
        <v>670</v>
      </c>
      <c r="BL174">
        <v>760</v>
      </c>
      <c r="BM174" t="s">
        <v>1005</v>
      </c>
      <c r="BP174" t="s">
        <v>72</v>
      </c>
      <c r="BQ174" t="s">
        <v>72</v>
      </c>
      <c r="BR174" t="s">
        <v>268</v>
      </c>
      <c r="BS174" t="s">
        <v>1004</v>
      </c>
    </row>
    <row r="175" spans="1:71">
      <c r="A175" s="1">
        <v>220</v>
      </c>
      <c r="B175" t="s">
        <v>1009</v>
      </c>
      <c r="C175" t="s">
        <v>1013</v>
      </c>
      <c r="D175" t="s">
        <v>90</v>
      </c>
      <c r="E175" t="s">
        <v>1012</v>
      </c>
      <c r="F175" t="s">
        <v>1011</v>
      </c>
      <c r="G175">
        <v>41</v>
      </c>
      <c r="H175">
        <v>2009</v>
      </c>
      <c r="I175" t="s">
        <v>643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f t="shared" si="2"/>
        <v>1</v>
      </c>
      <c r="BK175">
        <v>374075</v>
      </c>
      <c r="BP175" t="s">
        <v>72</v>
      </c>
      <c r="BR175" t="s">
        <v>1010</v>
      </c>
    </row>
    <row r="176" spans="1:71">
      <c r="A176" s="1">
        <v>222</v>
      </c>
      <c r="B176" t="s">
        <v>1014</v>
      </c>
      <c r="C176" t="s">
        <v>1017</v>
      </c>
      <c r="D176" t="s">
        <v>90</v>
      </c>
      <c r="E176" s="3">
        <v>41435</v>
      </c>
      <c r="F176" t="s">
        <v>1016</v>
      </c>
      <c r="G176">
        <v>20</v>
      </c>
      <c r="H176">
        <v>1988</v>
      </c>
      <c r="I176" t="s">
        <v>74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1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f t="shared" si="2"/>
        <v>11</v>
      </c>
      <c r="BJ176" t="s">
        <v>1018</v>
      </c>
      <c r="BK176">
        <v>150837</v>
      </c>
      <c r="BO176" t="s">
        <v>1015</v>
      </c>
      <c r="BP176" t="s">
        <v>72</v>
      </c>
    </row>
    <row r="177" spans="1:71">
      <c r="A177" s="1">
        <v>223</v>
      </c>
      <c r="B177" t="s">
        <v>426</v>
      </c>
      <c r="C177" t="s">
        <v>1022</v>
      </c>
      <c r="D177" t="s">
        <v>90</v>
      </c>
      <c r="E177" t="s">
        <v>1021</v>
      </c>
      <c r="F177" t="s">
        <v>1020</v>
      </c>
      <c r="G177">
        <v>39</v>
      </c>
      <c r="H177">
        <v>2007</v>
      </c>
      <c r="I177" t="s">
        <v>103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f t="shared" si="2"/>
        <v>1</v>
      </c>
      <c r="BK177" s="4">
        <v>4600000</v>
      </c>
      <c r="BP177" t="s">
        <v>72</v>
      </c>
      <c r="BR177" t="s">
        <v>1019</v>
      </c>
    </row>
    <row r="178" spans="1:71">
      <c r="A178" s="1">
        <v>224</v>
      </c>
      <c r="B178" t="s">
        <v>1023</v>
      </c>
      <c r="C178" t="s">
        <v>1027</v>
      </c>
      <c r="D178" t="s">
        <v>90</v>
      </c>
      <c r="E178" t="s">
        <v>1026</v>
      </c>
      <c r="F178" t="s">
        <v>1025</v>
      </c>
      <c r="G178">
        <v>31</v>
      </c>
      <c r="H178">
        <v>1999</v>
      </c>
      <c r="I178" t="s">
        <v>74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f t="shared" si="2"/>
        <v>2</v>
      </c>
      <c r="BK178">
        <v>199</v>
      </c>
      <c r="BL178">
        <v>199</v>
      </c>
      <c r="BN178" t="s">
        <v>497</v>
      </c>
      <c r="BP178" t="s">
        <v>204</v>
      </c>
      <c r="BQ178" t="s">
        <v>72</v>
      </c>
      <c r="BR178" t="s">
        <v>1024</v>
      </c>
      <c r="BS178" t="s">
        <v>268</v>
      </c>
    </row>
    <row r="179" spans="1:71">
      <c r="A179" s="1">
        <v>225</v>
      </c>
      <c r="B179" t="s">
        <v>1028</v>
      </c>
      <c r="C179" t="s">
        <v>1032</v>
      </c>
      <c r="D179" t="s">
        <v>90</v>
      </c>
      <c r="E179" t="s">
        <v>1031</v>
      </c>
      <c r="F179" t="s">
        <v>1030</v>
      </c>
      <c r="G179">
        <v>44</v>
      </c>
      <c r="H179">
        <v>2012</v>
      </c>
      <c r="I179" t="s">
        <v>74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f t="shared" si="2"/>
        <v>2</v>
      </c>
      <c r="BK179">
        <v>560</v>
      </c>
      <c r="BL179">
        <v>47</v>
      </c>
      <c r="BN179" t="s">
        <v>497</v>
      </c>
      <c r="BP179" t="s">
        <v>72</v>
      </c>
      <c r="BQ179" t="s">
        <v>72</v>
      </c>
      <c r="BR179" t="s">
        <v>635</v>
      </c>
      <c r="BS179" t="s">
        <v>1029</v>
      </c>
    </row>
    <row r="180" spans="1:71">
      <c r="A180" s="1">
        <v>226</v>
      </c>
      <c r="B180" t="s">
        <v>1033</v>
      </c>
      <c r="C180" t="s">
        <v>1038</v>
      </c>
      <c r="D180" t="s">
        <v>90</v>
      </c>
      <c r="E180" t="s">
        <v>1037</v>
      </c>
      <c r="F180" t="s">
        <v>1036</v>
      </c>
      <c r="G180">
        <v>43</v>
      </c>
      <c r="H180">
        <v>2011</v>
      </c>
      <c r="I180" t="s">
        <v>74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f t="shared" si="2"/>
        <v>2</v>
      </c>
      <c r="BK180">
        <v>599</v>
      </c>
      <c r="BN180" t="s">
        <v>1034</v>
      </c>
      <c r="BO180" t="s">
        <v>1035</v>
      </c>
      <c r="BP180" t="s">
        <v>72</v>
      </c>
    </row>
    <row r="181" spans="1:71">
      <c r="A181" s="1">
        <v>227</v>
      </c>
      <c r="B181" t="s">
        <v>1039</v>
      </c>
      <c r="C181" t="s">
        <v>1043</v>
      </c>
      <c r="D181" t="s">
        <v>90</v>
      </c>
      <c r="E181" t="s">
        <v>1042</v>
      </c>
      <c r="F181" t="s">
        <v>1041</v>
      </c>
      <c r="G181">
        <v>36</v>
      </c>
      <c r="H181">
        <v>2004</v>
      </c>
      <c r="I181" t="s">
        <v>74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f t="shared" si="2"/>
        <v>3</v>
      </c>
      <c r="BK181">
        <v>2311</v>
      </c>
      <c r="BP181" t="s">
        <v>72</v>
      </c>
      <c r="BR181" t="s">
        <v>1040</v>
      </c>
    </row>
    <row r="182" spans="1:71">
      <c r="A182" s="1">
        <v>228</v>
      </c>
      <c r="B182" t="s">
        <v>1044</v>
      </c>
      <c r="C182" t="s">
        <v>1049</v>
      </c>
      <c r="D182" t="s">
        <v>90</v>
      </c>
      <c r="E182" t="s">
        <v>1048</v>
      </c>
      <c r="F182" t="s">
        <v>1047</v>
      </c>
      <c r="G182">
        <v>36</v>
      </c>
      <c r="H182">
        <v>2004</v>
      </c>
      <c r="I182" t="s">
        <v>74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f t="shared" si="2"/>
        <v>1</v>
      </c>
      <c r="BK182">
        <v>3000</v>
      </c>
      <c r="BN182" t="s">
        <v>1046</v>
      </c>
      <c r="BP182" t="s">
        <v>72</v>
      </c>
      <c r="BR182" t="s">
        <v>1045</v>
      </c>
    </row>
    <row r="183" spans="1:71">
      <c r="A183" s="1">
        <v>229</v>
      </c>
      <c r="B183" t="s">
        <v>1050</v>
      </c>
      <c r="C183" t="s">
        <v>1054</v>
      </c>
      <c r="D183" t="s">
        <v>90</v>
      </c>
      <c r="E183" t="s">
        <v>1053</v>
      </c>
      <c r="F183" t="s">
        <v>1052</v>
      </c>
      <c r="G183">
        <v>10</v>
      </c>
      <c r="H183">
        <v>1978</v>
      </c>
      <c r="I183" t="s">
        <v>74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f t="shared" si="2"/>
        <v>1</v>
      </c>
      <c r="BK183">
        <v>205</v>
      </c>
      <c r="BN183" t="s">
        <v>566</v>
      </c>
      <c r="BO183" t="s">
        <v>1051</v>
      </c>
      <c r="BP183" t="s">
        <v>72</v>
      </c>
      <c r="BQ183" t="s">
        <v>474</v>
      </c>
    </row>
    <row r="184" spans="1:71">
      <c r="A184" s="1">
        <v>230</v>
      </c>
      <c r="B184" t="s">
        <v>1055</v>
      </c>
      <c r="D184" t="s">
        <v>286</v>
      </c>
      <c r="E184" t="s">
        <v>1058</v>
      </c>
      <c r="F184" t="s">
        <v>1057</v>
      </c>
      <c r="G184">
        <v>1</v>
      </c>
      <c r="H184">
        <v>1965</v>
      </c>
      <c r="I184" t="s">
        <v>74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f t="shared" si="2"/>
        <v>1</v>
      </c>
      <c r="BK184">
        <v>20000</v>
      </c>
      <c r="BO184" t="s">
        <v>1056</v>
      </c>
      <c r="BP184" t="s">
        <v>72</v>
      </c>
    </row>
    <row r="185" spans="1:71">
      <c r="A185" s="1">
        <v>231</v>
      </c>
      <c r="B185" t="s">
        <v>1059</v>
      </c>
      <c r="D185" t="s">
        <v>286</v>
      </c>
      <c r="E185" t="s">
        <v>1062</v>
      </c>
      <c r="F185" t="s">
        <v>1061</v>
      </c>
      <c r="G185">
        <v>1</v>
      </c>
      <c r="H185">
        <v>1965</v>
      </c>
      <c r="I185" t="s">
        <v>74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f t="shared" si="2"/>
        <v>1</v>
      </c>
      <c r="BK185">
        <v>20000</v>
      </c>
      <c r="BO185" t="s">
        <v>1060</v>
      </c>
      <c r="BP185" t="s">
        <v>72</v>
      </c>
    </row>
    <row r="186" spans="1:71">
      <c r="A186" s="1">
        <v>232</v>
      </c>
      <c r="B186" t="s">
        <v>1059</v>
      </c>
      <c r="D186" t="s">
        <v>286</v>
      </c>
      <c r="E186" t="s">
        <v>1065</v>
      </c>
      <c r="F186" t="s">
        <v>1064</v>
      </c>
      <c r="G186">
        <v>1</v>
      </c>
      <c r="H186">
        <v>1965</v>
      </c>
      <c r="I186" t="s">
        <v>74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f t="shared" si="2"/>
        <v>1</v>
      </c>
      <c r="BK186">
        <v>20000</v>
      </c>
      <c r="BO186" t="s">
        <v>1063</v>
      </c>
      <c r="BP186" t="s">
        <v>72</v>
      </c>
    </row>
    <row r="187" spans="1:71">
      <c r="A187" s="1">
        <v>233</v>
      </c>
      <c r="B187" t="s">
        <v>1059</v>
      </c>
      <c r="D187" t="s">
        <v>286</v>
      </c>
      <c r="E187" t="s">
        <v>1068</v>
      </c>
      <c r="F187" t="s">
        <v>1067</v>
      </c>
      <c r="G187">
        <v>1</v>
      </c>
      <c r="H187">
        <v>1965</v>
      </c>
      <c r="I187" t="s">
        <v>74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f t="shared" si="2"/>
        <v>1</v>
      </c>
      <c r="BK187">
        <v>20000</v>
      </c>
      <c r="BO187" t="s">
        <v>1066</v>
      </c>
      <c r="BP187" t="s">
        <v>72</v>
      </c>
    </row>
    <row r="188" spans="1:71">
      <c r="A188" s="1">
        <v>234</v>
      </c>
      <c r="B188" t="s">
        <v>421</v>
      </c>
      <c r="C188" t="s">
        <v>1073</v>
      </c>
      <c r="D188" t="s">
        <v>90</v>
      </c>
      <c r="E188" t="s">
        <v>1072</v>
      </c>
      <c r="F188" t="s">
        <v>1071</v>
      </c>
      <c r="G188">
        <v>11</v>
      </c>
      <c r="H188">
        <v>1979</v>
      </c>
      <c r="I188" t="s">
        <v>74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f t="shared" si="2"/>
        <v>1</v>
      </c>
      <c r="BN188" t="s">
        <v>1069</v>
      </c>
      <c r="BO188" t="s">
        <v>1070</v>
      </c>
      <c r="BP188" t="s">
        <v>72</v>
      </c>
      <c r="BR188" t="s">
        <v>268</v>
      </c>
    </row>
    <row r="189" spans="1:71">
      <c r="A189" s="1">
        <v>235</v>
      </c>
      <c r="B189" t="s">
        <v>1074</v>
      </c>
      <c r="C189" t="s">
        <v>1079</v>
      </c>
      <c r="D189" t="s">
        <v>90</v>
      </c>
      <c r="E189" t="s">
        <v>1078</v>
      </c>
      <c r="F189" t="s">
        <v>1077</v>
      </c>
      <c r="G189">
        <v>11</v>
      </c>
      <c r="H189">
        <v>1979</v>
      </c>
      <c r="I189" t="s">
        <v>74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f t="shared" si="2"/>
        <v>1</v>
      </c>
      <c r="BK189">
        <v>577</v>
      </c>
      <c r="BL189">
        <v>6140</v>
      </c>
      <c r="BN189" t="s">
        <v>1075</v>
      </c>
      <c r="BO189" t="s">
        <v>1076</v>
      </c>
      <c r="BP189" t="s">
        <v>857</v>
      </c>
      <c r="BQ189" t="s">
        <v>857</v>
      </c>
    </row>
    <row r="190" spans="1:71">
      <c r="A190" s="1">
        <v>236</v>
      </c>
      <c r="B190" t="s">
        <v>1080</v>
      </c>
      <c r="C190" t="s">
        <v>1085</v>
      </c>
      <c r="D190" t="s">
        <v>90</v>
      </c>
      <c r="E190" t="s">
        <v>1084</v>
      </c>
      <c r="F190" t="s">
        <v>1083</v>
      </c>
      <c r="G190">
        <v>12</v>
      </c>
      <c r="H190">
        <v>1980</v>
      </c>
      <c r="I190" t="s">
        <v>74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f t="shared" si="2"/>
        <v>1</v>
      </c>
      <c r="BK190">
        <v>577</v>
      </c>
      <c r="BN190" t="s">
        <v>1081</v>
      </c>
      <c r="BO190" t="s">
        <v>1082</v>
      </c>
      <c r="BP190" t="s">
        <v>857</v>
      </c>
    </row>
    <row r="191" spans="1:71">
      <c r="A191" s="1">
        <v>237</v>
      </c>
      <c r="B191" t="s">
        <v>1086</v>
      </c>
      <c r="C191" t="s">
        <v>1090</v>
      </c>
      <c r="D191" t="s">
        <v>90</v>
      </c>
      <c r="E191" t="s">
        <v>1089</v>
      </c>
      <c r="F191" t="s">
        <v>1088</v>
      </c>
      <c r="G191">
        <v>8</v>
      </c>
      <c r="H191">
        <v>1976</v>
      </c>
      <c r="I191" t="s">
        <v>74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f t="shared" si="2"/>
        <v>1</v>
      </c>
      <c r="BO191" t="s">
        <v>1087</v>
      </c>
      <c r="BP191" t="s">
        <v>72</v>
      </c>
      <c r="BR191" t="s">
        <v>268</v>
      </c>
    </row>
    <row r="192" spans="1:71">
      <c r="A192" s="1">
        <v>238</v>
      </c>
      <c r="B192" t="s">
        <v>1091</v>
      </c>
      <c r="C192" t="s">
        <v>1095</v>
      </c>
      <c r="D192" t="s">
        <v>90</v>
      </c>
      <c r="E192" t="s">
        <v>1094</v>
      </c>
      <c r="F192" t="s">
        <v>1093</v>
      </c>
      <c r="G192">
        <v>29</v>
      </c>
      <c r="H192">
        <v>1997</v>
      </c>
      <c r="I192" t="s">
        <v>74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f t="shared" si="2"/>
        <v>2</v>
      </c>
      <c r="BK192">
        <v>800</v>
      </c>
      <c r="BN192" t="s">
        <v>1092</v>
      </c>
      <c r="BP192" t="s">
        <v>72</v>
      </c>
    </row>
    <row r="193" spans="1:70">
      <c r="A193" s="1">
        <v>239</v>
      </c>
      <c r="B193" t="s">
        <v>1096</v>
      </c>
      <c r="C193" t="s">
        <v>1101</v>
      </c>
      <c r="D193" t="s">
        <v>90</v>
      </c>
      <c r="E193" t="s">
        <v>1100</v>
      </c>
      <c r="F193" t="s">
        <v>1099</v>
      </c>
      <c r="G193">
        <v>5</v>
      </c>
      <c r="H193">
        <v>1973</v>
      </c>
      <c r="I193" t="s">
        <v>74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f t="shared" si="2"/>
        <v>1</v>
      </c>
      <c r="BN193" t="s">
        <v>1081</v>
      </c>
      <c r="BO193" t="s">
        <v>1098</v>
      </c>
      <c r="BP193" t="s">
        <v>857</v>
      </c>
      <c r="BR193" t="s">
        <v>1097</v>
      </c>
    </row>
    <row r="194" spans="1:70">
      <c r="A194" s="1">
        <v>240</v>
      </c>
      <c r="B194" t="s">
        <v>1102</v>
      </c>
      <c r="C194" t="s">
        <v>1106</v>
      </c>
      <c r="D194" t="s">
        <v>90</v>
      </c>
      <c r="E194" t="s">
        <v>1105</v>
      </c>
      <c r="F194" t="s">
        <v>1104</v>
      </c>
      <c r="G194">
        <v>36</v>
      </c>
      <c r="H194">
        <v>2004</v>
      </c>
      <c r="I194" t="s">
        <v>74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f t="shared" ref="BI194:BI257" si="3">SUM(J194:BH194)</f>
        <v>1</v>
      </c>
      <c r="BK194">
        <v>95</v>
      </c>
      <c r="BL194">
        <v>8836</v>
      </c>
      <c r="BN194" t="s">
        <v>1103</v>
      </c>
      <c r="BP194" t="s">
        <v>857</v>
      </c>
      <c r="BQ194" t="s">
        <v>857</v>
      </c>
    </row>
    <row r="195" spans="1:70">
      <c r="A195" s="1">
        <v>242</v>
      </c>
      <c r="B195" t="s">
        <v>1107</v>
      </c>
      <c r="C195" t="s">
        <v>1111</v>
      </c>
      <c r="D195" t="s">
        <v>90</v>
      </c>
      <c r="E195" t="s">
        <v>1110</v>
      </c>
      <c r="F195" t="s">
        <v>1109</v>
      </c>
      <c r="G195">
        <v>36</v>
      </c>
      <c r="H195">
        <v>2004</v>
      </c>
      <c r="I195" t="s">
        <v>74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f t="shared" si="3"/>
        <v>1</v>
      </c>
      <c r="BK195">
        <v>26</v>
      </c>
      <c r="BL195">
        <v>376</v>
      </c>
      <c r="BN195" t="s">
        <v>1108</v>
      </c>
      <c r="BP195" t="s">
        <v>857</v>
      </c>
      <c r="BQ195" t="s">
        <v>857</v>
      </c>
    </row>
    <row r="196" spans="1:70">
      <c r="A196" s="1">
        <v>243</v>
      </c>
      <c r="B196" t="s">
        <v>1112</v>
      </c>
      <c r="D196" t="s">
        <v>76</v>
      </c>
      <c r="E196" t="s">
        <v>1115</v>
      </c>
      <c r="F196" t="s">
        <v>1114</v>
      </c>
      <c r="G196">
        <v>12</v>
      </c>
      <c r="H196">
        <v>1968</v>
      </c>
      <c r="I196" t="s">
        <v>74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f t="shared" si="3"/>
        <v>1</v>
      </c>
      <c r="BK196">
        <v>343</v>
      </c>
      <c r="BN196" t="s">
        <v>1113</v>
      </c>
      <c r="BP196" t="s">
        <v>857</v>
      </c>
    </row>
    <row r="197" spans="1:70">
      <c r="A197" s="1">
        <v>244</v>
      </c>
      <c r="B197" t="s">
        <v>577</v>
      </c>
      <c r="C197" t="s">
        <v>1118</v>
      </c>
      <c r="D197" t="s">
        <v>90</v>
      </c>
      <c r="E197" t="s">
        <v>1117</v>
      </c>
      <c r="F197" t="s">
        <v>1116</v>
      </c>
      <c r="G197">
        <v>9</v>
      </c>
      <c r="H197">
        <v>1977</v>
      </c>
      <c r="I197" t="s">
        <v>74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f t="shared" si="3"/>
        <v>1</v>
      </c>
      <c r="BK197">
        <v>300</v>
      </c>
      <c r="BN197" t="s">
        <v>1113</v>
      </c>
      <c r="BP197" t="s">
        <v>857</v>
      </c>
    </row>
    <row r="198" spans="1:70">
      <c r="A198" s="1">
        <v>245</v>
      </c>
      <c r="B198" t="s">
        <v>1119</v>
      </c>
      <c r="D198" t="s">
        <v>312</v>
      </c>
      <c r="E198" t="s">
        <v>1122</v>
      </c>
      <c r="F198" t="s">
        <v>1121</v>
      </c>
      <c r="G198">
        <v>3</v>
      </c>
      <c r="H198">
        <v>1974</v>
      </c>
      <c r="I198" t="s">
        <v>74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f t="shared" si="3"/>
        <v>1</v>
      </c>
      <c r="BK198">
        <v>319</v>
      </c>
      <c r="BN198" t="s">
        <v>1120</v>
      </c>
      <c r="BP198" t="s">
        <v>857</v>
      </c>
    </row>
    <row r="199" spans="1:70">
      <c r="A199" s="1">
        <v>246</v>
      </c>
      <c r="B199" t="s">
        <v>1123</v>
      </c>
      <c r="D199" t="s">
        <v>312</v>
      </c>
      <c r="E199" t="s">
        <v>1125</v>
      </c>
      <c r="F199" t="s">
        <v>1124</v>
      </c>
      <c r="G199">
        <v>6</v>
      </c>
      <c r="H199">
        <v>1975</v>
      </c>
      <c r="I199" t="s">
        <v>74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f t="shared" si="3"/>
        <v>3</v>
      </c>
      <c r="BK199">
        <v>382</v>
      </c>
      <c r="BN199" t="s">
        <v>1120</v>
      </c>
      <c r="BP199" t="s">
        <v>857</v>
      </c>
    </row>
    <row r="200" spans="1:70">
      <c r="A200" s="1">
        <v>247</v>
      </c>
      <c r="B200" t="s">
        <v>1126</v>
      </c>
      <c r="D200" t="s">
        <v>76</v>
      </c>
      <c r="E200" t="s">
        <v>1129</v>
      </c>
      <c r="F200" t="s">
        <v>1128</v>
      </c>
      <c r="G200">
        <v>12</v>
      </c>
      <c r="H200">
        <v>1968</v>
      </c>
      <c r="I200" t="s">
        <v>74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f t="shared" si="3"/>
        <v>2</v>
      </c>
      <c r="BK200">
        <v>20</v>
      </c>
      <c r="BN200" t="s">
        <v>1127</v>
      </c>
      <c r="BP200" t="s">
        <v>857</v>
      </c>
    </row>
    <row r="201" spans="1:70">
      <c r="A201" s="1">
        <v>248</v>
      </c>
      <c r="B201" t="s">
        <v>1130</v>
      </c>
      <c r="D201" t="s">
        <v>76</v>
      </c>
      <c r="E201" t="s">
        <v>1132</v>
      </c>
      <c r="F201" t="s">
        <v>1131</v>
      </c>
      <c r="G201">
        <v>8</v>
      </c>
      <c r="H201">
        <v>1967</v>
      </c>
      <c r="I201" t="s">
        <v>74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f t="shared" si="3"/>
        <v>1</v>
      </c>
      <c r="BK201">
        <v>100</v>
      </c>
      <c r="BN201" t="s">
        <v>1127</v>
      </c>
      <c r="BP201" t="s">
        <v>857</v>
      </c>
    </row>
    <row r="202" spans="1:70">
      <c r="A202" s="1">
        <v>249</v>
      </c>
      <c r="B202" t="s">
        <v>1133</v>
      </c>
      <c r="C202" t="s">
        <v>1136</v>
      </c>
      <c r="D202" t="s">
        <v>90</v>
      </c>
      <c r="E202" t="s">
        <v>1135</v>
      </c>
      <c r="F202" t="s">
        <v>1134</v>
      </c>
      <c r="G202">
        <v>1</v>
      </c>
      <c r="H202">
        <v>1969</v>
      </c>
      <c r="I202" t="s">
        <v>74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f t="shared" si="3"/>
        <v>2</v>
      </c>
      <c r="BK202">
        <v>2100</v>
      </c>
      <c r="BN202" t="s">
        <v>1127</v>
      </c>
      <c r="BP202" t="s">
        <v>857</v>
      </c>
    </row>
    <row r="203" spans="1:70">
      <c r="A203" s="1">
        <v>250</v>
      </c>
      <c r="B203" t="s">
        <v>1137</v>
      </c>
      <c r="D203" t="s">
        <v>76</v>
      </c>
      <c r="E203" t="s">
        <v>1141</v>
      </c>
      <c r="F203" t="s">
        <v>1140</v>
      </c>
      <c r="G203">
        <v>14</v>
      </c>
      <c r="H203">
        <v>1969</v>
      </c>
      <c r="I203" t="s">
        <v>74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f t="shared" si="3"/>
        <v>1</v>
      </c>
      <c r="BK203">
        <v>1172</v>
      </c>
      <c r="BN203" t="s">
        <v>1138</v>
      </c>
      <c r="BO203" t="s">
        <v>1139</v>
      </c>
      <c r="BP203" t="s">
        <v>857</v>
      </c>
    </row>
    <row r="204" spans="1:70">
      <c r="A204" s="1">
        <v>251</v>
      </c>
      <c r="B204" t="s">
        <v>1142</v>
      </c>
      <c r="D204" t="s">
        <v>76</v>
      </c>
      <c r="E204" t="s">
        <v>1144</v>
      </c>
      <c r="F204" t="s">
        <v>1143</v>
      </c>
      <c r="G204">
        <v>1</v>
      </c>
      <c r="H204">
        <v>1964</v>
      </c>
      <c r="I204" t="s">
        <v>74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t="s">
        <v>1145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f t="shared" si="3"/>
        <v>1</v>
      </c>
      <c r="BK204">
        <v>52</v>
      </c>
      <c r="BN204" t="s">
        <v>1127</v>
      </c>
      <c r="BP204" t="s">
        <v>857</v>
      </c>
    </row>
    <row r="205" spans="1:70">
      <c r="A205" s="1">
        <v>252</v>
      </c>
      <c r="B205" t="s">
        <v>1146</v>
      </c>
      <c r="D205" t="s">
        <v>76</v>
      </c>
      <c r="E205" t="s">
        <v>1148</v>
      </c>
      <c r="F205" t="s">
        <v>1147</v>
      </c>
      <c r="G205">
        <v>21</v>
      </c>
      <c r="H205">
        <v>1970</v>
      </c>
      <c r="I205" t="s">
        <v>74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f t="shared" si="3"/>
        <v>1</v>
      </c>
      <c r="BK205">
        <v>210</v>
      </c>
      <c r="BL205">
        <v>20000</v>
      </c>
      <c r="BN205" t="s">
        <v>1127</v>
      </c>
      <c r="BP205" t="s">
        <v>857</v>
      </c>
      <c r="BQ205" t="s">
        <v>72</v>
      </c>
    </row>
    <row r="206" spans="1:70">
      <c r="A206" s="1">
        <v>253</v>
      </c>
      <c r="B206" t="s">
        <v>1149</v>
      </c>
      <c r="D206" t="s">
        <v>76</v>
      </c>
      <c r="E206" t="s">
        <v>1153</v>
      </c>
      <c r="F206" t="s">
        <v>1152</v>
      </c>
      <c r="G206">
        <v>25</v>
      </c>
      <c r="H206">
        <v>1971</v>
      </c>
      <c r="I206" t="s">
        <v>74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f t="shared" si="3"/>
        <v>0</v>
      </c>
      <c r="BK206">
        <v>100</v>
      </c>
      <c r="BN206" t="s">
        <v>1150</v>
      </c>
      <c r="BO206" t="s">
        <v>1151</v>
      </c>
      <c r="BP206" t="s">
        <v>857</v>
      </c>
    </row>
    <row r="207" spans="1:70">
      <c r="A207" s="1">
        <v>254</v>
      </c>
      <c r="B207" t="s">
        <v>1154</v>
      </c>
      <c r="D207" t="s">
        <v>76</v>
      </c>
      <c r="E207" t="s">
        <v>1156</v>
      </c>
      <c r="F207" t="s">
        <v>1155</v>
      </c>
      <c r="G207">
        <v>2</v>
      </c>
      <c r="H207">
        <v>1965</v>
      </c>
      <c r="I207" t="s">
        <v>74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f t="shared" si="3"/>
        <v>2</v>
      </c>
      <c r="BK207">
        <v>26</v>
      </c>
      <c r="BO207" t="s">
        <v>1151</v>
      </c>
      <c r="BP207" t="s">
        <v>857</v>
      </c>
    </row>
    <row r="208" spans="1:70">
      <c r="A208" s="1">
        <v>255</v>
      </c>
      <c r="B208" t="s">
        <v>1157</v>
      </c>
      <c r="C208" t="s">
        <v>1161</v>
      </c>
      <c r="D208" t="s">
        <v>90</v>
      </c>
      <c r="E208" t="s">
        <v>1160</v>
      </c>
      <c r="F208" t="s">
        <v>1159</v>
      </c>
      <c r="G208">
        <v>13</v>
      </c>
      <c r="H208">
        <v>1981</v>
      </c>
      <c r="I208" t="s">
        <v>74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f t="shared" si="3"/>
        <v>1</v>
      </c>
      <c r="BK208">
        <v>925</v>
      </c>
      <c r="BN208" t="s">
        <v>497</v>
      </c>
      <c r="BO208" t="s">
        <v>1158</v>
      </c>
      <c r="BP208" t="s">
        <v>72</v>
      </c>
    </row>
    <row r="209" spans="1:70">
      <c r="A209" s="1">
        <v>256</v>
      </c>
      <c r="B209" t="s">
        <v>1162</v>
      </c>
      <c r="D209" t="s">
        <v>286</v>
      </c>
      <c r="E209" t="s">
        <v>1164</v>
      </c>
      <c r="F209" t="s">
        <v>1163</v>
      </c>
      <c r="G209">
        <v>1</v>
      </c>
      <c r="H209">
        <v>1966</v>
      </c>
      <c r="I209" t="s">
        <v>74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690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f t="shared" si="3"/>
        <v>1</v>
      </c>
      <c r="BK209">
        <v>26</v>
      </c>
      <c r="BL209">
        <v>676</v>
      </c>
      <c r="BN209" t="s">
        <v>1081</v>
      </c>
      <c r="BP209" t="s">
        <v>857</v>
      </c>
      <c r="BQ209" t="s">
        <v>857</v>
      </c>
    </row>
    <row r="210" spans="1:70">
      <c r="A210" s="1">
        <v>257</v>
      </c>
      <c r="B210" t="s">
        <v>1165</v>
      </c>
      <c r="C210" t="s">
        <v>1170</v>
      </c>
      <c r="D210" t="s">
        <v>90</v>
      </c>
      <c r="E210" t="s">
        <v>1169</v>
      </c>
      <c r="F210" t="s">
        <v>1168</v>
      </c>
      <c r="G210">
        <v>12</v>
      </c>
      <c r="H210">
        <v>1980</v>
      </c>
      <c r="I210" t="s">
        <v>74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f t="shared" si="3"/>
        <v>0</v>
      </c>
      <c r="BK210">
        <v>81</v>
      </c>
      <c r="BN210" t="s">
        <v>1167</v>
      </c>
      <c r="BP210" t="s">
        <v>72</v>
      </c>
      <c r="BR210" t="s">
        <v>1166</v>
      </c>
    </row>
    <row r="211" spans="1:70">
      <c r="A211" s="1">
        <v>258</v>
      </c>
      <c r="B211" t="s">
        <v>1165</v>
      </c>
      <c r="C211" t="s">
        <v>1173</v>
      </c>
      <c r="D211" t="s">
        <v>90</v>
      </c>
      <c r="E211" t="s">
        <v>1172</v>
      </c>
      <c r="F211" t="s">
        <v>1171</v>
      </c>
      <c r="G211">
        <v>12</v>
      </c>
      <c r="H211">
        <v>1980</v>
      </c>
      <c r="I211" t="s">
        <v>74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f t="shared" si="3"/>
        <v>0</v>
      </c>
      <c r="BK211">
        <v>145</v>
      </c>
      <c r="BN211" t="s">
        <v>1171</v>
      </c>
      <c r="BP211" t="s">
        <v>72</v>
      </c>
    </row>
    <row r="212" spans="1:70">
      <c r="A212" s="1">
        <v>260</v>
      </c>
      <c r="B212" t="s">
        <v>1174</v>
      </c>
      <c r="C212" t="s">
        <v>1178</v>
      </c>
      <c r="D212" t="s">
        <v>90</v>
      </c>
      <c r="E212" t="s">
        <v>1177</v>
      </c>
      <c r="F212" t="s">
        <v>1176</v>
      </c>
      <c r="G212">
        <v>3</v>
      </c>
      <c r="H212">
        <v>1971</v>
      </c>
      <c r="I212" t="s">
        <v>74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f t="shared" si="3"/>
        <v>1</v>
      </c>
      <c r="BK212">
        <v>139</v>
      </c>
      <c r="BN212" t="s">
        <v>1175</v>
      </c>
      <c r="BP212" t="s">
        <v>486</v>
      </c>
      <c r="BQ212" t="s">
        <v>486</v>
      </c>
    </row>
    <row r="213" spans="1:70">
      <c r="A213" s="1">
        <v>261</v>
      </c>
      <c r="B213" t="s">
        <v>1179</v>
      </c>
      <c r="C213" t="s">
        <v>1182</v>
      </c>
      <c r="D213" t="s">
        <v>90</v>
      </c>
      <c r="E213" t="s">
        <v>1181</v>
      </c>
      <c r="F213" t="s">
        <v>1180</v>
      </c>
      <c r="G213">
        <v>26</v>
      </c>
      <c r="H213">
        <v>1994</v>
      </c>
      <c r="I213" t="s">
        <v>74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f t="shared" si="3"/>
        <v>1</v>
      </c>
      <c r="BK213">
        <v>40</v>
      </c>
      <c r="BP213" t="s">
        <v>232</v>
      </c>
    </row>
    <row r="214" spans="1:70">
      <c r="A214" s="1">
        <v>262</v>
      </c>
      <c r="B214" t="s">
        <v>1183</v>
      </c>
      <c r="C214" t="s">
        <v>1186</v>
      </c>
      <c r="D214" t="s">
        <v>90</v>
      </c>
      <c r="E214" t="s">
        <v>1185</v>
      </c>
      <c r="F214" t="s">
        <v>1184</v>
      </c>
      <c r="G214">
        <v>44</v>
      </c>
      <c r="H214">
        <v>2012</v>
      </c>
      <c r="I214" t="s">
        <v>74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f t="shared" si="3"/>
        <v>2</v>
      </c>
      <c r="BK214">
        <v>544</v>
      </c>
      <c r="BP214" t="s">
        <v>486</v>
      </c>
    </row>
    <row r="215" spans="1:70">
      <c r="A215" s="1">
        <v>263</v>
      </c>
      <c r="B215" t="s">
        <v>1187</v>
      </c>
      <c r="C215" t="s">
        <v>1190</v>
      </c>
      <c r="D215" t="s">
        <v>90</v>
      </c>
      <c r="E215" t="s">
        <v>1189</v>
      </c>
      <c r="F215" t="s">
        <v>1188</v>
      </c>
      <c r="G215">
        <v>36</v>
      </c>
      <c r="H215">
        <v>2004</v>
      </c>
      <c r="I215" t="s">
        <v>74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t="s">
        <v>460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f t="shared" si="3"/>
        <v>2</v>
      </c>
      <c r="BK215">
        <v>197</v>
      </c>
      <c r="BP215" t="s">
        <v>232</v>
      </c>
    </row>
    <row r="216" spans="1:70">
      <c r="A216" s="1">
        <v>264</v>
      </c>
      <c r="B216" t="s">
        <v>1191</v>
      </c>
      <c r="C216" t="s">
        <v>1194</v>
      </c>
      <c r="D216" t="s">
        <v>435</v>
      </c>
      <c r="E216" t="s">
        <v>1193</v>
      </c>
      <c r="F216" t="s">
        <v>1192</v>
      </c>
      <c r="G216">
        <v>6</v>
      </c>
      <c r="H216">
        <v>1978</v>
      </c>
      <c r="I216" t="s">
        <v>74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f t="shared" si="3"/>
        <v>1</v>
      </c>
      <c r="BK216">
        <v>121</v>
      </c>
      <c r="BL216">
        <v>17</v>
      </c>
      <c r="BP216" t="s">
        <v>72</v>
      </c>
      <c r="BQ216" t="s">
        <v>212</v>
      </c>
    </row>
    <row r="217" spans="1:70">
      <c r="A217" s="1">
        <v>265</v>
      </c>
      <c r="B217" t="s">
        <v>1195</v>
      </c>
      <c r="C217" t="s">
        <v>1199</v>
      </c>
      <c r="D217" t="s">
        <v>90</v>
      </c>
      <c r="E217" t="s">
        <v>1198</v>
      </c>
      <c r="F217" t="s">
        <v>1197</v>
      </c>
      <c r="G217">
        <v>15</v>
      </c>
      <c r="H217">
        <v>1983</v>
      </c>
      <c r="I217" t="s">
        <v>74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t="s">
        <v>1200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f t="shared" si="3"/>
        <v>2</v>
      </c>
      <c r="BK217">
        <v>12</v>
      </c>
      <c r="BN217" t="s">
        <v>1196</v>
      </c>
      <c r="BP217" t="s">
        <v>212</v>
      </c>
    </row>
    <row r="218" spans="1:70">
      <c r="A218" s="1">
        <v>266</v>
      </c>
      <c r="B218" t="s">
        <v>1201</v>
      </c>
      <c r="C218" t="s">
        <v>1204</v>
      </c>
      <c r="D218" t="s">
        <v>90</v>
      </c>
      <c r="E218" t="s">
        <v>1203</v>
      </c>
      <c r="F218" t="s">
        <v>1202</v>
      </c>
      <c r="G218">
        <v>16</v>
      </c>
      <c r="H218">
        <v>1984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f t="shared" si="3"/>
        <v>2</v>
      </c>
      <c r="BK218">
        <v>893</v>
      </c>
      <c r="BL218">
        <v>93</v>
      </c>
      <c r="BP218" t="s">
        <v>72</v>
      </c>
      <c r="BQ218" t="s">
        <v>212</v>
      </c>
    </row>
    <row r="219" spans="1:70">
      <c r="A219" s="1">
        <v>267</v>
      </c>
      <c r="B219" t="s">
        <v>1205</v>
      </c>
      <c r="C219" t="s">
        <v>1209</v>
      </c>
      <c r="D219" t="s">
        <v>90</v>
      </c>
      <c r="E219" t="s">
        <v>1208</v>
      </c>
      <c r="F219" t="s">
        <v>1207</v>
      </c>
      <c r="G219">
        <v>15</v>
      </c>
      <c r="H219">
        <v>1983</v>
      </c>
      <c r="I219" t="s">
        <v>74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f t="shared" si="3"/>
        <v>2</v>
      </c>
      <c r="BK219">
        <v>170</v>
      </c>
      <c r="BL219">
        <v>459</v>
      </c>
      <c r="BN219" t="s">
        <v>1206</v>
      </c>
      <c r="BP219" t="s">
        <v>72</v>
      </c>
      <c r="BQ219" t="s">
        <v>72</v>
      </c>
    </row>
    <row r="220" spans="1:70">
      <c r="A220" s="1">
        <v>268</v>
      </c>
      <c r="B220" t="s">
        <v>1210</v>
      </c>
      <c r="C220" t="s">
        <v>1214</v>
      </c>
      <c r="D220" t="s">
        <v>90</v>
      </c>
      <c r="E220" t="s">
        <v>1213</v>
      </c>
      <c r="F220" t="s">
        <v>1212</v>
      </c>
      <c r="G220">
        <v>29</v>
      </c>
      <c r="H220">
        <v>1997</v>
      </c>
      <c r="I220" t="s">
        <v>74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 t="s">
        <v>1215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f t="shared" si="3"/>
        <v>1</v>
      </c>
      <c r="BK220">
        <v>4</v>
      </c>
      <c r="BL220">
        <v>48</v>
      </c>
      <c r="BO220" t="s">
        <v>1211</v>
      </c>
      <c r="BP220" t="s">
        <v>212</v>
      </c>
      <c r="BQ220" t="s">
        <v>72</v>
      </c>
    </row>
    <row r="221" spans="1:70">
      <c r="A221" s="1">
        <v>269</v>
      </c>
      <c r="B221" t="s">
        <v>1216</v>
      </c>
      <c r="C221" t="s">
        <v>1219</v>
      </c>
      <c r="D221" t="s">
        <v>90</v>
      </c>
      <c r="E221" t="s">
        <v>1218</v>
      </c>
      <c r="F221" t="s">
        <v>1217</v>
      </c>
      <c r="G221">
        <v>12</v>
      </c>
      <c r="H221">
        <v>1980</v>
      </c>
      <c r="I221" t="s">
        <v>74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f t="shared" si="3"/>
        <v>2</v>
      </c>
      <c r="BK221">
        <v>840</v>
      </c>
      <c r="BL221">
        <v>28</v>
      </c>
      <c r="BP221" t="s">
        <v>72</v>
      </c>
      <c r="BQ221" t="s">
        <v>212</v>
      </c>
    </row>
    <row r="222" spans="1:70">
      <c r="A222" s="1">
        <v>270</v>
      </c>
      <c r="B222" t="s">
        <v>1220</v>
      </c>
      <c r="D222" t="s">
        <v>312</v>
      </c>
      <c r="E222" t="s">
        <v>1223</v>
      </c>
      <c r="F222" t="s">
        <v>1222</v>
      </c>
      <c r="G222">
        <v>17</v>
      </c>
      <c r="H222">
        <v>1981</v>
      </c>
      <c r="I222" t="s">
        <v>74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f t="shared" si="3"/>
        <v>2</v>
      </c>
      <c r="BK222">
        <v>40</v>
      </c>
      <c r="BO222" t="s">
        <v>1221</v>
      </c>
      <c r="BP222" t="s">
        <v>197</v>
      </c>
    </row>
    <row r="223" spans="1:70">
      <c r="A223" s="1">
        <v>271</v>
      </c>
      <c r="B223" t="s">
        <v>1224</v>
      </c>
      <c r="D223" t="s">
        <v>286</v>
      </c>
      <c r="E223" t="s">
        <v>1226</v>
      </c>
      <c r="F223" t="s">
        <v>1225</v>
      </c>
      <c r="G223">
        <v>4</v>
      </c>
      <c r="H223">
        <v>1971</v>
      </c>
      <c r="I223" t="s">
        <v>74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f t="shared" si="3"/>
        <v>3</v>
      </c>
      <c r="BK223">
        <v>84</v>
      </c>
      <c r="BP223" t="s">
        <v>212</v>
      </c>
    </row>
    <row r="224" spans="1:70">
      <c r="A224" s="1">
        <v>272</v>
      </c>
      <c r="B224" t="s">
        <v>1227</v>
      </c>
      <c r="D224" t="s">
        <v>286</v>
      </c>
      <c r="E224" t="s">
        <v>1229</v>
      </c>
      <c r="F224" t="s">
        <v>1228</v>
      </c>
      <c r="G224">
        <v>3</v>
      </c>
      <c r="H224">
        <v>1969</v>
      </c>
      <c r="I224" t="s">
        <v>74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f t="shared" si="3"/>
        <v>1</v>
      </c>
      <c r="BK224">
        <v>30</v>
      </c>
      <c r="BP224" t="s">
        <v>212</v>
      </c>
    </row>
    <row r="225" spans="1:71">
      <c r="A225" s="1">
        <v>273</v>
      </c>
      <c r="B225" t="s">
        <v>1230</v>
      </c>
      <c r="C225" t="s">
        <v>1233</v>
      </c>
      <c r="D225" t="s">
        <v>90</v>
      </c>
      <c r="E225" t="s">
        <v>1232</v>
      </c>
      <c r="F225" t="s">
        <v>1231</v>
      </c>
      <c r="G225">
        <v>10</v>
      </c>
      <c r="H225">
        <v>1978</v>
      </c>
      <c r="I225" t="s">
        <v>74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t="s">
        <v>1234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f t="shared" si="3"/>
        <v>1</v>
      </c>
      <c r="BK225">
        <v>25</v>
      </c>
      <c r="BP225" t="s">
        <v>212</v>
      </c>
    </row>
    <row r="226" spans="1:71">
      <c r="A226" s="1">
        <v>274</v>
      </c>
      <c r="B226" t="s">
        <v>1235</v>
      </c>
      <c r="D226" t="s">
        <v>286</v>
      </c>
      <c r="E226" t="s">
        <v>1237</v>
      </c>
      <c r="F226" t="s">
        <v>1236</v>
      </c>
      <c r="G226">
        <v>3</v>
      </c>
      <c r="H226">
        <v>1970</v>
      </c>
      <c r="I226" t="s">
        <v>74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f t="shared" si="3"/>
        <v>2</v>
      </c>
      <c r="BK226">
        <v>100</v>
      </c>
      <c r="BP226" t="s">
        <v>212</v>
      </c>
    </row>
    <row r="227" spans="1:71">
      <c r="A227" s="1">
        <v>275</v>
      </c>
      <c r="B227" t="s">
        <v>1238</v>
      </c>
      <c r="C227" t="s">
        <v>1242</v>
      </c>
      <c r="D227" t="s">
        <v>90</v>
      </c>
      <c r="E227" t="s">
        <v>1241</v>
      </c>
      <c r="F227" t="s">
        <v>1240</v>
      </c>
      <c r="G227">
        <v>37</v>
      </c>
      <c r="H227">
        <v>2005</v>
      </c>
      <c r="I227" t="s">
        <v>74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">
        <v>1243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1</v>
      </c>
      <c r="BH227">
        <v>0</v>
      </c>
      <c r="BI227">
        <f t="shared" si="3"/>
        <v>8</v>
      </c>
      <c r="BK227">
        <v>444</v>
      </c>
      <c r="BL227">
        <v>444</v>
      </c>
      <c r="BN227" t="s">
        <v>1239</v>
      </c>
      <c r="BP227" t="s">
        <v>72</v>
      </c>
      <c r="BQ227" t="s">
        <v>72</v>
      </c>
    </row>
    <row r="228" spans="1:71">
      <c r="A228" s="1">
        <v>276</v>
      </c>
      <c r="B228" t="s">
        <v>1244</v>
      </c>
      <c r="C228" t="s">
        <v>1249</v>
      </c>
      <c r="D228" t="s">
        <v>90</v>
      </c>
      <c r="E228" t="s">
        <v>1248</v>
      </c>
      <c r="F228" t="s">
        <v>1247</v>
      </c>
      <c r="G228">
        <v>31</v>
      </c>
      <c r="H228">
        <v>1999</v>
      </c>
      <c r="I228" t="s">
        <v>74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f t="shared" si="3"/>
        <v>2</v>
      </c>
      <c r="BK228">
        <v>10000</v>
      </c>
      <c r="BL228">
        <v>5000</v>
      </c>
      <c r="BP228" t="s">
        <v>204</v>
      </c>
      <c r="BQ228" t="s">
        <v>204</v>
      </c>
      <c r="BR228" t="s">
        <v>1245</v>
      </c>
      <c r="BS228" t="s">
        <v>1246</v>
      </c>
    </row>
    <row r="229" spans="1:71">
      <c r="A229" s="1">
        <v>278</v>
      </c>
      <c r="B229" t="s">
        <v>1250</v>
      </c>
      <c r="C229" t="s">
        <v>1253</v>
      </c>
      <c r="D229" t="s">
        <v>90</v>
      </c>
      <c r="E229" t="s">
        <v>1252</v>
      </c>
      <c r="F229" t="s">
        <v>1251</v>
      </c>
      <c r="G229">
        <v>7</v>
      </c>
      <c r="H229">
        <v>1975</v>
      </c>
      <c r="I229" t="s">
        <v>74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f t="shared" si="3"/>
        <v>4</v>
      </c>
      <c r="BK229">
        <v>192</v>
      </c>
      <c r="BP229" t="s">
        <v>204</v>
      </c>
    </row>
    <row r="230" spans="1:71">
      <c r="A230" s="1">
        <v>279</v>
      </c>
      <c r="B230" t="s">
        <v>1254</v>
      </c>
      <c r="C230" t="s">
        <v>1258</v>
      </c>
      <c r="D230" t="s">
        <v>90</v>
      </c>
      <c r="E230" t="s">
        <v>1257</v>
      </c>
      <c r="F230" t="s">
        <v>1256</v>
      </c>
      <c r="G230">
        <v>21</v>
      </c>
      <c r="H230">
        <v>1989</v>
      </c>
      <c r="I230" t="s">
        <v>74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 t="s">
        <v>287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f t="shared" si="3"/>
        <v>3</v>
      </c>
      <c r="BK230">
        <v>62</v>
      </c>
      <c r="BL230">
        <v>259</v>
      </c>
      <c r="BP230" t="s">
        <v>150</v>
      </c>
      <c r="BQ230" t="s">
        <v>150</v>
      </c>
      <c r="BR230" t="s">
        <v>1255</v>
      </c>
      <c r="BS230" t="s">
        <v>151</v>
      </c>
    </row>
    <row r="231" spans="1:71">
      <c r="A231" s="1">
        <v>280</v>
      </c>
      <c r="B231" t="s">
        <v>1259</v>
      </c>
      <c r="C231" t="s">
        <v>1262</v>
      </c>
      <c r="D231" t="s">
        <v>90</v>
      </c>
      <c r="E231" t="s">
        <v>1261</v>
      </c>
      <c r="F231" t="s">
        <v>1260</v>
      </c>
      <c r="G231">
        <v>28</v>
      </c>
      <c r="H231">
        <v>1996</v>
      </c>
      <c r="I231" t="s">
        <v>74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f t="shared" si="3"/>
        <v>3</v>
      </c>
      <c r="BK231">
        <v>250</v>
      </c>
      <c r="BP231" t="s">
        <v>150</v>
      </c>
      <c r="BR231" t="s">
        <v>151</v>
      </c>
    </row>
    <row r="232" spans="1:71">
      <c r="A232" s="1">
        <v>281</v>
      </c>
      <c r="B232" t="s">
        <v>1263</v>
      </c>
      <c r="C232" t="s">
        <v>1267</v>
      </c>
      <c r="D232" t="s">
        <v>90</v>
      </c>
      <c r="E232" t="s">
        <v>1266</v>
      </c>
      <c r="F232" t="s">
        <v>1265</v>
      </c>
      <c r="G232">
        <v>36</v>
      </c>
      <c r="H232">
        <v>2004</v>
      </c>
      <c r="I232" t="s">
        <v>74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 t="s">
        <v>1268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f t="shared" si="3"/>
        <v>3</v>
      </c>
      <c r="BK232">
        <v>260</v>
      </c>
      <c r="BO232" t="s">
        <v>1264</v>
      </c>
      <c r="BP232" t="s">
        <v>150</v>
      </c>
      <c r="BR232" t="s">
        <v>151</v>
      </c>
    </row>
    <row r="233" spans="1:71">
      <c r="A233" s="1">
        <v>282</v>
      </c>
      <c r="B233" t="s">
        <v>1269</v>
      </c>
      <c r="C233" t="s">
        <v>1272</v>
      </c>
      <c r="D233" t="s">
        <v>90</v>
      </c>
      <c r="E233" t="s">
        <v>1271</v>
      </c>
      <c r="F233" t="s">
        <v>1270</v>
      </c>
      <c r="G233">
        <v>36</v>
      </c>
      <c r="H233">
        <v>2004</v>
      </c>
      <c r="I233" t="s">
        <v>74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f t="shared" si="3"/>
        <v>2</v>
      </c>
      <c r="BK233">
        <v>260</v>
      </c>
      <c r="BP233" t="s">
        <v>150</v>
      </c>
      <c r="BR233" t="s">
        <v>151</v>
      </c>
    </row>
    <row r="234" spans="1:71">
      <c r="A234" s="1">
        <v>283</v>
      </c>
      <c r="B234" t="s">
        <v>1273</v>
      </c>
      <c r="D234" t="s">
        <v>286</v>
      </c>
      <c r="E234" t="s">
        <v>1276</v>
      </c>
      <c r="F234" t="s">
        <v>1275</v>
      </c>
      <c r="G234">
        <v>18</v>
      </c>
      <c r="H234">
        <v>1972</v>
      </c>
      <c r="I234" t="s">
        <v>74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f t="shared" si="3"/>
        <v>1</v>
      </c>
      <c r="BK234">
        <v>22</v>
      </c>
      <c r="BN234" t="s">
        <v>1274</v>
      </c>
      <c r="BP234" t="s">
        <v>150</v>
      </c>
    </row>
    <row r="235" spans="1:71">
      <c r="A235" s="1">
        <v>285</v>
      </c>
      <c r="B235" t="s">
        <v>1277</v>
      </c>
      <c r="C235" t="s">
        <v>1281</v>
      </c>
      <c r="D235" t="s">
        <v>90</v>
      </c>
      <c r="E235" t="s">
        <v>1280</v>
      </c>
      <c r="F235" t="s">
        <v>1279</v>
      </c>
      <c r="G235">
        <v>28</v>
      </c>
      <c r="H235">
        <v>1996</v>
      </c>
      <c r="I235" t="s">
        <v>74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f t="shared" si="3"/>
        <v>2</v>
      </c>
      <c r="BK235">
        <v>110</v>
      </c>
      <c r="BP235" t="s">
        <v>1278</v>
      </c>
    </row>
    <row r="236" spans="1:71">
      <c r="A236" s="1">
        <v>286</v>
      </c>
      <c r="B236" t="s">
        <v>1282</v>
      </c>
      <c r="C236" t="s">
        <v>1284</v>
      </c>
      <c r="D236" t="s">
        <v>90</v>
      </c>
      <c r="E236" s="3">
        <v>41419</v>
      </c>
      <c r="F236" t="s">
        <v>1283</v>
      </c>
      <c r="G236">
        <v>26</v>
      </c>
      <c r="H236">
        <v>1994</v>
      </c>
      <c r="I236" t="s">
        <v>74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f t="shared" si="3"/>
        <v>2</v>
      </c>
      <c r="BK236">
        <v>120</v>
      </c>
      <c r="BP236" t="s">
        <v>1278</v>
      </c>
    </row>
    <row r="237" spans="1:71">
      <c r="A237" s="1">
        <v>287</v>
      </c>
      <c r="B237" t="s">
        <v>1285</v>
      </c>
      <c r="C237" t="s">
        <v>1289</v>
      </c>
      <c r="D237" s="7" t="s">
        <v>1287</v>
      </c>
      <c r="E237" t="s">
        <v>1288</v>
      </c>
      <c r="F237" t="s">
        <v>1286</v>
      </c>
      <c r="G237">
        <v>102</v>
      </c>
      <c r="H237">
        <v>1974</v>
      </c>
      <c r="I237" t="s">
        <v>74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f t="shared" si="3"/>
        <v>1</v>
      </c>
      <c r="BK237">
        <v>50</v>
      </c>
      <c r="BP237" t="s">
        <v>1278</v>
      </c>
    </row>
    <row r="238" spans="1:71">
      <c r="A238" s="1">
        <v>288</v>
      </c>
      <c r="B238" t="s">
        <v>1290</v>
      </c>
      <c r="C238" t="s">
        <v>1293</v>
      </c>
      <c r="D238" t="s">
        <v>435</v>
      </c>
      <c r="E238" t="s">
        <v>1292</v>
      </c>
      <c r="F238" t="s">
        <v>1291</v>
      </c>
      <c r="G238">
        <v>10</v>
      </c>
      <c r="H238">
        <v>1982</v>
      </c>
      <c r="I238" t="s">
        <v>74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f t="shared" si="3"/>
        <v>1</v>
      </c>
      <c r="BK238">
        <v>107</v>
      </c>
      <c r="BP238" t="s">
        <v>1278</v>
      </c>
    </row>
    <row r="239" spans="1:71">
      <c r="A239" s="1">
        <v>289</v>
      </c>
      <c r="B239" t="s">
        <v>1294</v>
      </c>
      <c r="C239" t="s">
        <v>1297</v>
      </c>
      <c r="D239" t="s">
        <v>90</v>
      </c>
      <c r="E239" t="s">
        <v>1296</v>
      </c>
      <c r="F239" t="s">
        <v>1295</v>
      </c>
      <c r="G239">
        <v>12</v>
      </c>
      <c r="H239">
        <v>1980</v>
      </c>
      <c r="I239" t="s">
        <v>74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f t="shared" si="3"/>
        <v>2</v>
      </c>
      <c r="BK239">
        <v>320</v>
      </c>
      <c r="BP239" t="s">
        <v>1278</v>
      </c>
    </row>
    <row r="240" spans="1:71">
      <c r="A240" s="1">
        <v>290</v>
      </c>
      <c r="B240" t="s">
        <v>1298</v>
      </c>
      <c r="C240" t="s">
        <v>1301</v>
      </c>
      <c r="D240" t="s">
        <v>435</v>
      </c>
      <c r="E240" t="s">
        <v>1300</v>
      </c>
      <c r="F240" t="s">
        <v>1299</v>
      </c>
      <c r="G240">
        <v>22</v>
      </c>
      <c r="H240">
        <v>1994</v>
      </c>
      <c r="I240" t="s">
        <v>74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f t="shared" si="3"/>
        <v>2</v>
      </c>
      <c r="BK240">
        <v>566</v>
      </c>
      <c r="BP240" t="s">
        <v>1278</v>
      </c>
    </row>
    <row r="241" spans="1:71">
      <c r="A241" s="1">
        <v>291</v>
      </c>
      <c r="B241" t="s">
        <v>1302</v>
      </c>
      <c r="D241" t="s">
        <v>312</v>
      </c>
      <c r="E241" t="s">
        <v>1304</v>
      </c>
      <c r="F241" t="s">
        <v>1303</v>
      </c>
      <c r="G241">
        <v>10</v>
      </c>
      <c r="H241">
        <v>1977</v>
      </c>
      <c r="I241" t="s">
        <v>74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f t="shared" si="3"/>
        <v>2</v>
      </c>
      <c r="BK241">
        <v>20</v>
      </c>
      <c r="BP241" t="s">
        <v>1278</v>
      </c>
    </row>
    <row r="242" spans="1:71">
      <c r="A242" s="1">
        <v>292</v>
      </c>
      <c r="B242" t="s">
        <v>1305</v>
      </c>
      <c r="C242" t="s">
        <v>1307</v>
      </c>
      <c r="D242" t="s">
        <v>90</v>
      </c>
      <c r="E242" s="3">
        <v>41501</v>
      </c>
      <c r="F242" t="s">
        <v>1306</v>
      </c>
      <c r="G242">
        <v>12</v>
      </c>
      <c r="H242">
        <v>1980</v>
      </c>
      <c r="I242" t="s">
        <v>74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f t="shared" si="3"/>
        <v>3</v>
      </c>
      <c r="BK242">
        <v>120</v>
      </c>
      <c r="BP242" t="s">
        <v>1278</v>
      </c>
    </row>
    <row r="243" spans="1:71">
      <c r="A243" s="1">
        <v>293</v>
      </c>
      <c r="B243" t="s">
        <v>1308</v>
      </c>
      <c r="C243" t="s">
        <v>1310</v>
      </c>
      <c r="D243" t="s">
        <v>90</v>
      </c>
      <c r="E243" s="3">
        <v>41289</v>
      </c>
      <c r="F243" t="s">
        <v>1309</v>
      </c>
      <c r="G243">
        <v>24</v>
      </c>
      <c r="H243">
        <v>1992</v>
      </c>
      <c r="I243" t="s">
        <v>74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f t="shared" si="3"/>
        <v>2</v>
      </c>
      <c r="BK243">
        <v>260</v>
      </c>
      <c r="BP243" t="s">
        <v>150</v>
      </c>
      <c r="BR243" t="s">
        <v>151</v>
      </c>
    </row>
    <row r="244" spans="1:71">
      <c r="A244" s="1">
        <v>294</v>
      </c>
      <c r="B244" t="s">
        <v>1311</v>
      </c>
      <c r="C244" t="s">
        <v>1316</v>
      </c>
      <c r="D244" t="s">
        <v>1314</v>
      </c>
      <c r="E244" t="s">
        <v>1315</v>
      </c>
      <c r="F244" t="s">
        <v>1313</v>
      </c>
      <c r="G244">
        <v>60</v>
      </c>
      <c r="H244">
        <v>1998</v>
      </c>
      <c r="I244" t="s">
        <v>74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f t="shared" si="3"/>
        <v>3</v>
      </c>
      <c r="BK244">
        <v>56</v>
      </c>
      <c r="BN244" t="s">
        <v>1312</v>
      </c>
      <c r="BP244" t="s">
        <v>150</v>
      </c>
    </row>
    <row r="245" spans="1:71">
      <c r="A245" s="1">
        <v>295</v>
      </c>
      <c r="B245" t="s">
        <v>1317</v>
      </c>
      <c r="C245" t="s">
        <v>1320</v>
      </c>
      <c r="D245" t="s">
        <v>90</v>
      </c>
      <c r="E245" t="s">
        <v>1319</v>
      </c>
      <c r="F245" t="s">
        <v>1318</v>
      </c>
      <c r="G245">
        <v>31</v>
      </c>
      <c r="H245">
        <v>1999</v>
      </c>
      <c r="I245" t="s">
        <v>74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f t="shared" si="3"/>
        <v>5</v>
      </c>
      <c r="BJ245" t="s">
        <v>608</v>
      </c>
      <c r="BP245" t="s">
        <v>184</v>
      </c>
    </row>
    <row r="246" spans="1:71">
      <c r="A246" s="1">
        <v>297</v>
      </c>
      <c r="B246" t="s">
        <v>1321</v>
      </c>
      <c r="C246" t="s">
        <v>1326</v>
      </c>
      <c r="D246" t="s">
        <v>1314</v>
      </c>
      <c r="E246" t="s">
        <v>1325</v>
      </c>
      <c r="F246" t="s">
        <v>1324</v>
      </c>
      <c r="G246">
        <v>57</v>
      </c>
      <c r="H246">
        <v>1995</v>
      </c>
      <c r="I246" t="s">
        <v>74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f t="shared" si="3"/>
        <v>0</v>
      </c>
      <c r="BK246">
        <v>714</v>
      </c>
      <c r="BN246" t="s">
        <v>1312</v>
      </c>
      <c r="BO246" t="s">
        <v>1323</v>
      </c>
      <c r="BP246" t="s">
        <v>1322</v>
      </c>
    </row>
    <row r="247" spans="1:71">
      <c r="A247" s="1">
        <v>298</v>
      </c>
      <c r="B247" t="s">
        <v>1327</v>
      </c>
      <c r="C247" t="s">
        <v>1332</v>
      </c>
      <c r="D247" t="s">
        <v>90</v>
      </c>
      <c r="E247" t="s">
        <v>1331</v>
      </c>
      <c r="F247" t="s">
        <v>1330</v>
      </c>
      <c r="G247">
        <v>41</v>
      </c>
      <c r="H247">
        <v>2009</v>
      </c>
      <c r="I247" t="s">
        <v>74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f t="shared" si="3"/>
        <v>3</v>
      </c>
      <c r="BK247">
        <v>84</v>
      </c>
      <c r="BL247">
        <v>72</v>
      </c>
      <c r="BO247" t="s">
        <v>1329</v>
      </c>
      <c r="BP247" t="s">
        <v>150</v>
      </c>
      <c r="BQ247" t="s">
        <v>191</v>
      </c>
      <c r="BS247" t="s">
        <v>1328</v>
      </c>
    </row>
    <row r="248" spans="1:71">
      <c r="A248" s="1">
        <v>300</v>
      </c>
      <c r="B248" t="s">
        <v>1333</v>
      </c>
      <c r="C248" t="s">
        <v>1336</v>
      </c>
      <c r="D248" t="s">
        <v>90</v>
      </c>
      <c r="E248" t="s">
        <v>1335</v>
      </c>
      <c r="F248" t="s">
        <v>1334</v>
      </c>
      <c r="G248">
        <v>21</v>
      </c>
      <c r="H248">
        <v>1989</v>
      </c>
      <c r="I248" t="s">
        <v>74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f t="shared" si="3"/>
        <v>1</v>
      </c>
      <c r="BK248">
        <v>2704</v>
      </c>
      <c r="BP248" t="s">
        <v>857</v>
      </c>
    </row>
    <row r="249" spans="1:71">
      <c r="A249" s="1">
        <v>301</v>
      </c>
      <c r="B249" t="s">
        <v>1337</v>
      </c>
      <c r="C249" t="s">
        <v>1340</v>
      </c>
      <c r="D249" t="s">
        <v>1314</v>
      </c>
      <c r="E249" t="s">
        <v>1339</v>
      </c>
      <c r="F249" t="s">
        <v>1338</v>
      </c>
      <c r="G249">
        <v>22</v>
      </c>
      <c r="H249">
        <v>1977</v>
      </c>
      <c r="I249" t="s">
        <v>74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f t="shared" si="3"/>
        <v>2</v>
      </c>
      <c r="BK249">
        <v>26</v>
      </c>
      <c r="BP249" t="s">
        <v>857</v>
      </c>
    </row>
    <row r="250" spans="1:71">
      <c r="A250" s="1">
        <v>302</v>
      </c>
      <c r="B250" t="s">
        <v>1341</v>
      </c>
      <c r="C250" t="s">
        <v>1344</v>
      </c>
      <c r="D250" t="s">
        <v>1314</v>
      </c>
      <c r="E250" t="s">
        <v>1343</v>
      </c>
      <c r="F250" t="s">
        <v>1342</v>
      </c>
      <c r="G250">
        <v>29</v>
      </c>
      <c r="H250">
        <v>1981</v>
      </c>
      <c r="I250" t="s">
        <v>74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f t="shared" si="3"/>
        <v>1</v>
      </c>
      <c r="BK250">
        <v>9</v>
      </c>
      <c r="BP250" t="s">
        <v>857</v>
      </c>
    </row>
    <row r="251" spans="1:71">
      <c r="A251" s="1">
        <v>303</v>
      </c>
      <c r="B251" t="s">
        <v>1345</v>
      </c>
      <c r="C251" t="s">
        <v>1349</v>
      </c>
      <c r="D251" t="s">
        <v>1314</v>
      </c>
      <c r="E251" t="s">
        <v>1348</v>
      </c>
      <c r="F251" t="s">
        <v>1347</v>
      </c>
      <c r="G251">
        <v>29</v>
      </c>
      <c r="H251">
        <v>1981</v>
      </c>
      <c r="I251" t="s">
        <v>74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f t="shared" si="3"/>
        <v>1</v>
      </c>
      <c r="BK251">
        <v>26</v>
      </c>
      <c r="BO251" t="s">
        <v>1346</v>
      </c>
      <c r="BP251" t="s">
        <v>857</v>
      </c>
    </row>
    <row r="252" spans="1:71">
      <c r="A252" s="1">
        <v>304</v>
      </c>
      <c r="B252" t="s">
        <v>1350</v>
      </c>
      <c r="C252" t="s">
        <v>1354</v>
      </c>
      <c r="D252" t="s">
        <v>90</v>
      </c>
      <c r="E252" t="s">
        <v>1353</v>
      </c>
      <c r="F252" t="s">
        <v>1352</v>
      </c>
      <c r="G252">
        <v>42</v>
      </c>
      <c r="H252">
        <v>2010</v>
      </c>
      <c r="I252" t="s">
        <v>74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f t="shared" si="3"/>
        <v>2</v>
      </c>
      <c r="BK252">
        <v>117</v>
      </c>
      <c r="BN252" t="s">
        <v>1351</v>
      </c>
      <c r="BP252" t="s">
        <v>197</v>
      </c>
    </row>
    <row r="253" spans="1:71">
      <c r="A253" s="1">
        <v>305</v>
      </c>
      <c r="B253" t="s">
        <v>1355</v>
      </c>
      <c r="C253" t="s">
        <v>1358</v>
      </c>
      <c r="D253" t="s">
        <v>90</v>
      </c>
      <c r="E253" t="s">
        <v>1357</v>
      </c>
      <c r="F253" t="s">
        <v>1356</v>
      </c>
      <c r="G253">
        <v>39</v>
      </c>
      <c r="H253">
        <v>2007</v>
      </c>
      <c r="I253" t="s">
        <v>74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1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f t="shared" si="3"/>
        <v>11</v>
      </c>
      <c r="BJ253" t="s">
        <v>1359</v>
      </c>
      <c r="BK253">
        <v>40481</v>
      </c>
      <c r="BL253">
        <v>40481</v>
      </c>
      <c r="BP253" t="s">
        <v>72</v>
      </c>
      <c r="BQ253" t="s">
        <v>162</v>
      </c>
    </row>
    <row r="254" spans="1:71">
      <c r="A254" s="1">
        <v>306</v>
      </c>
      <c r="B254" t="s">
        <v>1360</v>
      </c>
      <c r="C254" t="s">
        <v>1</v>
      </c>
      <c r="E254" t="s">
        <v>1</v>
      </c>
      <c r="F254" t="s">
        <v>1</v>
      </c>
      <c r="G254" t="s">
        <v>1</v>
      </c>
      <c r="H254">
        <v>2011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  <c r="Y254" t="s">
        <v>1</v>
      </c>
      <c r="Z254" t="s">
        <v>1</v>
      </c>
      <c r="AA254" t="s">
        <v>1</v>
      </c>
      <c r="AB254" t="s">
        <v>1</v>
      </c>
      <c r="AC254" t="s">
        <v>1</v>
      </c>
      <c r="AD254" t="s">
        <v>1</v>
      </c>
      <c r="AE254" t="s">
        <v>1</v>
      </c>
      <c r="AF254" t="s">
        <v>1</v>
      </c>
      <c r="AG254" t="s">
        <v>1</v>
      </c>
      <c r="AH254" t="s">
        <v>1</v>
      </c>
      <c r="AI254" t="s">
        <v>1</v>
      </c>
      <c r="AJ254" t="s">
        <v>1</v>
      </c>
      <c r="AK254" t="s">
        <v>1</v>
      </c>
      <c r="AL254" t="s">
        <v>1</v>
      </c>
      <c r="AM254" t="s">
        <v>1</v>
      </c>
      <c r="AN254" t="s">
        <v>1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  <c r="AT254" t="s">
        <v>1</v>
      </c>
      <c r="AU254" t="s">
        <v>1</v>
      </c>
      <c r="AV254" t="s">
        <v>1</v>
      </c>
      <c r="AW254" t="s">
        <v>1</v>
      </c>
      <c r="AX254" t="s">
        <v>1</v>
      </c>
      <c r="AY254" t="s">
        <v>1</v>
      </c>
      <c r="AZ254" t="s">
        <v>1</v>
      </c>
      <c r="BA254" t="s">
        <v>1</v>
      </c>
      <c r="BB254" t="s">
        <v>1</v>
      </c>
      <c r="BC254" t="s">
        <v>1</v>
      </c>
      <c r="BD254" t="s">
        <v>1</v>
      </c>
      <c r="BE254" t="s">
        <v>1</v>
      </c>
      <c r="BF254" t="s">
        <v>1</v>
      </c>
      <c r="BG254" t="s">
        <v>1</v>
      </c>
      <c r="BH254" t="s">
        <v>1</v>
      </c>
      <c r="BI254">
        <f t="shared" si="3"/>
        <v>0</v>
      </c>
      <c r="BJ254" t="s">
        <v>1</v>
      </c>
      <c r="BK254">
        <v>12</v>
      </c>
      <c r="BM254" t="s">
        <v>1</v>
      </c>
      <c r="BN254" t="s">
        <v>1</v>
      </c>
      <c r="BO254" t="s">
        <v>1</v>
      </c>
      <c r="BP254" t="s">
        <v>191</v>
      </c>
      <c r="BQ254" t="s">
        <v>1</v>
      </c>
      <c r="BR254" t="s">
        <v>1361</v>
      </c>
      <c r="BS254" t="s">
        <v>1</v>
      </c>
    </row>
    <row r="255" spans="1:71">
      <c r="A255" s="1">
        <v>307</v>
      </c>
      <c r="B255" t="s">
        <v>1362</v>
      </c>
      <c r="C255" t="s">
        <v>1365</v>
      </c>
      <c r="D255" t="s">
        <v>90</v>
      </c>
      <c r="E255" t="s">
        <v>1364</v>
      </c>
      <c r="F255" t="s">
        <v>1363</v>
      </c>
      <c r="G255">
        <v>33</v>
      </c>
      <c r="H255">
        <v>2001</v>
      </c>
      <c r="I255" t="s">
        <v>74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f t="shared" si="3"/>
        <v>2</v>
      </c>
      <c r="BK255">
        <v>150</v>
      </c>
      <c r="BP255" t="s">
        <v>173</v>
      </c>
    </row>
    <row r="256" spans="1:71">
      <c r="A256" s="1">
        <v>308</v>
      </c>
      <c r="B256" t="s">
        <v>1366</v>
      </c>
      <c r="C256" t="s">
        <v>1369</v>
      </c>
      <c r="D256" t="s">
        <v>90</v>
      </c>
      <c r="E256" t="s">
        <v>1368</v>
      </c>
      <c r="F256" t="s">
        <v>1367</v>
      </c>
      <c r="G256">
        <v>37</v>
      </c>
      <c r="H256">
        <v>2005</v>
      </c>
      <c r="I256" t="s">
        <v>74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f t="shared" si="3"/>
        <v>2</v>
      </c>
      <c r="BJ256" t="s">
        <v>1370</v>
      </c>
      <c r="BP256" t="s">
        <v>95</v>
      </c>
    </row>
    <row r="257" spans="1:71">
      <c r="A257" s="1">
        <v>309</v>
      </c>
      <c r="B257" t="s">
        <v>1371</v>
      </c>
      <c r="C257" t="s">
        <v>1376</v>
      </c>
      <c r="D257" t="s">
        <v>90</v>
      </c>
      <c r="E257" t="s">
        <v>1375</v>
      </c>
      <c r="F257" t="s">
        <v>1374</v>
      </c>
      <c r="G257">
        <v>36</v>
      </c>
      <c r="H257">
        <v>2004</v>
      </c>
      <c r="I257" t="s">
        <v>74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f t="shared" si="3"/>
        <v>0</v>
      </c>
      <c r="BN257" t="s">
        <v>1372</v>
      </c>
      <c r="BO257" t="s">
        <v>1373</v>
      </c>
      <c r="BP257" t="s">
        <v>95</v>
      </c>
    </row>
    <row r="258" spans="1:71">
      <c r="A258" s="1">
        <v>310</v>
      </c>
      <c r="B258" t="s">
        <v>1377</v>
      </c>
      <c r="C258" t="s">
        <v>1381</v>
      </c>
      <c r="D258" t="s">
        <v>435</v>
      </c>
      <c r="E258" t="s">
        <v>1380</v>
      </c>
      <c r="F258" t="s">
        <v>1379</v>
      </c>
      <c r="G258">
        <v>27</v>
      </c>
      <c r="H258">
        <v>1999</v>
      </c>
      <c r="I258" t="s">
        <v>74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f t="shared" ref="BI258:BI321" si="4">SUM(J258:BH258)</f>
        <v>2</v>
      </c>
      <c r="BK258">
        <v>540</v>
      </c>
      <c r="BO258" t="s">
        <v>1378</v>
      </c>
      <c r="BP258" t="s">
        <v>197</v>
      </c>
    </row>
    <row r="259" spans="1:71">
      <c r="A259" s="1">
        <v>311</v>
      </c>
      <c r="B259" t="s">
        <v>1382</v>
      </c>
      <c r="C259" t="s">
        <v>1387</v>
      </c>
      <c r="D259" t="s">
        <v>90</v>
      </c>
      <c r="E259" t="s">
        <v>1386</v>
      </c>
      <c r="F259" t="s">
        <v>1385</v>
      </c>
      <c r="G259">
        <v>41</v>
      </c>
      <c r="H259">
        <v>2009</v>
      </c>
      <c r="I259" t="s">
        <v>156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f t="shared" si="4"/>
        <v>2</v>
      </c>
      <c r="BJ259" t="s">
        <v>1388</v>
      </c>
      <c r="BK259">
        <v>6202</v>
      </c>
      <c r="BO259" t="s">
        <v>1384</v>
      </c>
      <c r="BP259" t="s">
        <v>72</v>
      </c>
      <c r="BS259" t="s">
        <v>1383</v>
      </c>
    </row>
    <row r="260" spans="1:71">
      <c r="A260" s="1">
        <v>312</v>
      </c>
      <c r="B260" t="s">
        <v>1389</v>
      </c>
      <c r="C260" t="s">
        <v>1392</v>
      </c>
      <c r="D260" t="s">
        <v>1314</v>
      </c>
      <c r="E260" t="s">
        <v>1391</v>
      </c>
      <c r="F260" t="s">
        <v>1390</v>
      </c>
      <c r="G260">
        <v>9</v>
      </c>
      <c r="H260">
        <v>1971</v>
      </c>
      <c r="I260" t="s">
        <v>74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f t="shared" si="4"/>
        <v>1</v>
      </c>
      <c r="BK260">
        <v>26</v>
      </c>
      <c r="BP260" t="s">
        <v>857</v>
      </c>
    </row>
    <row r="261" spans="1:71">
      <c r="A261" s="1">
        <v>313</v>
      </c>
      <c r="B261" t="s">
        <v>1389</v>
      </c>
      <c r="C261" t="s">
        <v>1395</v>
      </c>
      <c r="D261" t="s">
        <v>1314</v>
      </c>
      <c r="E261" t="s">
        <v>1394</v>
      </c>
      <c r="F261" t="s">
        <v>1393</v>
      </c>
      <c r="G261">
        <v>9</v>
      </c>
      <c r="H261">
        <v>1971</v>
      </c>
      <c r="I261" t="s">
        <v>74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f t="shared" si="4"/>
        <v>1</v>
      </c>
      <c r="BK261">
        <v>26</v>
      </c>
      <c r="BP261" t="s">
        <v>857</v>
      </c>
    </row>
    <row r="262" spans="1:71">
      <c r="A262" s="1">
        <v>314</v>
      </c>
      <c r="B262" t="s">
        <v>1396</v>
      </c>
      <c r="C262" t="s">
        <v>1399</v>
      </c>
      <c r="D262" t="s">
        <v>1314</v>
      </c>
      <c r="E262" t="s">
        <v>1398</v>
      </c>
      <c r="F262" t="s">
        <v>1397</v>
      </c>
      <c r="G262">
        <v>35</v>
      </c>
      <c r="H262">
        <v>1984</v>
      </c>
      <c r="I262" t="s">
        <v>74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f t="shared" si="4"/>
        <v>1</v>
      </c>
      <c r="BK262">
        <v>26</v>
      </c>
      <c r="BP262" t="s">
        <v>857</v>
      </c>
    </row>
    <row r="263" spans="1:71">
      <c r="A263" s="1">
        <v>315</v>
      </c>
      <c r="B263" t="s">
        <v>1400</v>
      </c>
      <c r="C263" t="s">
        <v>1404</v>
      </c>
      <c r="D263" t="s">
        <v>1314</v>
      </c>
      <c r="E263" t="s">
        <v>1403</v>
      </c>
      <c r="F263" t="s">
        <v>1402</v>
      </c>
      <c r="G263">
        <v>26</v>
      </c>
      <c r="H263">
        <v>1979</v>
      </c>
      <c r="I263" t="s">
        <v>74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f t="shared" si="4"/>
        <v>2</v>
      </c>
      <c r="BK263">
        <v>26</v>
      </c>
      <c r="BO263" t="s">
        <v>1401</v>
      </c>
      <c r="BP263" t="s">
        <v>857</v>
      </c>
    </row>
    <row r="264" spans="1:71">
      <c r="A264" s="1">
        <v>317</v>
      </c>
      <c r="B264" t="s">
        <v>1405</v>
      </c>
      <c r="C264" t="s">
        <v>1409</v>
      </c>
      <c r="D264" t="s">
        <v>1314</v>
      </c>
      <c r="E264" t="s">
        <v>1408</v>
      </c>
      <c r="F264" t="s">
        <v>1407</v>
      </c>
      <c r="G264">
        <v>16</v>
      </c>
      <c r="H264">
        <v>1974</v>
      </c>
      <c r="I264" t="s">
        <v>74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f t="shared" si="4"/>
        <v>2</v>
      </c>
      <c r="BK264">
        <v>26</v>
      </c>
      <c r="BO264" t="s">
        <v>1406</v>
      </c>
      <c r="BP264" t="s">
        <v>857</v>
      </c>
    </row>
    <row r="265" spans="1:71">
      <c r="A265" s="1">
        <v>318</v>
      </c>
      <c r="B265" t="s">
        <v>1405</v>
      </c>
      <c r="C265" t="s">
        <v>1414</v>
      </c>
      <c r="D265" t="s">
        <v>1314</v>
      </c>
      <c r="E265" t="s">
        <v>1413</v>
      </c>
      <c r="F265" t="s">
        <v>1412</v>
      </c>
      <c r="G265">
        <v>31</v>
      </c>
      <c r="H265">
        <v>1982</v>
      </c>
      <c r="I265" t="s">
        <v>74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f t="shared" si="4"/>
        <v>2</v>
      </c>
      <c r="BK265">
        <v>26</v>
      </c>
      <c r="BN265" t="s">
        <v>1410</v>
      </c>
      <c r="BO265" t="s">
        <v>1411</v>
      </c>
      <c r="BP265" t="s">
        <v>857</v>
      </c>
      <c r="BQ265" t="s">
        <v>95</v>
      </c>
    </row>
    <row r="266" spans="1:71">
      <c r="A266" s="1">
        <v>319</v>
      </c>
      <c r="B266" t="s">
        <v>1415</v>
      </c>
      <c r="C266" t="s">
        <v>1419</v>
      </c>
      <c r="D266" t="s">
        <v>90</v>
      </c>
      <c r="E266" t="s">
        <v>1418</v>
      </c>
      <c r="F266" t="s">
        <v>1417</v>
      </c>
      <c r="G266">
        <v>9</v>
      </c>
      <c r="H266">
        <v>1977</v>
      </c>
      <c r="I266" t="s">
        <v>74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f t="shared" si="4"/>
        <v>3</v>
      </c>
      <c r="BK266">
        <v>20</v>
      </c>
      <c r="BN266" t="s">
        <v>1416</v>
      </c>
      <c r="BP266" t="s">
        <v>857</v>
      </c>
      <c r="BQ266" t="s">
        <v>857</v>
      </c>
    </row>
    <row r="267" spans="1:71">
      <c r="A267" s="1">
        <v>320</v>
      </c>
      <c r="B267" t="s">
        <v>1420</v>
      </c>
      <c r="D267" t="s">
        <v>286</v>
      </c>
      <c r="E267" s="2">
        <v>11689</v>
      </c>
      <c r="F267" t="s">
        <v>1423</v>
      </c>
      <c r="G267">
        <v>4</v>
      </c>
      <c r="H267">
        <v>1971</v>
      </c>
      <c r="I267" t="s">
        <v>74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f t="shared" si="4"/>
        <v>1</v>
      </c>
      <c r="BK267">
        <v>768</v>
      </c>
      <c r="BN267" t="s">
        <v>1421</v>
      </c>
      <c r="BO267" t="s">
        <v>1422</v>
      </c>
      <c r="BP267" t="s">
        <v>72</v>
      </c>
    </row>
    <row r="268" spans="1:71">
      <c r="A268" s="1">
        <v>321</v>
      </c>
      <c r="B268" t="s">
        <v>1424</v>
      </c>
      <c r="C268" t="s">
        <v>1427</v>
      </c>
      <c r="D268" t="s">
        <v>90</v>
      </c>
      <c r="E268" s="3">
        <v>41345</v>
      </c>
      <c r="F268" t="s">
        <v>1426</v>
      </c>
      <c r="G268">
        <v>22</v>
      </c>
      <c r="H268">
        <v>1990</v>
      </c>
      <c r="I268" t="s">
        <v>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f t="shared" si="4"/>
        <v>1</v>
      </c>
      <c r="BK268">
        <v>40</v>
      </c>
      <c r="BL268">
        <v>123</v>
      </c>
      <c r="BN268" t="s">
        <v>1425</v>
      </c>
      <c r="BP268" t="s">
        <v>72</v>
      </c>
      <c r="BQ268" t="s">
        <v>72</v>
      </c>
    </row>
    <row r="269" spans="1:71">
      <c r="A269" s="1">
        <v>322</v>
      </c>
      <c r="B269" t="s">
        <v>1428</v>
      </c>
      <c r="C269" t="s">
        <v>1431</v>
      </c>
      <c r="D269" t="s">
        <v>435</v>
      </c>
      <c r="E269" t="s">
        <v>1430</v>
      </c>
      <c r="F269" t="s">
        <v>1429</v>
      </c>
      <c r="G269">
        <v>4</v>
      </c>
      <c r="H269">
        <v>1978</v>
      </c>
      <c r="I269" t="s">
        <v>74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f t="shared" si="4"/>
        <v>1</v>
      </c>
      <c r="BK269">
        <v>900</v>
      </c>
      <c r="BN269" t="s">
        <v>497</v>
      </c>
      <c r="BP269" t="s">
        <v>72</v>
      </c>
    </row>
    <row r="270" spans="1:71">
      <c r="A270" s="1">
        <v>323</v>
      </c>
      <c r="B270" t="s">
        <v>1432</v>
      </c>
      <c r="C270" t="s">
        <v>1436</v>
      </c>
      <c r="D270" t="s">
        <v>1435</v>
      </c>
      <c r="F270" t="s">
        <v>1434</v>
      </c>
      <c r="G270">
        <v>6</v>
      </c>
      <c r="H270">
        <v>2011</v>
      </c>
      <c r="I270" t="s">
        <v>251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f t="shared" si="4"/>
        <v>4</v>
      </c>
      <c r="BK270">
        <v>1958</v>
      </c>
      <c r="BP270" t="s">
        <v>72</v>
      </c>
      <c r="BR270" t="s">
        <v>1433</v>
      </c>
    </row>
    <row r="271" spans="1:71">
      <c r="A271" s="1">
        <v>324</v>
      </c>
      <c r="B271" t="s">
        <v>1437</v>
      </c>
      <c r="D271" t="s">
        <v>312</v>
      </c>
      <c r="E271" t="s">
        <v>1439</v>
      </c>
      <c r="F271" t="s">
        <v>1438</v>
      </c>
      <c r="G271">
        <v>17</v>
      </c>
      <c r="H271">
        <v>1981</v>
      </c>
      <c r="I271" t="s">
        <v>360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f t="shared" si="4"/>
        <v>1</v>
      </c>
      <c r="BK271">
        <v>48</v>
      </c>
      <c r="BP271" t="s">
        <v>707</v>
      </c>
    </row>
    <row r="272" spans="1:71">
      <c r="A272" s="1">
        <v>325</v>
      </c>
      <c r="B272" t="s">
        <v>1440</v>
      </c>
      <c r="C272" t="s">
        <v>1445</v>
      </c>
      <c r="D272" t="s">
        <v>630</v>
      </c>
      <c r="E272" t="s">
        <v>1444</v>
      </c>
      <c r="F272" t="s">
        <v>1443</v>
      </c>
      <c r="G272">
        <v>37</v>
      </c>
      <c r="H272">
        <v>2008</v>
      </c>
      <c r="I272" t="s">
        <v>360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t="s">
        <v>1446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f t="shared" si="4"/>
        <v>2</v>
      </c>
      <c r="BK272">
        <v>108</v>
      </c>
      <c r="BO272" t="s">
        <v>1442</v>
      </c>
      <c r="BP272" t="s">
        <v>72</v>
      </c>
      <c r="BR272" t="s">
        <v>1441</v>
      </c>
    </row>
    <row r="273" spans="1:70">
      <c r="A273" s="1">
        <v>326</v>
      </c>
      <c r="B273" t="s">
        <v>1447</v>
      </c>
      <c r="C273" t="s">
        <v>1450</v>
      </c>
      <c r="D273" t="s">
        <v>90</v>
      </c>
      <c r="E273" t="s">
        <v>1449</v>
      </c>
      <c r="F273" t="s">
        <v>1448</v>
      </c>
      <c r="G273">
        <v>31</v>
      </c>
      <c r="H273">
        <v>1999</v>
      </c>
      <c r="I273" t="s">
        <v>156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f t="shared" si="4"/>
        <v>6</v>
      </c>
      <c r="BK273">
        <v>400</v>
      </c>
      <c r="BP273" t="s">
        <v>191</v>
      </c>
    </row>
    <row r="274" spans="1:70">
      <c r="A274" s="1">
        <v>327</v>
      </c>
      <c r="B274" t="s">
        <v>1451</v>
      </c>
      <c r="C274" t="s">
        <v>1454</v>
      </c>
      <c r="D274" t="s">
        <v>90</v>
      </c>
      <c r="E274" t="s">
        <v>1453</v>
      </c>
      <c r="F274" t="s">
        <v>1452</v>
      </c>
      <c r="G274">
        <v>36</v>
      </c>
      <c r="H274">
        <v>2004</v>
      </c>
      <c r="I274" t="s">
        <v>156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f t="shared" si="4"/>
        <v>3</v>
      </c>
      <c r="BK274">
        <v>388</v>
      </c>
      <c r="BP274" t="s">
        <v>191</v>
      </c>
      <c r="BR274" t="s">
        <v>774</v>
      </c>
    </row>
    <row r="275" spans="1:70">
      <c r="A275" s="1">
        <v>328</v>
      </c>
      <c r="B275" t="s">
        <v>1455</v>
      </c>
      <c r="C275" t="s">
        <v>1459</v>
      </c>
      <c r="D275" t="s">
        <v>90</v>
      </c>
      <c r="E275" t="s">
        <v>1458</v>
      </c>
      <c r="F275" t="s">
        <v>1457</v>
      </c>
      <c r="G275">
        <v>36</v>
      </c>
      <c r="H275">
        <v>2004</v>
      </c>
      <c r="I275" t="s">
        <v>156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f t="shared" si="4"/>
        <v>7</v>
      </c>
      <c r="BK275">
        <v>142</v>
      </c>
      <c r="BP275" t="s">
        <v>191</v>
      </c>
      <c r="BR275" t="s">
        <v>1456</v>
      </c>
    </row>
    <row r="276" spans="1:70">
      <c r="A276" s="1">
        <v>329</v>
      </c>
      <c r="B276" t="s">
        <v>1460</v>
      </c>
      <c r="C276" t="s">
        <v>1464</v>
      </c>
      <c r="D276" t="s">
        <v>90</v>
      </c>
      <c r="E276" t="s">
        <v>1463</v>
      </c>
      <c r="F276" t="s">
        <v>1462</v>
      </c>
      <c r="G276">
        <v>40</v>
      </c>
      <c r="H276">
        <v>2008</v>
      </c>
      <c r="I276" t="s">
        <v>156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f t="shared" si="4"/>
        <v>4</v>
      </c>
      <c r="BK276">
        <v>105</v>
      </c>
      <c r="BO276" t="s">
        <v>1461</v>
      </c>
      <c r="BP276" t="s">
        <v>191</v>
      </c>
    </row>
    <row r="277" spans="1:70">
      <c r="A277" s="1">
        <v>330</v>
      </c>
      <c r="B277" t="s">
        <v>1465</v>
      </c>
      <c r="C277" t="s">
        <v>1468</v>
      </c>
      <c r="D277" t="s">
        <v>90</v>
      </c>
      <c r="E277" t="s">
        <v>1467</v>
      </c>
      <c r="F277" t="s">
        <v>1466</v>
      </c>
      <c r="G277">
        <v>41</v>
      </c>
      <c r="H277">
        <v>2009</v>
      </c>
      <c r="I277" t="s">
        <v>156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f t="shared" si="4"/>
        <v>2</v>
      </c>
      <c r="BK277">
        <v>70</v>
      </c>
      <c r="BP277" t="s">
        <v>212</v>
      </c>
    </row>
    <row r="278" spans="1:70">
      <c r="A278" s="1">
        <v>331</v>
      </c>
      <c r="B278" t="s">
        <v>1469</v>
      </c>
      <c r="C278" t="s">
        <v>1475</v>
      </c>
      <c r="D278" t="s">
        <v>90</v>
      </c>
      <c r="E278" t="s">
        <v>1474</v>
      </c>
      <c r="F278" t="s">
        <v>1473</v>
      </c>
      <c r="G278">
        <v>44</v>
      </c>
      <c r="H278">
        <v>2012</v>
      </c>
      <c r="I278" t="s">
        <v>114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f t="shared" si="4"/>
        <v>5</v>
      </c>
      <c r="BK278">
        <v>480</v>
      </c>
      <c r="BM278" t="s">
        <v>1471</v>
      </c>
      <c r="BO278" t="s">
        <v>1472</v>
      </c>
      <c r="BP278" t="s">
        <v>191</v>
      </c>
      <c r="BR278" t="s">
        <v>1470</v>
      </c>
    </row>
    <row r="279" spans="1:70">
      <c r="A279" s="1">
        <v>332</v>
      </c>
      <c r="B279" t="s">
        <v>1476</v>
      </c>
      <c r="C279" t="s">
        <v>1479</v>
      </c>
      <c r="D279" t="s">
        <v>90</v>
      </c>
      <c r="E279" t="s">
        <v>1478</v>
      </c>
      <c r="F279" t="s">
        <v>1477</v>
      </c>
      <c r="G279">
        <v>28</v>
      </c>
      <c r="H279">
        <v>1996</v>
      </c>
      <c r="I279" t="s">
        <v>156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f t="shared" si="4"/>
        <v>3</v>
      </c>
      <c r="BK279">
        <v>1843</v>
      </c>
      <c r="BO279" t="s">
        <v>492</v>
      </c>
      <c r="BP279" t="s">
        <v>72</v>
      </c>
      <c r="BR279" t="s">
        <v>967</v>
      </c>
    </row>
    <row r="280" spans="1:70">
      <c r="A280" s="1">
        <v>333</v>
      </c>
      <c r="B280" t="s">
        <v>1480</v>
      </c>
      <c r="C280" t="s">
        <v>1483</v>
      </c>
      <c r="D280" t="s">
        <v>90</v>
      </c>
      <c r="E280" t="s">
        <v>1482</v>
      </c>
      <c r="F280" t="s">
        <v>1481</v>
      </c>
      <c r="G280">
        <v>37</v>
      </c>
      <c r="H280">
        <v>2005</v>
      </c>
      <c r="I280" t="s">
        <v>156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">
        <v>287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f t="shared" si="4"/>
        <v>1</v>
      </c>
      <c r="BK280">
        <v>145</v>
      </c>
      <c r="BP280" t="s">
        <v>150</v>
      </c>
      <c r="BR280" t="s">
        <v>151</v>
      </c>
    </row>
    <row r="281" spans="1:70">
      <c r="A281" s="1">
        <v>334</v>
      </c>
      <c r="B281" t="s">
        <v>1484</v>
      </c>
      <c r="C281" t="s">
        <v>1487</v>
      </c>
      <c r="D281" t="s">
        <v>90</v>
      </c>
      <c r="E281" t="s">
        <v>1486</v>
      </c>
      <c r="F281" t="s">
        <v>1485</v>
      </c>
      <c r="G281">
        <v>40</v>
      </c>
      <c r="H281">
        <v>2008</v>
      </c>
      <c r="I281" t="s">
        <v>156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f t="shared" si="4"/>
        <v>2</v>
      </c>
      <c r="BK281">
        <v>145</v>
      </c>
      <c r="BP281" t="s">
        <v>150</v>
      </c>
      <c r="BR281" t="s">
        <v>151</v>
      </c>
    </row>
    <row r="282" spans="1:70">
      <c r="A282" s="1">
        <v>335</v>
      </c>
      <c r="B282" t="s">
        <v>1488</v>
      </c>
      <c r="C282" t="s">
        <v>1491</v>
      </c>
      <c r="D282" t="s">
        <v>90</v>
      </c>
      <c r="E282" t="s">
        <v>1490</v>
      </c>
      <c r="F282" t="s">
        <v>1489</v>
      </c>
      <c r="G282">
        <v>37</v>
      </c>
      <c r="H282">
        <v>2005</v>
      </c>
      <c r="I282" t="s">
        <v>156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f t="shared" si="4"/>
        <v>2</v>
      </c>
      <c r="BK282">
        <v>84</v>
      </c>
      <c r="BP282" t="s">
        <v>72</v>
      </c>
    </row>
    <row r="283" spans="1:70">
      <c r="A283" s="1">
        <v>336</v>
      </c>
      <c r="B283" t="s">
        <v>1492</v>
      </c>
      <c r="C283" t="s">
        <v>1495</v>
      </c>
      <c r="D283" t="s">
        <v>90</v>
      </c>
      <c r="E283" t="s">
        <v>1494</v>
      </c>
      <c r="F283" t="s">
        <v>1493</v>
      </c>
      <c r="G283">
        <v>41</v>
      </c>
      <c r="H283">
        <v>2009</v>
      </c>
      <c r="I283" t="s">
        <v>156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f t="shared" si="4"/>
        <v>2</v>
      </c>
      <c r="BK283">
        <v>3600</v>
      </c>
      <c r="BN283" t="s">
        <v>497</v>
      </c>
      <c r="BP283" t="s">
        <v>72</v>
      </c>
    </row>
    <row r="284" spans="1:70">
      <c r="A284" s="1">
        <v>337</v>
      </c>
      <c r="B284" t="s">
        <v>1496</v>
      </c>
      <c r="C284" t="s">
        <v>1499</v>
      </c>
      <c r="D284" t="s">
        <v>90</v>
      </c>
      <c r="E284" t="s">
        <v>1498</v>
      </c>
      <c r="F284" t="s">
        <v>1497</v>
      </c>
      <c r="G284">
        <v>20</v>
      </c>
      <c r="H284">
        <v>1988</v>
      </c>
      <c r="I284" t="s">
        <v>87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1</v>
      </c>
      <c r="BG284">
        <v>0</v>
      </c>
      <c r="BH284">
        <v>0</v>
      </c>
      <c r="BI284">
        <f t="shared" si="4"/>
        <v>12</v>
      </c>
      <c r="BJ284" t="s">
        <v>1500</v>
      </c>
      <c r="BK284">
        <v>16109</v>
      </c>
      <c r="BP284" t="s">
        <v>72</v>
      </c>
    </row>
    <row r="285" spans="1:70">
      <c r="A285" s="1">
        <v>338</v>
      </c>
      <c r="B285" t="s">
        <v>1501</v>
      </c>
      <c r="C285" t="s">
        <v>1504</v>
      </c>
      <c r="D285" t="s">
        <v>90</v>
      </c>
      <c r="E285" t="s">
        <v>1503</v>
      </c>
      <c r="F285" t="s">
        <v>1502</v>
      </c>
      <c r="G285">
        <v>31</v>
      </c>
      <c r="H285">
        <v>1999</v>
      </c>
      <c r="I285" t="s">
        <v>87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f t="shared" si="4"/>
        <v>2</v>
      </c>
      <c r="BK285">
        <v>261</v>
      </c>
      <c r="BP285" t="s">
        <v>150</v>
      </c>
      <c r="BR285" t="s">
        <v>151</v>
      </c>
    </row>
    <row r="286" spans="1:70">
      <c r="A286" s="1">
        <v>339</v>
      </c>
      <c r="B286" t="s">
        <v>1505</v>
      </c>
      <c r="C286" t="s">
        <v>1508</v>
      </c>
      <c r="D286" t="s">
        <v>90</v>
      </c>
      <c r="E286" t="s">
        <v>1507</v>
      </c>
      <c r="F286" t="s">
        <v>1506</v>
      </c>
      <c r="G286">
        <v>28</v>
      </c>
      <c r="H286">
        <v>1996</v>
      </c>
      <c r="I286" t="s">
        <v>87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f t="shared" si="4"/>
        <v>4</v>
      </c>
      <c r="BK286">
        <v>254</v>
      </c>
      <c r="BP286" t="s">
        <v>150</v>
      </c>
      <c r="BR286" t="s">
        <v>151</v>
      </c>
    </row>
    <row r="287" spans="1:70">
      <c r="A287" s="1">
        <v>340</v>
      </c>
      <c r="B287" t="s">
        <v>1509</v>
      </c>
      <c r="C287" t="s">
        <v>1512</v>
      </c>
      <c r="D287" t="s">
        <v>90</v>
      </c>
      <c r="E287" t="s">
        <v>1511</v>
      </c>
      <c r="F287" t="s">
        <v>1510</v>
      </c>
      <c r="G287">
        <v>28</v>
      </c>
      <c r="H287">
        <v>1996</v>
      </c>
      <c r="I287" t="s">
        <v>87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f t="shared" si="4"/>
        <v>5</v>
      </c>
      <c r="BJ287" t="s">
        <v>1513</v>
      </c>
      <c r="BP287" t="s">
        <v>72</v>
      </c>
      <c r="BQ287" t="s">
        <v>84</v>
      </c>
    </row>
    <row r="288" spans="1:70">
      <c r="A288" s="1">
        <v>341</v>
      </c>
      <c r="B288" t="s">
        <v>1514</v>
      </c>
      <c r="C288" t="s">
        <v>1517</v>
      </c>
      <c r="D288" t="s">
        <v>90</v>
      </c>
      <c r="E288" t="s">
        <v>1516</v>
      </c>
      <c r="F288" t="s">
        <v>1515</v>
      </c>
      <c r="G288">
        <v>39</v>
      </c>
      <c r="H288">
        <v>2007</v>
      </c>
      <c r="I288" t="s">
        <v>87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f t="shared" si="4"/>
        <v>1</v>
      </c>
      <c r="BK288">
        <v>246</v>
      </c>
      <c r="BL288">
        <v>82</v>
      </c>
      <c r="BP288" t="s">
        <v>150</v>
      </c>
      <c r="BQ288" t="s">
        <v>150</v>
      </c>
      <c r="BR288" t="s">
        <v>151</v>
      </c>
    </row>
    <row r="289" spans="1:70">
      <c r="A289" s="1">
        <v>342</v>
      </c>
      <c r="B289" t="s">
        <v>1518</v>
      </c>
      <c r="C289" t="s">
        <v>1524</v>
      </c>
      <c r="D289" t="s">
        <v>90</v>
      </c>
      <c r="E289" t="s">
        <v>1523</v>
      </c>
      <c r="F289" t="s">
        <v>1522</v>
      </c>
      <c r="G289">
        <v>37</v>
      </c>
      <c r="H289">
        <v>2005</v>
      </c>
      <c r="I289" t="s">
        <v>87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f t="shared" si="4"/>
        <v>1</v>
      </c>
      <c r="BK289">
        <v>24</v>
      </c>
      <c r="BN289" t="s">
        <v>1520</v>
      </c>
      <c r="BO289" t="s">
        <v>1521</v>
      </c>
      <c r="BP289" t="s">
        <v>72</v>
      </c>
      <c r="BR289" t="s">
        <v>1519</v>
      </c>
    </row>
    <row r="290" spans="1:70">
      <c r="A290" s="1">
        <v>343</v>
      </c>
      <c r="B290" t="s">
        <v>1525</v>
      </c>
      <c r="C290" t="s">
        <v>1529</v>
      </c>
      <c r="D290" t="s">
        <v>90</v>
      </c>
      <c r="E290" t="s">
        <v>1528</v>
      </c>
      <c r="F290" t="s">
        <v>1527</v>
      </c>
      <c r="G290">
        <v>43</v>
      </c>
      <c r="H290">
        <v>2011</v>
      </c>
      <c r="I290" t="s">
        <v>87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f t="shared" si="4"/>
        <v>1</v>
      </c>
      <c r="BK290">
        <v>67979</v>
      </c>
      <c r="BN290" t="s">
        <v>1526</v>
      </c>
      <c r="BP290" t="s">
        <v>72</v>
      </c>
    </row>
    <row r="291" spans="1:70">
      <c r="A291" s="1">
        <v>344</v>
      </c>
      <c r="B291" t="s">
        <v>1530</v>
      </c>
      <c r="C291" t="s">
        <v>1534</v>
      </c>
      <c r="D291" t="s">
        <v>90</v>
      </c>
      <c r="E291" t="s">
        <v>1533</v>
      </c>
      <c r="F291" t="s">
        <v>1532</v>
      </c>
      <c r="G291">
        <v>43</v>
      </c>
      <c r="H291">
        <v>2011</v>
      </c>
      <c r="I291" t="s">
        <v>87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f t="shared" si="4"/>
        <v>1</v>
      </c>
      <c r="BK291">
        <v>60</v>
      </c>
      <c r="BO291" t="s">
        <v>1531</v>
      </c>
      <c r="BP291" t="s">
        <v>72</v>
      </c>
      <c r="BR291" t="s">
        <v>1519</v>
      </c>
    </row>
    <row r="292" spans="1:70">
      <c r="A292" s="1">
        <v>345</v>
      </c>
      <c r="B292" t="s">
        <v>1535</v>
      </c>
      <c r="C292" t="s">
        <v>1538</v>
      </c>
      <c r="D292" t="s">
        <v>90</v>
      </c>
      <c r="E292" t="s">
        <v>1537</v>
      </c>
      <c r="F292" t="s">
        <v>1536</v>
      </c>
      <c r="G292">
        <v>41</v>
      </c>
      <c r="H292">
        <v>2009</v>
      </c>
      <c r="I292" t="s">
        <v>87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 t="s">
        <v>1540</v>
      </c>
      <c r="AQ292">
        <v>1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f t="shared" si="4"/>
        <v>4</v>
      </c>
      <c r="BJ292" t="s">
        <v>1539</v>
      </c>
      <c r="BK292">
        <v>13184</v>
      </c>
      <c r="BP292" t="s">
        <v>72</v>
      </c>
    </row>
    <row r="293" spans="1:70">
      <c r="A293" s="1">
        <v>346</v>
      </c>
      <c r="B293" t="s">
        <v>1541</v>
      </c>
      <c r="C293" t="s">
        <v>1545</v>
      </c>
      <c r="D293" t="s">
        <v>90</v>
      </c>
      <c r="E293" t="s">
        <v>1544</v>
      </c>
      <c r="F293" t="s">
        <v>1543</v>
      </c>
      <c r="G293">
        <v>35</v>
      </c>
      <c r="H293">
        <v>2003</v>
      </c>
      <c r="I293" t="s">
        <v>87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f t="shared" si="4"/>
        <v>6</v>
      </c>
      <c r="BK293">
        <v>100</v>
      </c>
      <c r="BP293" t="s">
        <v>150</v>
      </c>
      <c r="BR293" t="s">
        <v>1542</v>
      </c>
    </row>
    <row r="294" spans="1:70">
      <c r="A294" s="1">
        <v>347</v>
      </c>
      <c r="B294" t="s">
        <v>1546</v>
      </c>
      <c r="C294" t="s">
        <v>1549</v>
      </c>
      <c r="D294" t="s">
        <v>90</v>
      </c>
      <c r="E294" t="s">
        <v>1548</v>
      </c>
      <c r="F294" t="s">
        <v>1547</v>
      </c>
      <c r="G294">
        <v>36</v>
      </c>
      <c r="H294">
        <v>2004</v>
      </c>
      <c r="I294" t="s">
        <v>87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f t="shared" si="4"/>
        <v>1</v>
      </c>
      <c r="BK294">
        <v>196</v>
      </c>
      <c r="BN294" t="s">
        <v>439</v>
      </c>
      <c r="BO294" t="s">
        <v>174</v>
      </c>
      <c r="BP294" t="s">
        <v>72</v>
      </c>
    </row>
    <row r="295" spans="1:70">
      <c r="A295" s="1">
        <v>348</v>
      </c>
      <c r="B295" t="s">
        <v>1546</v>
      </c>
      <c r="C295" t="s">
        <v>1549</v>
      </c>
      <c r="D295" t="s">
        <v>90</v>
      </c>
      <c r="E295" t="s">
        <v>1551</v>
      </c>
      <c r="F295" t="s">
        <v>1550</v>
      </c>
      <c r="G295">
        <v>39</v>
      </c>
      <c r="H295">
        <v>2007</v>
      </c>
      <c r="I295" t="s">
        <v>87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f t="shared" si="4"/>
        <v>1</v>
      </c>
      <c r="BK295">
        <v>196</v>
      </c>
      <c r="BN295" t="s">
        <v>439</v>
      </c>
      <c r="BP295" t="s">
        <v>72</v>
      </c>
    </row>
    <row r="296" spans="1:70">
      <c r="A296" s="1">
        <v>349</v>
      </c>
      <c r="B296" t="s">
        <v>1552</v>
      </c>
      <c r="C296" t="s">
        <v>1555</v>
      </c>
      <c r="D296" t="s">
        <v>90</v>
      </c>
      <c r="E296" t="s">
        <v>1554</v>
      </c>
      <c r="F296" t="s">
        <v>1553</v>
      </c>
      <c r="G296">
        <v>37</v>
      </c>
      <c r="H296">
        <v>2005</v>
      </c>
      <c r="I296" t="s">
        <v>87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1</v>
      </c>
      <c r="BG296">
        <v>0</v>
      </c>
      <c r="BH296">
        <v>0</v>
      </c>
      <c r="BI296">
        <f t="shared" si="4"/>
        <v>13</v>
      </c>
      <c r="BJ296" t="s">
        <v>1556</v>
      </c>
      <c r="BK296">
        <v>31491</v>
      </c>
      <c r="BP296" t="s">
        <v>72</v>
      </c>
    </row>
    <row r="297" spans="1:70">
      <c r="A297" s="1">
        <v>350</v>
      </c>
      <c r="B297" t="s">
        <v>1557</v>
      </c>
      <c r="C297" t="s">
        <v>1560</v>
      </c>
      <c r="D297" t="s">
        <v>90</v>
      </c>
      <c r="E297" t="s">
        <v>1559</v>
      </c>
      <c r="F297" t="s">
        <v>1558</v>
      </c>
      <c r="G297">
        <v>42</v>
      </c>
      <c r="H297">
        <v>2010</v>
      </c>
      <c r="I297" t="s">
        <v>791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f t="shared" si="4"/>
        <v>1</v>
      </c>
      <c r="BK297">
        <v>1749</v>
      </c>
      <c r="BP297" t="s">
        <v>72</v>
      </c>
    </row>
    <row r="298" spans="1:70">
      <c r="A298" s="1">
        <v>351</v>
      </c>
      <c r="B298" t="s">
        <v>1561</v>
      </c>
      <c r="C298" t="s">
        <v>1566</v>
      </c>
      <c r="D298" t="s">
        <v>90</v>
      </c>
      <c r="E298" t="s">
        <v>1565</v>
      </c>
      <c r="F298" t="s">
        <v>1564</v>
      </c>
      <c r="G298">
        <v>40</v>
      </c>
      <c r="H298">
        <v>2008</v>
      </c>
      <c r="I298" t="s">
        <v>791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">
        <v>1567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f t="shared" si="4"/>
        <v>3</v>
      </c>
      <c r="BK298">
        <v>21</v>
      </c>
      <c r="BO298" t="s">
        <v>1563</v>
      </c>
      <c r="BP298" t="s">
        <v>212</v>
      </c>
      <c r="BR298" t="s">
        <v>1562</v>
      </c>
    </row>
    <row r="299" spans="1:70">
      <c r="A299" s="1">
        <v>352</v>
      </c>
      <c r="B299" t="s">
        <v>1568</v>
      </c>
      <c r="C299" t="s">
        <v>1573</v>
      </c>
      <c r="D299" t="s">
        <v>90</v>
      </c>
      <c r="E299" t="s">
        <v>1572</v>
      </c>
      <c r="F299" t="s">
        <v>1571</v>
      </c>
      <c r="G299">
        <v>42</v>
      </c>
      <c r="H299">
        <v>2010</v>
      </c>
      <c r="I299" t="s">
        <v>791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f t="shared" si="4"/>
        <v>2</v>
      </c>
      <c r="BK299">
        <v>16</v>
      </c>
      <c r="BL299">
        <v>16</v>
      </c>
      <c r="BN299" t="s">
        <v>1569</v>
      </c>
      <c r="BO299" t="s">
        <v>1570</v>
      </c>
      <c r="BP299" t="s">
        <v>173</v>
      </c>
      <c r="BQ299" t="s">
        <v>173</v>
      </c>
    </row>
    <row r="300" spans="1:70">
      <c r="A300" s="1">
        <v>353</v>
      </c>
      <c r="B300" t="s">
        <v>1574</v>
      </c>
      <c r="C300" t="s">
        <v>1578</v>
      </c>
      <c r="D300" t="s">
        <v>90</v>
      </c>
      <c r="E300" t="s">
        <v>1577</v>
      </c>
      <c r="F300" t="s">
        <v>1576</v>
      </c>
      <c r="G300">
        <v>39</v>
      </c>
      <c r="H300">
        <v>2007</v>
      </c>
      <c r="I300" t="s">
        <v>367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f t="shared" si="4"/>
        <v>1</v>
      </c>
      <c r="BK300">
        <v>42573</v>
      </c>
      <c r="BO300" t="s">
        <v>1575</v>
      </c>
      <c r="BP300" t="s">
        <v>72</v>
      </c>
    </row>
    <row r="301" spans="1:70">
      <c r="A301" s="1">
        <v>354</v>
      </c>
      <c r="B301" t="s">
        <v>1579</v>
      </c>
      <c r="C301" t="s">
        <v>1584</v>
      </c>
      <c r="D301" t="s">
        <v>90</v>
      </c>
      <c r="E301" t="s">
        <v>1583</v>
      </c>
      <c r="F301" t="s">
        <v>1582</v>
      </c>
      <c r="G301">
        <v>32</v>
      </c>
      <c r="H301">
        <v>2000</v>
      </c>
      <c r="I301" t="s">
        <v>367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f t="shared" si="4"/>
        <v>1</v>
      </c>
      <c r="BK301">
        <v>3000</v>
      </c>
      <c r="BN301" t="s">
        <v>1580</v>
      </c>
      <c r="BO301" t="s">
        <v>1581</v>
      </c>
      <c r="BP301" t="s">
        <v>707</v>
      </c>
    </row>
    <row r="302" spans="1:70">
      <c r="A302" s="1">
        <v>355</v>
      </c>
      <c r="B302" t="s">
        <v>1585</v>
      </c>
      <c r="C302" t="s">
        <v>1589</v>
      </c>
      <c r="D302" t="s">
        <v>90</v>
      </c>
      <c r="E302" t="s">
        <v>1588</v>
      </c>
      <c r="F302" t="s">
        <v>1587</v>
      </c>
      <c r="G302">
        <v>39</v>
      </c>
      <c r="H302">
        <v>2007</v>
      </c>
      <c r="I302" t="s">
        <v>74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</v>
      </c>
      <c r="BG302">
        <v>0</v>
      </c>
      <c r="BH302">
        <v>0</v>
      </c>
      <c r="BI302">
        <f t="shared" si="4"/>
        <v>3</v>
      </c>
      <c r="BJ302" t="s">
        <v>1590</v>
      </c>
      <c r="BK302">
        <v>2</v>
      </c>
      <c r="BP302" t="s">
        <v>191</v>
      </c>
      <c r="BR302" t="s">
        <v>1586</v>
      </c>
    </row>
    <row r="303" spans="1:70">
      <c r="A303" s="1">
        <v>356</v>
      </c>
      <c r="B303" t="s">
        <v>1591</v>
      </c>
      <c r="C303" t="s">
        <v>1594</v>
      </c>
      <c r="D303" t="s">
        <v>90</v>
      </c>
      <c r="E303" t="s">
        <v>1593</v>
      </c>
      <c r="F303" t="s">
        <v>1592</v>
      </c>
      <c r="G303">
        <v>37</v>
      </c>
      <c r="H303">
        <v>2005</v>
      </c>
      <c r="I303" t="s">
        <v>733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f t="shared" si="4"/>
        <v>2</v>
      </c>
      <c r="BK303">
        <v>80</v>
      </c>
      <c r="BP303" t="s">
        <v>191</v>
      </c>
    </row>
    <row r="304" spans="1:70">
      <c r="A304" s="1">
        <v>357</v>
      </c>
      <c r="B304" t="s">
        <v>1595</v>
      </c>
      <c r="C304" t="s">
        <v>1599</v>
      </c>
      <c r="D304" t="s">
        <v>90</v>
      </c>
      <c r="E304" t="s">
        <v>1598</v>
      </c>
      <c r="F304" t="s">
        <v>1597</v>
      </c>
      <c r="G304">
        <v>42</v>
      </c>
      <c r="H304">
        <v>2010</v>
      </c>
      <c r="I304" t="s">
        <v>733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f t="shared" si="4"/>
        <v>4</v>
      </c>
      <c r="BK304">
        <v>417</v>
      </c>
      <c r="BO304" t="s">
        <v>1596</v>
      </c>
      <c r="BP304" t="s">
        <v>72</v>
      </c>
      <c r="BR304" t="s">
        <v>145</v>
      </c>
    </row>
    <row r="305" spans="1:70">
      <c r="A305" s="1">
        <v>358</v>
      </c>
      <c r="B305" t="s">
        <v>1600</v>
      </c>
      <c r="C305" t="s">
        <v>1604</v>
      </c>
      <c r="D305" t="s">
        <v>90</v>
      </c>
      <c r="E305" t="s">
        <v>1603</v>
      </c>
      <c r="F305" t="s">
        <v>1602</v>
      </c>
      <c r="G305">
        <v>34</v>
      </c>
      <c r="H305">
        <v>2002</v>
      </c>
      <c r="I305" t="s">
        <v>733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 t="s">
        <v>287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f t="shared" si="4"/>
        <v>12</v>
      </c>
      <c r="BJ305" t="s">
        <v>1605</v>
      </c>
      <c r="BK305">
        <v>626</v>
      </c>
      <c r="BO305" t="s">
        <v>1601</v>
      </c>
      <c r="BP305" t="s">
        <v>72</v>
      </c>
    </row>
    <row r="306" spans="1:70">
      <c r="A306" s="1">
        <v>359</v>
      </c>
      <c r="B306" t="s">
        <v>1606</v>
      </c>
      <c r="C306" t="s">
        <v>1609</v>
      </c>
      <c r="D306" t="s">
        <v>90</v>
      </c>
      <c r="E306" t="s">
        <v>1608</v>
      </c>
      <c r="F306" t="s">
        <v>1607</v>
      </c>
      <c r="G306">
        <v>42</v>
      </c>
      <c r="H306">
        <v>2000</v>
      </c>
      <c r="I306" t="s">
        <v>733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f t="shared" si="4"/>
        <v>5</v>
      </c>
      <c r="BK306">
        <v>266</v>
      </c>
      <c r="BP306" t="s">
        <v>72</v>
      </c>
    </row>
    <row r="307" spans="1:70">
      <c r="A307" s="1">
        <v>360</v>
      </c>
      <c r="B307" t="s">
        <v>1610</v>
      </c>
      <c r="C307" t="s">
        <v>1613</v>
      </c>
      <c r="D307" t="s">
        <v>90</v>
      </c>
      <c r="E307" t="s">
        <v>1612</v>
      </c>
      <c r="F307" t="s">
        <v>1611</v>
      </c>
      <c r="G307">
        <v>40</v>
      </c>
      <c r="H307">
        <v>2008</v>
      </c>
      <c r="I307" t="s">
        <v>550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f t="shared" si="4"/>
        <v>8</v>
      </c>
      <c r="BK307">
        <v>338</v>
      </c>
      <c r="BO307" t="s">
        <v>510</v>
      </c>
      <c r="BP307" t="s">
        <v>72</v>
      </c>
    </row>
    <row r="308" spans="1:70">
      <c r="A308" s="1">
        <v>361</v>
      </c>
      <c r="B308" t="s">
        <v>1614</v>
      </c>
      <c r="C308" t="s">
        <v>1617</v>
      </c>
      <c r="D308" t="s">
        <v>90</v>
      </c>
      <c r="E308" t="s">
        <v>1616</v>
      </c>
      <c r="F308" t="s">
        <v>1615</v>
      </c>
      <c r="G308">
        <v>40</v>
      </c>
      <c r="H308">
        <v>2008</v>
      </c>
      <c r="I308" t="s">
        <v>550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f t="shared" si="4"/>
        <v>1</v>
      </c>
      <c r="BK308">
        <v>1424</v>
      </c>
      <c r="BP308" t="s">
        <v>72</v>
      </c>
    </row>
    <row r="309" spans="1:70">
      <c r="A309" s="1">
        <v>362</v>
      </c>
      <c r="B309" t="s">
        <v>1618</v>
      </c>
      <c r="C309" t="s">
        <v>1621</v>
      </c>
      <c r="D309" t="s">
        <v>90</v>
      </c>
      <c r="E309" t="s">
        <v>1620</v>
      </c>
      <c r="F309" t="s">
        <v>1619</v>
      </c>
      <c r="G309">
        <v>41</v>
      </c>
      <c r="H309">
        <v>2009</v>
      </c>
      <c r="I309" t="s">
        <v>643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</v>
      </c>
      <c r="BH309">
        <v>0</v>
      </c>
      <c r="BI309">
        <f t="shared" si="4"/>
        <v>3</v>
      </c>
      <c r="BK309">
        <v>260</v>
      </c>
      <c r="BP309" t="s">
        <v>1322</v>
      </c>
      <c r="BR309" t="s">
        <v>151</v>
      </c>
    </row>
    <row r="310" spans="1:70">
      <c r="A310" s="1">
        <v>363</v>
      </c>
      <c r="B310" t="s">
        <v>1622</v>
      </c>
      <c r="D310" t="s">
        <v>76</v>
      </c>
      <c r="E310" t="s">
        <v>1625</v>
      </c>
      <c r="F310" t="s">
        <v>1624</v>
      </c>
      <c r="G310">
        <v>3</v>
      </c>
      <c r="H310">
        <v>1965</v>
      </c>
      <c r="I310" t="s">
        <v>74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f t="shared" si="4"/>
        <v>3</v>
      </c>
      <c r="BN310" t="s">
        <v>1623</v>
      </c>
      <c r="BP310" t="s">
        <v>173</v>
      </c>
    </row>
    <row r="311" spans="1:70">
      <c r="A311" s="1">
        <v>364</v>
      </c>
      <c r="B311" t="s">
        <v>1626</v>
      </c>
      <c r="C311" t="s">
        <v>1629</v>
      </c>
      <c r="D311" t="s">
        <v>90</v>
      </c>
      <c r="E311" t="s">
        <v>1628</v>
      </c>
      <c r="F311" t="s">
        <v>1627</v>
      </c>
      <c r="G311">
        <v>42</v>
      </c>
      <c r="H311">
        <v>2010</v>
      </c>
      <c r="I311" t="s">
        <v>74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f t="shared" si="4"/>
        <v>2</v>
      </c>
      <c r="BK311">
        <v>321</v>
      </c>
      <c r="BP311" t="s">
        <v>173</v>
      </c>
    </row>
    <row r="312" spans="1:70">
      <c r="A312" s="1">
        <v>365</v>
      </c>
      <c r="B312" t="s">
        <v>1630</v>
      </c>
      <c r="C312" t="s">
        <v>1633</v>
      </c>
      <c r="D312" t="s">
        <v>90</v>
      </c>
      <c r="E312" t="s">
        <v>1632</v>
      </c>
      <c r="F312" t="s">
        <v>1631</v>
      </c>
      <c r="G312">
        <v>41</v>
      </c>
      <c r="H312">
        <v>2009</v>
      </c>
      <c r="I312" t="s">
        <v>74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f t="shared" si="4"/>
        <v>4</v>
      </c>
      <c r="BJ312" t="s">
        <v>1634</v>
      </c>
      <c r="BK312">
        <v>74000</v>
      </c>
      <c r="BO312" t="s">
        <v>755</v>
      </c>
      <c r="BP312" t="s">
        <v>72</v>
      </c>
    </row>
    <row r="313" spans="1:70">
      <c r="A313" s="1">
        <v>366</v>
      </c>
      <c r="B313" t="s">
        <v>1635</v>
      </c>
      <c r="C313" t="s">
        <v>1639</v>
      </c>
      <c r="D313" t="s">
        <v>90</v>
      </c>
      <c r="E313" t="s">
        <v>1638</v>
      </c>
      <c r="F313" t="s">
        <v>1637</v>
      </c>
      <c r="G313">
        <v>44</v>
      </c>
      <c r="H313">
        <v>2012</v>
      </c>
      <c r="I313" t="s">
        <v>74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f t="shared" si="4"/>
        <v>3</v>
      </c>
      <c r="BJ313" t="s">
        <v>1634</v>
      </c>
      <c r="BK313">
        <v>74000</v>
      </c>
      <c r="BP313" t="s">
        <v>72</v>
      </c>
      <c r="BR313" t="s">
        <v>1636</v>
      </c>
    </row>
    <row r="314" spans="1:70">
      <c r="A314" s="1">
        <v>367</v>
      </c>
      <c r="B314" t="s">
        <v>1640</v>
      </c>
      <c r="C314" t="s">
        <v>1644</v>
      </c>
      <c r="D314" t="s">
        <v>90</v>
      </c>
      <c r="E314" t="s">
        <v>1643</v>
      </c>
      <c r="F314" t="s">
        <v>1642</v>
      </c>
      <c r="G314">
        <v>42</v>
      </c>
      <c r="H314">
        <v>2010</v>
      </c>
      <c r="I314" t="s">
        <v>74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</v>
      </c>
      <c r="BG314">
        <v>0</v>
      </c>
      <c r="BH314">
        <v>0</v>
      </c>
      <c r="BI314">
        <f t="shared" si="4"/>
        <v>7</v>
      </c>
      <c r="BK314">
        <v>560</v>
      </c>
      <c r="BO314" t="s">
        <v>1641</v>
      </c>
      <c r="BP314" t="s">
        <v>173</v>
      </c>
    </row>
    <row r="315" spans="1:70">
      <c r="A315" s="1">
        <v>368</v>
      </c>
      <c r="B315" t="s">
        <v>1645</v>
      </c>
      <c r="C315" t="s">
        <v>1649</v>
      </c>
      <c r="D315" t="s">
        <v>90</v>
      </c>
      <c r="E315" t="s">
        <v>1648</v>
      </c>
      <c r="F315" t="s">
        <v>1647</v>
      </c>
      <c r="G315">
        <v>35</v>
      </c>
      <c r="H315">
        <v>2003</v>
      </c>
      <c r="I315" t="s">
        <v>74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f t="shared" si="4"/>
        <v>1</v>
      </c>
      <c r="BJ315" t="s">
        <v>1650</v>
      </c>
      <c r="BO315" t="s">
        <v>1646</v>
      </c>
      <c r="BP315" t="s">
        <v>95</v>
      </c>
    </row>
    <row r="316" spans="1:70">
      <c r="A316" s="1">
        <v>369</v>
      </c>
      <c r="B316" t="s">
        <v>1651</v>
      </c>
      <c r="C316" t="s">
        <v>1655</v>
      </c>
      <c r="D316" t="s">
        <v>90</v>
      </c>
      <c r="E316" t="s">
        <v>1654</v>
      </c>
      <c r="F316" t="s">
        <v>1653</v>
      </c>
      <c r="G316">
        <v>43</v>
      </c>
      <c r="H316">
        <v>2011</v>
      </c>
      <c r="I316" t="s">
        <v>156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f t="shared" si="4"/>
        <v>3</v>
      </c>
      <c r="BJ316" t="s">
        <v>1656</v>
      </c>
      <c r="BK316">
        <v>730</v>
      </c>
      <c r="BO316" t="s">
        <v>1652</v>
      </c>
      <c r="BP316" t="s">
        <v>191</v>
      </c>
    </row>
    <row r="317" spans="1:70">
      <c r="A317" s="1">
        <v>370</v>
      </c>
      <c r="B317" t="s">
        <v>1657</v>
      </c>
      <c r="C317" t="s">
        <v>1660</v>
      </c>
      <c r="D317" t="s">
        <v>90</v>
      </c>
      <c r="E317" t="s">
        <v>1659</v>
      </c>
      <c r="F317" t="s">
        <v>1658</v>
      </c>
      <c r="G317">
        <v>37</v>
      </c>
      <c r="H317">
        <v>2005</v>
      </c>
      <c r="I317" t="s">
        <v>74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f t="shared" si="4"/>
        <v>7</v>
      </c>
      <c r="BJ317" t="s">
        <v>1661</v>
      </c>
      <c r="BK317">
        <v>30605</v>
      </c>
      <c r="BP317" t="s">
        <v>72</v>
      </c>
    </row>
    <row r="318" spans="1:70">
      <c r="A318" s="1">
        <v>371</v>
      </c>
      <c r="B318" t="s">
        <v>1662</v>
      </c>
      <c r="C318" t="s">
        <v>1666</v>
      </c>
      <c r="D318" t="s">
        <v>90</v>
      </c>
      <c r="E318" t="s">
        <v>1665</v>
      </c>
      <c r="F318" t="s">
        <v>1664</v>
      </c>
      <c r="G318">
        <v>21</v>
      </c>
      <c r="H318">
        <v>1989</v>
      </c>
      <c r="I318" t="s">
        <v>74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0</v>
      </c>
      <c r="BH318">
        <v>0</v>
      </c>
      <c r="BI318">
        <f t="shared" si="4"/>
        <v>1</v>
      </c>
      <c r="BK318">
        <v>400</v>
      </c>
      <c r="BO318" t="s">
        <v>1663</v>
      </c>
      <c r="BP318" t="s">
        <v>173</v>
      </c>
    </row>
    <row r="319" spans="1:70">
      <c r="A319" s="1">
        <v>372</v>
      </c>
      <c r="B319" t="s">
        <v>1667</v>
      </c>
      <c r="D319" t="s">
        <v>312</v>
      </c>
      <c r="E319" t="s">
        <v>307</v>
      </c>
      <c r="F319" t="s">
        <v>1669</v>
      </c>
      <c r="G319">
        <v>4</v>
      </c>
      <c r="H319">
        <v>1974</v>
      </c>
      <c r="I319" t="s">
        <v>74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">
        <v>690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0</v>
      </c>
      <c r="BI319">
        <f t="shared" si="4"/>
        <v>1</v>
      </c>
      <c r="BK319">
        <v>22</v>
      </c>
      <c r="BN319" t="s">
        <v>1668</v>
      </c>
      <c r="BP319" t="s">
        <v>72</v>
      </c>
    </row>
    <row r="320" spans="1:70">
      <c r="A320" s="1">
        <v>373</v>
      </c>
      <c r="B320" t="s">
        <v>1670</v>
      </c>
      <c r="C320" t="s">
        <v>1673</v>
      </c>
      <c r="D320" t="s">
        <v>90</v>
      </c>
      <c r="E320" t="s">
        <v>1672</v>
      </c>
      <c r="F320" t="s">
        <v>1671</v>
      </c>
      <c r="G320">
        <v>26</v>
      </c>
      <c r="H320">
        <v>1994</v>
      </c>
      <c r="I320" t="s">
        <v>74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f t="shared" si="4"/>
        <v>1</v>
      </c>
      <c r="BK320">
        <v>477</v>
      </c>
      <c r="BP320" t="s">
        <v>72</v>
      </c>
    </row>
    <row r="321" spans="1:70">
      <c r="A321" s="1">
        <v>374</v>
      </c>
      <c r="B321" t="s">
        <v>1674</v>
      </c>
      <c r="C321" t="s">
        <v>1677</v>
      </c>
      <c r="D321" t="s">
        <v>90</v>
      </c>
      <c r="E321" t="s">
        <v>1676</v>
      </c>
      <c r="F321" t="s">
        <v>1675</v>
      </c>
      <c r="G321">
        <v>44</v>
      </c>
      <c r="H321">
        <v>2012</v>
      </c>
      <c r="I321" t="s">
        <v>103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0</v>
      </c>
      <c r="AZ321">
        <v>1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f t="shared" si="4"/>
        <v>11</v>
      </c>
      <c r="BJ321" t="s">
        <v>1678</v>
      </c>
      <c r="BK321">
        <v>14365</v>
      </c>
      <c r="BL321">
        <v>14365</v>
      </c>
      <c r="BO321" t="s">
        <v>551</v>
      </c>
      <c r="BP321" t="s">
        <v>72</v>
      </c>
      <c r="BQ321" t="s">
        <v>162</v>
      </c>
    </row>
    <row r="322" spans="1:70">
      <c r="A322" s="1">
        <v>375</v>
      </c>
      <c r="B322" t="s">
        <v>1679</v>
      </c>
      <c r="C322" t="s">
        <v>1683</v>
      </c>
      <c r="D322" t="s">
        <v>1681</v>
      </c>
      <c r="E322" t="s">
        <v>1682</v>
      </c>
      <c r="F322" t="s">
        <v>1680</v>
      </c>
      <c r="G322">
        <v>13</v>
      </c>
      <c r="H322">
        <v>2006</v>
      </c>
      <c r="I322" t="s">
        <v>74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f t="shared" ref="BI322:BI385" si="5">SUM(J322:BH322)</f>
        <v>2</v>
      </c>
      <c r="BK322">
        <v>200</v>
      </c>
      <c r="BP322" t="s">
        <v>72</v>
      </c>
    </row>
    <row r="323" spans="1:70">
      <c r="A323" s="1">
        <v>376</v>
      </c>
      <c r="B323" t="s">
        <v>1684</v>
      </c>
      <c r="C323" t="s">
        <v>1688</v>
      </c>
      <c r="D323" t="s">
        <v>1686</v>
      </c>
      <c r="E323" t="s">
        <v>1687</v>
      </c>
      <c r="F323" t="s">
        <v>1685</v>
      </c>
      <c r="G323">
        <v>50</v>
      </c>
      <c r="H323">
        <v>1997</v>
      </c>
      <c r="I323" t="s">
        <v>74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f t="shared" si="5"/>
        <v>5</v>
      </c>
      <c r="BK323">
        <v>297</v>
      </c>
      <c r="BP323" t="s">
        <v>150</v>
      </c>
    </row>
    <row r="324" spans="1:70">
      <c r="A324" s="1">
        <v>377</v>
      </c>
      <c r="B324" t="s">
        <v>1689</v>
      </c>
      <c r="C324" t="s">
        <v>1693</v>
      </c>
      <c r="D324" t="s">
        <v>90</v>
      </c>
      <c r="E324" t="s">
        <v>1692</v>
      </c>
      <c r="F324" t="s">
        <v>1691</v>
      </c>
      <c r="G324">
        <v>40</v>
      </c>
      <c r="H324">
        <v>2008</v>
      </c>
      <c r="I324" t="s">
        <v>74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f t="shared" si="5"/>
        <v>1</v>
      </c>
      <c r="BK324">
        <v>3000</v>
      </c>
      <c r="BP324" t="s">
        <v>72</v>
      </c>
      <c r="BR324" t="s">
        <v>1690</v>
      </c>
    </row>
    <row r="325" spans="1:70">
      <c r="A325" s="1">
        <v>378</v>
      </c>
      <c r="B325" t="s">
        <v>1694</v>
      </c>
      <c r="C325" t="s">
        <v>1699</v>
      </c>
      <c r="D325" t="s">
        <v>90</v>
      </c>
      <c r="E325" t="s">
        <v>1698</v>
      </c>
      <c r="F325" t="s">
        <v>1697</v>
      </c>
      <c r="G325">
        <v>45</v>
      </c>
      <c r="H325">
        <v>2012</v>
      </c>
      <c r="I325" t="s">
        <v>74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f t="shared" si="5"/>
        <v>8</v>
      </c>
      <c r="BJ325" t="s">
        <v>1700</v>
      </c>
      <c r="BK325">
        <v>2200</v>
      </c>
      <c r="BN325" t="s">
        <v>1695</v>
      </c>
      <c r="BO325" t="s">
        <v>1696</v>
      </c>
      <c r="BP325" t="s">
        <v>72</v>
      </c>
    </row>
    <row r="326" spans="1:70">
      <c r="A326" s="1">
        <v>379</v>
      </c>
      <c r="B326" t="s">
        <v>1701</v>
      </c>
      <c r="C326" t="s">
        <v>1705</v>
      </c>
      <c r="D326" t="s">
        <v>90</v>
      </c>
      <c r="E326" t="s">
        <v>1704</v>
      </c>
      <c r="F326" t="s">
        <v>1703</v>
      </c>
      <c r="G326">
        <v>36</v>
      </c>
      <c r="H326">
        <v>2004</v>
      </c>
      <c r="I326" t="s">
        <v>74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f t="shared" si="5"/>
        <v>2</v>
      </c>
      <c r="BK326">
        <v>600</v>
      </c>
      <c r="BO326" t="s">
        <v>1702</v>
      </c>
      <c r="BP326" t="s">
        <v>72</v>
      </c>
    </row>
    <row r="327" spans="1:70">
      <c r="A327" s="1">
        <v>380</v>
      </c>
      <c r="B327" t="s">
        <v>1706</v>
      </c>
      <c r="C327" t="s">
        <v>1710</v>
      </c>
      <c r="D327" t="s">
        <v>90</v>
      </c>
      <c r="E327" t="s">
        <v>1709</v>
      </c>
      <c r="F327" t="s">
        <v>1708</v>
      </c>
      <c r="G327">
        <v>43</v>
      </c>
      <c r="H327">
        <v>2011</v>
      </c>
      <c r="I327" t="s">
        <v>74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f t="shared" si="5"/>
        <v>1</v>
      </c>
      <c r="BK327">
        <v>774</v>
      </c>
      <c r="BN327" t="s">
        <v>1707</v>
      </c>
      <c r="BP327" t="s">
        <v>72</v>
      </c>
    </row>
    <row r="328" spans="1:70">
      <c r="A328" s="1">
        <v>381</v>
      </c>
      <c r="B328" t="s">
        <v>1711</v>
      </c>
      <c r="C328" t="s">
        <v>1714</v>
      </c>
      <c r="D328" t="s">
        <v>90</v>
      </c>
      <c r="E328" t="s">
        <v>1713</v>
      </c>
      <c r="F328" t="s">
        <v>1712</v>
      </c>
      <c r="G328">
        <v>34</v>
      </c>
      <c r="H328">
        <v>2002</v>
      </c>
      <c r="I328" t="s">
        <v>74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f t="shared" si="5"/>
        <v>3</v>
      </c>
      <c r="BK328">
        <v>4086</v>
      </c>
      <c r="BP328" t="s">
        <v>72</v>
      </c>
      <c r="BR328" t="s">
        <v>121</v>
      </c>
    </row>
    <row r="329" spans="1:70">
      <c r="A329" s="1">
        <v>382</v>
      </c>
      <c r="B329" t="s">
        <v>1715</v>
      </c>
      <c r="C329" t="s">
        <v>1719</v>
      </c>
      <c r="D329" t="s">
        <v>1718</v>
      </c>
      <c r="E329" s="3">
        <v>41297</v>
      </c>
      <c r="F329" t="s">
        <v>1717</v>
      </c>
      <c r="G329">
        <v>74</v>
      </c>
      <c r="H329">
        <v>1960</v>
      </c>
      <c r="I329" t="s">
        <v>74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f t="shared" si="5"/>
        <v>1</v>
      </c>
      <c r="BK329">
        <v>2480</v>
      </c>
      <c r="BN329" t="s">
        <v>1716</v>
      </c>
      <c r="BP329" t="s">
        <v>857</v>
      </c>
    </row>
    <row r="330" spans="1:70">
      <c r="A330" s="1">
        <v>383</v>
      </c>
      <c r="B330" t="s">
        <v>1720</v>
      </c>
      <c r="C330" t="s">
        <v>1724</v>
      </c>
      <c r="D330" t="s">
        <v>435</v>
      </c>
      <c r="E330" t="s">
        <v>1723</v>
      </c>
      <c r="F330" t="s">
        <v>1722</v>
      </c>
      <c r="G330">
        <v>29</v>
      </c>
      <c r="H330">
        <v>2001</v>
      </c>
      <c r="I330" t="s">
        <v>74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 t="s">
        <v>1725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f t="shared" si="5"/>
        <v>4</v>
      </c>
      <c r="BK330">
        <v>2938</v>
      </c>
      <c r="BO330" t="s">
        <v>1721</v>
      </c>
      <c r="BP330" t="s">
        <v>72</v>
      </c>
    </row>
    <row r="331" spans="1:70">
      <c r="A331" s="1">
        <v>384</v>
      </c>
      <c r="B331" t="s">
        <v>1726</v>
      </c>
      <c r="C331" t="s">
        <v>1729</v>
      </c>
      <c r="D331" s="7" t="s">
        <v>1287</v>
      </c>
      <c r="E331" s="2">
        <v>16803</v>
      </c>
      <c r="F331" t="s">
        <v>1728</v>
      </c>
      <c r="G331">
        <v>80</v>
      </c>
      <c r="H331">
        <v>1969</v>
      </c>
      <c r="I331" t="s">
        <v>74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f t="shared" si="5"/>
        <v>3</v>
      </c>
      <c r="BK331">
        <v>56</v>
      </c>
      <c r="BP331" t="s">
        <v>212</v>
      </c>
      <c r="BR331" t="s">
        <v>1727</v>
      </c>
    </row>
    <row r="332" spans="1:70">
      <c r="A332" s="1">
        <v>385</v>
      </c>
      <c r="B332" t="s">
        <v>1730</v>
      </c>
      <c r="C332" t="s">
        <v>1734</v>
      </c>
      <c r="D332" t="s">
        <v>90</v>
      </c>
      <c r="F332" t="s">
        <v>1733</v>
      </c>
      <c r="H332">
        <v>2013</v>
      </c>
      <c r="I332" t="s">
        <v>95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0</v>
      </c>
      <c r="AF332">
        <v>1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f t="shared" si="5"/>
        <v>9</v>
      </c>
      <c r="BK332">
        <v>200</v>
      </c>
      <c r="BM332" t="s">
        <v>1732</v>
      </c>
      <c r="BP332" t="s">
        <v>1322</v>
      </c>
      <c r="BR332" t="s">
        <v>1731</v>
      </c>
    </row>
    <row r="333" spans="1:70">
      <c r="A333" s="1">
        <v>386</v>
      </c>
      <c r="B333" t="s">
        <v>1735</v>
      </c>
      <c r="C333" t="s">
        <v>1740</v>
      </c>
      <c r="D333" t="s">
        <v>1738</v>
      </c>
      <c r="E333" t="s">
        <v>1739</v>
      </c>
      <c r="F333" t="s">
        <v>1737</v>
      </c>
      <c r="G333">
        <v>30</v>
      </c>
      <c r="H333">
        <v>2003</v>
      </c>
      <c r="I333" t="s">
        <v>733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f t="shared" si="5"/>
        <v>2</v>
      </c>
      <c r="BJ333" t="s">
        <v>1741</v>
      </c>
      <c r="BK333">
        <v>7076</v>
      </c>
      <c r="BP333" t="s">
        <v>72</v>
      </c>
      <c r="BR333" t="s">
        <v>1736</v>
      </c>
    </row>
    <row r="334" spans="1:70">
      <c r="A334" s="1">
        <v>387</v>
      </c>
      <c r="B334" t="s">
        <v>1742</v>
      </c>
      <c r="C334" t="s">
        <v>1746</v>
      </c>
      <c r="D334" t="s">
        <v>1744</v>
      </c>
      <c r="E334" t="s">
        <v>1745</v>
      </c>
      <c r="F334" t="s">
        <v>1743</v>
      </c>
      <c r="G334">
        <v>10</v>
      </c>
      <c r="H334">
        <v>1967</v>
      </c>
      <c r="I334" t="s">
        <v>74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">
        <v>1747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f t="shared" si="5"/>
        <v>1</v>
      </c>
      <c r="BK334">
        <v>3096</v>
      </c>
      <c r="BL334">
        <v>3121</v>
      </c>
      <c r="BP334" t="s">
        <v>72</v>
      </c>
      <c r="BQ334" t="s">
        <v>72</v>
      </c>
    </row>
    <row r="335" spans="1:70">
      <c r="A335" s="1">
        <v>388</v>
      </c>
      <c r="B335" t="s">
        <v>1748</v>
      </c>
      <c r="C335" t="s">
        <v>1753</v>
      </c>
      <c r="D335" t="s">
        <v>1751</v>
      </c>
      <c r="E335" t="s">
        <v>1752</v>
      </c>
      <c r="F335" t="s">
        <v>1750</v>
      </c>
      <c r="G335">
        <v>5</v>
      </c>
      <c r="H335">
        <v>1979</v>
      </c>
      <c r="I335" t="s">
        <v>74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f t="shared" si="5"/>
        <v>4</v>
      </c>
      <c r="BK335">
        <v>328</v>
      </c>
      <c r="BN335" t="s">
        <v>1668</v>
      </c>
      <c r="BO335" t="s">
        <v>1749</v>
      </c>
      <c r="BP335" t="s">
        <v>72</v>
      </c>
    </row>
    <row r="336" spans="1:70">
      <c r="A336" s="1">
        <v>389</v>
      </c>
      <c r="B336" t="s">
        <v>1754</v>
      </c>
      <c r="C336" t="s">
        <v>1759</v>
      </c>
      <c r="D336" t="s">
        <v>90</v>
      </c>
      <c r="E336" t="s">
        <v>1758</v>
      </c>
      <c r="F336" t="s">
        <v>1756</v>
      </c>
      <c r="G336" t="s">
        <v>1757</v>
      </c>
      <c r="H336">
        <v>2012</v>
      </c>
      <c r="I336" t="s">
        <v>95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f t="shared" si="5"/>
        <v>7</v>
      </c>
      <c r="BK336">
        <v>260</v>
      </c>
      <c r="BM336" t="s">
        <v>1755</v>
      </c>
      <c r="BP336" t="s">
        <v>1322</v>
      </c>
      <c r="BR336" t="s">
        <v>1731</v>
      </c>
    </row>
    <row r="337" spans="1:70">
      <c r="A337" s="1">
        <v>390</v>
      </c>
      <c r="B337" t="s">
        <v>1760</v>
      </c>
      <c r="C337" t="s">
        <v>1764</v>
      </c>
      <c r="D337" t="s">
        <v>90</v>
      </c>
      <c r="E337" t="s">
        <v>1758</v>
      </c>
      <c r="F337" t="s">
        <v>1763</v>
      </c>
      <c r="G337" t="s">
        <v>1757</v>
      </c>
      <c r="H337">
        <v>2013</v>
      </c>
      <c r="I337" t="s">
        <v>156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f t="shared" si="5"/>
        <v>4</v>
      </c>
      <c r="BK337">
        <v>305</v>
      </c>
      <c r="BN337" t="s">
        <v>1761</v>
      </c>
      <c r="BO337" t="s">
        <v>1762</v>
      </c>
      <c r="BP337" t="s">
        <v>173</v>
      </c>
    </row>
    <row r="338" spans="1:70">
      <c r="A338" s="1">
        <v>391</v>
      </c>
      <c r="B338" t="s">
        <v>1765</v>
      </c>
      <c r="C338" t="s">
        <v>1769</v>
      </c>
      <c r="D338" t="s">
        <v>1767</v>
      </c>
      <c r="E338" t="s">
        <v>1768</v>
      </c>
      <c r="F338" t="s">
        <v>1766</v>
      </c>
      <c r="G338">
        <v>10</v>
      </c>
      <c r="H338">
        <v>1991</v>
      </c>
      <c r="I338" t="s">
        <v>74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f t="shared" si="5"/>
        <v>1</v>
      </c>
      <c r="BK338">
        <v>5000</v>
      </c>
      <c r="BP338" t="s">
        <v>72</v>
      </c>
    </row>
    <row r="339" spans="1:70">
      <c r="A339" s="1">
        <v>392</v>
      </c>
      <c r="B339" t="s">
        <v>1770</v>
      </c>
      <c r="E339" s="2">
        <v>16438</v>
      </c>
      <c r="F339" t="s">
        <v>1772</v>
      </c>
      <c r="H339">
        <v>1999</v>
      </c>
      <c r="I339" t="s">
        <v>74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925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0</v>
      </c>
      <c r="BH339">
        <v>0</v>
      </c>
      <c r="BI339">
        <f t="shared" si="5"/>
        <v>5</v>
      </c>
      <c r="BJ339" t="s">
        <v>1773</v>
      </c>
      <c r="BK339">
        <v>1034</v>
      </c>
      <c r="BP339" t="s">
        <v>72</v>
      </c>
      <c r="BR339" t="s">
        <v>1771</v>
      </c>
    </row>
    <row r="340" spans="1:70">
      <c r="A340" s="1">
        <v>394</v>
      </c>
      <c r="B340" t="s">
        <v>1774</v>
      </c>
      <c r="C340" t="s">
        <v>1778</v>
      </c>
      <c r="D340" t="s">
        <v>1776</v>
      </c>
      <c r="E340" t="s">
        <v>1777</v>
      </c>
      <c r="F340" t="s">
        <v>1775</v>
      </c>
      <c r="G340">
        <v>37</v>
      </c>
      <c r="H340">
        <v>2013</v>
      </c>
      <c r="I340" t="s">
        <v>74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f t="shared" si="5"/>
        <v>2</v>
      </c>
      <c r="BJ340" t="s">
        <v>1779</v>
      </c>
      <c r="BP340" t="s">
        <v>95</v>
      </c>
    </row>
    <row r="341" spans="1:70">
      <c r="A341" s="1">
        <v>395</v>
      </c>
      <c r="B341" t="s">
        <v>1780</v>
      </c>
      <c r="C341" t="s">
        <v>1784</v>
      </c>
      <c r="D341" t="s">
        <v>1782</v>
      </c>
      <c r="E341" t="s">
        <v>1783</v>
      </c>
      <c r="F341" t="s">
        <v>1781</v>
      </c>
      <c r="G341">
        <v>59</v>
      </c>
      <c r="H341">
        <v>2001</v>
      </c>
      <c r="I341" t="s">
        <v>791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 t="s">
        <v>287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f t="shared" si="5"/>
        <v>5</v>
      </c>
      <c r="BK341">
        <v>400</v>
      </c>
      <c r="BP341" t="s">
        <v>191</v>
      </c>
      <c r="BR341" t="s">
        <v>774</v>
      </c>
    </row>
    <row r="342" spans="1:70">
      <c r="A342" s="1">
        <v>396</v>
      </c>
      <c r="B342" t="s">
        <v>1785</v>
      </c>
      <c r="C342" t="s">
        <v>1788</v>
      </c>
      <c r="D342" t="s">
        <v>90</v>
      </c>
      <c r="E342" t="s">
        <v>1787</v>
      </c>
      <c r="F342" t="s">
        <v>1786</v>
      </c>
      <c r="G342">
        <v>45</v>
      </c>
      <c r="H342">
        <v>2013</v>
      </c>
      <c r="I342" t="s">
        <v>156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t="s">
        <v>925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f t="shared" si="5"/>
        <v>2</v>
      </c>
      <c r="BK342">
        <v>524</v>
      </c>
      <c r="BP342" t="s">
        <v>72</v>
      </c>
    </row>
    <row r="343" spans="1:70">
      <c r="A343" s="1">
        <v>397</v>
      </c>
      <c r="B343" t="s">
        <v>1789</v>
      </c>
      <c r="C343" t="s">
        <v>1792</v>
      </c>
      <c r="D343" t="s">
        <v>90</v>
      </c>
      <c r="E343" t="s">
        <v>1758</v>
      </c>
      <c r="F343" t="s">
        <v>1791</v>
      </c>
      <c r="G343" t="s">
        <v>1757</v>
      </c>
      <c r="H343">
        <v>2013</v>
      </c>
      <c r="I343" t="s">
        <v>95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1</v>
      </c>
      <c r="BH343">
        <v>0</v>
      </c>
      <c r="BI343">
        <f t="shared" si="5"/>
        <v>8</v>
      </c>
      <c r="BK343">
        <v>346</v>
      </c>
      <c r="BM343" t="s">
        <v>1790</v>
      </c>
      <c r="BP343" t="s">
        <v>191</v>
      </c>
      <c r="BR343" t="s">
        <v>774</v>
      </c>
    </row>
    <row r="344" spans="1:70">
      <c r="A344" s="1">
        <v>398</v>
      </c>
      <c r="B344" t="s">
        <v>1793</v>
      </c>
      <c r="D344" t="s">
        <v>2621</v>
      </c>
      <c r="E344" t="s">
        <v>1795</v>
      </c>
      <c r="F344" t="s">
        <v>1794</v>
      </c>
      <c r="G344">
        <v>104</v>
      </c>
      <c r="H344">
        <v>1975</v>
      </c>
      <c r="I344" t="s">
        <v>74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f t="shared" si="5"/>
        <v>2</v>
      </c>
      <c r="BK344">
        <v>10</v>
      </c>
      <c r="BP344" t="s">
        <v>212</v>
      </c>
    </row>
    <row r="345" spans="1:70">
      <c r="A345" s="1">
        <v>399</v>
      </c>
      <c r="B345" t="s">
        <v>1796</v>
      </c>
      <c r="C345" t="s">
        <v>1800</v>
      </c>
      <c r="D345" t="s">
        <v>1798</v>
      </c>
      <c r="E345" t="s">
        <v>1799</v>
      </c>
      <c r="F345" t="s">
        <v>1797</v>
      </c>
      <c r="G345">
        <v>7</v>
      </c>
      <c r="H345">
        <v>1968</v>
      </c>
      <c r="I345" t="s">
        <v>74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925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f t="shared" si="5"/>
        <v>3</v>
      </c>
      <c r="BK345">
        <v>101</v>
      </c>
      <c r="BN345" t="s">
        <v>497</v>
      </c>
      <c r="BP345" t="s">
        <v>72</v>
      </c>
    </row>
    <row r="346" spans="1:70">
      <c r="A346" s="1">
        <v>400</v>
      </c>
      <c r="B346" t="s">
        <v>1801</v>
      </c>
      <c r="C346" t="s">
        <v>1806</v>
      </c>
      <c r="D346" t="s">
        <v>90</v>
      </c>
      <c r="E346" t="s">
        <v>1805</v>
      </c>
      <c r="F346" t="s">
        <v>1804</v>
      </c>
      <c r="G346">
        <v>45</v>
      </c>
      <c r="H346">
        <v>2013</v>
      </c>
      <c r="I346" t="s">
        <v>114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f t="shared" si="5"/>
        <v>2</v>
      </c>
      <c r="BK346">
        <v>1326</v>
      </c>
      <c r="BL346">
        <v>1378</v>
      </c>
      <c r="BM346" t="s">
        <v>1803</v>
      </c>
      <c r="BN346" t="s">
        <v>1802</v>
      </c>
      <c r="BP346" t="s">
        <v>857</v>
      </c>
      <c r="BQ346" t="s">
        <v>857</v>
      </c>
    </row>
    <row r="347" spans="1:70">
      <c r="A347" s="1">
        <v>401</v>
      </c>
      <c r="B347" t="s">
        <v>1807</v>
      </c>
      <c r="D347" t="s">
        <v>1809</v>
      </c>
      <c r="E347" t="s">
        <v>1810</v>
      </c>
      <c r="F347" t="s">
        <v>1808</v>
      </c>
      <c r="G347">
        <v>23</v>
      </c>
      <c r="H347">
        <v>1968</v>
      </c>
      <c r="I347" t="s">
        <v>74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f t="shared" si="5"/>
        <v>1</v>
      </c>
      <c r="BK347">
        <v>95</v>
      </c>
      <c r="BN347" t="s">
        <v>1716</v>
      </c>
      <c r="BP347" t="s">
        <v>857</v>
      </c>
    </row>
    <row r="348" spans="1:70">
      <c r="A348" s="1">
        <v>402</v>
      </c>
      <c r="B348" t="s">
        <v>1811</v>
      </c>
      <c r="C348" t="s">
        <v>1814</v>
      </c>
      <c r="D348" t="s">
        <v>1751</v>
      </c>
      <c r="E348" t="s">
        <v>1813</v>
      </c>
      <c r="F348" t="s">
        <v>1812</v>
      </c>
      <c r="G348">
        <v>6</v>
      </c>
      <c r="H348">
        <v>1980</v>
      </c>
      <c r="I348" t="s">
        <v>74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f t="shared" si="5"/>
        <v>4</v>
      </c>
      <c r="BK348">
        <v>260</v>
      </c>
      <c r="BP348" t="s">
        <v>150</v>
      </c>
    </row>
    <row r="349" spans="1:70">
      <c r="A349" s="1">
        <v>403</v>
      </c>
      <c r="B349" t="s">
        <v>1815</v>
      </c>
      <c r="C349" t="s">
        <v>1818</v>
      </c>
      <c r="D349" t="s">
        <v>90</v>
      </c>
      <c r="E349" t="s">
        <v>1758</v>
      </c>
      <c r="F349" t="s">
        <v>1817</v>
      </c>
      <c r="G349" t="s">
        <v>1757</v>
      </c>
      <c r="H349">
        <v>2013</v>
      </c>
      <c r="I349" t="s">
        <v>791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t="s">
        <v>1820</v>
      </c>
      <c r="AQ349">
        <v>1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f t="shared" si="5"/>
        <v>5</v>
      </c>
      <c r="BJ349" t="s">
        <v>1819</v>
      </c>
      <c r="BK349">
        <v>48381</v>
      </c>
      <c r="BO349" t="s">
        <v>1816</v>
      </c>
      <c r="BP349" t="s">
        <v>72</v>
      </c>
    </row>
    <row r="350" spans="1:70">
      <c r="A350" s="1">
        <v>404</v>
      </c>
      <c r="B350" t="s">
        <v>1821</v>
      </c>
      <c r="C350" t="s">
        <v>1824</v>
      </c>
      <c r="D350" t="s">
        <v>90</v>
      </c>
      <c r="E350" t="s">
        <v>1758</v>
      </c>
      <c r="F350" t="s">
        <v>1823</v>
      </c>
      <c r="G350" t="s">
        <v>1757</v>
      </c>
      <c r="H350">
        <v>2013</v>
      </c>
      <c r="I350" t="s">
        <v>791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f t="shared" si="5"/>
        <v>3</v>
      </c>
      <c r="BK350">
        <v>167</v>
      </c>
      <c r="BP350" t="s">
        <v>726</v>
      </c>
      <c r="BR350" t="s">
        <v>1822</v>
      </c>
    </row>
    <row r="351" spans="1:70">
      <c r="A351" s="1">
        <v>405</v>
      </c>
      <c r="B351" t="s">
        <v>1825</v>
      </c>
      <c r="C351" t="s">
        <v>1828</v>
      </c>
      <c r="D351" t="s">
        <v>90</v>
      </c>
      <c r="F351" t="s">
        <v>1827</v>
      </c>
      <c r="H351">
        <v>2013</v>
      </c>
      <c r="I351" t="s">
        <v>74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f t="shared" si="5"/>
        <v>4</v>
      </c>
      <c r="BK351">
        <v>5765</v>
      </c>
      <c r="BN351" t="s">
        <v>1826</v>
      </c>
      <c r="BP351" t="s">
        <v>857</v>
      </c>
    </row>
    <row r="352" spans="1:70">
      <c r="A352" s="1">
        <v>406</v>
      </c>
      <c r="B352" t="s">
        <v>1829</v>
      </c>
      <c r="C352" t="s">
        <v>1833</v>
      </c>
      <c r="D352" t="s">
        <v>90</v>
      </c>
      <c r="F352" t="s">
        <v>1832</v>
      </c>
      <c r="H352">
        <v>2013</v>
      </c>
      <c r="I352" t="s">
        <v>74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f t="shared" si="5"/>
        <v>2</v>
      </c>
      <c r="BK352">
        <v>300</v>
      </c>
      <c r="BO352" t="s">
        <v>1831</v>
      </c>
      <c r="BP352" t="s">
        <v>173</v>
      </c>
      <c r="BR352" t="s">
        <v>1830</v>
      </c>
    </row>
    <row r="353" spans="1:70">
      <c r="A353" s="1">
        <v>408</v>
      </c>
      <c r="B353" t="s">
        <v>1834</v>
      </c>
      <c r="D353" t="s">
        <v>435</v>
      </c>
      <c r="E353" t="s">
        <v>1836</v>
      </c>
      <c r="F353" t="s">
        <v>1835</v>
      </c>
      <c r="G353">
        <v>20</v>
      </c>
      <c r="H353">
        <v>1992</v>
      </c>
      <c r="I353" t="s">
        <v>74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287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f t="shared" si="5"/>
        <v>4</v>
      </c>
      <c r="BK353">
        <v>96</v>
      </c>
      <c r="BP353" t="s">
        <v>72</v>
      </c>
    </row>
    <row r="354" spans="1:70">
      <c r="A354" s="1">
        <v>409</v>
      </c>
      <c r="B354" t="s">
        <v>1837</v>
      </c>
      <c r="C354" t="s">
        <v>1840</v>
      </c>
      <c r="D354" t="s">
        <v>90</v>
      </c>
      <c r="E354" t="s">
        <v>1758</v>
      </c>
      <c r="F354" t="s">
        <v>1839</v>
      </c>
      <c r="G354" t="s">
        <v>1757</v>
      </c>
      <c r="H354">
        <v>2013</v>
      </c>
      <c r="I354" t="s">
        <v>74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t="s">
        <v>1841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v>0</v>
      </c>
      <c r="BH354">
        <v>0</v>
      </c>
      <c r="BI354">
        <f t="shared" si="5"/>
        <v>3</v>
      </c>
      <c r="BK354">
        <v>13915</v>
      </c>
      <c r="BP354" t="s">
        <v>72</v>
      </c>
      <c r="BR354" t="s">
        <v>1838</v>
      </c>
    </row>
    <row r="355" spans="1:70">
      <c r="A355" s="1">
        <v>410</v>
      </c>
      <c r="B355" t="s">
        <v>1842</v>
      </c>
      <c r="C355" t="s">
        <v>1847</v>
      </c>
      <c r="D355" t="s">
        <v>1845</v>
      </c>
      <c r="E355" t="s">
        <v>1846</v>
      </c>
      <c r="F355" t="s">
        <v>1844</v>
      </c>
      <c r="G355">
        <v>15</v>
      </c>
      <c r="H355">
        <v>2009</v>
      </c>
      <c r="I355" t="s">
        <v>360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f t="shared" si="5"/>
        <v>2</v>
      </c>
      <c r="BP355" t="s">
        <v>173</v>
      </c>
      <c r="BR355" t="s">
        <v>1843</v>
      </c>
    </row>
    <row r="356" spans="1:70">
      <c r="A356" s="1">
        <v>411</v>
      </c>
      <c r="B356" t="s">
        <v>1848</v>
      </c>
      <c r="C356" t="s">
        <v>1851</v>
      </c>
      <c r="D356" t="s">
        <v>90</v>
      </c>
      <c r="E356" t="s">
        <v>1850</v>
      </c>
      <c r="F356" t="s">
        <v>1849</v>
      </c>
      <c r="G356">
        <v>41</v>
      </c>
      <c r="H356">
        <v>2009</v>
      </c>
      <c r="I356" t="s">
        <v>360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f t="shared" si="5"/>
        <v>3</v>
      </c>
      <c r="BJ356" t="s">
        <v>683</v>
      </c>
      <c r="BK356">
        <v>401</v>
      </c>
      <c r="BM356" t="s">
        <v>709</v>
      </c>
      <c r="BP356" t="s">
        <v>84</v>
      </c>
    </row>
    <row r="357" spans="1:70">
      <c r="A357" s="1">
        <v>412</v>
      </c>
      <c r="B357" t="s">
        <v>1852</v>
      </c>
      <c r="C357" t="s">
        <v>1856</v>
      </c>
      <c r="D357" t="s">
        <v>90</v>
      </c>
      <c r="E357" t="s">
        <v>1855</v>
      </c>
      <c r="F357" t="s">
        <v>1854</v>
      </c>
      <c r="G357">
        <v>38</v>
      </c>
      <c r="H357">
        <v>2006</v>
      </c>
      <c r="I357" t="s">
        <v>74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f t="shared" si="5"/>
        <v>1</v>
      </c>
      <c r="BJ357" t="s">
        <v>1857</v>
      </c>
      <c r="BP357" t="s">
        <v>474</v>
      </c>
      <c r="BR357" t="s">
        <v>1853</v>
      </c>
    </row>
    <row r="358" spans="1:70">
      <c r="A358" s="1">
        <v>413</v>
      </c>
      <c r="B358" t="s">
        <v>1858</v>
      </c>
      <c r="C358" t="s">
        <v>1862</v>
      </c>
      <c r="D358" t="s">
        <v>90</v>
      </c>
      <c r="E358" t="s">
        <v>1861</v>
      </c>
      <c r="F358" t="s">
        <v>1860</v>
      </c>
      <c r="G358">
        <v>40</v>
      </c>
      <c r="H358">
        <v>2008</v>
      </c>
      <c r="I358" t="s">
        <v>103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f t="shared" si="5"/>
        <v>1</v>
      </c>
      <c r="BK358">
        <v>456</v>
      </c>
      <c r="BO358" t="s">
        <v>1859</v>
      </c>
      <c r="BP358" t="s">
        <v>72</v>
      </c>
    </row>
    <row r="359" spans="1:70">
      <c r="A359" s="1">
        <v>415</v>
      </c>
      <c r="B359" t="s">
        <v>1863</v>
      </c>
      <c r="C359" t="s">
        <v>1867</v>
      </c>
      <c r="D359" t="s">
        <v>90</v>
      </c>
      <c r="E359" t="s">
        <v>1866</v>
      </c>
      <c r="F359" t="s">
        <v>1865</v>
      </c>
      <c r="G359">
        <v>41</v>
      </c>
      <c r="H359">
        <v>2009</v>
      </c>
      <c r="I359" t="s">
        <v>74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f t="shared" si="5"/>
        <v>1</v>
      </c>
      <c r="BK359">
        <v>839</v>
      </c>
      <c r="BN359" t="s">
        <v>863</v>
      </c>
      <c r="BO359" t="s">
        <v>1864</v>
      </c>
      <c r="BP359" t="s">
        <v>191</v>
      </c>
    </row>
    <row r="360" spans="1:70">
      <c r="A360" s="1">
        <v>416</v>
      </c>
      <c r="B360" t="s">
        <v>1868</v>
      </c>
      <c r="C360" t="s">
        <v>1872</v>
      </c>
      <c r="D360" t="s">
        <v>90</v>
      </c>
      <c r="E360" t="s">
        <v>1871</v>
      </c>
      <c r="F360" t="s">
        <v>1870</v>
      </c>
      <c r="G360">
        <v>39</v>
      </c>
      <c r="H360">
        <v>2007</v>
      </c>
      <c r="I360" t="s">
        <v>74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f t="shared" si="5"/>
        <v>1</v>
      </c>
      <c r="BJ360" t="s">
        <v>1873</v>
      </c>
      <c r="BO360" t="s">
        <v>1869</v>
      </c>
      <c r="BP360" t="s">
        <v>95</v>
      </c>
      <c r="BR360" t="s">
        <v>121</v>
      </c>
    </row>
    <row r="361" spans="1:70">
      <c r="A361" s="1">
        <v>417</v>
      </c>
      <c r="B361" t="s">
        <v>1874</v>
      </c>
      <c r="C361" t="s">
        <v>1876</v>
      </c>
      <c r="D361" t="s">
        <v>90</v>
      </c>
      <c r="E361" t="s">
        <v>800</v>
      </c>
      <c r="F361" t="s">
        <v>1875</v>
      </c>
      <c r="G361">
        <v>36</v>
      </c>
      <c r="H361">
        <v>2004</v>
      </c>
      <c r="I361" t="s">
        <v>74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f t="shared" si="5"/>
        <v>3</v>
      </c>
      <c r="BJ361" t="s">
        <v>1877</v>
      </c>
      <c r="BP361" t="s">
        <v>95</v>
      </c>
      <c r="BR361" t="s">
        <v>268</v>
      </c>
    </row>
    <row r="362" spans="1:70">
      <c r="A362" s="1">
        <v>418</v>
      </c>
      <c r="B362" t="s">
        <v>1878</v>
      </c>
      <c r="C362" t="s">
        <v>1881</v>
      </c>
      <c r="D362" t="s">
        <v>90</v>
      </c>
      <c r="E362" t="s">
        <v>1880</v>
      </c>
      <c r="F362" t="s">
        <v>1879</v>
      </c>
      <c r="G362">
        <v>38</v>
      </c>
      <c r="H362">
        <v>2006</v>
      </c>
      <c r="I362" t="s">
        <v>251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f t="shared" si="5"/>
        <v>4</v>
      </c>
      <c r="BJ362" t="s">
        <v>1882</v>
      </c>
      <c r="BK362">
        <v>2200</v>
      </c>
      <c r="BP362" t="s">
        <v>72</v>
      </c>
    </row>
    <row r="363" spans="1:70">
      <c r="A363" s="1">
        <v>419</v>
      </c>
      <c r="B363" t="s">
        <v>1883</v>
      </c>
      <c r="C363" t="s">
        <v>1887</v>
      </c>
      <c r="D363" t="s">
        <v>90</v>
      </c>
      <c r="E363" t="s">
        <v>1886</v>
      </c>
      <c r="F363" t="s">
        <v>1885</v>
      </c>
      <c r="G363">
        <v>41</v>
      </c>
      <c r="H363">
        <v>2009</v>
      </c>
      <c r="I363" t="s">
        <v>251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f t="shared" si="5"/>
        <v>4</v>
      </c>
      <c r="BJ363" t="s">
        <v>1888</v>
      </c>
      <c r="BK363">
        <v>2200</v>
      </c>
      <c r="BP363" t="s">
        <v>72</v>
      </c>
      <c r="BR363" t="s">
        <v>1884</v>
      </c>
    </row>
    <row r="364" spans="1:70">
      <c r="A364" s="1">
        <v>420</v>
      </c>
      <c r="B364" t="s">
        <v>1889</v>
      </c>
      <c r="C364" t="s">
        <v>1892</v>
      </c>
      <c r="D364" t="s">
        <v>90</v>
      </c>
      <c r="E364" t="s">
        <v>1891</v>
      </c>
      <c r="F364" t="s">
        <v>1890</v>
      </c>
      <c r="G364">
        <v>39</v>
      </c>
      <c r="H364">
        <v>2007</v>
      </c>
      <c r="I364" t="s">
        <v>360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f t="shared" si="5"/>
        <v>7</v>
      </c>
      <c r="BK364">
        <v>232</v>
      </c>
      <c r="BP364" t="s">
        <v>191</v>
      </c>
      <c r="BR364" t="s">
        <v>151</v>
      </c>
    </row>
    <row r="365" spans="1:70">
      <c r="A365" s="1">
        <v>421</v>
      </c>
      <c r="B365" t="s">
        <v>1893</v>
      </c>
      <c r="C365" t="s">
        <v>1897</v>
      </c>
      <c r="D365" t="s">
        <v>90</v>
      </c>
      <c r="E365" t="s">
        <v>1896</v>
      </c>
      <c r="F365" t="s">
        <v>1895</v>
      </c>
      <c r="G365">
        <v>44</v>
      </c>
      <c r="H365">
        <v>2012</v>
      </c>
      <c r="I365" t="s">
        <v>360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f t="shared" si="5"/>
        <v>0</v>
      </c>
      <c r="BK365">
        <v>213</v>
      </c>
      <c r="BO365" t="s">
        <v>1894</v>
      </c>
      <c r="BP365" t="s">
        <v>707</v>
      </c>
    </row>
    <row r="366" spans="1:70">
      <c r="A366" s="1">
        <v>422</v>
      </c>
      <c r="B366" t="s">
        <v>1898</v>
      </c>
      <c r="C366" t="s">
        <v>1901</v>
      </c>
      <c r="D366" t="s">
        <v>1900</v>
      </c>
      <c r="E366" s="3">
        <v>41277</v>
      </c>
      <c r="F366" t="s">
        <v>1899</v>
      </c>
      <c r="G366">
        <v>41</v>
      </c>
      <c r="H366">
        <v>1991</v>
      </c>
      <c r="I366" t="s">
        <v>74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f t="shared" si="5"/>
        <v>4</v>
      </c>
      <c r="BJ366" t="s">
        <v>1902</v>
      </c>
      <c r="BK366">
        <v>117000</v>
      </c>
      <c r="BP366" t="s">
        <v>72</v>
      </c>
    </row>
    <row r="367" spans="1:70">
      <c r="A367" s="1">
        <v>423</v>
      </c>
      <c r="B367" t="s">
        <v>1903</v>
      </c>
      <c r="C367" t="s">
        <v>1907</v>
      </c>
      <c r="D367" t="s">
        <v>90</v>
      </c>
      <c r="E367" t="s">
        <v>1906</v>
      </c>
      <c r="F367" t="s">
        <v>1905</v>
      </c>
      <c r="G367">
        <v>45</v>
      </c>
      <c r="H367">
        <v>2013</v>
      </c>
      <c r="I367" t="s">
        <v>733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f t="shared" si="5"/>
        <v>7</v>
      </c>
      <c r="BK367">
        <v>120</v>
      </c>
      <c r="BO367" t="s">
        <v>1904</v>
      </c>
      <c r="BP367" t="s">
        <v>72</v>
      </c>
    </row>
    <row r="368" spans="1:70">
      <c r="A368" s="1">
        <v>424</v>
      </c>
      <c r="B368" t="s">
        <v>1908</v>
      </c>
      <c r="C368" t="s">
        <v>1912</v>
      </c>
      <c r="D368" s="7" t="s">
        <v>1287</v>
      </c>
      <c r="E368" s="3">
        <v>41297</v>
      </c>
      <c r="F368" t="s">
        <v>1911</v>
      </c>
      <c r="G368">
        <v>78</v>
      </c>
      <c r="H368">
        <v>1968</v>
      </c>
      <c r="I368" t="s">
        <v>74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f t="shared" si="5"/>
        <v>1</v>
      </c>
      <c r="BK368">
        <v>320</v>
      </c>
      <c r="BN368" t="s">
        <v>1910</v>
      </c>
      <c r="BP368" t="s">
        <v>197</v>
      </c>
      <c r="BR368" t="s">
        <v>1909</v>
      </c>
    </row>
    <row r="369" spans="1:70">
      <c r="A369" s="1">
        <v>425</v>
      </c>
      <c r="B369" t="s">
        <v>1130</v>
      </c>
      <c r="C369" t="s">
        <v>1915</v>
      </c>
      <c r="D369" t="s">
        <v>1809</v>
      </c>
      <c r="E369" t="s">
        <v>1914</v>
      </c>
      <c r="F369" t="s">
        <v>1913</v>
      </c>
      <c r="G369">
        <v>8</v>
      </c>
      <c r="H369">
        <v>1961</v>
      </c>
      <c r="I369" t="s">
        <v>74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f t="shared" si="5"/>
        <v>2</v>
      </c>
      <c r="BK369">
        <v>2100</v>
      </c>
      <c r="BN369" t="s">
        <v>1716</v>
      </c>
      <c r="BP369" t="s">
        <v>857</v>
      </c>
    </row>
    <row r="370" spans="1:70">
      <c r="A370" s="1">
        <v>426</v>
      </c>
      <c r="B370" t="s">
        <v>1916</v>
      </c>
      <c r="C370" t="s">
        <v>1918</v>
      </c>
      <c r="D370" s="7" t="s">
        <v>1287</v>
      </c>
      <c r="E370" s="3">
        <v>41299</v>
      </c>
      <c r="F370" t="s">
        <v>1917</v>
      </c>
      <c r="G370">
        <v>76</v>
      </c>
      <c r="H370">
        <v>1968</v>
      </c>
      <c r="I370" t="s">
        <v>74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f t="shared" si="5"/>
        <v>3</v>
      </c>
      <c r="BK370">
        <v>925</v>
      </c>
      <c r="BN370" t="s">
        <v>497</v>
      </c>
      <c r="BP370" t="s">
        <v>72</v>
      </c>
    </row>
    <row r="371" spans="1:70">
      <c r="A371" s="1">
        <v>427</v>
      </c>
      <c r="B371" t="s">
        <v>1919</v>
      </c>
      <c r="C371" t="s">
        <v>1922</v>
      </c>
      <c r="D371" t="s">
        <v>435</v>
      </c>
      <c r="E371" t="s">
        <v>1921</v>
      </c>
      <c r="F371" t="s">
        <v>1920</v>
      </c>
      <c r="G371">
        <v>6</v>
      </c>
      <c r="H371">
        <v>1978</v>
      </c>
      <c r="I371" t="s">
        <v>74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f t="shared" si="5"/>
        <v>2</v>
      </c>
      <c r="BK371">
        <v>50</v>
      </c>
      <c r="BP371" t="s">
        <v>72</v>
      </c>
    </row>
    <row r="372" spans="1:70">
      <c r="A372" s="1">
        <v>428</v>
      </c>
      <c r="B372" t="s">
        <v>1923</v>
      </c>
      <c r="C372" t="s">
        <v>1927</v>
      </c>
      <c r="D372" t="s">
        <v>2280</v>
      </c>
      <c r="E372" t="s">
        <v>1926</v>
      </c>
      <c r="F372" t="s">
        <v>1925</v>
      </c>
      <c r="G372">
        <v>72</v>
      </c>
      <c r="H372">
        <v>1981</v>
      </c>
      <c r="I372" t="s">
        <v>103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f t="shared" si="5"/>
        <v>1</v>
      </c>
      <c r="BK372">
        <v>279</v>
      </c>
      <c r="BO372" t="s">
        <v>1924</v>
      </c>
      <c r="BP372" t="s">
        <v>197</v>
      </c>
    </row>
    <row r="373" spans="1:70">
      <c r="A373" s="1">
        <v>429</v>
      </c>
      <c r="B373" t="s">
        <v>1923</v>
      </c>
      <c r="C373" t="s">
        <v>1931</v>
      </c>
      <c r="D373" t="s">
        <v>2280</v>
      </c>
      <c r="E373" t="s">
        <v>1930</v>
      </c>
      <c r="F373" t="s">
        <v>1929</v>
      </c>
      <c r="G373">
        <v>74</v>
      </c>
      <c r="H373">
        <v>1983</v>
      </c>
      <c r="I373" t="s">
        <v>74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f t="shared" si="5"/>
        <v>2</v>
      </c>
      <c r="BK373">
        <v>279</v>
      </c>
      <c r="BO373" t="s">
        <v>1928</v>
      </c>
      <c r="BP373" t="s">
        <v>197</v>
      </c>
    </row>
    <row r="374" spans="1:70">
      <c r="A374" s="1">
        <v>430</v>
      </c>
      <c r="B374" t="s">
        <v>1932</v>
      </c>
      <c r="C374" t="s">
        <v>1936</v>
      </c>
      <c r="D374" t="s">
        <v>1798</v>
      </c>
      <c r="E374" t="s">
        <v>1935</v>
      </c>
      <c r="F374" t="s">
        <v>1934</v>
      </c>
      <c r="G374">
        <v>19</v>
      </c>
      <c r="H374">
        <v>1980</v>
      </c>
      <c r="I374" t="s">
        <v>74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f t="shared" si="5"/>
        <v>2</v>
      </c>
      <c r="BK374">
        <v>300</v>
      </c>
      <c r="BO374" t="s">
        <v>1933</v>
      </c>
      <c r="BP374" t="s">
        <v>173</v>
      </c>
    </row>
    <row r="375" spans="1:70">
      <c r="A375" s="1">
        <v>431</v>
      </c>
      <c r="B375" t="s">
        <v>1937</v>
      </c>
      <c r="E375" t="s">
        <v>1940</v>
      </c>
      <c r="F375" t="s">
        <v>1938</v>
      </c>
      <c r="G375" t="s">
        <v>1939</v>
      </c>
      <c r="H375">
        <v>2011</v>
      </c>
      <c r="I375" t="s">
        <v>74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f t="shared" si="5"/>
        <v>2</v>
      </c>
      <c r="BJ375" t="s">
        <v>1941</v>
      </c>
      <c r="BK375">
        <v>2477</v>
      </c>
      <c r="BP375" t="s">
        <v>72</v>
      </c>
    </row>
    <row r="376" spans="1:70">
      <c r="A376" s="1">
        <v>432</v>
      </c>
      <c r="B376" t="s">
        <v>1942</v>
      </c>
      <c r="C376" t="s">
        <v>1946</v>
      </c>
      <c r="D376" t="s">
        <v>435</v>
      </c>
      <c r="E376" t="s">
        <v>1945</v>
      </c>
      <c r="F376" t="s">
        <v>1944</v>
      </c>
      <c r="G376">
        <v>28</v>
      </c>
      <c r="H376">
        <v>2000</v>
      </c>
      <c r="I376" t="s">
        <v>74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f t="shared" si="5"/>
        <v>3</v>
      </c>
      <c r="BK376">
        <v>5019</v>
      </c>
      <c r="BP376" t="s">
        <v>72</v>
      </c>
      <c r="BR376" t="s">
        <v>1943</v>
      </c>
    </row>
    <row r="377" spans="1:70">
      <c r="A377" s="1">
        <v>433</v>
      </c>
      <c r="B377" t="s">
        <v>1947</v>
      </c>
      <c r="C377" t="s">
        <v>1950</v>
      </c>
      <c r="D377" t="s">
        <v>90</v>
      </c>
      <c r="E377" t="s">
        <v>1758</v>
      </c>
      <c r="F377" t="s">
        <v>1949</v>
      </c>
      <c r="G377" t="s">
        <v>1757</v>
      </c>
      <c r="H377">
        <v>2012</v>
      </c>
      <c r="I377" t="s">
        <v>156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f t="shared" si="5"/>
        <v>4</v>
      </c>
      <c r="BJ377" t="s">
        <v>1951</v>
      </c>
      <c r="BK377">
        <v>10000</v>
      </c>
      <c r="BP377" t="s">
        <v>481</v>
      </c>
      <c r="BR377" t="s">
        <v>1948</v>
      </c>
    </row>
    <row r="378" spans="1:70">
      <c r="A378" s="1">
        <v>434</v>
      </c>
      <c r="B378" t="s">
        <v>1952</v>
      </c>
      <c r="C378" t="s">
        <v>1955</v>
      </c>
      <c r="D378" t="s">
        <v>90</v>
      </c>
      <c r="E378" t="s">
        <v>1758</v>
      </c>
      <c r="F378" t="s">
        <v>1954</v>
      </c>
      <c r="G378" t="s">
        <v>1757</v>
      </c>
      <c r="H378">
        <v>2013</v>
      </c>
      <c r="I378" t="s">
        <v>74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t="s">
        <v>1957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f t="shared" si="5"/>
        <v>1</v>
      </c>
      <c r="BJ378" t="s">
        <v>1956</v>
      </c>
      <c r="BO378" t="s">
        <v>1953</v>
      </c>
      <c r="BP378" t="s">
        <v>95</v>
      </c>
    </row>
    <row r="379" spans="1:70">
      <c r="A379" s="1">
        <v>435</v>
      </c>
      <c r="B379" t="s">
        <v>1958</v>
      </c>
      <c r="C379" t="s">
        <v>1962</v>
      </c>
      <c r="D379" t="s">
        <v>90</v>
      </c>
      <c r="E379" t="s">
        <v>1961</v>
      </c>
      <c r="F379" t="s">
        <v>1960</v>
      </c>
      <c r="G379">
        <v>45</v>
      </c>
      <c r="H379">
        <v>2013</v>
      </c>
      <c r="I379" t="s">
        <v>74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f t="shared" si="5"/>
        <v>3</v>
      </c>
      <c r="BJ379" t="s">
        <v>1963</v>
      </c>
      <c r="BO379" t="s">
        <v>1959</v>
      </c>
      <c r="BP379" t="s">
        <v>95</v>
      </c>
    </row>
    <row r="380" spans="1:70">
      <c r="A380" s="1">
        <v>436</v>
      </c>
      <c r="B380" t="s">
        <v>1964</v>
      </c>
      <c r="C380" t="s">
        <v>1967</v>
      </c>
      <c r="D380" t="s">
        <v>1686</v>
      </c>
      <c r="E380" t="s">
        <v>1966</v>
      </c>
      <c r="F380" t="s">
        <v>1965</v>
      </c>
      <c r="G380">
        <v>64</v>
      </c>
      <c r="H380">
        <v>2011</v>
      </c>
      <c r="I380" t="s">
        <v>74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f t="shared" si="5"/>
        <v>8</v>
      </c>
      <c r="BK380">
        <v>2850</v>
      </c>
      <c r="BP380" t="s">
        <v>72</v>
      </c>
    </row>
    <row r="381" spans="1:70">
      <c r="A381" s="1">
        <v>437</v>
      </c>
      <c r="B381" t="s">
        <v>534</v>
      </c>
      <c r="C381" t="s">
        <v>1971</v>
      </c>
      <c r="D381" t="s">
        <v>1969</v>
      </c>
      <c r="E381" t="s">
        <v>1970</v>
      </c>
      <c r="F381" t="s">
        <v>1968</v>
      </c>
      <c r="G381">
        <v>1148</v>
      </c>
      <c r="H381">
        <v>2007</v>
      </c>
      <c r="I381" t="s">
        <v>251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>
        <v>0</v>
      </c>
      <c r="BH381">
        <v>0</v>
      </c>
      <c r="BI381">
        <f t="shared" si="5"/>
        <v>3</v>
      </c>
      <c r="BK381">
        <v>720</v>
      </c>
      <c r="BN381" t="s">
        <v>497</v>
      </c>
      <c r="BP381" t="s">
        <v>72</v>
      </c>
    </row>
    <row r="382" spans="1:70">
      <c r="A382" s="1">
        <v>438</v>
      </c>
      <c r="B382" t="s">
        <v>1972</v>
      </c>
      <c r="C382" t="s">
        <v>1976</v>
      </c>
      <c r="D382" t="s">
        <v>90</v>
      </c>
      <c r="E382" t="s">
        <v>1975</v>
      </c>
      <c r="F382" t="s">
        <v>1974</v>
      </c>
      <c r="G382">
        <v>45</v>
      </c>
      <c r="H382">
        <v>2013</v>
      </c>
      <c r="I382" t="s">
        <v>74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f t="shared" si="5"/>
        <v>3</v>
      </c>
      <c r="BK382">
        <v>1095</v>
      </c>
      <c r="BN382" t="s">
        <v>1973</v>
      </c>
      <c r="BP382" t="s">
        <v>191</v>
      </c>
    </row>
    <row r="383" spans="1:70">
      <c r="A383" s="1">
        <v>439</v>
      </c>
      <c r="B383" t="s">
        <v>1977</v>
      </c>
      <c r="C383" t="s">
        <v>1980</v>
      </c>
      <c r="D383" s="7" t="s">
        <v>1287</v>
      </c>
      <c r="E383" t="s">
        <v>1979</v>
      </c>
      <c r="F383" t="s">
        <v>1978</v>
      </c>
      <c r="G383">
        <v>83</v>
      </c>
      <c r="H383">
        <v>1970</v>
      </c>
      <c r="I383" t="s">
        <v>74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f t="shared" si="5"/>
        <v>4</v>
      </c>
      <c r="BK383">
        <v>65</v>
      </c>
      <c r="BN383" t="s">
        <v>1120</v>
      </c>
      <c r="BP383" t="s">
        <v>72</v>
      </c>
    </row>
    <row r="384" spans="1:70">
      <c r="A384" s="1">
        <v>440</v>
      </c>
      <c r="B384" t="s">
        <v>1981</v>
      </c>
      <c r="C384" t="s">
        <v>1984</v>
      </c>
      <c r="D384" t="s">
        <v>90</v>
      </c>
      <c r="E384" t="s">
        <v>1758</v>
      </c>
      <c r="F384" t="s">
        <v>1983</v>
      </c>
      <c r="G384" t="s">
        <v>1757</v>
      </c>
      <c r="H384">
        <v>2013</v>
      </c>
      <c r="I384" t="s">
        <v>74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1</v>
      </c>
      <c r="BG384">
        <v>0</v>
      </c>
      <c r="BH384">
        <v>0</v>
      </c>
      <c r="BI384">
        <f t="shared" si="5"/>
        <v>3</v>
      </c>
      <c r="BK384">
        <v>121</v>
      </c>
      <c r="BO384" t="s">
        <v>1982</v>
      </c>
      <c r="BP384" t="s">
        <v>726</v>
      </c>
    </row>
    <row r="385" spans="1:70">
      <c r="A385" s="1">
        <v>441</v>
      </c>
      <c r="B385" t="s">
        <v>1985</v>
      </c>
      <c r="C385" t="s">
        <v>1988</v>
      </c>
      <c r="D385" t="s">
        <v>435</v>
      </c>
      <c r="E385" t="s">
        <v>1987</v>
      </c>
      <c r="F385" t="s">
        <v>1986</v>
      </c>
      <c r="G385">
        <v>2</v>
      </c>
      <c r="H385">
        <v>1974</v>
      </c>
      <c r="I385" t="s">
        <v>74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f t="shared" si="5"/>
        <v>3</v>
      </c>
      <c r="BK385">
        <v>226</v>
      </c>
      <c r="BN385" t="s">
        <v>1695</v>
      </c>
      <c r="BP385" t="s">
        <v>72</v>
      </c>
    </row>
    <row r="386" spans="1:70">
      <c r="A386" s="1">
        <v>442</v>
      </c>
      <c r="B386" t="s">
        <v>1989</v>
      </c>
      <c r="C386" t="s">
        <v>1993</v>
      </c>
      <c r="D386" t="s">
        <v>90</v>
      </c>
      <c r="E386" t="s">
        <v>1992</v>
      </c>
      <c r="F386" t="s">
        <v>1991</v>
      </c>
      <c r="G386">
        <v>45</v>
      </c>
      <c r="H386">
        <v>2013</v>
      </c>
      <c r="I386" t="s">
        <v>74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f t="shared" ref="BI386:BI449" si="6">SUM(J386:BH386)</f>
        <v>1</v>
      </c>
      <c r="BJ386" t="s">
        <v>1994</v>
      </c>
      <c r="BO386" t="s">
        <v>1990</v>
      </c>
      <c r="BP386" t="s">
        <v>726</v>
      </c>
    </row>
    <row r="387" spans="1:70">
      <c r="A387" s="1">
        <v>445</v>
      </c>
      <c r="B387" t="s">
        <v>1995</v>
      </c>
      <c r="C387" t="s">
        <v>2000</v>
      </c>
      <c r="D387" t="s">
        <v>1998</v>
      </c>
      <c r="E387" t="s">
        <v>1999</v>
      </c>
      <c r="F387" t="s">
        <v>1997</v>
      </c>
      <c r="G387">
        <v>47</v>
      </c>
      <c r="H387">
        <v>2001</v>
      </c>
      <c r="I387" t="s">
        <v>74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f t="shared" si="6"/>
        <v>1</v>
      </c>
      <c r="BJ387" t="s">
        <v>242</v>
      </c>
      <c r="BO387" t="s">
        <v>1996</v>
      </c>
      <c r="BP387" t="s">
        <v>95</v>
      </c>
    </row>
    <row r="388" spans="1:70">
      <c r="A388" s="1">
        <v>446</v>
      </c>
      <c r="B388" t="s">
        <v>2001</v>
      </c>
      <c r="C388" t="s">
        <v>2004</v>
      </c>
      <c r="D388" t="s">
        <v>264</v>
      </c>
      <c r="E388" t="s">
        <v>2003</v>
      </c>
      <c r="F388" t="s">
        <v>2002</v>
      </c>
      <c r="G388">
        <v>19</v>
      </c>
      <c r="H388">
        <v>2012</v>
      </c>
      <c r="I388" t="s">
        <v>550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f t="shared" si="6"/>
        <v>5</v>
      </c>
      <c r="BJ388" t="s">
        <v>2005</v>
      </c>
      <c r="BK388">
        <v>1031</v>
      </c>
      <c r="BP388" t="s">
        <v>72</v>
      </c>
      <c r="BR388" t="s">
        <v>393</v>
      </c>
    </row>
    <row r="389" spans="1:70">
      <c r="A389" s="1">
        <v>447</v>
      </c>
      <c r="B389" t="s">
        <v>2006</v>
      </c>
      <c r="D389" t="s">
        <v>2008</v>
      </c>
      <c r="E389" t="s">
        <v>2009</v>
      </c>
      <c r="F389" t="s">
        <v>2007</v>
      </c>
      <c r="G389">
        <v>71</v>
      </c>
      <c r="H389">
        <v>1958</v>
      </c>
      <c r="I389" t="s">
        <v>74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f t="shared" si="6"/>
        <v>3</v>
      </c>
      <c r="BK389">
        <v>360</v>
      </c>
      <c r="BP389" t="s">
        <v>72</v>
      </c>
    </row>
    <row r="390" spans="1:70">
      <c r="A390" s="1">
        <v>448</v>
      </c>
      <c r="B390" t="s">
        <v>2010</v>
      </c>
      <c r="C390" t="s">
        <v>2014</v>
      </c>
      <c r="D390" t="s">
        <v>1314</v>
      </c>
      <c r="E390" t="s">
        <v>2013</v>
      </c>
      <c r="F390" t="s">
        <v>2012</v>
      </c>
      <c r="G390">
        <v>26</v>
      </c>
      <c r="H390">
        <v>1979</v>
      </c>
      <c r="I390" t="s">
        <v>74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f t="shared" si="6"/>
        <v>2</v>
      </c>
      <c r="BK390">
        <v>26</v>
      </c>
      <c r="BO390" t="s">
        <v>2011</v>
      </c>
      <c r="BP390" t="s">
        <v>857</v>
      </c>
    </row>
    <row r="391" spans="1:70">
      <c r="A391" s="1">
        <v>449</v>
      </c>
      <c r="B391" t="s">
        <v>2015</v>
      </c>
      <c r="C391" t="s">
        <v>2020</v>
      </c>
      <c r="D391" s="7" t="s">
        <v>1287</v>
      </c>
      <c r="E391" t="s">
        <v>2019</v>
      </c>
      <c r="F391" t="s">
        <v>2018</v>
      </c>
      <c r="G391">
        <v>2</v>
      </c>
      <c r="H391">
        <v>1976</v>
      </c>
      <c r="I391" t="s">
        <v>74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f t="shared" si="6"/>
        <v>3</v>
      </c>
      <c r="BK391">
        <v>200</v>
      </c>
      <c r="BN391" t="s">
        <v>2016</v>
      </c>
      <c r="BO391" t="s">
        <v>2017</v>
      </c>
      <c r="BP391" t="s">
        <v>72</v>
      </c>
    </row>
    <row r="392" spans="1:70">
      <c r="A392" s="1">
        <v>450</v>
      </c>
      <c r="B392" t="s">
        <v>2021</v>
      </c>
      <c r="F392" t="s">
        <v>2022</v>
      </c>
      <c r="H392">
        <v>2009</v>
      </c>
      <c r="I392" t="s">
        <v>156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f t="shared" si="6"/>
        <v>3</v>
      </c>
      <c r="BJ392" t="s">
        <v>2023</v>
      </c>
      <c r="BK392">
        <v>1225</v>
      </c>
      <c r="BP392" t="s">
        <v>72</v>
      </c>
    </row>
    <row r="393" spans="1:70">
      <c r="A393" s="1">
        <v>451</v>
      </c>
      <c r="B393" t="s">
        <v>2024</v>
      </c>
      <c r="C393" t="s">
        <v>2026</v>
      </c>
      <c r="D393" t="s">
        <v>90</v>
      </c>
      <c r="E393" t="s">
        <v>1758</v>
      </c>
      <c r="F393" t="s">
        <v>2025</v>
      </c>
      <c r="G393" t="s">
        <v>1757</v>
      </c>
      <c r="H393">
        <v>2012</v>
      </c>
      <c r="I393" t="s">
        <v>74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f t="shared" si="6"/>
        <v>1</v>
      </c>
      <c r="BK393">
        <v>296</v>
      </c>
      <c r="BP393" t="s">
        <v>191</v>
      </c>
    </row>
    <row r="394" spans="1:70">
      <c r="A394" s="1">
        <v>452</v>
      </c>
      <c r="B394" t="s">
        <v>2027</v>
      </c>
      <c r="C394" t="s">
        <v>2029</v>
      </c>
      <c r="D394" t="s">
        <v>90</v>
      </c>
      <c r="E394" t="s">
        <v>1758</v>
      </c>
      <c r="F394" t="s">
        <v>2028</v>
      </c>
      <c r="G394" t="s">
        <v>1757</v>
      </c>
      <c r="H394">
        <v>2013</v>
      </c>
      <c r="I394" t="s">
        <v>74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f t="shared" si="6"/>
        <v>2</v>
      </c>
      <c r="BJ394" t="s">
        <v>2030</v>
      </c>
      <c r="BK394">
        <v>70</v>
      </c>
      <c r="BO394" t="s">
        <v>637</v>
      </c>
      <c r="BP394" t="s">
        <v>72</v>
      </c>
    </row>
    <row r="395" spans="1:70">
      <c r="A395" s="1">
        <v>453</v>
      </c>
      <c r="B395" t="s">
        <v>2031</v>
      </c>
      <c r="C395" t="s">
        <v>2034</v>
      </c>
      <c r="D395" t="s">
        <v>1751</v>
      </c>
      <c r="E395" t="s">
        <v>2033</v>
      </c>
      <c r="F395" t="s">
        <v>2032</v>
      </c>
      <c r="G395">
        <v>2</v>
      </c>
      <c r="H395">
        <v>1976</v>
      </c>
      <c r="I395" t="s">
        <v>74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f t="shared" si="6"/>
        <v>2</v>
      </c>
      <c r="BK395">
        <v>19</v>
      </c>
      <c r="BP395" t="s">
        <v>857</v>
      </c>
    </row>
    <row r="396" spans="1:70">
      <c r="A396" s="1">
        <v>454</v>
      </c>
      <c r="B396" t="s">
        <v>2035</v>
      </c>
      <c r="C396" t="s">
        <v>2038</v>
      </c>
      <c r="D396" t="s">
        <v>90</v>
      </c>
      <c r="E396" t="s">
        <v>1758</v>
      </c>
      <c r="F396" t="s">
        <v>2037</v>
      </c>
      <c r="G396" t="s">
        <v>1757</v>
      </c>
      <c r="H396">
        <v>2013</v>
      </c>
      <c r="I396" t="s">
        <v>74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f t="shared" si="6"/>
        <v>1</v>
      </c>
      <c r="BK396">
        <v>361</v>
      </c>
      <c r="BO396" t="s">
        <v>2036</v>
      </c>
      <c r="BP396" t="s">
        <v>173</v>
      </c>
    </row>
    <row r="397" spans="1:70">
      <c r="A397" s="1">
        <v>455</v>
      </c>
      <c r="B397" t="s">
        <v>2039</v>
      </c>
      <c r="C397" t="s">
        <v>2042</v>
      </c>
      <c r="D397" t="s">
        <v>1314</v>
      </c>
      <c r="E397" t="s">
        <v>2041</v>
      </c>
      <c r="F397" t="s">
        <v>2040</v>
      </c>
      <c r="G397">
        <v>25</v>
      </c>
      <c r="H397">
        <v>1979</v>
      </c>
      <c r="I397" t="s">
        <v>74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f t="shared" si="6"/>
        <v>1</v>
      </c>
      <c r="BK397">
        <v>26</v>
      </c>
      <c r="BP397" t="s">
        <v>857</v>
      </c>
    </row>
    <row r="398" spans="1:70">
      <c r="A398" s="1">
        <v>456</v>
      </c>
      <c r="B398" t="s">
        <v>2043</v>
      </c>
      <c r="C398" t="s">
        <v>2047</v>
      </c>
      <c r="D398" s="7" t="s">
        <v>1287</v>
      </c>
      <c r="E398" t="s">
        <v>2046</v>
      </c>
      <c r="F398" t="s">
        <v>2045</v>
      </c>
      <c r="G398">
        <v>61</v>
      </c>
      <c r="H398">
        <v>1961</v>
      </c>
      <c r="I398" t="s">
        <v>74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f t="shared" si="6"/>
        <v>3</v>
      </c>
      <c r="BK398">
        <v>1061</v>
      </c>
      <c r="BN398" t="s">
        <v>497</v>
      </c>
      <c r="BP398" t="s">
        <v>72</v>
      </c>
      <c r="BR398" t="s">
        <v>2044</v>
      </c>
    </row>
    <row r="399" spans="1:70">
      <c r="A399" s="1">
        <v>457</v>
      </c>
      <c r="B399" t="s">
        <v>2048</v>
      </c>
      <c r="C399" t="s">
        <v>2050</v>
      </c>
      <c r="D399" t="s">
        <v>90</v>
      </c>
      <c r="E399" t="s">
        <v>1768</v>
      </c>
      <c r="F399" t="s">
        <v>2049</v>
      </c>
      <c r="G399">
        <v>45</v>
      </c>
      <c r="H399">
        <v>2013</v>
      </c>
      <c r="I399" t="s">
        <v>74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f t="shared" si="6"/>
        <v>5</v>
      </c>
      <c r="BK399">
        <v>2160</v>
      </c>
      <c r="BP399" t="s">
        <v>197</v>
      </c>
    </row>
    <row r="400" spans="1:70">
      <c r="A400" s="1">
        <v>458</v>
      </c>
      <c r="B400" t="s">
        <v>2051</v>
      </c>
      <c r="C400" t="s">
        <v>2055</v>
      </c>
      <c r="D400" t="s">
        <v>90</v>
      </c>
      <c r="E400" t="s">
        <v>1758</v>
      </c>
      <c r="F400" t="s">
        <v>2054</v>
      </c>
      <c r="G400" t="s">
        <v>1757</v>
      </c>
      <c r="H400">
        <v>2013</v>
      </c>
      <c r="I400" t="s">
        <v>95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f t="shared" si="6"/>
        <v>7</v>
      </c>
      <c r="BK400">
        <v>286</v>
      </c>
      <c r="BM400" t="s">
        <v>2052</v>
      </c>
      <c r="BO400" t="s">
        <v>2053</v>
      </c>
      <c r="BP400" t="s">
        <v>72</v>
      </c>
    </row>
    <row r="401" spans="1:70">
      <c r="A401" s="1">
        <v>459</v>
      </c>
      <c r="B401" t="s">
        <v>2056</v>
      </c>
      <c r="C401" t="s">
        <v>2060</v>
      </c>
      <c r="D401" t="s">
        <v>90</v>
      </c>
      <c r="E401" t="s">
        <v>2059</v>
      </c>
      <c r="F401" t="s">
        <v>2058</v>
      </c>
      <c r="G401">
        <v>42</v>
      </c>
      <c r="H401">
        <v>2010</v>
      </c>
      <c r="I401" t="s">
        <v>95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1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f t="shared" si="6"/>
        <v>10</v>
      </c>
      <c r="BJ401" t="s">
        <v>2061</v>
      </c>
      <c r="BK401">
        <v>9592</v>
      </c>
      <c r="BM401" t="s">
        <v>2057</v>
      </c>
      <c r="BP401" t="s">
        <v>72</v>
      </c>
    </row>
    <row r="402" spans="1:70">
      <c r="A402" s="1">
        <v>460</v>
      </c>
      <c r="B402" t="s">
        <v>2062</v>
      </c>
      <c r="C402" t="s">
        <v>2066</v>
      </c>
      <c r="D402" t="s">
        <v>2064</v>
      </c>
      <c r="E402" t="s">
        <v>2065</v>
      </c>
      <c r="F402" t="s">
        <v>2063</v>
      </c>
      <c r="G402">
        <v>65</v>
      </c>
      <c r="H402">
        <v>1997</v>
      </c>
      <c r="I402" t="s">
        <v>74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 t="s">
        <v>2067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f t="shared" si="6"/>
        <v>3</v>
      </c>
      <c r="BK402">
        <v>400</v>
      </c>
      <c r="BP402" t="s">
        <v>150</v>
      </c>
    </row>
    <row r="403" spans="1:70">
      <c r="A403" s="1">
        <v>461</v>
      </c>
      <c r="B403" t="s">
        <v>2068</v>
      </c>
      <c r="F403" t="s">
        <v>2070</v>
      </c>
      <c r="H403">
        <v>2006</v>
      </c>
      <c r="I403" t="s">
        <v>156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1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1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f t="shared" si="6"/>
        <v>14</v>
      </c>
      <c r="BJ403" t="s">
        <v>1388</v>
      </c>
      <c r="BK403">
        <v>102000</v>
      </c>
      <c r="BP403" t="s">
        <v>72</v>
      </c>
      <c r="BR403" t="s">
        <v>2069</v>
      </c>
    </row>
    <row r="404" spans="1:70">
      <c r="A404" s="1">
        <v>462</v>
      </c>
      <c r="B404" t="s">
        <v>2071</v>
      </c>
      <c r="D404" t="s">
        <v>2074</v>
      </c>
      <c r="E404" t="s">
        <v>2075</v>
      </c>
      <c r="F404" t="s">
        <v>2073</v>
      </c>
      <c r="G404">
        <v>59</v>
      </c>
      <c r="H404">
        <v>1994</v>
      </c>
      <c r="I404" t="s">
        <v>74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f t="shared" si="6"/>
        <v>2</v>
      </c>
      <c r="BJ404" t="s">
        <v>2076</v>
      </c>
      <c r="BK404">
        <v>396</v>
      </c>
      <c r="BO404" t="s">
        <v>2072</v>
      </c>
      <c r="BP404" t="s">
        <v>72</v>
      </c>
    </row>
    <row r="405" spans="1:70">
      <c r="A405" s="1">
        <v>463</v>
      </c>
      <c r="B405" t="s">
        <v>2077</v>
      </c>
      <c r="C405" t="s">
        <v>2080</v>
      </c>
      <c r="D405" t="s">
        <v>435</v>
      </c>
      <c r="E405" t="s">
        <v>2079</v>
      </c>
      <c r="F405" t="s">
        <v>2078</v>
      </c>
      <c r="G405">
        <v>25</v>
      </c>
      <c r="H405">
        <v>1997</v>
      </c>
      <c r="I405" t="s">
        <v>74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f t="shared" si="6"/>
        <v>5</v>
      </c>
      <c r="BK405">
        <v>280</v>
      </c>
      <c r="BP405" t="s">
        <v>72</v>
      </c>
    </row>
    <row r="406" spans="1:70">
      <c r="A406" s="1">
        <v>464</v>
      </c>
      <c r="B406" t="s">
        <v>2081</v>
      </c>
      <c r="C406" t="s">
        <v>2085</v>
      </c>
      <c r="D406" t="s">
        <v>2083</v>
      </c>
      <c r="E406" t="s">
        <v>2084</v>
      </c>
      <c r="F406" t="s">
        <v>2082</v>
      </c>
      <c r="G406">
        <v>18</v>
      </c>
      <c r="H406">
        <v>2001</v>
      </c>
      <c r="I406" t="s">
        <v>74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f t="shared" si="6"/>
        <v>5</v>
      </c>
      <c r="BK406">
        <v>64</v>
      </c>
      <c r="BP406" t="s">
        <v>72</v>
      </c>
    </row>
    <row r="407" spans="1:70">
      <c r="A407" s="1">
        <v>465</v>
      </c>
      <c r="B407" t="s">
        <v>2086</v>
      </c>
      <c r="C407" t="s">
        <v>2089</v>
      </c>
      <c r="D407" t="s">
        <v>1718</v>
      </c>
      <c r="E407" s="3">
        <v>41305</v>
      </c>
      <c r="F407" t="s">
        <v>2088</v>
      </c>
      <c r="G407">
        <v>79</v>
      </c>
      <c r="H407">
        <v>1965</v>
      </c>
      <c r="I407" t="s">
        <v>74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1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f t="shared" si="6"/>
        <v>2</v>
      </c>
      <c r="BK407">
        <v>1000</v>
      </c>
      <c r="BO407" t="s">
        <v>2087</v>
      </c>
      <c r="BP407" t="s">
        <v>72</v>
      </c>
    </row>
    <row r="408" spans="1:70">
      <c r="A408" s="1">
        <v>466</v>
      </c>
      <c r="B408" t="s">
        <v>2090</v>
      </c>
      <c r="D408" t="s">
        <v>2092</v>
      </c>
      <c r="E408" s="3">
        <v>41567</v>
      </c>
      <c r="F408" t="s">
        <v>2091</v>
      </c>
      <c r="G408">
        <v>62</v>
      </c>
      <c r="H408">
        <v>2011</v>
      </c>
      <c r="I408" t="s">
        <v>251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f t="shared" si="6"/>
        <v>5</v>
      </c>
      <c r="BJ408" t="s">
        <v>2093</v>
      </c>
      <c r="BP408" t="s">
        <v>72</v>
      </c>
    </row>
    <row r="409" spans="1:70">
      <c r="A409" s="1">
        <v>467</v>
      </c>
      <c r="B409" t="s">
        <v>2094</v>
      </c>
      <c r="C409" t="s">
        <v>2097</v>
      </c>
      <c r="D409" t="s">
        <v>90</v>
      </c>
      <c r="E409" t="s">
        <v>1758</v>
      </c>
      <c r="F409" t="s">
        <v>2096</v>
      </c>
      <c r="G409" t="s">
        <v>1757</v>
      </c>
      <c r="H409">
        <v>2012</v>
      </c>
      <c r="I409" t="s">
        <v>103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f t="shared" si="6"/>
        <v>1</v>
      </c>
      <c r="BK409">
        <v>38544</v>
      </c>
      <c r="BO409" t="s">
        <v>2095</v>
      </c>
      <c r="BP409" t="s">
        <v>72</v>
      </c>
      <c r="BR409" t="s">
        <v>1019</v>
      </c>
    </row>
    <row r="410" spans="1:70">
      <c r="A410" s="1">
        <v>468</v>
      </c>
      <c r="B410" t="s">
        <v>2098</v>
      </c>
      <c r="C410" t="s">
        <v>2103</v>
      </c>
      <c r="D410" t="s">
        <v>2101</v>
      </c>
      <c r="E410" t="s">
        <v>2102</v>
      </c>
      <c r="F410" t="s">
        <v>2100</v>
      </c>
      <c r="G410">
        <v>44</v>
      </c>
      <c r="H410">
        <v>1960</v>
      </c>
      <c r="I410" t="s">
        <v>74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f t="shared" si="6"/>
        <v>0</v>
      </c>
      <c r="BK410">
        <v>26</v>
      </c>
      <c r="BO410" t="s">
        <v>2099</v>
      </c>
      <c r="BP410" t="s">
        <v>857</v>
      </c>
    </row>
    <row r="411" spans="1:70">
      <c r="A411" s="1">
        <v>469</v>
      </c>
      <c r="B411" t="s">
        <v>2104</v>
      </c>
      <c r="C411" t="s">
        <v>2106</v>
      </c>
      <c r="D411" t="s">
        <v>90</v>
      </c>
      <c r="E411" t="s">
        <v>1758</v>
      </c>
      <c r="F411" t="s">
        <v>2105</v>
      </c>
      <c r="G411" t="s">
        <v>1757</v>
      </c>
      <c r="H411">
        <v>2013</v>
      </c>
      <c r="I411" t="s">
        <v>74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f t="shared" si="6"/>
        <v>9</v>
      </c>
      <c r="BJ411" t="s">
        <v>2107</v>
      </c>
      <c r="BK411">
        <v>1661</v>
      </c>
      <c r="BL411">
        <v>1661</v>
      </c>
      <c r="BP411" t="s">
        <v>72</v>
      </c>
      <c r="BQ411" t="s">
        <v>72</v>
      </c>
    </row>
    <row r="412" spans="1:70">
      <c r="A412" s="1">
        <v>470</v>
      </c>
      <c r="B412" t="s">
        <v>2108</v>
      </c>
      <c r="C412" t="s">
        <v>2112</v>
      </c>
      <c r="D412" t="s">
        <v>90</v>
      </c>
      <c r="E412" t="s">
        <v>1758</v>
      </c>
      <c r="F412" t="s">
        <v>2111</v>
      </c>
      <c r="G412" t="s">
        <v>1757</v>
      </c>
      <c r="H412">
        <v>2013</v>
      </c>
      <c r="I412" t="s">
        <v>74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  <c r="AJ412">
        <v>0</v>
      </c>
      <c r="AK412">
        <v>1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f t="shared" si="6"/>
        <v>11</v>
      </c>
      <c r="BK412">
        <v>1808</v>
      </c>
      <c r="BO412" t="s">
        <v>2110</v>
      </c>
      <c r="BP412" t="s">
        <v>72</v>
      </c>
      <c r="BR412" t="s">
        <v>2109</v>
      </c>
    </row>
    <row r="413" spans="1:70">
      <c r="A413" s="1">
        <v>471</v>
      </c>
      <c r="B413" t="s">
        <v>2113</v>
      </c>
      <c r="D413" t="s">
        <v>2116</v>
      </c>
      <c r="E413" t="s">
        <v>2117</v>
      </c>
      <c r="F413" t="s">
        <v>2115</v>
      </c>
      <c r="G413">
        <v>78</v>
      </c>
      <c r="H413">
        <v>2007</v>
      </c>
      <c r="I413" t="s">
        <v>74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 t="s">
        <v>2118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f t="shared" si="6"/>
        <v>2</v>
      </c>
      <c r="BK413">
        <v>16</v>
      </c>
      <c r="BO413" t="s">
        <v>2114</v>
      </c>
      <c r="BP413" t="s">
        <v>212</v>
      </c>
    </row>
    <row r="414" spans="1:70">
      <c r="A414" s="1">
        <v>472</v>
      </c>
      <c r="B414" t="s">
        <v>2119</v>
      </c>
      <c r="D414" t="s">
        <v>2116</v>
      </c>
      <c r="E414" t="s">
        <v>2121</v>
      </c>
      <c r="F414" t="s">
        <v>2120</v>
      </c>
      <c r="G414">
        <v>32</v>
      </c>
      <c r="H414">
        <v>1961</v>
      </c>
      <c r="I414" t="s">
        <v>74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f t="shared" si="6"/>
        <v>1</v>
      </c>
      <c r="BK414">
        <v>63</v>
      </c>
      <c r="BN414" t="s">
        <v>1668</v>
      </c>
      <c r="BP414" t="s">
        <v>197</v>
      </c>
    </row>
    <row r="415" spans="1:70">
      <c r="A415" s="1">
        <v>473</v>
      </c>
      <c r="B415" t="s">
        <v>2122</v>
      </c>
      <c r="D415" t="s">
        <v>2124</v>
      </c>
      <c r="E415" t="s">
        <v>2125</v>
      </c>
      <c r="F415" t="s">
        <v>2123</v>
      </c>
      <c r="G415">
        <v>41</v>
      </c>
      <c r="H415">
        <v>2009</v>
      </c>
      <c r="I415" t="s">
        <v>74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 t="s">
        <v>2126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f t="shared" si="6"/>
        <v>3</v>
      </c>
      <c r="BK415">
        <v>3080</v>
      </c>
      <c r="BP415" t="s">
        <v>72</v>
      </c>
    </row>
    <row r="416" spans="1:70">
      <c r="A416" s="1">
        <v>475</v>
      </c>
      <c r="B416" t="s">
        <v>2127</v>
      </c>
      <c r="C416" t="s">
        <v>2132</v>
      </c>
      <c r="D416" t="s">
        <v>90</v>
      </c>
      <c r="E416" t="s">
        <v>2131</v>
      </c>
      <c r="F416" t="s">
        <v>2130</v>
      </c>
      <c r="G416">
        <v>45</v>
      </c>
      <c r="H416">
        <v>2013</v>
      </c>
      <c r="I416" t="s">
        <v>550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f t="shared" si="6"/>
        <v>3</v>
      </c>
      <c r="BJ416" t="s">
        <v>2133</v>
      </c>
      <c r="BK416">
        <v>12571</v>
      </c>
      <c r="BO416" t="s">
        <v>2129</v>
      </c>
      <c r="BP416" t="s">
        <v>72</v>
      </c>
      <c r="BR416" t="s">
        <v>2128</v>
      </c>
    </row>
    <row r="417" spans="1:70">
      <c r="A417" s="1">
        <v>476</v>
      </c>
      <c r="B417" t="s">
        <v>2134</v>
      </c>
      <c r="C417" t="s">
        <v>2137</v>
      </c>
      <c r="D417" t="s">
        <v>90</v>
      </c>
      <c r="E417" t="s">
        <v>1758</v>
      </c>
      <c r="F417" t="s">
        <v>2136</v>
      </c>
      <c r="G417" t="s">
        <v>1757</v>
      </c>
      <c r="H417">
        <v>2013</v>
      </c>
      <c r="I417" t="s">
        <v>74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t="s">
        <v>2138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f t="shared" si="6"/>
        <v>2</v>
      </c>
      <c r="BK417">
        <v>265</v>
      </c>
      <c r="BO417" t="s">
        <v>2135</v>
      </c>
      <c r="BP417" t="s">
        <v>150</v>
      </c>
    </row>
    <row r="418" spans="1:70">
      <c r="A418" s="1">
        <v>477</v>
      </c>
      <c r="B418" t="s">
        <v>2139</v>
      </c>
      <c r="C418" t="s">
        <v>2142</v>
      </c>
      <c r="D418" t="s">
        <v>1435</v>
      </c>
      <c r="F418" t="s">
        <v>2141</v>
      </c>
      <c r="G418">
        <v>6</v>
      </c>
      <c r="H418">
        <v>2011</v>
      </c>
      <c r="I418" t="s">
        <v>74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f t="shared" si="6"/>
        <v>1</v>
      </c>
      <c r="BK418">
        <v>10000</v>
      </c>
      <c r="BP418" t="s">
        <v>72</v>
      </c>
      <c r="BR418" t="s">
        <v>2140</v>
      </c>
    </row>
    <row r="419" spans="1:70">
      <c r="A419" s="1">
        <v>478</v>
      </c>
      <c r="B419" t="s">
        <v>2143</v>
      </c>
      <c r="C419" t="s">
        <v>2145</v>
      </c>
      <c r="D419" t="s">
        <v>90</v>
      </c>
      <c r="E419" t="s">
        <v>1758</v>
      </c>
      <c r="F419" t="s">
        <v>2144</v>
      </c>
      <c r="G419" t="s">
        <v>1757</v>
      </c>
      <c r="H419">
        <v>2013</v>
      </c>
      <c r="I419" t="s">
        <v>87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1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f t="shared" si="6"/>
        <v>7</v>
      </c>
      <c r="BJ419" t="s">
        <v>2146</v>
      </c>
      <c r="BK419">
        <v>277771</v>
      </c>
      <c r="BL419">
        <v>244983</v>
      </c>
      <c r="BP419" t="s">
        <v>72</v>
      </c>
      <c r="BQ419" t="s">
        <v>72</v>
      </c>
    </row>
    <row r="420" spans="1:70">
      <c r="A420" s="1">
        <v>479</v>
      </c>
      <c r="B420" t="s">
        <v>2147</v>
      </c>
      <c r="C420" t="s">
        <v>2151</v>
      </c>
      <c r="D420" t="s">
        <v>2644</v>
      </c>
      <c r="E420" t="s">
        <v>2150</v>
      </c>
      <c r="F420" t="s">
        <v>2149</v>
      </c>
      <c r="G420">
        <v>102</v>
      </c>
      <c r="H420">
        <v>2002</v>
      </c>
      <c r="I420" t="s">
        <v>156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f t="shared" si="6"/>
        <v>6</v>
      </c>
      <c r="BJ420" t="s">
        <v>2152</v>
      </c>
      <c r="BO420" t="s">
        <v>2148</v>
      </c>
      <c r="BP420" t="s">
        <v>72</v>
      </c>
    </row>
    <row r="421" spans="1:70">
      <c r="A421" s="1">
        <v>480</v>
      </c>
      <c r="B421" t="s">
        <v>2153</v>
      </c>
      <c r="C421" t="s">
        <v>2157</v>
      </c>
      <c r="D421" t="s">
        <v>2155</v>
      </c>
      <c r="E421" t="s">
        <v>2156</v>
      </c>
      <c r="F421" t="s">
        <v>2154</v>
      </c>
      <c r="G421">
        <v>15</v>
      </c>
      <c r="H421">
        <v>1979</v>
      </c>
      <c r="I421" t="s">
        <v>74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t="s">
        <v>2158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f t="shared" si="6"/>
        <v>4</v>
      </c>
      <c r="BK421">
        <v>310</v>
      </c>
      <c r="BP421" t="s">
        <v>72</v>
      </c>
    </row>
    <row r="422" spans="1:70">
      <c r="A422" s="1">
        <v>481</v>
      </c>
      <c r="B422" t="s">
        <v>2159</v>
      </c>
      <c r="C422" t="s">
        <v>2163</v>
      </c>
      <c r="D422" t="s">
        <v>2161</v>
      </c>
      <c r="E422" t="s">
        <v>2162</v>
      </c>
      <c r="F422" t="s">
        <v>2160</v>
      </c>
      <c r="G422">
        <v>27</v>
      </c>
      <c r="H422">
        <v>1973</v>
      </c>
      <c r="I422" t="s">
        <v>74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f t="shared" si="6"/>
        <v>1</v>
      </c>
      <c r="BK422">
        <v>26</v>
      </c>
      <c r="BP422" t="s">
        <v>857</v>
      </c>
    </row>
    <row r="423" spans="1:70">
      <c r="A423" s="1">
        <v>482</v>
      </c>
      <c r="B423" t="s">
        <v>2164</v>
      </c>
      <c r="C423" t="s">
        <v>2169</v>
      </c>
      <c r="D423" t="s">
        <v>90</v>
      </c>
      <c r="E423" t="s">
        <v>2168</v>
      </c>
      <c r="F423" t="s">
        <v>2167</v>
      </c>
      <c r="G423">
        <v>44</v>
      </c>
      <c r="H423">
        <v>2012</v>
      </c>
      <c r="I423" t="s">
        <v>114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f t="shared" si="6"/>
        <v>2</v>
      </c>
      <c r="BK423">
        <v>1754</v>
      </c>
      <c r="BL423">
        <v>784</v>
      </c>
      <c r="BM423" t="s">
        <v>2166</v>
      </c>
      <c r="BN423" t="s">
        <v>2165</v>
      </c>
      <c r="BP423" t="s">
        <v>72</v>
      </c>
      <c r="BQ423" t="s">
        <v>95</v>
      </c>
    </row>
    <row r="424" spans="1:70">
      <c r="A424" s="1">
        <v>483</v>
      </c>
      <c r="B424" t="s">
        <v>2170</v>
      </c>
      <c r="C424" t="s">
        <v>2173</v>
      </c>
      <c r="D424" t="s">
        <v>90</v>
      </c>
      <c r="E424" t="s">
        <v>2172</v>
      </c>
      <c r="F424" t="s">
        <v>2171</v>
      </c>
      <c r="G424">
        <v>43</v>
      </c>
      <c r="H424">
        <v>2011</v>
      </c>
      <c r="I424" t="s">
        <v>74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f t="shared" si="6"/>
        <v>5</v>
      </c>
      <c r="BK424">
        <v>260</v>
      </c>
      <c r="BP424" t="s">
        <v>1322</v>
      </c>
      <c r="BR424" t="s">
        <v>151</v>
      </c>
    </row>
    <row r="425" spans="1:70">
      <c r="A425" s="1">
        <v>484</v>
      </c>
      <c r="B425" t="s">
        <v>2174</v>
      </c>
      <c r="C425" t="s">
        <v>2178</v>
      </c>
      <c r="D425" t="s">
        <v>90</v>
      </c>
      <c r="E425" t="s">
        <v>2177</v>
      </c>
      <c r="F425" t="s">
        <v>2176</v>
      </c>
      <c r="G425">
        <v>34</v>
      </c>
      <c r="H425">
        <v>2002</v>
      </c>
      <c r="I425" t="s">
        <v>114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f t="shared" si="6"/>
        <v>2</v>
      </c>
      <c r="BK425">
        <v>562</v>
      </c>
      <c r="BM425" t="s">
        <v>2175</v>
      </c>
      <c r="BP425" t="s">
        <v>197</v>
      </c>
    </row>
    <row r="426" spans="1:70">
      <c r="A426" s="1">
        <v>485</v>
      </c>
      <c r="B426" t="s">
        <v>2179</v>
      </c>
      <c r="C426" t="s">
        <v>2183</v>
      </c>
      <c r="D426" t="s">
        <v>90</v>
      </c>
      <c r="E426" t="s">
        <v>2182</v>
      </c>
      <c r="F426" t="s">
        <v>2181</v>
      </c>
      <c r="G426">
        <v>38</v>
      </c>
      <c r="H426">
        <v>2006</v>
      </c>
      <c r="I426" t="s">
        <v>156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f t="shared" si="6"/>
        <v>4</v>
      </c>
      <c r="BK426">
        <v>388</v>
      </c>
      <c r="BM426" t="s">
        <v>2180</v>
      </c>
      <c r="BP426" t="s">
        <v>150</v>
      </c>
    </row>
    <row r="427" spans="1:70">
      <c r="A427" s="1">
        <v>486</v>
      </c>
      <c r="B427" t="s">
        <v>2184</v>
      </c>
      <c r="C427" t="s">
        <v>2187</v>
      </c>
      <c r="D427" t="s">
        <v>90</v>
      </c>
      <c r="E427" t="s">
        <v>2186</v>
      </c>
      <c r="F427" t="s">
        <v>2185</v>
      </c>
      <c r="G427">
        <v>38</v>
      </c>
      <c r="H427">
        <v>2006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f t="shared" si="6"/>
        <v>3</v>
      </c>
      <c r="BK427">
        <v>696</v>
      </c>
      <c r="BN427" t="s">
        <v>863</v>
      </c>
      <c r="BP427" t="s">
        <v>95</v>
      </c>
    </row>
    <row r="428" spans="1:70">
      <c r="A428" s="1">
        <v>487</v>
      </c>
      <c r="B428" t="s">
        <v>2188</v>
      </c>
      <c r="C428" t="s">
        <v>2191</v>
      </c>
      <c r="D428" t="s">
        <v>90</v>
      </c>
      <c r="E428" t="s">
        <v>2190</v>
      </c>
      <c r="F428" t="s">
        <v>2189</v>
      </c>
      <c r="G428">
        <v>44</v>
      </c>
      <c r="H428">
        <v>2012</v>
      </c>
      <c r="I428" t="s">
        <v>791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0</v>
      </c>
      <c r="BH428">
        <v>0</v>
      </c>
      <c r="BI428">
        <f t="shared" si="6"/>
        <v>4</v>
      </c>
      <c r="BJ428" t="s">
        <v>2192</v>
      </c>
      <c r="BK428">
        <v>1034</v>
      </c>
      <c r="BP428" t="s">
        <v>72</v>
      </c>
      <c r="BR428" t="s">
        <v>393</v>
      </c>
    </row>
    <row r="429" spans="1:70">
      <c r="A429" s="1">
        <v>488</v>
      </c>
      <c r="B429" t="s">
        <v>2193</v>
      </c>
      <c r="C429" t="s">
        <v>2197</v>
      </c>
      <c r="D429" t="s">
        <v>90</v>
      </c>
      <c r="E429" t="s">
        <v>2196</v>
      </c>
      <c r="F429" t="s">
        <v>2195</v>
      </c>
      <c r="G429">
        <v>41</v>
      </c>
      <c r="H429">
        <v>2009</v>
      </c>
      <c r="I429" t="s">
        <v>103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f t="shared" si="6"/>
        <v>1</v>
      </c>
      <c r="BK429">
        <v>3222</v>
      </c>
      <c r="BO429" t="s">
        <v>2194</v>
      </c>
      <c r="BP429" t="s">
        <v>72</v>
      </c>
    </row>
    <row r="430" spans="1:70">
      <c r="A430" s="1">
        <v>489</v>
      </c>
      <c r="B430" t="s">
        <v>2198</v>
      </c>
      <c r="C430" t="s">
        <v>2201</v>
      </c>
      <c r="D430" t="s">
        <v>90</v>
      </c>
      <c r="E430" t="s">
        <v>2200</v>
      </c>
      <c r="F430" t="s">
        <v>2199</v>
      </c>
      <c r="G430">
        <v>4</v>
      </c>
      <c r="H430">
        <v>2006</v>
      </c>
      <c r="I430" t="s">
        <v>74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f t="shared" si="6"/>
        <v>3</v>
      </c>
      <c r="BK430">
        <v>3394</v>
      </c>
      <c r="BP430" t="s">
        <v>72</v>
      </c>
    </row>
    <row r="431" spans="1:70">
      <c r="A431" s="1">
        <v>490</v>
      </c>
      <c r="B431" t="s">
        <v>2202</v>
      </c>
      <c r="C431" t="s">
        <v>2205</v>
      </c>
      <c r="D431" t="s">
        <v>90</v>
      </c>
      <c r="E431" t="s">
        <v>2204</v>
      </c>
      <c r="F431" t="s">
        <v>2203</v>
      </c>
      <c r="G431">
        <v>32</v>
      </c>
      <c r="H431">
        <v>2000</v>
      </c>
      <c r="I431" t="s">
        <v>74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f t="shared" si="6"/>
        <v>2</v>
      </c>
      <c r="BK431">
        <v>306</v>
      </c>
      <c r="BP431" t="s">
        <v>72</v>
      </c>
    </row>
    <row r="432" spans="1:70">
      <c r="A432" s="1">
        <v>491</v>
      </c>
      <c r="B432" t="s">
        <v>2206</v>
      </c>
      <c r="C432" t="s">
        <v>2210</v>
      </c>
      <c r="D432" t="s">
        <v>90</v>
      </c>
      <c r="E432" t="s">
        <v>2209</v>
      </c>
      <c r="F432" t="s">
        <v>2208</v>
      </c>
      <c r="G432">
        <v>39</v>
      </c>
      <c r="H432">
        <v>2007</v>
      </c>
      <c r="I432" t="s">
        <v>74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f t="shared" si="6"/>
        <v>1</v>
      </c>
      <c r="BK432">
        <v>1034</v>
      </c>
      <c r="BO432" t="s">
        <v>2207</v>
      </c>
      <c r="BP432" t="s">
        <v>72</v>
      </c>
      <c r="BR432" t="s">
        <v>393</v>
      </c>
    </row>
    <row r="433" spans="1:70">
      <c r="A433" s="1">
        <v>492</v>
      </c>
      <c r="B433" t="s">
        <v>2211</v>
      </c>
      <c r="C433" t="s">
        <v>2214</v>
      </c>
      <c r="D433" t="s">
        <v>90</v>
      </c>
      <c r="E433" t="s">
        <v>2213</v>
      </c>
      <c r="F433" t="s">
        <v>2212</v>
      </c>
      <c r="G433">
        <v>40</v>
      </c>
      <c r="H433">
        <v>2008</v>
      </c>
      <c r="I433" t="s">
        <v>74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f t="shared" si="6"/>
        <v>1</v>
      </c>
      <c r="BK433">
        <v>111</v>
      </c>
      <c r="BO433" t="s">
        <v>2207</v>
      </c>
      <c r="BP433" t="s">
        <v>726</v>
      </c>
      <c r="BR433" t="s">
        <v>727</v>
      </c>
    </row>
    <row r="434" spans="1:70">
      <c r="A434" s="1">
        <v>493</v>
      </c>
      <c r="B434" t="s">
        <v>2215</v>
      </c>
      <c r="C434" t="s">
        <v>2220</v>
      </c>
      <c r="D434" t="s">
        <v>90</v>
      </c>
      <c r="E434" t="s">
        <v>2219</v>
      </c>
      <c r="F434" t="s">
        <v>2218</v>
      </c>
      <c r="G434">
        <v>42</v>
      </c>
      <c r="H434">
        <v>2010</v>
      </c>
      <c r="I434" t="s">
        <v>74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f t="shared" si="6"/>
        <v>2</v>
      </c>
      <c r="BJ434" t="s">
        <v>2221</v>
      </c>
      <c r="BK434">
        <v>380</v>
      </c>
      <c r="BO434" t="s">
        <v>2217</v>
      </c>
      <c r="BP434" t="s">
        <v>72</v>
      </c>
      <c r="BR434" t="s">
        <v>2216</v>
      </c>
    </row>
    <row r="435" spans="1:70">
      <c r="A435" s="1">
        <v>494</v>
      </c>
      <c r="B435" t="s">
        <v>2222</v>
      </c>
      <c r="C435" t="s">
        <v>2225</v>
      </c>
      <c r="D435" t="s">
        <v>90</v>
      </c>
      <c r="E435" t="s">
        <v>2224</v>
      </c>
      <c r="F435" t="s">
        <v>2223</v>
      </c>
      <c r="G435">
        <v>41</v>
      </c>
      <c r="H435">
        <v>2009</v>
      </c>
      <c r="I435" t="s">
        <v>156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287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0</v>
      </c>
      <c r="BH435">
        <v>0</v>
      </c>
      <c r="BI435">
        <f t="shared" si="6"/>
        <v>1</v>
      </c>
      <c r="BK435">
        <v>600</v>
      </c>
      <c r="BP435" t="s">
        <v>72</v>
      </c>
    </row>
    <row r="436" spans="1:70">
      <c r="A436" s="1">
        <v>495</v>
      </c>
      <c r="B436" t="s">
        <v>2226</v>
      </c>
      <c r="C436" t="s">
        <v>2230</v>
      </c>
      <c r="D436" t="s">
        <v>90</v>
      </c>
      <c r="E436" t="s">
        <v>2229</v>
      </c>
      <c r="F436" t="s">
        <v>2228</v>
      </c>
      <c r="G436">
        <v>35</v>
      </c>
      <c r="H436">
        <v>2003</v>
      </c>
      <c r="I436" t="s">
        <v>74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f t="shared" si="6"/>
        <v>2</v>
      </c>
      <c r="BK436">
        <v>520</v>
      </c>
      <c r="BP436" t="s">
        <v>150</v>
      </c>
      <c r="BR436" t="s">
        <v>2227</v>
      </c>
    </row>
    <row r="437" spans="1:70">
      <c r="A437" s="1">
        <v>496</v>
      </c>
      <c r="B437" t="s">
        <v>2231</v>
      </c>
      <c r="C437" t="s">
        <v>2235</v>
      </c>
      <c r="D437" t="s">
        <v>90</v>
      </c>
      <c r="E437" t="s">
        <v>2234</v>
      </c>
      <c r="F437" t="s">
        <v>2233</v>
      </c>
      <c r="G437">
        <v>43</v>
      </c>
      <c r="H437">
        <v>2011</v>
      </c>
      <c r="I437" t="s">
        <v>733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f t="shared" si="6"/>
        <v>3</v>
      </c>
      <c r="BK437">
        <v>245</v>
      </c>
      <c r="BN437" t="s">
        <v>1761</v>
      </c>
      <c r="BO437" t="s">
        <v>2232</v>
      </c>
      <c r="BP437" t="s">
        <v>173</v>
      </c>
    </row>
    <row r="438" spans="1:70">
      <c r="A438" s="1">
        <v>497</v>
      </c>
      <c r="B438" t="s">
        <v>2236</v>
      </c>
      <c r="C438" t="s">
        <v>2240</v>
      </c>
      <c r="D438" t="s">
        <v>90</v>
      </c>
      <c r="E438" t="s">
        <v>2239</v>
      </c>
      <c r="F438" t="s">
        <v>2238</v>
      </c>
      <c r="G438">
        <v>34</v>
      </c>
      <c r="H438">
        <v>2002</v>
      </c>
      <c r="I438" t="s">
        <v>367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f t="shared" si="6"/>
        <v>1</v>
      </c>
      <c r="BK438">
        <v>1945</v>
      </c>
      <c r="BM438" t="s">
        <v>1580</v>
      </c>
      <c r="BO438" t="s">
        <v>2237</v>
      </c>
      <c r="BP438" t="s">
        <v>707</v>
      </c>
    </row>
    <row r="439" spans="1:70">
      <c r="A439" s="1">
        <v>498</v>
      </c>
      <c r="B439" t="s">
        <v>2241</v>
      </c>
      <c r="C439" t="s">
        <v>2245</v>
      </c>
      <c r="D439" t="s">
        <v>90</v>
      </c>
      <c r="E439" t="s">
        <v>2244</v>
      </c>
      <c r="F439" t="s">
        <v>2243</v>
      </c>
      <c r="G439">
        <v>36</v>
      </c>
      <c r="H439">
        <v>2004</v>
      </c>
      <c r="I439" t="s">
        <v>367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f t="shared" si="6"/>
        <v>3</v>
      </c>
      <c r="BK439">
        <v>33</v>
      </c>
      <c r="BL439">
        <v>20</v>
      </c>
      <c r="BN439" t="s">
        <v>2242</v>
      </c>
      <c r="BP439" t="s">
        <v>84</v>
      </c>
      <c r="BQ439" t="s">
        <v>95</v>
      </c>
    </row>
    <row r="440" spans="1:70">
      <c r="A440" s="1">
        <v>499</v>
      </c>
      <c r="B440" t="s">
        <v>2246</v>
      </c>
      <c r="C440" t="s">
        <v>2249</v>
      </c>
      <c r="D440" t="s">
        <v>90</v>
      </c>
      <c r="E440" t="s">
        <v>2248</v>
      </c>
      <c r="F440" t="s">
        <v>2247</v>
      </c>
      <c r="G440">
        <v>40</v>
      </c>
      <c r="H440">
        <v>2008</v>
      </c>
      <c r="I440" t="s">
        <v>74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f t="shared" si="6"/>
        <v>1</v>
      </c>
      <c r="BK440">
        <v>1618</v>
      </c>
      <c r="BN440" t="s">
        <v>497</v>
      </c>
      <c r="BP440" t="s">
        <v>72</v>
      </c>
    </row>
    <row r="441" spans="1:70">
      <c r="A441" s="1">
        <v>500</v>
      </c>
      <c r="B441" t="s">
        <v>2250</v>
      </c>
      <c r="C441" t="s">
        <v>2254</v>
      </c>
      <c r="D441" t="s">
        <v>1798</v>
      </c>
      <c r="E441" t="s">
        <v>2253</v>
      </c>
      <c r="F441" t="s">
        <v>2252</v>
      </c>
      <c r="G441">
        <v>4</v>
      </c>
      <c r="H441">
        <v>1965</v>
      </c>
      <c r="I441" t="s">
        <v>74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f t="shared" si="6"/>
        <v>3</v>
      </c>
      <c r="BK441">
        <v>26</v>
      </c>
      <c r="BO441" t="s">
        <v>2251</v>
      </c>
      <c r="BP441" t="s">
        <v>857</v>
      </c>
    </row>
    <row r="442" spans="1:70">
      <c r="A442" s="1">
        <v>501</v>
      </c>
      <c r="B442" t="s">
        <v>2255</v>
      </c>
      <c r="C442" t="s">
        <v>2259</v>
      </c>
      <c r="D442" t="s">
        <v>1798</v>
      </c>
      <c r="E442" t="s">
        <v>2258</v>
      </c>
      <c r="F442" t="s">
        <v>2257</v>
      </c>
      <c r="G442">
        <v>7</v>
      </c>
      <c r="H442">
        <v>1968</v>
      </c>
      <c r="I442" t="s">
        <v>74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0</v>
      </c>
      <c r="BH442">
        <v>0</v>
      </c>
      <c r="BI442">
        <f t="shared" si="6"/>
        <v>3</v>
      </c>
      <c r="BK442">
        <v>1133</v>
      </c>
      <c r="BN442" t="s">
        <v>2256</v>
      </c>
      <c r="BP442" t="s">
        <v>72</v>
      </c>
    </row>
    <row r="443" spans="1:70">
      <c r="A443" s="1">
        <v>502</v>
      </c>
      <c r="B443" t="s">
        <v>2260</v>
      </c>
      <c r="C443" t="s">
        <v>2265</v>
      </c>
      <c r="D443" t="s">
        <v>2263</v>
      </c>
      <c r="E443" t="s">
        <v>2264</v>
      </c>
      <c r="F443" t="s">
        <v>2262</v>
      </c>
      <c r="G443">
        <v>186</v>
      </c>
      <c r="H443">
        <v>1960</v>
      </c>
      <c r="I443" t="s">
        <v>74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f t="shared" si="6"/>
        <v>2</v>
      </c>
      <c r="BK443">
        <v>26</v>
      </c>
      <c r="BO443" t="s">
        <v>2261</v>
      </c>
      <c r="BP443" t="s">
        <v>857</v>
      </c>
    </row>
    <row r="444" spans="1:70">
      <c r="A444" s="1">
        <v>503</v>
      </c>
      <c r="B444" t="s">
        <v>2266</v>
      </c>
      <c r="C444" t="s">
        <v>2270</v>
      </c>
      <c r="D444" t="s">
        <v>1798</v>
      </c>
      <c r="E444" t="s">
        <v>2269</v>
      </c>
      <c r="F444" t="s">
        <v>2268</v>
      </c>
      <c r="G444">
        <v>1</v>
      </c>
      <c r="H444">
        <v>1962</v>
      </c>
      <c r="I444" t="s">
        <v>74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f t="shared" si="6"/>
        <v>1</v>
      </c>
      <c r="BK444">
        <v>101</v>
      </c>
      <c r="BN444" t="s">
        <v>2267</v>
      </c>
      <c r="BP444" t="s">
        <v>72</v>
      </c>
    </row>
    <row r="445" spans="1:70">
      <c r="A445" s="1">
        <v>504</v>
      </c>
      <c r="B445" t="s">
        <v>2271</v>
      </c>
      <c r="C445" t="s">
        <v>2275</v>
      </c>
      <c r="D445" t="s">
        <v>2273</v>
      </c>
      <c r="E445" t="s">
        <v>2274</v>
      </c>
      <c r="F445" t="s">
        <v>2272</v>
      </c>
      <c r="G445">
        <v>11</v>
      </c>
      <c r="H445">
        <v>1971</v>
      </c>
      <c r="I445" t="s">
        <v>74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f t="shared" si="6"/>
        <v>2</v>
      </c>
      <c r="BK445">
        <v>26</v>
      </c>
      <c r="BP445" t="s">
        <v>857</v>
      </c>
    </row>
    <row r="446" spans="1:70">
      <c r="A446" s="1">
        <v>505</v>
      </c>
      <c r="B446" t="s">
        <v>2276</v>
      </c>
      <c r="F446" t="s">
        <v>2277</v>
      </c>
      <c r="H446">
        <v>1961</v>
      </c>
      <c r="I446" t="s">
        <v>74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f t="shared" si="6"/>
        <v>1</v>
      </c>
      <c r="BK446">
        <v>400</v>
      </c>
      <c r="BP446" t="s">
        <v>72</v>
      </c>
    </row>
    <row r="447" spans="1:70">
      <c r="A447" s="1">
        <v>506</v>
      </c>
      <c r="B447" t="s">
        <v>2278</v>
      </c>
      <c r="C447" t="s">
        <v>2282</v>
      </c>
      <c r="D447" t="s">
        <v>2280</v>
      </c>
      <c r="E447" t="s">
        <v>2281</v>
      </c>
      <c r="F447" t="s">
        <v>2279</v>
      </c>
      <c r="G447">
        <v>60</v>
      </c>
      <c r="H447">
        <v>1969</v>
      </c>
      <c r="I447" t="s">
        <v>74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f t="shared" si="6"/>
        <v>4</v>
      </c>
      <c r="BK447">
        <v>650</v>
      </c>
      <c r="BP447" t="s">
        <v>72</v>
      </c>
    </row>
    <row r="448" spans="1:70">
      <c r="A448" s="1">
        <v>507</v>
      </c>
      <c r="B448" t="s">
        <v>2283</v>
      </c>
      <c r="F448" t="s">
        <v>2284</v>
      </c>
      <c r="H448">
        <v>1971</v>
      </c>
      <c r="I448" t="s">
        <v>74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f t="shared" si="6"/>
        <v>1</v>
      </c>
      <c r="BK448">
        <v>189</v>
      </c>
      <c r="BP448" t="s">
        <v>72</v>
      </c>
    </row>
    <row r="449" spans="1:71">
      <c r="A449" s="1">
        <v>508</v>
      </c>
      <c r="B449" t="s">
        <v>2285</v>
      </c>
      <c r="C449" t="s">
        <v>2288</v>
      </c>
      <c r="D449" t="s">
        <v>1798</v>
      </c>
      <c r="E449" t="s">
        <v>2287</v>
      </c>
      <c r="F449" t="s">
        <v>2286</v>
      </c>
      <c r="G449">
        <v>11</v>
      </c>
      <c r="H449">
        <v>1973</v>
      </c>
      <c r="I449" t="s">
        <v>74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925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f t="shared" si="6"/>
        <v>3</v>
      </c>
      <c r="BJ449" t="s">
        <v>497</v>
      </c>
      <c r="BK449">
        <v>220</v>
      </c>
      <c r="BP449" t="s">
        <v>72</v>
      </c>
    </row>
    <row r="450" spans="1:71">
      <c r="A450" s="1">
        <v>509</v>
      </c>
      <c r="B450" t="s">
        <v>2289</v>
      </c>
      <c r="C450" t="s">
        <v>2294</v>
      </c>
      <c r="D450" t="s">
        <v>1798</v>
      </c>
      <c r="E450" t="s">
        <v>2293</v>
      </c>
      <c r="F450" t="s">
        <v>2292</v>
      </c>
      <c r="G450">
        <v>2</v>
      </c>
      <c r="H450">
        <v>1963</v>
      </c>
      <c r="I450" t="s">
        <v>74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f t="shared" ref="BI450:BI513" si="7">SUM(J450:BH450)</f>
        <v>1</v>
      </c>
      <c r="BK450">
        <v>446</v>
      </c>
      <c r="BN450" t="s">
        <v>2291</v>
      </c>
      <c r="BP450" t="s">
        <v>84</v>
      </c>
      <c r="BR450" t="s">
        <v>2290</v>
      </c>
    </row>
    <row r="451" spans="1:71">
      <c r="A451" s="1">
        <v>510</v>
      </c>
      <c r="B451" t="s">
        <v>2295</v>
      </c>
      <c r="E451" t="s">
        <v>2298</v>
      </c>
      <c r="F451" t="s">
        <v>2296</v>
      </c>
      <c r="G451" t="s">
        <v>2297</v>
      </c>
      <c r="H451">
        <v>1957</v>
      </c>
      <c r="I451" t="s">
        <v>74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f t="shared" si="7"/>
        <v>2</v>
      </c>
      <c r="BK451">
        <v>43</v>
      </c>
      <c r="BP451" t="s">
        <v>212</v>
      </c>
    </row>
    <row r="452" spans="1:71">
      <c r="A452" s="1">
        <v>511</v>
      </c>
      <c r="B452" t="s">
        <v>2299</v>
      </c>
      <c r="F452" t="s">
        <v>2301</v>
      </c>
      <c r="H452">
        <v>1997</v>
      </c>
      <c r="I452" t="s">
        <v>103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f t="shared" si="7"/>
        <v>3</v>
      </c>
      <c r="BJ452" t="s">
        <v>2302</v>
      </c>
      <c r="BK452">
        <v>100000000</v>
      </c>
      <c r="BN452" t="s">
        <v>2300</v>
      </c>
      <c r="BP452" t="s">
        <v>72</v>
      </c>
    </row>
    <row r="453" spans="1:71">
      <c r="A453" s="1">
        <v>512</v>
      </c>
      <c r="B453" t="s">
        <v>2303</v>
      </c>
      <c r="D453" t="s">
        <v>2309</v>
      </c>
      <c r="E453" s="3">
        <v>41288</v>
      </c>
      <c r="F453" t="s">
        <v>2308</v>
      </c>
      <c r="G453">
        <v>12</v>
      </c>
      <c r="H453">
        <v>2000</v>
      </c>
      <c r="I453" t="s">
        <v>114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f t="shared" si="7"/>
        <v>3</v>
      </c>
      <c r="BJ453" t="s">
        <v>2310</v>
      </c>
      <c r="BK453">
        <v>520</v>
      </c>
      <c r="BL453">
        <v>275</v>
      </c>
      <c r="BM453" t="s">
        <v>2307</v>
      </c>
      <c r="BN453" t="s">
        <v>2306</v>
      </c>
      <c r="BP453" t="s">
        <v>150</v>
      </c>
      <c r="BQ453" t="s">
        <v>150</v>
      </c>
      <c r="BR453" t="s">
        <v>2304</v>
      </c>
      <c r="BS453" t="s">
        <v>2305</v>
      </c>
    </row>
    <row r="454" spans="1:71">
      <c r="A454" s="1">
        <v>513</v>
      </c>
      <c r="B454" t="s">
        <v>2311</v>
      </c>
      <c r="C454" t="s">
        <v>2315</v>
      </c>
      <c r="D454" t="s">
        <v>90</v>
      </c>
      <c r="E454" t="s">
        <v>2314</v>
      </c>
      <c r="F454" t="s">
        <v>2313</v>
      </c>
      <c r="G454">
        <v>18</v>
      </c>
      <c r="H454">
        <v>1986</v>
      </c>
      <c r="I454" t="s">
        <v>74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t="s">
        <v>925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f t="shared" si="7"/>
        <v>1</v>
      </c>
      <c r="BK454">
        <v>1545</v>
      </c>
      <c r="BP454" t="s">
        <v>72</v>
      </c>
      <c r="BR454" t="s">
        <v>2312</v>
      </c>
    </row>
    <row r="455" spans="1:71">
      <c r="A455" s="1">
        <v>514</v>
      </c>
      <c r="B455" t="s">
        <v>2316</v>
      </c>
      <c r="C455" t="s">
        <v>2319</v>
      </c>
      <c r="D455" t="s">
        <v>90</v>
      </c>
      <c r="E455" t="s">
        <v>2318</v>
      </c>
      <c r="F455" t="s">
        <v>2317</v>
      </c>
      <c r="G455">
        <v>35</v>
      </c>
      <c r="H455">
        <v>2003</v>
      </c>
      <c r="I455" t="s">
        <v>156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</v>
      </c>
      <c r="BH455">
        <v>0</v>
      </c>
      <c r="BI455">
        <f t="shared" si="7"/>
        <v>8</v>
      </c>
      <c r="BK455">
        <v>299</v>
      </c>
      <c r="BP455" t="s">
        <v>150</v>
      </c>
    </row>
    <row r="456" spans="1:71">
      <c r="A456" s="1">
        <v>515</v>
      </c>
      <c r="B456" t="s">
        <v>1770</v>
      </c>
      <c r="E456" s="3">
        <v>41292</v>
      </c>
      <c r="F456" t="s">
        <v>2321</v>
      </c>
      <c r="H456" t="s">
        <v>2320</v>
      </c>
      <c r="I456" t="s">
        <v>74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 t="s">
        <v>925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f t="shared" si="7"/>
        <v>3</v>
      </c>
      <c r="BK456">
        <v>167</v>
      </c>
      <c r="BP456" t="s">
        <v>726</v>
      </c>
    </row>
    <row r="457" spans="1:71">
      <c r="A457" s="1">
        <v>516</v>
      </c>
      <c r="B457" t="s">
        <v>2322</v>
      </c>
      <c r="C457" t="s">
        <v>2326</v>
      </c>
      <c r="D457" t="s">
        <v>1435</v>
      </c>
      <c r="E457" t="s">
        <v>2325</v>
      </c>
      <c r="F457" t="s">
        <v>2324</v>
      </c>
      <c r="G457">
        <v>5</v>
      </c>
      <c r="H457">
        <v>2010</v>
      </c>
      <c r="I457" t="s">
        <v>74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f t="shared" si="7"/>
        <v>6</v>
      </c>
      <c r="BJ457" t="s">
        <v>2327</v>
      </c>
      <c r="BK457">
        <v>480</v>
      </c>
      <c r="BO457" t="s">
        <v>2323</v>
      </c>
      <c r="BP457" t="s">
        <v>191</v>
      </c>
    </row>
    <row r="458" spans="1:71">
      <c r="A458" s="1">
        <v>517</v>
      </c>
      <c r="B458" t="s">
        <v>2328</v>
      </c>
      <c r="D458" t="s">
        <v>2330</v>
      </c>
      <c r="E458" t="s">
        <v>2331</v>
      </c>
      <c r="F458" t="s">
        <v>2329</v>
      </c>
      <c r="G458">
        <v>12</v>
      </c>
      <c r="H458">
        <v>1997</v>
      </c>
      <c r="I458" t="s">
        <v>74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1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1</v>
      </c>
      <c r="BG458">
        <v>0</v>
      </c>
      <c r="BH458">
        <v>0</v>
      </c>
      <c r="BI458">
        <f t="shared" si="7"/>
        <v>8</v>
      </c>
      <c r="BJ458" t="s">
        <v>2332</v>
      </c>
      <c r="BP458" t="s">
        <v>95</v>
      </c>
    </row>
    <row r="459" spans="1:71">
      <c r="A459" s="1">
        <v>518</v>
      </c>
      <c r="B459" t="s">
        <v>2333</v>
      </c>
      <c r="C459" t="s">
        <v>2336</v>
      </c>
      <c r="D459" t="s">
        <v>90</v>
      </c>
      <c r="E459" t="s">
        <v>2335</v>
      </c>
      <c r="F459" t="s">
        <v>2334</v>
      </c>
      <c r="G459">
        <v>42</v>
      </c>
      <c r="H459">
        <v>2010</v>
      </c>
      <c r="I459" t="s">
        <v>87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f t="shared" si="7"/>
        <v>1</v>
      </c>
      <c r="BK459">
        <v>330</v>
      </c>
      <c r="BP459" t="s">
        <v>72</v>
      </c>
    </row>
    <row r="460" spans="1:71">
      <c r="A460" s="1">
        <v>519</v>
      </c>
      <c r="B460" t="s">
        <v>2337</v>
      </c>
      <c r="C460" t="s">
        <v>2341</v>
      </c>
      <c r="D460" t="s">
        <v>2339</v>
      </c>
      <c r="E460" t="s">
        <v>2340</v>
      </c>
      <c r="F460" t="s">
        <v>2338</v>
      </c>
      <c r="G460">
        <v>18</v>
      </c>
      <c r="H460">
        <v>2007</v>
      </c>
      <c r="I460" t="s">
        <v>74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0</v>
      </c>
      <c r="BH460">
        <v>0</v>
      </c>
      <c r="BI460">
        <f t="shared" si="7"/>
        <v>2</v>
      </c>
      <c r="BK460">
        <v>144</v>
      </c>
      <c r="BP460" t="s">
        <v>72</v>
      </c>
    </row>
    <row r="461" spans="1:71">
      <c r="A461" s="1">
        <v>520</v>
      </c>
      <c r="B461" t="s">
        <v>2342</v>
      </c>
      <c r="C461" t="s">
        <v>2345</v>
      </c>
      <c r="D461" t="s">
        <v>1686</v>
      </c>
      <c r="E461" t="s">
        <v>2344</v>
      </c>
      <c r="F461" t="s">
        <v>2343</v>
      </c>
      <c r="G461">
        <v>30</v>
      </c>
      <c r="H461">
        <v>1978</v>
      </c>
      <c r="I461" t="s">
        <v>74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f t="shared" si="7"/>
        <v>6</v>
      </c>
      <c r="BK461">
        <v>80</v>
      </c>
      <c r="BP461" t="s">
        <v>474</v>
      </c>
    </row>
    <row r="462" spans="1:71">
      <c r="A462" s="1">
        <v>521</v>
      </c>
      <c r="B462" t="s">
        <v>2346</v>
      </c>
      <c r="D462" t="s">
        <v>2348</v>
      </c>
      <c r="E462" t="s">
        <v>2349</v>
      </c>
      <c r="F462" t="s">
        <v>2347</v>
      </c>
      <c r="G462">
        <v>6</v>
      </c>
      <c r="H462">
        <v>2000</v>
      </c>
      <c r="I462" t="s">
        <v>643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1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f t="shared" si="7"/>
        <v>3</v>
      </c>
      <c r="BJ462" t="s">
        <v>2350</v>
      </c>
      <c r="BK462">
        <v>65500</v>
      </c>
      <c r="BP462" t="s">
        <v>72</v>
      </c>
    </row>
    <row r="463" spans="1:71">
      <c r="A463" s="1">
        <v>522</v>
      </c>
      <c r="B463" t="s">
        <v>2351</v>
      </c>
      <c r="C463" t="s">
        <v>2354</v>
      </c>
      <c r="D463" t="s">
        <v>2353</v>
      </c>
      <c r="E463" s="2">
        <v>16072</v>
      </c>
      <c r="F463" t="s">
        <v>2352</v>
      </c>
      <c r="G463">
        <v>14</v>
      </c>
      <c r="H463">
        <v>2001</v>
      </c>
      <c r="I463" t="s">
        <v>103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 t="s">
        <v>2355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f t="shared" si="7"/>
        <v>1</v>
      </c>
      <c r="BK463">
        <v>90</v>
      </c>
      <c r="BP463" t="s">
        <v>72</v>
      </c>
    </row>
    <row r="464" spans="1:71">
      <c r="A464" s="1">
        <v>523</v>
      </c>
      <c r="B464" t="s">
        <v>2356</v>
      </c>
      <c r="C464" t="s">
        <v>2361</v>
      </c>
      <c r="D464" t="s">
        <v>2360</v>
      </c>
      <c r="E464">
        <v>174</v>
      </c>
      <c r="F464" t="s">
        <v>2359</v>
      </c>
      <c r="G464">
        <v>1</v>
      </c>
      <c r="H464">
        <v>2010</v>
      </c>
      <c r="I464" t="s">
        <v>550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1</v>
      </c>
      <c r="AL464">
        <v>0</v>
      </c>
      <c r="AM464">
        <v>1</v>
      </c>
      <c r="AN464">
        <v>0</v>
      </c>
      <c r="AO464">
        <v>1</v>
      </c>
      <c r="AP464">
        <v>0</v>
      </c>
      <c r="AQ464">
        <v>1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f t="shared" si="7"/>
        <v>10</v>
      </c>
      <c r="BJ464" t="s">
        <v>2362</v>
      </c>
      <c r="BK464">
        <v>14089</v>
      </c>
      <c r="BL464">
        <v>14089</v>
      </c>
      <c r="BN464" t="s">
        <v>2358</v>
      </c>
      <c r="BP464" t="s">
        <v>72</v>
      </c>
      <c r="BQ464" t="s">
        <v>162</v>
      </c>
      <c r="BR464" t="s">
        <v>121</v>
      </c>
      <c r="BS464" t="s">
        <v>2357</v>
      </c>
    </row>
    <row r="465" spans="1:70">
      <c r="A465" s="1">
        <v>524</v>
      </c>
      <c r="B465" t="s">
        <v>2363</v>
      </c>
      <c r="F465" t="s">
        <v>2364</v>
      </c>
      <c r="H465">
        <v>1997</v>
      </c>
      <c r="I465" t="s">
        <v>74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0</v>
      </c>
      <c r="BI465">
        <f t="shared" si="7"/>
        <v>4</v>
      </c>
      <c r="BJ465" t="s">
        <v>2365</v>
      </c>
      <c r="BK465">
        <v>700</v>
      </c>
      <c r="BP465" t="s">
        <v>191</v>
      </c>
    </row>
    <row r="466" spans="1:70">
      <c r="A466" s="1">
        <v>525</v>
      </c>
      <c r="B466" t="s">
        <v>2366</v>
      </c>
      <c r="C466" t="s">
        <v>2369</v>
      </c>
      <c r="D466" t="s">
        <v>90</v>
      </c>
      <c r="E466" t="s">
        <v>2368</v>
      </c>
      <c r="F466" t="s">
        <v>2367</v>
      </c>
      <c r="G466">
        <v>38</v>
      </c>
      <c r="H466">
        <v>2006</v>
      </c>
      <c r="I466" t="s">
        <v>87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f t="shared" si="7"/>
        <v>2</v>
      </c>
      <c r="BJ466" t="s">
        <v>2370</v>
      </c>
      <c r="BK466">
        <v>1661954</v>
      </c>
      <c r="BP466" t="s">
        <v>72</v>
      </c>
    </row>
    <row r="467" spans="1:70">
      <c r="A467" s="1">
        <v>526</v>
      </c>
      <c r="B467" t="s">
        <v>2371</v>
      </c>
      <c r="C467" t="s">
        <v>2375</v>
      </c>
      <c r="D467" t="s">
        <v>2373</v>
      </c>
      <c r="E467" t="s">
        <v>2374</v>
      </c>
      <c r="F467" t="s">
        <v>2372</v>
      </c>
      <c r="G467">
        <v>22</v>
      </c>
      <c r="H467">
        <v>2000</v>
      </c>
      <c r="I467" t="s">
        <v>74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1</v>
      </c>
      <c r="BG467">
        <v>0</v>
      </c>
      <c r="BH467">
        <v>0</v>
      </c>
      <c r="BI467">
        <f t="shared" si="7"/>
        <v>6</v>
      </c>
      <c r="BK467">
        <v>120</v>
      </c>
      <c r="BP467" t="s">
        <v>726</v>
      </c>
    </row>
    <row r="468" spans="1:70">
      <c r="A468" s="1">
        <v>527</v>
      </c>
      <c r="B468" t="s">
        <v>2376</v>
      </c>
      <c r="D468" t="s">
        <v>2378</v>
      </c>
      <c r="E468" t="s">
        <v>2379</v>
      </c>
      <c r="F468" t="s">
        <v>2377</v>
      </c>
      <c r="G468">
        <v>19</v>
      </c>
      <c r="H468">
        <v>1993</v>
      </c>
      <c r="I468" t="s">
        <v>74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f t="shared" si="7"/>
        <v>2</v>
      </c>
      <c r="BJ468" t="s">
        <v>2380</v>
      </c>
      <c r="BK468">
        <v>4500000</v>
      </c>
      <c r="BP468" t="s">
        <v>72</v>
      </c>
    </row>
    <row r="469" spans="1:70">
      <c r="A469" s="1">
        <v>528</v>
      </c>
      <c r="B469" t="s">
        <v>2381</v>
      </c>
      <c r="D469" t="s">
        <v>2383</v>
      </c>
      <c r="F469" t="s">
        <v>2382</v>
      </c>
      <c r="H469">
        <v>1980</v>
      </c>
      <c r="I469" t="s">
        <v>74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f t="shared" si="7"/>
        <v>2</v>
      </c>
      <c r="BP469" t="s">
        <v>72</v>
      </c>
      <c r="BQ469" t="s">
        <v>857</v>
      </c>
    </row>
    <row r="470" spans="1:70">
      <c r="A470" s="1">
        <v>529</v>
      </c>
      <c r="B470" t="s">
        <v>2384</v>
      </c>
      <c r="C470" t="s">
        <v>2388</v>
      </c>
      <c r="D470" t="s">
        <v>90</v>
      </c>
      <c r="E470" t="s">
        <v>2387</v>
      </c>
      <c r="F470" t="s">
        <v>2386</v>
      </c>
      <c r="G470">
        <v>37</v>
      </c>
      <c r="H470">
        <v>2005</v>
      </c>
      <c r="I470" t="s">
        <v>74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f t="shared" si="7"/>
        <v>1</v>
      </c>
      <c r="BK470">
        <v>187</v>
      </c>
      <c r="BP470" t="s">
        <v>191</v>
      </c>
      <c r="BR470" t="s">
        <v>2385</v>
      </c>
    </row>
    <row r="471" spans="1:70">
      <c r="A471" s="1">
        <v>530</v>
      </c>
      <c r="B471" t="s">
        <v>2389</v>
      </c>
      <c r="D471" t="s">
        <v>2644</v>
      </c>
      <c r="E471" t="s">
        <v>2391</v>
      </c>
      <c r="F471" t="s">
        <v>2390</v>
      </c>
      <c r="G471">
        <v>101</v>
      </c>
      <c r="H471">
        <v>2001</v>
      </c>
      <c r="I471" t="s">
        <v>156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1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f t="shared" si="7"/>
        <v>5</v>
      </c>
      <c r="BJ471" t="s">
        <v>2392</v>
      </c>
      <c r="BK471">
        <v>130000</v>
      </c>
      <c r="BO471" t="s">
        <v>925</v>
      </c>
      <c r="BP471" t="s">
        <v>72</v>
      </c>
    </row>
    <row r="472" spans="1:70">
      <c r="A472" s="1">
        <v>531</v>
      </c>
      <c r="B472" t="s">
        <v>2393</v>
      </c>
      <c r="C472" t="s">
        <v>2398</v>
      </c>
      <c r="D472" t="s">
        <v>2396</v>
      </c>
      <c r="E472" t="s">
        <v>2397</v>
      </c>
      <c r="F472" t="s">
        <v>2395</v>
      </c>
      <c r="G472">
        <v>28</v>
      </c>
      <c r="H472">
        <v>2007</v>
      </c>
      <c r="I472" t="s">
        <v>156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f t="shared" si="7"/>
        <v>1</v>
      </c>
      <c r="BK472">
        <v>52000000</v>
      </c>
      <c r="BP472" t="s">
        <v>72</v>
      </c>
      <c r="BR472" t="s">
        <v>2394</v>
      </c>
    </row>
    <row r="473" spans="1:70">
      <c r="A473" s="1">
        <v>532</v>
      </c>
      <c r="B473" t="s">
        <v>2399</v>
      </c>
      <c r="C473" t="s">
        <v>2404</v>
      </c>
      <c r="D473" t="s">
        <v>2402</v>
      </c>
      <c r="E473" t="s">
        <v>2403</v>
      </c>
      <c r="F473" t="s">
        <v>2401</v>
      </c>
      <c r="G473">
        <v>21</v>
      </c>
      <c r="H473">
        <v>1995</v>
      </c>
      <c r="I473" t="s">
        <v>74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f t="shared" si="7"/>
        <v>2</v>
      </c>
      <c r="BK473">
        <v>24</v>
      </c>
      <c r="BN473" t="s">
        <v>2400</v>
      </c>
      <c r="BO473" t="s">
        <v>1442</v>
      </c>
      <c r="BP473" t="s">
        <v>212</v>
      </c>
    </row>
    <row r="474" spans="1:70">
      <c r="A474" s="1">
        <v>533</v>
      </c>
      <c r="B474" t="s">
        <v>2405</v>
      </c>
      <c r="C474" t="s">
        <v>2407</v>
      </c>
      <c r="D474" t="s">
        <v>90</v>
      </c>
      <c r="F474" t="s">
        <v>2406</v>
      </c>
      <c r="H474">
        <v>2013</v>
      </c>
      <c r="I474" t="s">
        <v>360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f t="shared" si="7"/>
        <v>4</v>
      </c>
      <c r="BJ474" t="s">
        <v>2408</v>
      </c>
      <c r="BK474">
        <v>2500</v>
      </c>
      <c r="BL474">
        <v>2500</v>
      </c>
      <c r="BP474" t="s">
        <v>707</v>
      </c>
      <c r="BQ474" t="s">
        <v>162</v>
      </c>
    </row>
    <row r="475" spans="1:70">
      <c r="A475" s="1">
        <v>534</v>
      </c>
      <c r="B475" t="s">
        <v>2409</v>
      </c>
      <c r="C475" t="s">
        <v>2414</v>
      </c>
      <c r="D475" t="s">
        <v>1744</v>
      </c>
      <c r="E475" t="s">
        <v>2413</v>
      </c>
      <c r="F475" t="s">
        <v>2412</v>
      </c>
      <c r="G475">
        <v>53</v>
      </c>
      <c r="H475">
        <v>2010</v>
      </c>
      <c r="I475" t="s">
        <v>74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f t="shared" si="7"/>
        <v>3</v>
      </c>
      <c r="BJ475" t="s">
        <v>2415</v>
      </c>
      <c r="BN475" t="s">
        <v>2410</v>
      </c>
      <c r="BO475" t="s">
        <v>2411</v>
      </c>
      <c r="BP475" t="s">
        <v>95</v>
      </c>
    </row>
    <row r="476" spans="1:70">
      <c r="A476" s="1">
        <v>535</v>
      </c>
      <c r="B476" t="s">
        <v>2416</v>
      </c>
      <c r="C476" t="s">
        <v>2419</v>
      </c>
      <c r="D476" t="s">
        <v>1686</v>
      </c>
      <c r="E476" t="s">
        <v>2418</v>
      </c>
      <c r="F476" t="s">
        <v>2417</v>
      </c>
      <c r="G476">
        <v>31</v>
      </c>
      <c r="H476">
        <v>1979</v>
      </c>
      <c r="I476" t="s">
        <v>74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f t="shared" si="7"/>
        <v>5</v>
      </c>
      <c r="BP476" t="s">
        <v>72</v>
      </c>
      <c r="BQ476" t="s">
        <v>162</v>
      </c>
    </row>
    <row r="477" spans="1:70">
      <c r="A477" s="1">
        <v>536</v>
      </c>
      <c r="B477" t="s">
        <v>2420</v>
      </c>
      <c r="C477" t="s">
        <v>2424</v>
      </c>
      <c r="D477" t="s">
        <v>2280</v>
      </c>
      <c r="E477" t="s">
        <v>2423</v>
      </c>
      <c r="F477" t="s">
        <v>2422</v>
      </c>
      <c r="G477">
        <v>55</v>
      </c>
      <c r="H477">
        <v>1964</v>
      </c>
      <c r="I477" t="s">
        <v>74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f t="shared" si="7"/>
        <v>2</v>
      </c>
      <c r="BN477" t="s">
        <v>2421</v>
      </c>
      <c r="BP477" t="s">
        <v>857</v>
      </c>
    </row>
    <row r="478" spans="1:70">
      <c r="A478" s="1">
        <v>538</v>
      </c>
      <c r="B478" t="s">
        <v>2425</v>
      </c>
      <c r="E478" s="2">
        <v>13881</v>
      </c>
      <c r="F478" t="s">
        <v>2426</v>
      </c>
      <c r="G478" t="s">
        <v>2427</v>
      </c>
      <c r="H478">
        <v>1970</v>
      </c>
      <c r="I478" t="s">
        <v>74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f t="shared" si="7"/>
        <v>2</v>
      </c>
      <c r="BJ478" t="s">
        <v>2428</v>
      </c>
      <c r="BP478" t="s">
        <v>72</v>
      </c>
    </row>
    <row r="479" spans="1:70">
      <c r="A479" s="1">
        <v>539</v>
      </c>
      <c r="B479" t="s">
        <v>2429</v>
      </c>
      <c r="F479" t="s">
        <v>2430</v>
      </c>
      <c r="H479">
        <v>1970</v>
      </c>
      <c r="I479" t="s">
        <v>74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f t="shared" si="7"/>
        <v>3</v>
      </c>
      <c r="BJ479" t="s">
        <v>2431</v>
      </c>
      <c r="BP479" t="s">
        <v>72</v>
      </c>
    </row>
    <row r="480" spans="1:70">
      <c r="A480" s="1">
        <v>540</v>
      </c>
      <c r="B480" t="s">
        <v>2432</v>
      </c>
      <c r="F480" t="s">
        <v>2433</v>
      </c>
      <c r="G480" t="s">
        <v>2434</v>
      </c>
      <c r="H480">
        <v>1970</v>
      </c>
      <c r="I480" t="s">
        <v>74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f t="shared" si="7"/>
        <v>3</v>
      </c>
      <c r="BJ480" t="s">
        <v>2435</v>
      </c>
      <c r="BK480">
        <v>328</v>
      </c>
      <c r="BP480" t="s">
        <v>72</v>
      </c>
    </row>
    <row r="481" spans="1:71">
      <c r="A481" s="1">
        <v>541</v>
      </c>
      <c r="B481" t="s">
        <v>2436</v>
      </c>
      <c r="E481" t="s">
        <v>2438</v>
      </c>
      <c r="F481" t="s">
        <v>2437</v>
      </c>
      <c r="G481" t="s">
        <v>2427</v>
      </c>
      <c r="H481">
        <v>1970</v>
      </c>
      <c r="I481" t="s">
        <v>74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f t="shared" si="7"/>
        <v>1</v>
      </c>
      <c r="BP481" t="s">
        <v>1278</v>
      </c>
    </row>
    <row r="482" spans="1:71">
      <c r="A482" s="1">
        <v>542</v>
      </c>
      <c r="B482" t="s">
        <v>2439</v>
      </c>
      <c r="E482" t="s">
        <v>2441</v>
      </c>
      <c r="F482" t="s">
        <v>2440</v>
      </c>
      <c r="H482">
        <v>1970</v>
      </c>
      <c r="I482" t="s">
        <v>156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t="s">
        <v>2442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f t="shared" si="7"/>
        <v>1</v>
      </c>
      <c r="BP482" t="s">
        <v>72</v>
      </c>
      <c r="BR482" t="s">
        <v>294</v>
      </c>
    </row>
    <row r="483" spans="1:71">
      <c r="A483" s="1">
        <v>543</v>
      </c>
      <c r="B483" t="s">
        <v>2443</v>
      </c>
      <c r="E483" t="s">
        <v>2445</v>
      </c>
      <c r="F483" t="s">
        <v>2444</v>
      </c>
      <c r="H483">
        <v>1970</v>
      </c>
      <c r="I483" t="s">
        <v>251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f t="shared" si="7"/>
        <v>1</v>
      </c>
      <c r="BK483">
        <v>100</v>
      </c>
      <c r="BP483" t="s">
        <v>72</v>
      </c>
      <c r="BR483" t="s">
        <v>294</v>
      </c>
    </row>
    <row r="484" spans="1:71">
      <c r="A484" s="1">
        <v>544</v>
      </c>
      <c r="B484" t="s">
        <v>2446</v>
      </c>
      <c r="E484" t="s">
        <v>2448</v>
      </c>
      <c r="F484" t="s">
        <v>2447</v>
      </c>
      <c r="H484">
        <v>1970</v>
      </c>
      <c r="I484" t="s">
        <v>74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f t="shared" si="7"/>
        <v>1</v>
      </c>
      <c r="BP484" t="s">
        <v>72</v>
      </c>
      <c r="BS484" t="s">
        <v>289</v>
      </c>
    </row>
    <row r="485" spans="1:71">
      <c r="A485" s="1">
        <v>545</v>
      </c>
      <c r="B485" t="s">
        <v>2449</v>
      </c>
      <c r="E485" t="s">
        <v>2451</v>
      </c>
      <c r="F485" t="s">
        <v>2450</v>
      </c>
      <c r="H485">
        <v>1970</v>
      </c>
      <c r="I485" t="s">
        <v>74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2452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f t="shared" si="7"/>
        <v>1</v>
      </c>
      <c r="BK485">
        <v>100</v>
      </c>
      <c r="BP485" t="s">
        <v>72</v>
      </c>
      <c r="BR485" t="s">
        <v>294</v>
      </c>
    </row>
    <row r="486" spans="1:71">
      <c r="A486" s="1">
        <v>546</v>
      </c>
      <c r="B486" t="s">
        <v>2453</v>
      </c>
      <c r="E486" t="s">
        <v>2455</v>
      </c>
      <c r="F486" t="s">
        <v>2454</v>
      </c>
      <c r="G486" t="s">
        <v>2427</v>
      </c>
      <c r="H486">
        <v>1970</v>
      </c>
      <c r="I486" t="s">
        <v>74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f t="shared" si="7"/>
        <v>1</v>
      </c>
      <c r="BP486" t="s">
        <v>72</v>
      </c>
    </row>
    <row r="487" spans="1:71">
      <c r="A487" s="1">
        <v>547</v>
      </c>
      <c r="B487" t="s">
        <v>2456</v>
      </c>
      <c r="C487" t="s">
        <v>2459</v>
      </c>
      <c r="D487" t="s">
        <v>1798</v>
      </c>
      <c r="E487" t="s">
        <v>2458</v>
      </c>
      <c r="F487" t="s">
        <v>2457</v>
      </c>
      <c r="G487">
        <v>3</v>
      </c>
      <c r="H487">
        <v>1964</v>
      </c>
      <c r="I487" t="s">
        <v>74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1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f t="shared" si="7"/>
        <v>2</v>
      </c>
      <c r="BK487">
        <v>278</v>
      </c>
      <c r="BP487" t="s">
        <v>72</v>
      </c>
    </row>
    <row r="488" spans="1:71">
      <c r="A488" s="1">
        <v>548</v>
      </c>
      <c r="B488" t="s">
        <v>2460</v>
      </c>
      <c r="C488" t="s">
        <v>2464</v>
      </c>
      <c r="D488" t="s">
        <v>1809</v>
      </c>
      <c r="E488" t="s">
        <v>2463</v>
      </c>
      <c r="F488" t="s">
        <v>2462</v>
      </c>
      <c r="G488">
        <v>25</v>
      </c>
      <c r="H488">
        <v>1969</v>
      </c>
      <c r="I488" t="s">
        <v>74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f t="shared" si="7"/>
        <v>3</v>
      </c>
      <c r="BK488">
        <v>200</v>
      </c>
      <c r="BN488" t="s">
        <v>2461</v>
      </c>
      <c r="BP488" t="s">
        <v>84</v>
      </c>
    </row>
    <row r="489" spans="1:71">
      <c r="A489" s="1">
        <v>549</v>
      </c>
      <c r="B489" t="s">
        <v>2465</v>
      </c>
      <c r="D489" t="s">
        <v>2467</v>
      </c>
      <c r="E489" t="s">
        <v>1153</v>
      </c>
      <c r="F489" t="s">
        <v>1152</v>
      </c>
      <c r="G489">
        <v>25</v>
      </c>
      <c r="H489">
        <v>1971</v>
      </c>
      <c r="I489" t="s">
        <v>74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f t="shared" si="7"/>
        <v>1</v>
      </c>
      <c r="BK489">
        <v>100</v>
      </c>
      <c r="BL489">
        <v>40</v>
      </c>
      <c r="BN489" t="s">
        <v>2466</v>
      </c>
      <c r="BP489" t="s">
        <v>857</v>
      </c>
      <c r="BQ489" t="s">
        <v>857</v>
      </c>
    </row>
    <row r="490" spans="1:71">
      <c r="A490" s="1">
        <v>550</v>
      </c>
      <c r="B490" t="s">
        <v>2468</v>
      </c>
      <c r="C490" t="s">
        <v>2472</v>
      </c>
      <c r="D490" t="s">
        <v>1798</v>
      </c>
      <c r="E490" t="s">
        <v>2471</v>
      </c>
      <c r="F490" t="s">
        <v>2470</v>
      </c>
      <c r="G490">
        <v>5</v>
      </c>
      <c r="H490">
        <v>1966</v>
      </c>
      <c r="I490" t="s">
        <v>74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f t="shared" si="7"/>
        <v>1</v>
      </c>
      <c r="BK490">
        <v>9699</v>
      </c>
      <c r="BP490" t="s">
        <v>72</v>
      </c>
      <c r="BR490" t="s">
        <v>2469</v>
      </c>
    </row>
    <row r="491" spans="1:71">
      <c r="A491" s="1">
        <v>551</v>
      </c>
      <c r="B491" t="s">
        <v>2473</v>
      </c>
      <c r="C491" t="s">
        <v>2476</v>
      </c>
      <c r="D491" t="s">
        <v>2280</v>
      </c>
      <c r="E491" t="s">
        <v>2475</v>
      </c>
      <c r="F491" t="s">
        <v>2474</v>
      </c>
      <c r="G491">
        <v>64</v>
      </c>
      <c r="H491">
        <v>1973</v>
      </c>
      <c r="I491" t="s">
        <v>74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925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f t="shared" si="7"/>
        <v>1</v>
      </c>
      <c r="BP491" t="s">
        <v>481</v>
      </c>
    </row>
    <row r="492" spans="1:71">
      <c r="A492" s="1">
        <v>552</v>
      </c>
      <c r="B492" t="s">
        <v>2477</v>
      </c>
      <c r="C492" t="s">
        <v>2481</v>
      </c>
      <c r="D492" t="s">
        <v>2479</v>
      </c>
      <c r="E492" t="s">
        <v>2480</v>
      </c>
      <c r="F492" t="s">
        <v>2478</v>
      </c>
      <c r="G492">
        <v>58</v>
      </c>
      <c r="H492">
        <v>1964</v>
      </c>
      <c r="I492" t="s">
        <v>74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f t="shared" si="7"/>
        <v>2</v>
      </c>
      <c r="BK492">
        <v>200</v>
      </c>
      <c r="BN492" t="s">
        <v>1716</v>
      </c>
      <c r="BP492" t="s">
        <v>857</v>
      </c>
    </row>
    <row r="493" spans="1:71">
      <c r="A493" s="1">
        <v>553</v>
      </c>
      <c r="B493" t="s">
        <v>2482</v>
      </c>
      <c r="F493" t="s">
        <v>2483</v>
      </c>
      <c r="H493">
        <v>1966</v>
      </c>
      <c r="I493" t="s">
        <v>74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f t="shared" si="7"/>
        <v>2</v>
      </c>
      <c r="BP493" t="s">
        <v>72</v>
      </c>
    </row>
    <row r="494" spans="1:71">
      <c r="A494" s="1">
        <v>554</v>
      </c>
      <c r="B494" t="s">
        <v>2484</v>
      </c>
      <c r="C494" t="s">
        <v>2487</v>
      </c>
      <c r="D494" t="s">
        <v>1798</v>
      </c>
      <c r="E494" t="s">
        <v>2486</v>
      </c>
      <c r="F494" t="s">
        <v>2485</v>
      </c>
      <c r="G494">
        <v>9</v>
      </c>
      <c r="H494">
        <v>1970</v>
      </c>
      <c r="I494" t="s">
        <v>74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f t="shared" si="7"/>
        <v>3</v>
      </c>
      <c r="BK494">
        <v>40</v>
      </c>
      <c r="BP494" t="s">
        <v>1278</v>
      </c>
    </row>
    <row r="495" spans="1:71">
      <c r="A495" s="1">
        <v>555</v>
      </c>
      <c r="B495" t="s">
        <v>2488</v>
      </c>
      <c r="F495" t="s">
        <v>2489</v>
      </c>
      <c r="H495">
        <v>1967</v>
      </c>
      <c r="I495" t="s">
        <v>74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f t="shared" si="7"/>
        <v>2</v>
      </c>
      <c r="BJ495" t="s">
        <v>2490</v>
      </c>
      <c r="BK495">
        <v>1000000</v>
      </c>
      <c r="BP495" t="s">
        <v>72</v>
      </c>
    </row>
    <row r="496" spans="1:71">
      <c r="A496" s="1">
        <v>556</v>
      </c>
      <c r="B496" t="s">
        <v>2491</v>
      </c>
      <c r="C496" t="s">
        <v>2495</v>
      </c>
      <c r="D496" t="s">
        <v>1798</v>
      </c>
      <c r="E496" t="s">
        <v>2494</v>
      </c>
      <c r="F496" t="s">
        <v>2493</v>
      </c>
      <c r="G496">
        <v>11</v>
      </c>
      <c r="H496">
        <v>1972</v>
      </c>
      <c r="I496" t="s">
        <v>74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f t="shared" si="7"/>
        <v>3</v>
      </c>
      <c r="BK496">
        <v>319</v>
      </c>
      <c r="BN496" t="s">
        <v>2492</v>
      </c>
      <c r="BP496" t="s">
        <v>857</v>
      </c>
    </row>
    <row r="497" spans="1:70">
      <c r="A497" s="1">
        <v>557</v>
      </c>
      <c r="B497" t="s">
        <v>2496</v>
      </c>
      <c r="F497" t="s">
        <v>2497</v>
      </c>
      <c r="G497" t="s">
        <v>2498</v>
      </c>
      <c r="H497">
        <v>1949</v>
      </c>
      <c r="I497" t="s">
        <v>74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f t="shared" si="7"/>
        <v>1</v>
      </c>
      <c r="BK497">
        <v>570</v>
      </c>
      <c r="BP497" t="s">
        <v>72</v>
      </c>
    </row>
    <row r="498" spans="1:70">
      <c r="A498" s="1">
        <v>558</v>
      </c>
      <c r="B498" t="s">
        <v>2499</v>
      </c>
      <c r="F498" t="s">
        <v>2500</v>
      </c>
      <c r="H498">
        <v>1964</v>
      </c>
      <c r="I498" t="s">
        <v>74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t="s">
        <v>2501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f t="shared" si="7"/>
        <v>1</v>
      </c>
      <c r="BK498">
        <v>200</v>
      </c>
      <c r="BP498" t="s">
        <v>72</v>
      </c>
      <c r="BR498" t="s">
        <v>294</v>
      </c>
    </row>
    <row r="499" spans="1:70">
      <c r="A499" s="1">
        <v>559</v>
      </c>
      <c r="B499" t="s">
        <v>2502</v>
      </c>
      <c r="F499" t="s">
        <v>2503</v>
      </c>
      <c r="H499">
        <v>1971</v>
      </c>
      <c r="I499" t="s">
        <v>74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f t="shared" si="7"/>
        <v>3</v>
      </c>
      <c r="BP499" t="s">
        <v>72</v>
      </c>
    </row>
    <row r="500" spans="1:70">
      <c r="A500" s="1">
        <v>560</v>
      </c>
      <c r="B500" t="s">
        <v>2504</v>
      </c>
      <c r="C500" t="s">
        <v>2507</v>
      </c>
      <c r="D500" t="s">
        <v>1686</v>
      </c>
      <c r="E500" t="s">
        <v>2506</v>
      </c>
      <c r="F500" t="s">
        <v>2505</v>
      </c>
      <c r="G500">
        <v>21</v>
      </c>
      <c r="H500">
        <v>1976</v>
      </c>
      <c r="I500" t="s">
        <v>74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f t="shared" si="7"/>
        <v>1</v>
      </c>
      <c r="BN500" t="s">
        <v>1081</v>
      </c>
      <c r="BP500" t="s">
        <v>857</v>
      </c>
      <c r="BQ500" t="s">
        <v>474</v>
      </c>
    </row>
    <row r="501" spans="1:70">
      <c r="A501" s="1">
        <v>561</v>
      </c>
      <c r="B501" t="s">
        <v>2508</v>
      </c>
      <c r="C501" t="s">
        <v>2511</v>
      </c>
      <c r="D501" t="s">
        <v>1798</v>
      </c>
      <c r="E501" t="s">
        <v>2510</v>
      </c>
      <c r="F501" t="s">
        <v>2509</v>
      </c>
      <c r="G501">
        <v>21</v>
      </c>
      <c r="H501">
        <v>1982</v>
      </c>
      <c r="I501" t="s">
        <v>74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f t="shared" si="7"/>
        <v>1</v>
      </c>
      <c r="BK501">
        <v>26</v>
      </c>
      <c r="BP501" t="s">
        <v>857</v>
      </c>
      <c r="BR501" t="s">
        <v>268</v>
      </c>
    </row>
    <row r="502" spans="1:70">
      <c r="A502" s="1">
        <v>562</v>
      </c>
      <c r="B502" t="s">
        <v>2512</v>
      </c>
      <c r="C502" t="s">
        <v>2516</v>
      </c>
      <c r="D502" t="s">
        <v>1798</v>
      </c>
      <c r="E502" t="s">
        <v>2515</v>
      </c>
      <c r="F502" t="s">
        <v>2514</v>
      </c>
      <c r="G502">
        <v>5</v>
      </c>
      <c r="H502">
        <v>1966</v>
      </c>
      <c r="I502" t="s">
        <v>74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f t="shared" si="7"/>
        <v>2</v>
      </c>
      <c r="BK502">
        <v>329</v>
      </c>
      <c r="BN502" t="s">
        <v>497</v>
      </c>
      <c r="BO502" t="s">
        <v>2513</v>
      </c>
      <c r="BP502" t="s">
        <v>72</v>
      </c>
    </row>
    <row r="503" spans="1:70">
      <c r="A503" s="1">
        <v>563</v>
      </c>
      <c r="B503" t="s">
        <v>2517</v>
      </c>
      <c r="C503" t="s">
        <v>2520</v>
      </c>
      <c r="D503" t="s">
        <v>1798</v>
      </c>
      <c r="E503" t="s">
        <v>2519</v>
      </c>
      <c r="F503" t="s">
        <v>2518</v>
      </c>
      <c r="G503">
        <v>6</v>
      </c>
      <c r="H503">
        <v>1967</v>
      </c>
      <c r="I503" t="s">
        <v>74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f t="shared" si="7"/>
        <v>2</v>
      </c>
      <c r="BK503">
        <v>320</v>
      </c>
      <c r="BP503" t="s">
        <v>72</v>
      </c>
    </row>
    <row r="504" spans="1:70">
      <c r="A504" s="1">
        <v>564</v>
      </c>
      <c r="B504" t="s">
        <v>2521</v>
      </c>
      <c r="F504" t="s">
        <v>2522</v>
      </c>
      <c r="H504">
        <v>1978</v>
      </c>
      <c r="I504" t="s">
        <v>74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f t="shared" si="7"/>
        <v>7</v>
      </c>
      <c r="BK504">
        <v>1153</v>
      </c>
      <c r="BP504" t="s">
        <v>72</v>
      </c>
    </row>
    <row r="505" spans="1:70">
      <c r="A505" s="1">
        <v>565</v>
      </c>
      <c r="B505" t="s">
        <v>2523</v>
      </c>
      <c r="F505" t="s">
        <v>2524</v>
      </c>
      <c r="H505">
        <v>1960</v>
      </c>
      <c r="I505" t="s">
        <v>74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f t="shared" si="7"/>
        <v>4</v>
      </c>
      <c r="BP505" t="s">
        <v>72</v>
      </c>
    </row>
    <row r="506" spans="1:70">
      <c r="A506" s="1">
        <v>566</v>
      </c>
      <c r="B506" t="s">
        <v>2525</v>
      </c>
      <c r="F506" t="s">
        <v>2483</v>
      </c>
      <c r="H506">
        <v>1969</v>
      </c>
      <c r="I506" t="s">
        <v>74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t="s">
        <v>690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f t="shared" si="7"/>
        <v>2</v>
      </c>
      <c r="BP506" t="s">
        <v>72</v>
      </c>
    </row>
    <row r="507" spans="1:70">
      <c r="A507" s="1">
        <v>567</v>
      </c>
      <c r="B507" t="s">
        <v>2526</v>
      </c>
      <c r="C507" t="s">
        <v>2530</v>
      </c>
      <c r="D507" t="s">
        <v>1798</v>
      </c>
      <c r="E507" t="s">
        <v>2529</v>
      </c>
      <c r="F507" t="s">
        <v>2528</v>
      </c>
      <c r="G507">
        <v>18</v>
      </c>
      <c r="H507">
        <v>1979</v>
      </c>
      <c r="I507" t="s">
        <v>74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1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f t="shared" si="7"/>
        <v>1</v>
      </c>
      <c r="BK507">
        <v>464</v>
      </c>
      <c r="BO507" t="s">
        <v>2527</v>
      </c>
      <c r="BP507" t="s">
        <v>197</v>
      </c>
    </row>
    <row r="508" spans="1:70">
      <c r="A508" s="1">
        <v>568</v>
      </c>
      <c r="B508" t="s">
        <v>2531</v>
      </c>
      <c r="F508" t="s">
        <v>2532</v>
      </c>
      <c r="H508">
        <v>1978</v>
      </c>
      <c r="I508" t="s">
        <v>74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f t="shared" si="7"/>
        <v>1</v>
      </c>
      <c r="BP508" t="s">
        <v>72</v>
      </c>
      <c r="BR508" t="s">
        <v>268</v>
      </c>
    </row>
    <row r="509" spans="1:70">
      <c r="A509" s="1">
        <v>569</v>
      </c>
      <c r="B509" t="s">
        <v>2533</v>
      </c>
      <c r="F509" t="s">
        <v>2534</v>
      </c>
      <c r="H509">
        <v>1944</v>
      </c>
      <c r="I509" t="s">
        <v>74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f t="shared" si="7"/>
        <v>1</v>
      </c>
      <c r="BK509">
        <v>30000</v>
      </c>
      <c r="BP509" t="s">
        <v>72</v>
      </c>
    </row>
    <row r="510" spans="1:70">
      <c r="A510" s="1">
        <v>570</v>
      </c>
      <c r="B510" t="s">
        <v>2535</v>
      </c>
      <c r="F510" t="s">
        <v>2536</v>
      </c>
      <c r="H510">
        <v>1965</v>
      </c>
      <c r="I510" t="s">
        <v>95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f t="shared" si="7"/>
        <v>1</v>
      </c>
      <c r="BK510">
        <v>2380</v>
      </c>
      <c r="BM510" t="s">
        <v>2052</v>
      </c>
      <c r="BP510" t="s">
        <v>72</v>
      </c>
    </row>
    <row r="511" spans="1:70">
      <c r="A511" s="1">
        <v>571</v>
      </c>
      <c r="B511" t="s">
        <v>2537</v>
      </c>
      <c r="E511" t="s">
        <v>2541</v>
      </c>
      <c r="F511" t="s">
        <v>2540</v>
      </c>
      <c r="H511">
        <v>1971</v>
      </c>
      <c r="I511" t="s">
        <v>95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f t="shared" si="7"/>
        <v>3</v>
      </c>
      <c r="BM511" t="s">
        <v>2538</v>
      </c>
      <c r="BO511" t="s">
        <v>2539</v>
      </c>
      <c r="BP511" t="s">
        <v>72</v>
      </c>
    </row>
    <row r="512" spans="1:70">
      <c r="A512" s="1">
        <v>572</v>
      </c>
      <c r="B512" t="s">
        <v>2542</v>
      </c>
      <c r="C512" t="s">
        <v>2545</v>
      </c>
      <c r="D512" t="s">
        <v>90</v>
      </c>
      <c r="E512" t="s">
        <v>2544</v>
      </c>
      <c r="F512" t="s">
        <v>2543</v>
      </c>
      <c r="G512">
        <v>39</v>
      </c>
      <c r="H512">
        <v>2007</v>
      </c>
      <c r="I512" t="s">
        <v>74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f t="shared" si="7"/>
        <v>1</v>
      </c>
      <c r="BK512">
        <v>34922</v>
      </c>
      <c r="BP512" t="s">
        <v>72</v>
      </c>
    </row>
    <row r="513" spans="1:70">
      <c r="A513" s="1">
        <v>573</v>
      </c>
      <c r="B513" t="s">
        <v>2546</v>
      </c>
      <c r="C513" t="s">
        <v>2550</v>
      </c>
      <c r="D513" t="s">
        <v>2548</v>
      </c>
      <c r="E513" t="s">
        <v>2549</v>
      </c>
      <c r="F513" t="s">
        <v>2547</v>
      </c>
      <c r="G513">
        <v>33</v>
      </c>
      <c r="H513">
        <v>2004</v>
      </c>
      <c r="I513" t="s">
        <v>74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f t="shared" si="7"/>
        <v>4</v>
      </c>
      <c r="BK513">
        <v>260</v>
      </c>
      <c r="BP513" t="s">
        <v>1322</v>
      </c>
      <c r="BR513" t="s">
        <v>2304</v>
      </c>
    </row>
    <row r="514" spans="1:70">
      <c r="A514" s="1">
        <v>574</v>
      </c>
      <c r="B514" t="s">
        <v>2551</v>
      </c>
      <c r="D514" t="s">
        <v>2554</v>
      </c>
      <c r="E514" t="s">
        <v>2555</v>
      </c>
      <c r="F514" t="s">
        <v>2553</v>
      </c>
      <c r="G514">
        <v>41</v>
      </c>
      <c r="H514">
        <v>2001</v>
      </c>
      <c r="I514" t="s">
        <v>550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f t="shared" ref="BI514:BI577" si="8">SUM(J514:BH514)</f>
        <v>3</v>
      </c>
      <c r="BK514">
        <v>60</v>
      </c>
      <c r="BM514" t="s">
        <v>2552</v>
      </c>
      <c r="BP514" t="s">
        <v>191</v>
      </c>
      <c r="BR514" t="s">
        <v>2385</v>
      </c>
    </row>
    <row r="515" spans="1:70">
      <c r="A515" s="1">
        <v>575</v>
      </c>
      <c r="B515" t="s">
        <v>2556</v>
      </c>
      <c r="D515" t="s">
        <v>2558</v>
      </c>
      <c r="E515" t="s">
        <v>2559</v>
      </c>
      <c r="F515" t="s">
        <v>2557</v>
      </c>
      <c r="G515">
        <v>19</v>
      </c>
      <c r="H515">
        <v>2005</v>
      </c>
      <c r="I515" t="s">
        <v>360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1</v>
      </c>
      <c r="BG515">
        <v>0</v>
      </c>
      <c r="BH515">
        <v>0</v>
      </c>
      <c r="BI515">
        <f t="shared" si="8"/>
        <v>4</v>
      </c>
      <c r="BJ515" t="s">
        <v>2560</v>
      </c>
      <c r="BK515">
        <v>852</v>
      </c>
      <c r="BP515" t="s">
        <v>191</v>
      </c>
    </row>
    <row r="516" spans="1:70">
      <c r="A516" s="1">
        <v>576</v>
      </c>
      <c r="B516" t="s">
        <v>2561</v>
      </c>
      <c r="F516" t="s">
        <v>2563</v>
      </c>
      <c r="H516">
        <v>2000</v>
      </c>
      <c r="I516" t="s">
        <v>74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</v>
      </c>
      <c r="BH516">
        <v>0</v>
      </c>
      <c r="BI516">
        <f t="shared" si="8"/>
        <v>5</v>
      </c>
      <c r="BK516">
        <v>162</v>
      </c>
      <c r="BL516">
        <v>100</v>
      </c>
      <c r="BN516" t="s">
        <v>2562</v>
      </c>
      <c r="BP516" t="s">
        <v>72</v>
      </c>
      <c r="BQ516" t="s">
        <v>72</v>
      </c>
    </row>
    <row r="517" spans="1:70">
      <c r="A517" s="1">
        <v>577</v>
      </c>
      <c r="B517" t="s">
        <v>2564</v>
      </c>
      <c r="F517" t="s">
        <v>2566</v>
      </c>
      <c r="G517" t="s">
        <v>2567</v>
      </c>
      <c r="H517">
        <v>1995</v>
      </c>
      <c r="I517" t="s">
        <v>114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f t="shared" si="8"/>
        <v>2</v>
      </c>
      <c r="BK517" s="4">
        <v>80000</v>
      </c>
      <c r="BM517" t="s">
        <v>2565</v>
      </c>
      <c r="BP517" t="s">
        <v>72</v>
      </c>
    </row>
    <row r="518" spans="1:70">
      <c r="A518" s="1">
        <v>578</v>
      </c>
      <c r="B518" t="s">
        <v>2568</v>
      </c>
      <c r="F518" t="s">
        <v>2569</v>
      </c>
      <c r="H518">
        <v>2005</v>
      </c>
      <c r="I518" t="s">
        <v>74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0</v>
      </c>
      <c r="AQ518">
        <v>1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f t="shared" si="8"/>
        <v>6</v>
      </c>
      <c r="BJ518" t="s">
        <v>2570</v>
      </c>
      <c r="BK518">
        <v>66372</v>
      </c>
      <c r="BP518" t="s">
        <v>72</v>
      </c>
    </row>
    <row r="519" spans="1:70">
      <c r="A519" s="1">
        <v>579</v>
      </c>
      <c r="B519" t="s">
        <v>2571</v>
      </c>
      <c r="D519" t="s">
        <v>2573</v>
      </c>
      <c r="E519" t="s">
        <v>2574</v>
      </c>
      <c r="F519" t="s">
        <v>2572</v>
      </c>
      <c r="G519">
        <v>67</v>
      </c>
      <c r="H519">
        <v>1910</v>
      </c>
      <c r="I519" t="s">
        <v>74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f t="shared" si="8"/>
        <v>1</v>
      </c>
      <c r="BK519">
        <v>100</v>
      </c>
      <c r="BP519" t="s">
        <v>72</v>
      </c>
    </row>
    <row r="520" spans="1:70">
      <c r="A520" s="1">
        <v>580</v>
      </c>
      <c r="B520" t="s">
        <v>2575</v>
      </c>
      <c r="D520" t="s">
        <v>2577</v>
      </c>
      <c r="E520" t="s">
        <v>2578</v>
      </c>
      <c r="F520" t="s">
        <v>2576</v>
      </c>
      <c r="G520">
        <v>137</v>
      </c>
      <c r="H520">
        <v>1985</v>
      </c>
      <c r="I520" t="s">
        <v>251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f t="shared" si="8"/>
        <v>4</v>
      </c>
      <c r="BK520">
        <v>580</v>
      </c>
      <c r="BN520" t="s">
        <v>1668</v>
      </c>
      <c r="BP520" t="s">
        <v>72</v>
      </c>
    </row>
    <row r="521" spans="1:70">
      <c r="A521" s="1">
        <v>581</v>
      </c>
      <c r="B521" t="s">
        <v>2579</v>
      </c>
      <c r="D521" t="s">
        <v>2582</v>
      </c>
      <c r="E521" t="s">
        <v>2583</v>
      </c>
      <c r="F521" t="s">
        <v>2581</v>
      </c>
      <c r="G521">
        <v>24</v>
      </c>
      <c r="H521">
        <v>1977</v>
      </c>
      <c r="I521" t="s">
        <v>251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f t="shared" si="8"/>
        <v>3</v>
      </c>
      <c r="BK521">
        <v>498</v>
      </c>
      <c r="BL521">
        <v>400</v>
      </c>
      <c r="BN521" t="s">
        <v>2580</v>
      </c>
      <c r="BP521" t="s">
        <v>72</v>
      </c>
      <c r="BQ521" t="s">
        <v>72</v>
      </c>
    </row>
    <row r="522" spans="1:70">
      <c r="A522" s="1">
        <v>582</v>
      </c>
      <c r="B522" t="s">
        <v>2584</v>
      </c>
      <c r="D522" t="s">
        <v>2582</v>
      </c>
      <c r="E522" t="s">
        <v>2587</v>
      </c>
      <c r="F522" t="s">
        <v>2586</v>
      </c>
      <c r="G522">
        <v>19</v>
      </c>
      <c r="H522">
        <v>1972</v>
      </c>
      <c r="I522" t="s">
        <v>251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1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f t="shared" si="8"/>
        <v>2</v>
      </c>
      <c r="BK522">
        <v>880</v>
      </c>
      <c r="BO522" t="s">
        <v>2585</v>
      </c>
      <c r="BP522" t="s">
        <v>72</v>
      </c>
    </row>
    <row r="523" spans="1:70">
      <c r="A523" s="1">
        <v>583</v>
      </c>
      <c r="B523" t="s">
        <v>2588</v>
      </c>
      <c r="F523" t="s">
        <v>2589</v>
      </c>
      <c r="H523">
        <v>1994</v>
      </c>
      <c r="I523" t="s">
        <v>251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f t="shared" si="8"/>
        <v>0</v>
      </c>
      <c r="BP523" t="s">
        <v>72</v>
      </c>
    </row>
    <row r="524" spans="1:70">
      <c r="A524" s="1">
        <v>584</v>
      </c>
      <c r="B524" t="s">
        <v>2590</v>
      </c>
      <c r="D524" t="s">
        <v>2593</v>
      </c>
      <c r="E524" t="s">
        <v>2594</v>
      </c>
      <c r="F524" t="s">
        <v>2592</v>
      </c>
      <c r="G524">
        <v>14</v>
      </c>
      <c r="H524">
        <v>1972</v>
      </c>
      <c r="I524" t="s">
        <v>251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f t="shared" si="8"/>
        <v>1</v>
      </c>
      <c r="BK524">
        <v>338</v>
      </c>
      <c r="BN524" t="s">
        <v>2591</v>
      </c>
      <c r="BP524" t="s">
        <v>72</v>
      </c>
    </row>
    <row r="525" spans="1:70">
      <c r="A525" s="1">
        <v>585</v>
      </c>
      <c r="B525" t="s">
        <v>2595</v>
      </c>
      <c r="D525" t="s">
        <v>2597</v>
      </c>
      <c r="E525" t="s">
        <v>2598</v>
      </c>
      <c r="F525" t="s">
        <v>2596</v>
      </c>
      <c r="G525">
        <v>10</v>
      </c>
      <c r="H525">
        <v>1991</v>
      </c>
      <c r="I525" t="s">
        <v>251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f t="shared" si="8"/>
        <v>4</v>
      </c>
      <c r="BK525">
        <v>452</v>
      </c>
      <c r="BN525" t="s">
        <v>1668</v>
      </c>
      <c r="BP525" t="s">
        <v>72</v>
      </c>
    </row>
    <row r="526" spans="1:70">
      <c r="A526" s="1">
        <v>586</v>
      </c>
      <c r="B526" t="s">
        <v>2599</v>
      </c>
      <c r="F526" t="s">
        <v>2600</v>
      </c>
      <c r="H526">
        <v>2003</v>
      </c>
      <c r="I526" t="s">
        <v>367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f t="shared" si="8"/>
        <v>1</v>
      </c>
      <c r="BP526" t="s">
        <v>72</v>
      </c>
    </row>
    <row r="527" spans="1:70">
      <c r="A527" s="1">
        <v>587</v>
      </c>
      <c r="B527" t="s">
        <v>2601</v>
      </c>
      <c r="C527" t="s">
        <v>2606</v>
      </c>
      <c r="D527" t="s">
        <v>2604</v>
      </c>
      <c r="E527" t="s">
        <v>2605</v>
      </c>
      <c r="F527" t="s">
        <v>2603</v>
      </c>
      <c r="G527">
        <v>6</v>
      </c>
      <c r="H527">
        <v>2002</v>
      </c>
      <c r="I527" t="s">
        <v>360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f t="shared" si="8"/>
        <v>3</v>
      </c>
      <c r="BJ527" t="s">
        <v>2607</v>
      </c>
      <c r="BK527">
        <v>170000</v>
      </c>
      <c r="BM527" t="s">
        <v>2602</v>
      </c>
      <c r="BP527" t="s">
        <v>707</v>
      </c>
    </row>
    <row r="528" spans="1:70">
      <c r="A528" s="1">
        <v>588</v>
      </c>
      <c r="B528" t="s">
        <v>101</v>
      </c>
      <c r="F528" t="s">
        <v>2608</v>
      </c>
      <c r="H528">
        <v>2006</v>
      </c>
      <c r="I528" t="s">
        <v>74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f t="shared" si="8"/>
        <v>6</v>
      </c>
      <c r="BJ528" t="s">
        <v>2609</v>
      </c>
      <c r="BK528">
        <v>66000</v>
      </c>
      <c r="BP528" t="s">
        <v>72</v>
      </c>
    </row>
    <row r="529" spans="1:70">
      <c r="A529" s="1">
        <v>589</v>
      </c>
      <c r="B529" t="s">
        <v>2610</v>
      </c>
      <c r="F529" t="s">
        <v>2611</v>
      </c>
      <c r="H529">
        <v>2000</v>
      </c>
      <c r="I529" t="s">
        <v>74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f t="shared" si="8"/>
        <v>2</v>
      </c>
      <c r="BJ529" t="s">
        <v>2612</v>
      </c>
      <c r="BK529">
        <v>66000</v>
      </c>
      <c r="BP529" t="s">
        <v>72</v>
      </c>
    </row>
    <row r="530" spans="1:70">
      <c r="A530" s="1">
        <v>590</v>
      </c>
      <c r="B530" t="s">
        <v>2613</v>
      </c>
      <c r="D530" t="s">
        <v>2615</v>
      </c>
      <c r="E530" t="s">
        <v>2616</v>
      </c>
      <c r="F530" t="s">
        <v>2614</v>
      </c>
      <c r="G530">
        <v>32</v>
      </c>
      <c r="H530">
        <v>1997</v>
      </c>
      <c r="I530" t="s">
        <v>87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1</v>
      </c>
      <c r="BF530">
        <v>0</v>
      </c>
      <c r="BG530">
        <v>0</v>
      </c>
      <c r="BH530">
        <v>0</v>
      </c>
      <c r="BI530">
        <f t="shared" si="8"/>
        <v>3</v>
      </c>
      <c r="BP530" t="s">
        <v>212</v>
      </c>
    </row>
    <row r="531" spans="1:70">
      <c r="A531" s="1">
        <v>591</v>
      </c>
      <c r="B531" t="s">
        <v>2613</v>
      </c>
      <c r="D531" t="s">
        <v>2668</v>
      </c>
      <c r="E531" s="3">
        <v>41413</v>
      </c>
      <c r="F531" t="s">
        <v>2617</v>
      </c>
      <c r="G531">
        <v>2</v>
      </c>
      <c r="H531">
        <v>2004</v>
      </c>
      <c r="I531" t="s">
        <v>87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f t="shared" si="8"/>
        <v>1</v>
      </c>
      <c r="BN531" t="s">
        <v>497</v>
      </c>
      <c r="BP531" t="s">
        <v>72</v>
      </c>
    </row>
    <row r="532" spans="1:70">
      <c r="A532" s="1">
        <v>592</v>
      </c>
      <c r="B532" t="s">
        <v>2613</v>
      </c>
      <c r="D532" t="s">
        <v>2668</v>
      </c>
      <c r="E532" t="s">
        <v>2619</v>
      </c>
      <c r="F532" t="s">
        <v>2618</v>
      </c>
      <c r="G532">
        <v>3</v>
      </c>
      <c r="H532">
        <v>2005</v>
      </c>
      <c r="I532" t="s">
        <v>87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f t="shared" si="8"/>
        <v>2</v>
      </c>
      <c r="BN532" t="s">
        <v>497</v>
      </c>
      <c r="BP532" t="s">
        <v>72</v>
      </c>
    </row>
    <row r="533" spans="1:70">
      <c r="A533" s="1">
        <v>593</v>
      </c>
      <c r="B533" t="s">
        <v>1793</v>
      </c>
      <c r="C533" t="s">
        <v>2622</v>
      </c>
      <c r="D533" s="7" t="s">
        <v>2621</v>
      </c>
      <c r="E533" t="s">
        <v>1795</v>
      </c>
      <c r="F533" t="s">
        <v>2620</v>
      </c>
      <c r="G533">
        <v>104</v>
      </c>
      <c r="H533">
        <v>1975</v>
      </c>
      <c r="I533" t="s">
        <v>74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0</v>
      </c>
      <c r="BB533">
        <v>0</v>
      </c>
      <c r="BC533">
        <v>0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f t="shared" si="8"/>
        <v>3</v>
      </c>
      <c r="BP533" t="s">
        <v>212</v>
      </c>
    </row>
    <row r="534" spans="1:70">
      <c r="A534" s="1">
        <v>594</v>
      </c>
      <c r="B534" t="s">
        <v>2623</v>
      </c>
      <c r="C534" t="s">
        <v>2627</v>
      </c>
      <c r="D534" t="s">
        <v>2625</v>
      </c>
      <c r="E534" t="s">
        <v>2626</v>
      </c>
      <c r="F534" t="s">
        <v>2624</v>
      </c>
      <c r="G534">
        <v>16</v>
      </c>
      <c r="H534">
        <v>2002</v>
      </c>
      <c r="I534" t="s">
        <v>74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 t="s">
        <v>2628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f t="shared" si="8"/>
        <v>3</v>
      </c>
      <c r="BK534">
        <v>120</v>
      </c>
      <c r="BP534" t="s">
        <v>72</v>
      </c>
    </row>
    <row r="535" spans="1:70">
      <c r="A535" s="1">
        <v>595</v>
      </c>
      <c r="B535" t="s">
        <v>2629</v>
      </c>
      <c r="C535" t="s">
        <v>2633</v>
      </c>
      <c r="D535" t="s">
        <v>2631</v>
      </c>
      <c r="E535" t="s">
        <v>2632</v>
      </c>
      <c r="F535" t="s">
        <v>2630</v>
      </c>
      <c r="G535">
        <v>57</v>
      </c>
      <c r="H535">
        <v>1989</v>
      </c>
      <c r="I535" t="s">
        <v>74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1</v>
      </c>
      <c r="BG535">
        <v>0</v>
      </c>
      <c r="BH535">
        <v>0</v>
      </c>
      <c r="BI535">
        <f t="shared" si="8"/>
        <v>2</v>
      </c>
      <c r="BK535">
        <v>32</v>
      </c>
      <c r="BP535" t="s">
        <v>72</v>
      </c>
    </row>
    <row r="536" spans="1:70">
      <c r="A536" s="1">
        <v>596</v>
      </c>
      <c r="B536" t="s">
        <v>2634</v>
      </c>
      <c r="D536" t="s">
        <v>2554</v>
      </c>
      <c r="E536" t="s">
        <v>2637</v>
      </c>
      <c r="F536" t="s">
        <v>2636</v>
      </c>
      <c r="G536">
        <v>34</v>
      </c>
      <c r="H536">
        <v>1994</v>
      </c>
      <c r="I536" t="s">
        <v>550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 t="s">
        <v>925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1</v>
      </c>
      <c r="BG536">
        <v>0</v>
      </c>
      <c r="BH536">
        <v>0</v>
      </c>
      <c r="BI536">
        <f t="shared" si="8"/>
        <v>2</v>
      </c>
      <c r="BK536">
        <v>740</v>
      </c>
      <c r="BN536" t="s">
        <v>2635</v>
      </c>
      <c r="BP536" t="s">
        <v>72</v>
      </c>
    </row>
    <row r="537" spans="1:70">
      <c r="A537" s="1">
        <v>597</v>
      </c>
      <c r="B537" t="s">
        <v>2638</v>
      </c>
      <c r="D537" t="s">
        <v>2640</v>
      </c>
      <c r="E537" t="s">
        <v>2641</v>
      </c>
      <c r="F537" t="s">
        <v>2639</v>
      </c>
      <c r="G537">
        <v>28</v>
      </c>
      <c r="H537">
        <v>1996</v>
      </c>
      <c r="I537" t="s">
        <v>367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f t="shared" si="8"/>
        <v>3</v>
      </c>
      <c r="BK537">
        <v>143</v>
      </c>
      <c r="BP537" t="s">
        <v>191</v>
      </c>
    </row>
    <row r="538" spans="1:70">
      <c r="A538" s="1">
        <v>598</v>
      </c>
      <c r="B538" t="s">
        <v>2642</v>
      </c>
      <c r="C538" t="s">
        <v>2646</v>
      </c>
      <c r="D538" t="s">
        <v>2644</v>
      </c>
      <c r="E538" t="s">
        <v>2645</v>
      </c>
      <c r="F538" t="s">
        <v>2643</v>
      </c>
      <c r="G538">
        <v>90</v>
      </c>
      <c r="H538">
        <v>1990</v>
      </c>
      <c r="I538" t="s">
        <v>156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f t="shared" si="8"/>
        <v>7</v>
      </c>
      <c r="BJ538" t="s">
        <v>2647</v>
      </c>
      <c r="BK538">
        <v>30000</v>
      </c>
      <c r="BP538" t="s">
        <v>72</v>
      </c>
    </row>
    <row r="539" spans="1:70">
      <c r="A539" s="1">
        <v>599</v>
      </c>
      <c r="B539" t="s">
        <v>2648</v>
      </c>
      <c r="D539" t="s">
        <v>2651</v>
      </c>
      <c r="E539" s="3">
        <v>41284</v>
      </c>
      <c r="F539" t="s">
        <v>2650</v>
      </c>
      <c r="G539">
        <v>8</v>
      </c>
      <c r="H539">
        <v>2003</v>
      </c>
      <c r="I539" t="s">
        <v>87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f t="shared" si="8"/>
        <v>3</v>
      </c>
      <c r="BN539" t="s">
        <v>2649</v>
      </c>
      <c r="BP539" t="s">
        <v>72</v>
      </c>
    </row>
    <row r="540" spans="1:70">
      <c r="A540" s="1">
        <v>600</v>
      </c>
      <c r="B540" t="s">
        <v>2652</v>
      </c>
      <c r="C540" t="s">
        <v>2656</v>
      </c>
      <c r="D540" t="s">
        <v>2353</v>
      </c>
      <c r="E540" t="s">
        <v>2655</v>
      </c>
      <c r="F540" t="s">
        <v>2654</v>
      </c>
      <c r="G540">
        <v>11</v>
      </c>
      <c r="H540">
        <v>1998</v>
      </c>
      <c r="I540" t="s">
        <v>74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f t="shared" si="8"/>
        <v>5</v>
      </c>
      <c r="BK540">
        <v>164</v>
      </c>
      <c r="BL540">
        <v>102</v>
      </c>
      <c r="BN540" t="s">
        <v>2653</v>
      </c>
      <c r="BP540" t="s">
        <v>191</v>
      </c>
      <c r="BQ540" t="s">
        <v>191</v>
      </c>
    </row>
    <row r="541" spans="1:70">
      <c r="A541" s="1">
        <v>601</v>
      </c>
      <c r="B541" t="s">
        <v>2657</v>
      </c>
      <c r="C541" t="s">
        <v>2661</v>
      </c>
      <c r="D541" t="s">
        <v>2659</v>
      </c>
      <c r="E541" t="s">
        <v>2660</v>
      </c>
      <c r="F541" t="s">
        <v>2658</v>
      </c>
      <c r="G541">
        <v>50</v>
      </c>
      <c r="H541">
        <v>2004</v>
      </c>
      <c r="I541" t="s">
        <v>74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0</v>
      </c>
      <c r="AZ541">
        <v>1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f t="shared" si="8"/>
        <v>3</v>
      </c>
      <c r="BK541">
        <v>70</v>
      </c>
      <c r="BP541" t="s">
        <v>212</v>
      </c>
      <c r="BR541" t="s">
        <v>1562</v>
      </c>
    </row>
    <row r="542" spans="1:70">
      <c r="A542" s="1">
        <v>602</v>
      </c>
      <c r="B542" t="s">
        <v>2662</v>
      </c>
      <c r="C542" t="s">
        <v>2666</v>
      </c>
      <c r="D542" t="s">
        <v>1686</v>
      </c>
      <c r="E542" t="s">
        <v>2665</v>
      </c>
      <c r="F542" t="s">
        <v>2663</v>
      </c>
      <c r="G542" t="s">
        <v>2664</v>
      </c>
      <c r="H542">
        <v>1981</v>
      </c>
      <c r="I542" t="s">
        <v>74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1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1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f t="shared" si="8"/>
        <v>7</v>
      </c>
      <c r="BJ542" t="s">
        <v>1018</v>
      </c>
      <c r="BK542">
        <v>98538</v>
      </c>
      <c r="BP542" t="s">
        <v>72</v>
      </c>
    </row>
  </sheetData>
  <autoFilter ref="H1:H542"/>
  <sortState ref="A2:BS542">
    <sortCondition ref="A9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zoomScale="125" zoomScaleNormal="125" zoomScalePageLayoutView="125" workbookViewId="0">
      <selection activeCell="F17" sqref="F17"/>
    </sheetView>
  </sheetViews>
  <sheetFormatPr baseColWidth="10" defaultRowHeight="14" x14ac:dyDescent="0"/>
  <cols>
    <col min="1" max="1" width="53.5" bestFit="1" customWidth="1"/>
  </cols>
  <sheetData>
    <row r="1" spans="1:4">
      <c r="A1" t="s">
        <v>2669</v>
      </c>
      <c r="B1" t="s">
        <v>2670</v>
      </c>
      <c r="C1" t="s">
        <v>2672</v>
      </c>
      <c r="D1" t="s">
        <v>2671</v>
      </c>
    </row>
    <row r="2" spans="1:4">
      <c r="A2" t="s">
        <v>2383</v>
      </c>
      <c r="B2">
        <v>1</v>
      </c>
      <c r="C2">
        <v>0.2</v>
      </c>
      <c r="D2" s="8">
        <f>B2/$B$71</f>
        <v>1.9920318725099601E-3</v>
      </c>
    </row>
    <row r="3" spans="1:4">
      <c r="A3" t="s">
        <v>2396</v>
      </c>
      <c r="B3">
        <v>1</v>
      </c>
      <c r="C3">
        <v>0.2</v>
      </c>
      <c r="D3" s="8">
        <f t="shared" ref="D3:D66" si="0">B3/$B$71</f>
        <v>1.9920318725099601E-3</v>
      </c>
    </row>
    <row r="4" spans="1:4">
      <c r="A4" t="s">
        <v>2577</v>
      </c>
      <c r="B4">
        <v>1</v>
      </c>
      <c r="C4">
        <v>0.2</v>
      </c>
      <c r="D4" s="8">
        <f t="shared" si="0"/>
        <v>1.9920318725099601E-3</v>
      </c>
    </row>
    <row r="5" spans="1:4">
      <c r="A5" t="s">
        <v>1782</v>
      </c>
      <c r="B5">
        <v>1</v>
      </c>
      <c r="C5">
        <v>0.2</v>
      </c>
      <c r="D5" s="8">
        <f t="shared" si="0"/>
        <v>1.9920318725099601E-3</v>
      </c>
    </row>
    <row r="6" spans="1:4">
      <c r="A6" t="s">
        <v>1969</v>
      </c>
      <c r="B6">
        <v>1</v>
      </c>
      <c r="C6">
        <v>0.2</v>
      </c>
      <c r="D6" s="8">
        <f t="shared" si="0"/>
        <v>1.9920318725099601E-3</v>
      </c>
    </row>
    <row r="7" spans="1:4">
      <c r="A7" t="s">
        <v>2124</v>
      </c>
      <c r="B7">
        <v>1</v>
      </c>
      <c r="C7">
        <v>0.2</v>
      </c>
      <c r="D7" s="8">
        <f t="shared" si="0"/>
        <v>1.9920318725099601E-3</v>
      </c>
    </row>
    <row r="8" spans="1:4">
      <c r="A8" t="s">
        <v>2161</v>
      </c>
      <c r="B8">
        <v>1</v>
      </c>
      <c r="C8">
        <v>0.2</v>
      </c>
      <c r="D8" s="8">
        <f t="shared" si="0"/>
        <v>1.9920318725099601E-3</v>
      </c>
    </row>
    <row r="9" spans="1:4">
      <c r="A9" t="s">
        <v>2309</v>
      </c>
      <c r="B9">
        <v>1</v>
      </c>
      <c r="C9">
        <v>0.2</v>
      </c>
      <c r="D9" s="8">
        <f t="shared" si="0"/>
        <v>1.9920318725099601E-3</v>
      </c>
    </row>
    <row r="10" spans="1:4">
      <c r="A10" t="s">
        <v>2558</v>
      </c>
      <c r="B10">
        <v>1</v>
      </c>
      <c r="C10">
        <v>0.2</v>
      </c>
      <c r="D10" s="8">
        <f t="shared" si="0"/>
        <v>1.9920318725099601E-3</v>
      </c>
    </row>
    <row r="11" spans="1:4">
      <c r="A11" t="s">
        <v>1900</v>
      </c>
      <c r="B11">
        <v>1</v>
      </c>
      <c r="C11">
        <v>0.2</v>
      </c>
      <c r="D11" s="8">
        <f t="shared" si="0"/>
        <v>1.9920318725099601E-3</v>
      </c>
    </row>
    <row r="12" spans="1:4">
      <c r="A12" t="s">
        <v>2625</v>
      </c>
      <c r="B12">
        <v>1</v>
      </c>
      <c r="C12">
        <v>0.2</v>
      </c>
      <c r="D12" s="8">
        <f t="shared" si="0"/>
        <v>1.9920318725099601E-3</v>
      </c>
    </row>
    <row r="13" spans="1:4">
      <c r="A13" t="s">
        <v>2083</v>
      </c>
      <c r="B13">
        <v>1</v>
      </c>
      <c r="C13">
        <v>0.2</v>
      </c>
      <c r="D13" s="8">
        <f t="shared" si="0"/>
        <v>1.9920318725099601E-3</v>
      </c>
    </row>
    <row r="14" spans="1:4">
      <c r="A14" t="s">
        <v>2378</v>
      </c>
      <c r="B14">
        <v>1</v>
      </c>
      <c r="C14">
        <v>0.2</v>
      </c>
      <c r="D14" s="8">
        <f t="shared" si="0"/>
        <v>1.9920318725099601E-3</v>
      </c>
    </row>
    <row r="15" spans="1:4">
      <c r="A15" t="s">
        <v>2155</v>
      </c>
      <c r="B15">
        <v>1</v>
      </c>
      <c r="C15">
        <v>0.2</v>
      </c>
      <c r="D15" s="8">
        <f t="shared" si="0"/>
        <v>1.9920318725099601E-3</v>
      </c>
    </row>
    <row r="16" spans="1:4">
      <c r="A16" t="s">
        <v>1998</v>
      </c>
      <c r="B16">
        <v>1</v>
      </c>
      <c r="C16">
        <v>0.2</v>
      </c>
      <c r="D16" s="8">
        <f t="shared" si="0"/>
        <v>1.9920318725099601E-3</v>
      </c>
    </row>
    <row r="17" spans="1:4">
      <c r="A17" t="s">
        <v>2651</v>
      </c>
      <c r="B17">
        <v>1</v>
      </c>
      <c r="C17">
        <v>0.2</v>
      </c>
      <c r="D17" s="8">
        <f t="shared" si="0"/>
        <v>1.9920318725099601E-3</v>
      </c>
    </row>
    <row r="18" spans="1:4">
      <c r="A18" t="s">
        <v>2360</v>
      </c>
      <c r="B18">
        <v>1</v>
      </c>
      <c r="C18">
        <v>0.2</v>
      </c>
      <c r="D18" s="8">
        <f t="shared" si="0"/>
        <v>1.9920318725099601E-3</v>
      </c>
    </row>
    <row r="19" spans="1:4">
      <c r="A19" t="s">
        <v>1738</v>
      </c>
      <c r="B19">
        <v>1</v>
      </c>
      <c r="C19">
        <v>0.2</v>
      </c>
      <c r="D19" s="8">
        <f t="shared" si="0"/>
        <v>1.9920318725099601E-3</v>
      </c>
    </row>
    <row r="20" spans="1:4">
      <c r="A20" t="s">
        <v>2604</v>
      </c>
      <c r="B20">
        <v>1</v>
      </c>
      <c r="C20">
        <v>0.2</v>
      </c>
      <c r="D20" s="8">
        <f t="shared" si="0"/>
        <v>1.9920318725099601E-3</v>
      </c>
    </row>
    <row r="21" spans="1:4">
      <c r="A21" t="s">
        <v>2101</v>
      </c>
      <c r="B21">
        <v>1</v>
      </c>
      <c r="C21">
        <v>0.2</v>
      </c>
      <c r="D21" s="8">
        <f t="shared" si="0"/>
        <v>1.9920318725099601E-3</v>
      </c>
    </row>
    <row r="22" spans="1:4">
      <c r="A22" t="s">
        <v>523</v>
      </c>
      <c r="B22">
        <v>1</v>
      </c>
      <c r="C22">
        <v>0.2</v>
      </c>
      <c r="D22" s="8">
        <f t="shared" si="0"/>
        <v>1.9920318725099601E-3</v>
      </c>
    </row>
    <row r="23" spans="1:4">
      <c r="A23" t="s">
        <v>2373</v>
      </c>
      <c r="B23">
        <v>1</v>
      </c>
      <c r="C23">
        <v>0.2</v>
      </c>
      <c r="D23" s="8">
        <f t="shared" si="0"/>
        <v>1.9920318725099601E-3</v>
      </c>
    </row>
    <row r="24" spans="1:4">
      <c r="A24" t="s">
        <v>2064</v>
      </c>
      <c r="B24">
        <v>1</v>
      </c>
      <c r="C24">
        <v>0.2</v>
      </c>
      <c r="D24" s="8">
        <f t="shared" si="0"/>
        <v>1.9920318725099601E-3</v>
      </c>
    </row>
    <row r="25" spans="1:4">
      <c r="A25" t="s">
        <v>2402</v>
      </c>
      <c r="B25">
        <v>1</v>
      </c>
      <c r="C25">
        <v>0.2</v>
      </c>
      <c r="D25" s="8">
        <f t="shared" si="0"/>
        <v>1.9920318725099601E-3</v>
      </c>
    </row>
    <row r="26" spans="1:4">
      <c r="A26" t="s">
        <v>2659</v>
      </c>
      <c r="B26">
        <v>1</v>
      </c>
      <c r="C26">
        <v>0.2</v>
      </c>
      <c r="D26" s="8">
        <f t="shared" si="0"/>
        <v>1.9920318725099601E-3</v>
      </c>
    </row>
    <row r="27" spans="1:4">
      <c r="A27" t="s">
        <v>2631</v>
      </c>
      <c r="B27">
        <v>1</v>
      </c>
      <c r="C27">
        <v>0.2</v>
      </c>
      <c r="D27" s="8">
        <f t="shared" si="0"/>
        <v>1.9920318725099601E-3</v>
      </c>
    </row>
    <row r="28" spans="1:4">
      <c r="A28" t="s">
        <v>2479</v>
      </c>
      <c r="B28">
        <v>1</v>
      </c>
      <c r="C28">
        <v>0.2</v>
      </c>
      <c r="D28" s="8">
        <f t="shared" si="0"/>
        <v>1.9920318725099601E-3</v>
      </c>
    </row>
    <row r="29" spans="1:4">
      <c r="A29" t="s">
        <v>1776</v>
      </c>
      <c r="B29">
        <v>1</v>
      </c>
      <c r="C29">
        <v>0.2</v>
      </c>
      <c r="D29" s="8">
        <f t="shared" si="0"/>
        <v>1.9920318725099601E-3</v>
      </c>
    </row>
    <row r="30" spans="1:4">
      <c r="A30" t="s">
        <v>2330</v>
      </c>
      <c r="B30">
        <v>1</v>
      </c>
      <c r="C30">
        <v>0.2</v>
      </c>
      <c r="D30" s="8">
        <f t="shared" si="0"/>
        <v>1.9920318725099601E-3</v>
      </c>
    </row>
    <row r="31" spans="1:4">
      <c r="A31" t="s">
        <v>2348</v>
      </c>
      <c r="B31">
        <v>1</v>
      </c>
      <c r="C31">
        <v>0.2</v>
      </c>
      <c r="D31" s="8">
        <f t="shared" si="0"/>
        <v>1.9920318725099601E-3</v>
      </c>
    </row>
    <row r="32" spans="1:4">
      <c r="A32" t="s">
        <v>2074</v>
      </c>
      <c r="B32">
        <v>1</v>
      </c>
      <c r="C32">
        <v>0.2</v>
      </c>
      <c r="D32" s="8">
        <f t="shared" si="0"/>
        <v>1.9920318725099601E-3</v>
      </c>
    </row>
    <row r="33" spans="1:4">
      <c r="A33" t="s">
        <v>1845</v>
      </c>
      <c r="B33">
        <v>1</v>
      </c>
      <c r="C33">
        <v>0.2</v>
      </c>
      <c r="D33" s="8">
        <f t="shared" si="0"/>
        <v>1.9920318725099601E-3</v>
      </c>
    </row>
    <row r="34" spans="1:4">
      <c r="A34" t="s">
        <v>2263</v>
      </c>
      <c r="B34">
        <v>1</v>
      </c>
      <c r="C34">
        <v>0.2</v>
      </c>
      <c r="D34" s="8">
        <f t="shared" si="0"/>
        <v>1.9920318725099601E-3</v>
      </c>
    </row>
    <row r="35" spans="1:4">
      <c r="A35" t="s">
        <v>2548</v>
      </c>
      <c r="B35">
        <v>1</v>
      </c>
      <c r="C35">
        <v>0.2</v>
      </c>
      <c r="D35" s="8">
        <f t="shared" si="0"/>
        <v>1.9920318725099601E-3</v>
      </c>
    </row>
    <row r="36" spans="1:4">
      <c r="A36" t="s">
        <v>2339</v>
      </c>
      <c r="B36">
        <v>1</v>
      </c>
      <c r="C36">
        <v>0.2</v>
      </c>
      <c r="D36" s="8">
        <f t="shared" si="0"/>
        <v>1.9920318725099601E-3</v>
      </c>
    </row>
    <row r="37" spans="1:4">
      <c r="A37" t="s">
        <v>2593</v>
      </c>
      <c r="B37">
        <v>1</v>
      </c>
      <c r="C37">
        <v>0.2</v>
      </c>
      <c r="D37" s="8">
        <f t="shared" si="0"/>
        <v>1.9920318725099601E-3</v>
      </c>
    </row>
    <row r="38" spans="1:4">
      <c r="A38" t="s">
        <v>2092</v>
      </c>
      <c r="B38">
        <v>1</v>
      </c>
      <c r="C38">
        <v>0.2</v>
      </c>
      <c r="D38" s="8">
        <f t="shared" si="0"/>
        <v>1.9920318725099601E-3</v>
      </c>
    </row>
    <row r="39" spans="1:4">
      <c r="A39" t="s">
        <v>2615</v>
      </c>
      <c r="B39">
        <v>1</v>
      </c>
      <c r="C39">
        <v>0.2</v>
      </c>
      <c r="D39" s="8">
        <f t="shared" si="0"/>
        <v>1.9920318725099601E-3</v>
      </c>
    </row>
    <row r="40" spans="1:4">
      <c r="A40" t="s">
        <v>2467</v>
      </c>
      <c r="B40">
        <v>1</v>
      </c>
      <c r="C40">
        <v>0.2</v>
      </c>
      <c r="D40" s="8">
        <f t="shared" si="0"/>
        <v>1.9920318725099601E-3</v>
      </c>
    </row>
    <row r="41" spans="1:4">
      <c r="A41" t="s">
        <v>1767</v>
      </c>
      <c r="B41">
        <v>1</v>
      </c>
      <c r="C41">
        <v>0.2</v>
      </c>
      <c r="D41" s="8">
        <f t="shared" si="0"/>
        <v>1.9920318725099601E-3</v>
      </c>
    </row>
    <row r="42" spans="1:4">
      <c r="A42" t="s">
        <v>2597</v>
      </c>
      <c r="B42">
        <v>1</v>
      </c>
      <c r="C42">
        <v>0.2</v>
      </c>
      <c r="D42" s="8">
        <f t="shared" si="0"/>
        <v>1.9920318725099601E-3</v>
      </c>
    </row>
    <row r="43" spans="1:4">
      <c r="A43" t="s">
        <v>2573</v>
      </c>
      <c r="B43">
        <v>1</v>
      </c>
      <c r="C43">
        <v>0.2</v>
      </c>
      <c r="D43" s="8">
        <f t="shared" si="0"/>
        <v>1.9920318725099601E-3</v>
      </c>
    </row>
    <row r="44" spans="1:4">
      <c r="A44" t="s">
        <v>2008</v>
      </c>
      <c r="B44">
        <v>1</v>
      </c>
      <c r="C44">
        <v>0.2</v>
      </c>
      <c r="D44" s="8">
        <f t="shared" si="0"/>
        <v>1.9920318725099601E-3</v>
      </c>
    </row>
    <row r="45" spans="1:4">
      <c r="A45" t="s">
        <v>2273</v>
      </c>
      <c r="B45">
        <v>1</v>
      </c>
      <c r="C45">
        <v>0.2</v>
      </c>
      <c r="D45" s="8">
        <f t="shared" si="0"/>
        <v>1.9920318725099601E-3</v>
      </c>
    </row>
    <row r="46" spans="1:4">
      <c r="A46" t="s">
        <v>1681</v>
      </c>
      <c r="B46">
        <v>1</v>
      </c>
      <c r="C46">
        <v>0.2</v>
      </c>
      <c r="D46" s="8">
        <f t="shared" si="0"/>
        <v>1.9920318725099601E-3</v>
      </c>
    </row>
    <row r="47" spans="1:4">
      <c r="A47" t="s">
        <v>2640</v>
      </c>
      <c r="B47">
        <v>1</v>
      </c>
      <c r="C47">
        <v>0.2</v>
      </c>
      <c r="D47" s="8">
        <f t="shared" si="0"/>
        <v>1.9920318725099601E-3</v>
      </c>
    </row>
    <row r="48" spans="1:4">
      <c r="A48" t="s">
        <v>2116</v>
      </c>
      <c r="B48">
        <v>2</v>
      </c>
      <c r="C48">
        <v>0.4</v>
      </c>
      <c r="D48" s="8">
        <f t="shared" si="0"/>
        <v>3.9840637450199202E-3</v>
      </c>
    </row>
    <row r="49" spans="1:4">
      <c r="A49" t="s">
        <v>2353</v>
      </c>
      <c r="B49">
        <v>2</v>
      </c>
      <c r="C49">
        <v>0.4</v>
      </c>
      <c r="D49" s="8">
        <f t="shared" si="0"/>
        <v>3.9840637450199202E-3</v>
      </c>
    </row>
    <row r="50" spans="1:4">
      <c r="A50" t="s">
        <v>630</v>
      </c>
      <c r="B50">
        <v>2</v>
      </c>
      <c r="C50">
        <v>0.4</v>
      </c>
      <c r="D50" s="8">
        <f t="shared" si="0"/>
        <v>3.9840637450199202E-3</v>
      </c>
    </row>
    <row r="51" spans="1:4">
      <c r="A51" t="s">
        <v>2668</v>
      </c>
      <c r="B51">
        <v>2</v>
      </c>
      <c r="C51">
        <v>0.4</v>
      </c>
      <c r="D51" s="8">
        <f t="shared" si="0"/>
        <v>3.9840637450199202E-3</v>
      </c>
    </row>
    <row r="52" spans="1:4">
      <c r="A52" t="s">
        <v>1744</v>
      </c>
      <c r="B52">
        <v>2</v>
      </c>
      <c r="C52">
        <v>0.4</v>
      </c>
      <c r="D52" s="8">
        <f t="shared" si="0"/>
        <v>3.9840637450199202E-3</v>
      </c>
    </row>
    <row r="53" spans="1:4">
      <c r="A53" t="s">
        <v>2554</v>
      </c>
      <c r="B53">
        <v>2</v>
      </c>
      <c r="C53">
        <v>0.4</v>
      </c>
      <c r="D53" s="8">
        <f t="shared" si="0"/>
        <v>3.9840637450199202E-3</v>
      </c>
    </row>
    <row r="54" spans="1:4">
      <c r="A54" t="s">
        <v>1718</v>
      </c>
      <c r="B54">
        <v>2</v>
      </c>
      <c r="C54">
        <v>0.4</v>
      </c>
      <c r="D54" s="8">
        <f t="shared" si="0"/>
        <v>3.9840637450199202E-3</v>
      </c>
    </row>
    <row r="55" spans="1:4">
      <c r="A55" t="s">
        <v>2582</v>
      </c>
      <c r="B55">
        <v>2</v>
      </c>
      <c r="C55">
        <v>0.4</v>
      </c>
      <c r="D55" s="8">
        <f t="shared" si="0"/>
        <v>3.9840637450199202E-3</v>
      </c>
    </row>
    <row r="56" spans="1:4">
      <c r="A56" t="s">
        <v>1751</v>
      </c>
      <c r="B56">
        <v>3</v>
      </c>
      <c r="C56">
        <v>0.6</v>
      </c>
      <c r="D56" s="8">
        <f t="shared" si="0"/>
        <v>5.9760956175298804E-3</v>
      </c>
    </row>
    <row r="57" spans="1:4">
      <c r="A57" t="s">
        <v>2644</v>
      </c>
      <c r="B57">
        <v>3</v>
      </c>
      <c r="C57">
        <v>0.6</v>
      </c>
      <c r="D57" s="8">
        <f t="shared" si="0"/>
        <v>5.9760956175298804E-3</v>
      </c>
    </row>
    <row r="58" spans="1:4">
      <c r="A58" t="s">
        <v>1435</v>
      </c>
      <c r="B58">
        <v>3</v>
      </c>
      <c r="C58">
        <v>0.6</v>
      </c>
      <c r="D58" s="8">
        <f t="shared" si="0"/>
        <v>5.9760956175298804E-3</v>
      </c>
    </row>
    <row r="59" spans="1:4">
      <c r="A59" t="s">
        <v>1809</v>
      </c>
      <c r="B59">
        <v>3</v>
      </c>
      <c r="C59">
        <v>0.6</v>
      </c>
      <c r="D59" s="8">
        <f t="shared" si="0"/>
        <v>5.9760956175298804E-3</v>
      </c>
    </row>
    <row r="60" spans="1:4">
      <c r="A60" t="s">
        <v>264</v>
      </c>
      <c r="B60">
        <v>3</v>
      </c>
      <c r="C60">
        <v>0.6</v>
      </c>
      <c r="D60" s="8">
        <f t="shared" si="0"/>
        <v>5.9760956175298804E-3</v>
      </c>
    </row>
    <row r="61" spans="1:4">
      <c r="A61" t="s">
        <v>2280</v>
      </c>
      <c r="B61">
        <v>5</v>
      </c>
      <c r="C61">
        <v>0.9</v>
      </c>
      <c r="D61" s="8">
        <f t="shared" si="0"/>
        <v>9.9601593625498006E-3</v>
      </c>
    </row>
    <row r="62" spans="1:4">
      <c r="A62" t="s">
        <v>1686</v>
      </c>
      <c r="B62">
        <v>6</v>
      </c>
      <c r="C62">
        <v>1.1000000000000001</v>
      </c>
      <c r="D62" s="8">
        <f t="shared" si="0"/>
        <v>1.1952191235059761E-2</v>
      </c>
    </row>
    <row r="63" spans="1:4">
      <c r="A63" t="s">
        <v>312</v>
      </c>
      <c r="B63">
        <v>7</v>
      </c>
      <c r="C63">
        <v>1.3</v>
      </c>
      <c r="D63" s="8">
        <f t="shared" si="0"/>
        <v>1.3944223107569721E-2</v>
      </c>
    </row>
    <row r="64" spans="1:4">
      <c r="A64" t="s">
        <v>2621</v>
      </c>
      <c r="B64">
        <v>9</v>
      </c>
      <c r="C64">
        <v>1.7</v>
      </c>
      <c r="D64" s="8">
        <f t="shared" si="0"/>
        <v>1.7928286852589643E-2</v>
      </c>
    </row>
    <row r="65" spans="1:4">
      <c r="A65" t="s">
        <v>435</v>
      </c>
      <c r="B65">
        <v>12</v>
      </c>
      <c r="C65">
        <v>2.2000000000000002</v>
      </c>
      <c r="D65" s="8">
        <f t="shared" si="0"/>
        <v>2.3904382470119521E-2</v>
      </c>
    </row>
    <row r="66" spans="1:4">
      <c r="A66" t="s">
        <v>1314</v>
      </c>
      <c r="B66">
        <v>13</v>
      </c>
      <c r="C66">
        <v>2.4</v>
      </c>
      <c r="D66" s="8">
        <f t="shared" si="0"/>
        <v>2.5896414342629483E-2</v>
      </c>
    </row>
    <row r="67" spans="1:4">
      <c r="A67" t="s">
        <v>1798</v>
      </c>
      <c r="B67">
        <v>15</v>
      </c>
      <c r="C67">
        <v>2.8</v>
      </c>
      <c r="D67" s="8">
        <f>B67/$B$71</f>
        <v>2.9880478087649404E-2</v>
      </c>
    </row>
    <row r="68" spans="1:4">
      <c r="A68" t="s">
        <v>76</v>
      </c>
      <c r="B68">
        <v>15</v>
      </c>
      <c r="C68">
        <v>2.8</v>
      </c>
      <c r="D68" s="8">
        <f>B68/$B$71</f>
        <v>2.9880478087649404E-2</v>
      </c>
    </row>
    <row r="69" spans="1:4">
      <c r="A69" t="s">
        <v>286</v>
      </c>
      <c r="B69">
        <v>19</v>
      </c>
      <c r="C69">
        <v>3.5</v>
      </c>
      <c r="D69" s="8">
        <f>B69/$B$71</f>
        <v>3.7848605577689244E-2</v>
      </c>
    </row>
    <row r="70" spans="1:4">
      <c r="A70" t="s">
        <v>90</v>
      </c>
      <c r="B70">
        <v>324</v>
      </c>
      <c r="C70">
        <v>59.5</v>
      </c>
      <c r="D70" s="8">
        <f>B70/$B$71</f>
        <v>0.64541832669322707</v>
      </c>
    </row>
    <row r="71" spans="1:4">
      <c r="B71">
        <f>SUM(B2:B70)</f>
        <v>502</v>
      </c>
    </row>
  </sheetData>
  <sortState ref="A2:C7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zoomScale="125" zoomScaleNormal="125" zoomScalePageLayoutView="125" workbookViewId="0">
      <selection activeCell="C33" sqref="C33"/>
    </sheetView>
  </sheetViews>
  <sheetFormatPr baseColWidth="10" defaultRowHeight="14" x14ac:dyDescent="0"/>
  <cols>
    <col min="9" max="53" width="10.83203125" customWidth="1"/>
  </cols>
  <sheetData>
    <row r="1" spans="1:6">
      <c r="B1" t="s">
        <v>2673</v>
      </c>
      <c r="C1" t="s">
        <v>2670</v>
      </c>
      <c r="E1" t="s">
        <v>2674</v>
      </c>
    </row>
    <row r="2" spans="1:6">
      <c r="A2">
        <v>1</v>
      </c>
      <c r="B2">
        <v>1910</v>
      </c>
      <c r="C2">
        <v>1</v>
      </c>
      <c r="E2">
        <v>1910</v>
      </c>
      <c r="F2">
        <v>1</v>
      </c>
    </row>
    <row r="3" spans="1:6">
      <c r="A3">
        <v>2</v>
      </c>
      <c r="B3">
        <v>1915</v>
      </c>
      <c r="C3">
        <v>0</v>
      </c>
      <c r="E3">
        <v>1920</v>
      </c>
      <c r="F3">
        <v>0</v>
      </c>
    </row>
    <row r="4" spans="1:6" hidden="1">
      <c r="A4">
        <v>3</v>
      </c>
      <c r="B4">
        <v>1920</v>
      </c>
      <c r="C4">
        <v>0</v>
      </c>
      <c r="E4">
        <v>1930</v>
      </c>
      <c r="F4">
        <f>C4+C5</f>
        <v>0</v>
      </c>
    </row>
    <row r="5" spans="1:6" hidden="1">
      <c r="A5">
        <v>4</v>
      </c>
      <c r="B5">
        <v>1925</v>
      </c>
      <c r="C5">
        <v>0</v>
      </c>
      <c r="E5">
        <v>1940</v>
      </c>
      <c r="F5">
        <v>2</v>
      </c>
    </row>
    <row r="6" spans="1:6" hidden="1">
      <c r="A6">
        <v>5</v>
      </c>
      <c r="B6">
        <v>1930</v>
      </c>
      <c r="C6">
        <v>0</v>
      </c>
      <c r="E6">
        <v>1950</v>
      </c>
      <c r="F6">
        <v>2</v>
      </c>
    </row>
    <row r="7" spans="1:6" hidden="1">
      <c r="A7">
        <v>6</v>
      </c>
      <c r="B7">
        <v>1935</v>
      </c>
      <c r="C7">
        <v>0</v>
      </c>
      <c r="E7">
        <v>1960</v>
      </c>
      <c r="F7">
        <f>C12+C13</f>
        <v>56</v>
      </c>
    </row>
    <row r="8" spans="1:6" hidden="1">
      <c r="A8">
        <v>7</v>
      </c>
      <c r="B8">
        <v>1940</v>
      </c>
      <c r="C8">
        <v>1</v>
      </c>
      <c r="E8">
        <v>1970</v>
      </c>
      <c r="F8">
        <f>C14+C15</f>
        <v>79</v>
      </c>
    </row>
    <row r="9" spans="1:6">
      <c r="A9">
        <v>8</v>
      </c>
      <c r="B9">
        <v>1945</v>
      </c>
      <c r="C9">
        <v>1</v>
      </c>
      <c r="E9">
        <v>1980</v>
      </c>
      <c r="F9">
        <f>C16+C17</f>
        <v>48</v>
      </c>
    </row>
    <row r="10" spans="1:6">
      <c r="A10">
        <v>9</v>
      </c>
      <c r="B10">
        <v>1950</v>
      </c>
      <c r="C10">
        <v>0</v>
      </c>
      <c r="E10">
        <v>1990</v>
      </c>
      <c r="F10">
        <f>C18+C19</f>
        <v>63</v>
      </c>
    </row>
    <row r="11" spans="1:6" hidden="1">
      <c r="A11">
        <v>10</v>
      </c>
      <c r="B11">
        <v>1955</v>
      </c>
      <c r="C11">
        <v>2</v>
      </c>
      <c r="E11">
        <v>2000</v>
      </c>
      <c r="F11">
        <f>C20+C21</f>
        <v>180</v>
      </c>
    </row>
    <row r="12" spans="1:6">
      <c r="A12">
        <v>11</v>
      </c>
      <c r="B12">
        <v>1960</v>
      </c>
      <c r="C12">
        <v>16</v>
      </c>
      <c r="E12">
        <v>2010</v>
      </c>
      <c r="F12">
        <f>C22</f>
        <v>110</v>
      </c>
    </row>
    <row r="13" spans="1:6">
      <c r="A13">
        <v>12</v>
      </c>
      <c r="B13">
        <v>1965</v>
      </c>
      <c r="C13">
        <v>40</v>
      </c>
      <c r="F13">
        <f>AVERAGE(F2:F12)</f>
        <v>49.18181818181818</v>
      </c>
    </row>
    <row r="14" spans="1:6">
      <c r="A14">
        <v>13</v>
      </c>
      <c r="B14">
        <v>1970</v>
      </c>
      <c r="C14">
        <v>44</v>
      </c>
    </row>
    <row r="15" spans="1:6">
      <c r="A15">
        <v>14</v>
      </c>
      <c r="B15">
        <v>1975</v>
      </c>
      <c r="C15">
        <v>35</v>
      </c>
    </row>
    <row r="16" spans="1:6">
      <c r="A16">
        <v>15</v>
      </c>
      <c r="B16">
        <v>1980</v>
      </c>
      <c r="C16">
        <v>33</v>
      </c>
    </row>
    <row r="17" spans="1:3">
      <c r="A17">
        <v>16</v>
      </c>
      <c r="B17">
        <v>1985</v>
      </c>
      <c r="C17">
        <v>15</v>
      </c>
    </row>
    <row r="18" spans="1:3">
      <c r="A18">
        <v>17</v>
      </c>
      <c r="B18">
        <v>1990</v>
      </c>
      <c r="C18">
        <v>21</v>
      </c>
    </row>
    <row r="19" spans="1:3">
      <c r="A19">
        <v>18</v>
      </c>
      <c r="B19">
        <v>1995</v>
      </c>
      <c r="C19">
        <v>42</v>
      </c>
    </row>
    <row r="20" spans="1:3">
      <c r="A20">
        <v>19</v>
      </c>
      <c r="B20">
        <v>2000</v>
      </c>
      <c r="C20">
        <v>72</v>
      </c>
    </row>
    <row r="21" spans="1:3">
      <c r="A21">
        <v>20</v>
      </c>
      <c r="B21">
        <v>2005</v>
      </c>
      <c r="C21">
        <v>108</v>
      </c>
    </row>
    <row r="22" spans="1:3">
      <c r="A22">
        <v>21</v>
      </c>
      <c r="B22">
        <v>2010</v>
      </c>
      <c r="C22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workbookViewId="0">
      <selection activeCell="A24" sqref="A24"/>
    </sheetView>
  </sheetViews>
  <sheetFormatPr baseColWidth="10" defaultRowHeight="14" x14ac:dyDescent="0"/>
  <cols>
    <col min="3" max="3" width="9.33203125" bestFit="1" customWidth="1"/>
  </cols>
  <sheetData>
    <row r="1" spans="1:53">
      <c r="B1" t="s">
        <v>2677</v>
      </c>
      <c r="C1" s="6" t="s">
        <v>14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69</v>
      </c>
      <c r="V1" s="6" t="s">
        <v>34</v>
      </c>
      <c r="W1" s="6" t="s">
        <v>33</v>
      </c>
      <c r="X1" s="6" t="s">
        <v>35</v>
      </c>
      <c r="Y1" s="6" t="s">
        <v>36</v>
      </c>
      <c r="Z1" s="6" t="s">
        <v>67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68</v>
      </c>
      <c r="AG1" s="6" t="s">
        <v>43</v>
      </c>
      <c r="AH1" s="6" t="s">
        <v>42</v>
      </c>
      <c r="AI1" s="6" t="s">
        <v>44</v>
      </c>
      <c r="AJ1" s="6" t="s">
        <v>11</v>
      </c>
      <c r="AK1" s="6" t="s">
        <v>45</v>
      </c>
      <c r="AL1" s="6" t="s">
        <v>47</v>
      </c>
      <c r="AM1" s="6" t="s">
        <v>48</v>
      </c>
      <c r="AN1" s="6" t="s">
        <v>49</v>
      </c>
      <c r="AO1" s="6" t="s">
        <v>46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70</v>
      </c>
      <c r="AU1" s="6" t="s">
        <v>66</v>
      </c>
      <c r="AV1" s="6" t="s">
        <v>54</v>
      </c>
      <c r="AW1" s="6" t="s">
        <v>55</v>
      </c>
      <c r="AX1" s="6" t="s">
        <v>56</v>
      </c>
      <c r="AY1" s="6" t="s">
        <v>57</v>
      </c>
      <c r="AZ1" s="6" t="s">
        <v>2667</v>
      </c>
      <c r="BA1" s="6" t="s">
        <v>2675</v>
      </c>
    </row>
    <row r="2" spans="1:53">
      <c r="A2">
        <v>1910</v>
      </c>
      <c r="B2" s="9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>SUM(C2:AY2)</f>
        <v>1</v>
      </c>
      <c r="BA2">
        <v>1</v>
      </c>
    </row>
    <row r="3" spans="1:53">
      <c r="A3">
        <v>1915</v>
      </c>
      <c r="B3" s="9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SUM(C3:AY3)</f>
        <v>0</v>
      </c>
      <c r="BA3">
        <v>0</v>
      </c>
    </row>
    <row r="4" spans="1:53">
      <c r="A4">
        <v>1920</v>
      </c>
      <c r="B4" s="9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>SUM(C4:AY4)</f>
        <v>0</v>
      </c>
      <c r="BA4">
        <v>0</v>
      </c>
    </row>
    <row r="5" spans="1:53">
      <c r="A5">
        <v>1925</v>
      </c>
      <c r="B5" s="9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>SUM(C5:AY5)</f>
        <v>0</v>
      </c>
      <c r="BA5">
        <v>0</v>
      </c>
    </row>
    <row r="6" spans="1:53">
      <c r="A6">
        <v>1930</v>
      </c>
      <c r="B6" s="9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>SUM(C6:AY6)</f>
        <v>0</v>
      </c>
      <c r="BA6">
        <v>0</v>
      </c>
    </row>
    <row r="7" spans="1:53">
      <c r="A7">
        <v>1935</v>
      </c>
      <c r="B7" s="9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>SUM(C7:AY7)</f>
        <v>0</v>
      </c>
      <c r="BA7">
        <v>0</v>
      </c>
    </row>
    <row r="8" spans="1:53">
      <c r="A8">
        <v>1940</v>
      </c>
      <c r="B8" s="9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>SUM(C8:AY8)</f>
        <v>1</v>
      </c>
      <c r="BA8">
        <v>1</v>
      </c>
    </row>
    <row r="9" spans="1:53">
      <c r="A9">
        <v>1945</v>
      </c>
      <c r="B9" s="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>SUM(C9:AY9)</f>
        <v>1</v>
      </c>
      <c r="BA9">
        <v>1</v>
      </c>
    </row>
    <row r="10" spans="1:53">
      <c r="A10">
        <v>1950</v>
      </c>
      <c r="B10" s="9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0">
        <v>0</v>
      </c>
      <c r="AO10" s="10">
        <v>0</v>
      </c>
      <c r="AP10" s="10">
        <v>0</v>
      </c>
      <c r="AQ10">
        <v>0</v>
      </c>
      <c r="AR10" s="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>SUM(C10:AY10)</f>
        <v>0</v>
      </c>
      <c r="BA10">
        <v>0</v>
      </c>
    </row>
    <row r="11" spans="1:53">
      <c r="A11">
        <v>1955</v>
      </c>
      <c r="B11" s="9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0">
        <v>0</v>
      </c>
      <c r="AO11" s="10">
        <v>0</v>
      </c>
      <c r="AP11" s="10">
        <v>0</v>
      </c>
      <c r="AQ11">
        <v>1</v>
      </c>
      <c r="AR11" s="10">
        <v>0</v>
      </c>
      <c r="AS11" s="10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f>SUM(C11:AY11)</f>
        <v>5</v>
      </c>
      <c r="BA11">
        <v>5</v>
      </c>
    </row>
    <row r="12" spans="1:53">
      <c r="A12">
        <v>1960</v>
      </c>
      <c r="B12" s="9">
        <v>11</v>
      </c>
      <c r="C12">
        <v>0</v>
      </c>
      <c r="D12">
        <v>0</v>
      </c>
      <c r="E12" s="10">
        <v>10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 s="10">
        <v>0</v>
      </c>
      <c r="AO12">
        <v>1</v>
      </c>
      <c r="AP12" s="10">
        <v>0</v>
      </c>
      <c r="AQ12">
        <v>1</v>
      </c>
      <c r="AR12" s="10">
        <v>0</v>
      </c>
      <c r="AS12" s="10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SUM(C12:AY12)</f>
        <v>25</v>
      </c>
      <c r="BA12">
        <f>SUM(AW7:AW22)</f>
        <v>58</v>
      </c>
    </row>
    <row r="13" spans="1:53">
      <c r="A13">
        <v>1965</v>
      </c>
      <c r="B13" s="9">
        <v>12</v>
      </c>
      <c r="C13">
        <v>0</v>
      </c>
      <c r="D13">
        <v>0</v>
      </c>
      <c r="E13" s="10">
        <v>14</v>
      </c>
      <c r="F13">
        <v>2</v>
      </c>
      <c r="G13">
        <v>1</v>
      </c>
      <c r="H13">
        <v>0</v>
      </c>
      <c r="I13">
        <v>3</v>
      </c>
      <c r="J13">
        <v>1</v>
      </c>
      <c r="K13">
        <v>0</v>
      </c>
      <c r="L13">
        <v>0</v>
      </c>
      <c r="M13">
        <v>0</v>
      </c>
      <c r="N13">
        <v>2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2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1</v>
      </c>
      <c r="AK13">
        <v>5</v>
      </c>
      <c r="AL13">
        <v>0</v>
      </c>
      <c r="AM13">
        <v>0</v>
      </c>
      <c r="AN13" s="10">
        <v>0</v>
      </c>
      <c r="AO13">
        <v>3</v>
      </c>
      <c r="AP13" s="10">
        <v>0</v>
      </c>
      <c r="AQ13">
        <v>2</v>
      </c>
      <c r="AR13" s="10">
        <v>0</v>
      </c>
      <c r="AS13" s="10">
        <v>0</v>
      </c>
      <c r="AT13">
        <v>0</v>
      </c>
      <c r="AU13">
        <v>1</v>
      </c>
      <c r="AV13">
        <v>0</v>
      </c>
      <c r="AW13">
        <v>4</v>
      </c>
      <c r="AX13">
        <v>0</v>
      </c>
      <c r="AY13">
        <v>1</v>
      </c>
      <c r="AZ13" s="11">
        <f>SUM(C13:AY13)</f>
        <v>66</v>
      </c>
      <c r="BA13" s="7">
        <f>SUM(AW23:AW62)</f>
        <v>58</v>
      </c>
    </row>
    <row r="14" spans="1:53">
      <c r="A14">
        <v>1970</v>
      </c>
      <c r="B14" s="9">
        <v>13</v>
      </c>
      <c r="C14">
        <v>1</v>
      </c>
      <c r="D14">
        <v>0</v>
      </c>
      <c r="E14" s="10">
        <v>20</v>
      </c>
      <c r="F14">
        <v>3</v>
      </c>
      <c r="G14">
        <v>0</v>
      </c>
      <c r="H14">
        <v>0</v>
      </c>
      <c r="I14">
        <v>0</v>
      </c>
      <c r="J14">
        <v>6</v>
      </c>
      <c r="K14">
        <v>0</v>
      </c>
      <c r="L14">
        <v>1</v>
      </c>
      <c r="M14">
        <v>1</v>
      </c>
      <c r="N14">
        <v>0</v>
      </c>
      <c r="O14">
        <v>0</v>
      </c>
      <c r="P14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3</v>
      </c>
      <c r="AK14">
        <v>2</v>
      </c>
      <c r="AL14">
        <v>1</v>
      </c>
      <c r="AM14">
        <v>0</v>
      </c>
      <c r="AN14" s="10">
        <v>0</v>
      </c>
      <c r="AO14">
        <v>3</v>
      </c>
      <c r="AP14" s="10">
        <v>0</v>
      </c>
      <c r="AQ14">
        <v>4</v>
      </c>
      <c r="AR14">
        <v>1</v>
      </c>
      <c r="AS14" s="10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f>SUM(C14:AY14)</f>
        <v>69</v>
      </c>
      <c r="BA14">
        <v>69</v>
      </c>
    </row>
    <row r="15" spans="1:53">
      <c r="A15">
        <v>1975</v>
      </c>
      <c r="B15" s="9">
        <v>14</v>
      </c>
      <c r="C15">
        <v>3</v>
      </c>
      <c r="D15">
        <v>0</v>
      </c>
      <c r="E15" s="10">
        <v>2</v>
      </c>
      <c r="F15">
        <v>6</v>
      </c>
      <c r="G15">
        <v>0</v>
      </c>
      <c r="H15">
        <v>0</v>
      </c>
      <c r="I15">
        <v>6</v>
      </c>
      <c r="J15">
        <v>5</v>
      </c>
      <c r="K15">
        <v>0</v>
      </c>
      <c r="L15">
        <v>2</v>
      </c>
      <c r="M15">
        <v>1</v>
      </c>
      <c r="N15">
        <v>1</v>
      </c>
      <c r="O15">
        <v>5</v>
      </c>
      <c r="P15">
        <v>12</v>
      </c>
      <c r="Q15">
        <v>1</v>
      </c>
      <c r="R15">
        <v>0</v>
      </c>
      <c r="S15">
        <v>1</v>
      </c>
      <c r="T15">
        <v>0</v>
      </c>
      <c r="U15">
        <v>0</v>
      </c>
      <c r="V15">
        <v>8</v>
      </c>
      <c r="W15">
        <v>0</v>
      </c>
      <c r="X15">
        <v>1</v>
      </c>
      <c r="Y15">
        <v>0</v>
      </c>
      <c r="Z15">
        <v>0</v>
      </c>
      <c r="AA15">
        <v>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2</v>
      </c>
      <c r="AL15">
        <v>1</v>
      </c>
      <c r="AM15">
        <v>1</v>
      </c>
      <c r="AN15" s="10">
        <v>0</v>
      </c>
      <c r="AO15">
        <v>2</v>
      </c>
      <c r="AP15" s="10">
        <v>0</v>
      </c>
      <c r="AQ15">
        <v>7</v>
      </c>
      <c r="AR15">
        <v>4</v>
      </c>
      <c r="AS15">
        <v>1</v>
      </c>
      <c r="AT15">
        <v>1</v>
      </c>
      <c r="AU15">
        <v>0</v>
      </c>
      <c r="AV15">
        <v>1</v>
      </c>
      <c r="AW15">
        <v>1</v>
      </c>
      <c r="AX15">
        <v>0</v>
      </c>
      <c r="AY15">
        <v>0</v>
      </c>
      <c r="AZ15" s="11">
        <f>SUM(C15:AY15)</f>
        <v>83</v>
      </c>
      <c r="BA15" s="7">
        <v>85</v>
      </c>
    </row>
    <row r="16" spans="1:53">
      <c r="A16">
        <v>1980</v>
      </c>
      <c r="B16" s="9">
        <v>15</v>
      </c>
      <c r="C16">
        <v>2</v>
      </c>
      <c r="D16">
        <v>0</v>
      </c>
      <c r="E16" s="10">
        <v>3</v>
      </c>
      <c r="F16">
        <v>4</v>
      </c>
      <c r="G16">
        <v>0</v>
      </c>
      <c r="H16">
        <v>0</v>
      </c>
      <c r="I16">
        <v>4</v>
      </c>
      <c r="J16">
        <v>4</v>
      </c>
      <c r="K16">
        <v>0</v>
      </c>
      <c r="L16">
        <v>0</v>
      </c>
      <c r="M16">
        <v>2</v>
      </c>
      <c r="N16">
        <v>0</v>
      </c>
      <c r="O16">
        <v>3</v>
      </c>
      <c r="P16">
        <v>4</v>
      </c>
      <c r="Q16">
        <v>2</v>
      </c>
      <c r="R16">
        <v>0</v>
      </c>
      <c r="S16">
        <v>0</v>
      </c>
      <c r="T16">
        <v>0</v>
      </c>
      <c r="U16">
        <v>1</v>
      </c>
      <c r="V16">
        <v>3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3</v>
      </c>
      <c r="AF16">
        <v>1</v>
      </c>
      <c r="AG16">
        <v>1</v>
      </c>
      <c r="AH16">
        <v>2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 s="10">
        <v>0</v>
      </c>
      <c r="AQ16">
        <v>3</v>
      </c>
      <c r="AR16">
        <v>1</v>
      </c>
      <c r="AS16">
        <v>1</v>
      </c>
      <c r="AT16">
        <v>2</v>
      </c>
      <c r="AU16">
        <v>0</v>
      </c>
      <c r="AV16">
        <v>4</v>
      </c>
      <c r="AW16">
        <v>0</v>
      </c>
      <c r="AX16">
        <v>1</v>
      </c>
      <c r="AY16">
        <v>0</v>
      </c>
      <c r="AZ16" s="11">
        <f>SUM(C16:AY16)</f>
        <v>59</v>
      </c>
      <c r="BA16" s="7">
        <v>65</v>
      </c>
    </row>
    <row r="17" spans="1:53">
      <c r="A17">
        <v>1985</v>
      </c>
      <c r="B17" s="9">
        <v>16</v>
      </c>
      <c r="C17">
        <v>1</v>
      </c>
      <c r="D17">
        <v>0</v>
      </c>
      <c r="E17" s="10">
        <v>0</v>
      </c>
      <c r="F17">
        <v>1</v>
      </c>
      <c r="G17">
        <v>0</v>
      </c>
      <c r="H17">
        <v>0</v>
      </c>
      <c r="I17">
        <v>4</v>
      </c>
      <c r="J17">
        <v>1</v>
      </c>
      <c r="K17">
        <v>0</v>
      </c>
      <c r="L17">
        <v>0</v>
      </c>
      <c r="M17">
        <v>0</v>
      </c>
      <c r="N17">
        <v>1</v>
      </c>
      <c r="O17">
        <v>5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2</v>
      </c>
      <c r="AA17">
        <v>3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 s="10">
        <v>0</v>
      </c>
      <c r="AQ17">
        <v>2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5</v>
      </c>
      <c r="AX17">
        <v>1</v>
      </c>
      <c r="AY17">
        <v>3</v>
      </c>
      <c r="AZ17" s="11">
        <f>SUM(C17:AY17)</f>
        <v>44</v>
      </c>
      <c r="BA17" s="7">
        <v>46</v>
      </c>
    </row>
    <row r="18" spans="1:53">
      <c r="A18">
        <v>1990</v>
      </c>
      <c r="B18" s="9">
        <v>17</v>
      </c>
      <c r="C18">
        <v>2</v>
      </c>
      <c r="D18">
        <v>0</v>
      </c>
      <c r="E18" s="10">
        <v>1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1</v>
      </c>
      <c r="N18">
        <v>1</v>
      </c>
      <c r="O18">
        <v>4</v>
      </c>
      <c r="P18">
        <v>4</v>
      </c>
      <c r="Q18">
        <v>0</v>
      </c>
      <c r="R18">
        <v>0</v>
      </c>
      <c r="S18">
        <v>0</v>
      </c>
      <c r="T18">
        <v>1</v>
      </c>
      <c r="U18">
        <v>0</v>
      </c>
      <c r="V18">
        <v>3</v>
      </c>
      <c r="W18">
        <v>0</v>
      </c>
      <c r="X18">
        <v>2</v>
      </c>
      <c r="Y18">
        <v>0</v>
      </c>
      <c r="Z18">
        <v>1</v>
      </c>
      <c r="AA18">
        <v>2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2</v>
      </c>
      <c r="AI18">
        <v>0</v>
      </c>
      <c r="AJ18">
        <v>4</v>
      </c>
      <c r="AK18">
        <v>2</v>
      </c>
      <c r="AL18">
        <v>1</v>
      </c>
      <c r="AM18">
        <v>1</v>
      </c>
      <c r="AN18">
        <v>1</v>
      </c>
      <c r="AO18">
        <v>0</v>
      </c>
      <c r="AP18" s="10">
        <v>0</v>
      </c>
      <c r="AQ18">
        <v>2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2</v>
      </c>
      <c r="AX18">
        <v>0</v>
      </c>
      <c r="AY18">
        <v>1</v>
      </c>
      <c r="AZ18" s="11">
        <f>SUM(C18:AY18)</f>
        <v>46</v>
      </c>
      <c r="BA18" s="7">
        <v>50</v>
      </c>
    </row>
    <row r="19" spans="1:53">
      <c r="A19">
        <v>1995</v>
      </c>
      <c r="B19" s="9">
        <v>18</v>
      </c>
      <c r="C19">
        <v>5</v>
      </c>
      <c r="D19">
        <v>3</v>
      </c>
      <c r="E19" s="10">
        <v>2</v>
      </c>
      <c r="F19">
        <v>2</v>
      </c>
      <c r="G19">
        <v>0</v>
      </c>
      <c r="H19">
        <v>3</v>
      </c>
      <c r="I19">
        <v>6</v>
      </c>
      <c r="J19">
        <v>0</v>
      </c>
      <c r="K19">
        <v>0</v>
      </c>
      <c r="L19">
        <v>0</v>
      </c>
      <c r="M19">
        <v>4</v>
      </c>
      <c r="N19">
        <v>0</v>
      </c>
      <c r="O19">
        <v>13</v>
      </c>
      <c r="P19">
        <v>16</v>
      </c>
      <c r="Q19">
        <v>4</v>
      </c>
      <c r="R19">
        <v>3</v>
      </c>
      <c r="S19">
        <v>0</v>
      </c>
      <c r="T19">
        <v>6</v>
      </c>
      <c r="U19">
        <v>4</v>
      </c>
      <c r="V19">
        <v>1</v>
      </c>
      <c r="W19">
        <v>1</v>
      </c>
      <c r="X19">
        <v>6</v>
      </c>
      <c r="Y19">
        <v>0</v>
      </c>
      <c r="Z19">
        <v>0</v>
      </c>
      <c r="AA19">
        <v>4</v>
      </c>
      <c r="AB19">
        <v>0</v>
      </c>
      <c r="AC19">
        <v>0</v>
      </c>
      <c r="AD19">
        <v>6</v>
      </c>
      <c r="AE19">
        <v>2</v>
      </c>
      <c r="AF19">
        <v>4</v>
      </c>
      <c r="AG19">
        <v>1</v>
      </c>
      <c r="AH19">
        <v>2</v>
      </c>
      <c r="AI19">
        <v>0</v>
      </c>
      <c r="AJ19">
        <v>10</v>
      </c>
      <c r="AK19">
        <v>1</v>
      </c>
      <c r="AL19">
        <v>2</v>
      </c>
      <c r="AM19">
        <v>3</v>
      </c>
      <c r="AN19">
        <v>0</v>
      </c>
      <c r="AO19">
        <v>8</v>
      </c>
      <c r="AP19" s="10">
        <v>0</v>
      </c>
      <c r="AQ19">
        <v>4</v>
      </c>
      <c r="AR19">
        <v>1</v>
      </c>
      <c r="AS19">
        <v>1</v>
      </c>
      <c r="AT19">
        <v>0</v>
      </c>
      <c r="AU19">
        <v>1</v>
      </c>
      <c r="AV19">
        <v>3</v>
      </c>
      <c r="AW19">
        <v>4</v>
      </c>
      <c r="AX19">
        <v>5</v>
      </c>
      <c r="AY19">
        <v>1</v>
      </c>
      <c r="AZ19" s="11">
        <f>SUM(C19:AY19)</f>
        <v>142</v>
      </c>
      <c r="BA19" s="7">
        <v>145</v>
      </c>
    </row>
    <row r="20" spans="1:53">
      <c r="A20">
        <v>2000</v>
      </c>
      <c r="B20" s="9">
        <v>19</v>
      </c>
      <c r="C20">
        <v>14</v>
      </c>
      <c r="D20">
        <v>2</v>
      </c>
      <c r="E20" s="10">
        <v>8</v>
      </c>
      <c r="F20">
        <v>6</v>
      </c>
      <c r="G20">
        <v>2</v>
      </c>
      <c r="H20">
        <v>5</v>
      </c>
      <c r="I20">
        <v>5</v>
      </c>
      <c r="J20">
        <v>0</v>
      </c>
      <c r="K20">
        <v>0</v>
      </c>
      <c r="L20">
        <v>1</v>
      </c>
      <c r="M20">
        <v>4</v>
      </c>
      <c r="N20">
        <v>0</v>
      </c>
      <c r="O20">
        <v>18</v>
      </c>
      <c r="P20">
        <v>29</v>
      </c>
      <c r="Q20">
        <v>2</v>
      </c>
      <c r="R20">
        <v>3</v>
      </c>
      <c r="S20">
        <v>0</v>
      </c>
      <c r="T20">
        <v>10</v>
      </c>
      <c r="U20">
        <v>3</v>
      </c>
      <c r="V20">
        <v>3</v>
      </c>
      <c r="W20">
        <v>1</v>
      </c>
      <c r="X20">
        <v>8</v>
      </c>
      <c r="Y20">
        <v>0</v>
      </c>
      <c r="Z20">
        <v>3</v>
      </c>
      <c r="AA20">
        <v>3</v>
      </c>
      <c r="AB20">
        <v>0</v>
      </c>
      <c r="AC20">
        <v>0</v>
      </c>
      <c r="AD20">
        <v>6</v>
      </c>
      <c r="AE20">
        <v>9</v>
      </c>
      <c r="AF20">
        <v>10</v>
      </c>
      <c r="AG20">
        <v>2</v>
      </c>
      <c r="AH20">
        <v>5</v>
      </c>
      <c r="AI20">
        <v>0</v>
      </c>
      <c r="AJ20">
        <v>20</v>
      </c>
      <c r="AK20">
        <v>1</v>
      </c>
      <c r="AL20">
        <v>1</v>
      </c>
      <c r="AM20">
        <v>2</v>
      </c>
      <c r="AN20">
        <v>2</v>
      </c>
      <c r="AO20">
        <v>9</v>
      </c>
      <c r="AP20">
        <v>1</v>
      </c>
      <c r="AQ20">
        <v>7</v>
      </c>
      <c r="AR20">
        <v>2</v>
      </c>
      <c r="AS20">
        <v>1</v>
      </c>
      <c r="AT20">
        <v>4</v>
      </c>
      <c r="AU20">
        <v>5</v>
      </c>
      <c r="AV20">
        <v>3</v>
      </c>
      <c r="AW20">
        <v>4</v>
      </c>
      <c r="AX20">
        <v>4</v>
      </c>
      <c r="AY20">
        <v>0</v>
      </c>
      <c r="AZ20" s="11">
        <f>SUM(C20:AY20)</f>
        <v>228</v>
      </c>
      <c r="BA20" s="7">
        <v>232</v>
      </c>
    </row>
    <row r="21" spans="1:53">
      <c r="A21">
        <v>2005</v>
      </c>
      <c r="B21" s="9">
        <v>20</v>
      </c>
      <c r="C21">
        <v>24</v>
      </c>
      <c r="D21">
        <v>11</v>
      </c>
      <c r="E21" s="10">
        <v>9</v>
      </c>
      <c r="F21">
        <v>8</v>
      </c>
      <c r="G21">
        <v>0</v>
      </c>
      <c r="H21">
        <v>5</v>
      </c>
      <c r="I21">
        <v>10</v>
      </c>
      <c r="J21">
        <v>0</v>
      </c>
      <c r="K21">
        <v>0</v>
      </c>
      <c r="L21">
        <v>3</v>
      </c>
      <c r="M21">
        <v>3</v>
      </c>
      <c r="N21">
        <v>0</v>
      </c>
      <c r="O21">
        <v>26</v>
      </c>
      <c r="P21">
        <v>33</v>
      </c>
      <c r="Q21">
        <v>5</v>
      </c>
      <c r="R21">
        <v>4</v>
      </c>
      <c r="S21">
        <v>1</v>
      </c>
      <c r="T21">
        <v>5</v>
      </c>
      <c r="U21">
        <v>1</v>
      </c>
      <c r="V21">
        <v>4</v>
      </c>
      <c r="W21">
        <v>0</v>
      </c>
      <c r="X21">
        <v>16</v>
      </c>
      <c r="Y21">
        <v>0</v>
      </c>
      <c r="Z21">
        <v>9</v>
      </c>
      <c r="AA21">
        <v>2</v>
      </c>
      <c r="AB21">
        <v>1</v>
      </c>
      <c r="AC21">
        <v>1</v>
      </c>
      <c r="AD21">
        <v>5</v>
      </c>
      <c r="AE21">
        <v>11</v>
      </c>
      <c r="AF21">
        <v>9</v>
      </c>
      <c r="AG21">
        <v>10</v>
      </c>
      <c r="AH21">
        <v>9</v>
      </c>
      <c r="AI21">
        <v>2</v>
      </c>
      <c r="AJ21">
        <v>27</v>
      </c>
      <c r="AK21">
        <v>0</v>
      </c>
      <c r="AL21">
        <v>4</v>
      </c>
      <c r="AM21">
        <v>2</v>
      </c>
      <c r="AN21">
        <v>0</v>
      </c>
      <c r="AO21">
        <v>6</v>
      </c>
      <c r="AP21">
        <v>0</v>
      </c>
      <c r="AQ21">
        <v>18</v>
      </c>
      <c r="AR21">
        <v>2</v>
      </c>
      <c r="AS21">
        <v>1</v>
      </c>
      <c r="AT21">
        <v>1</v>
      </c>
      <c r="AU21">
        <v>10</v>
      </c>
      <c r="AV21">
        <v>5</v>
      </c>
      <c r="AW21">
        <v>18</v>
      </c>
      <c r="AX21">
        <v>6</v>
      </c>
      <c r="AY21">
        <v>1</v>
      </c>
      <c r="AZ21" s="11">
        <f>SUM(C21:AY21)</f>
        <v>328</v>
      </c>
      <c r="BA21" s="7">
        <v>332</v>
      </c>
    </row>
    <row r="22" spans="1:53">
      <c r="A22">
        <v>2010</v>
      </c>
      <c r="B22" s="9">
        <v>21</v>
      </c>
      <c r="C22">
        <v>22</v>
      </c>
      <c r="D22">
        <v>11</v>
      </c>
      <c r="E22" s="10">
        <v>9</v>
      </c>
      <c r="F22">
        <v>7</v>
      </c>
      <c r="G22">
        <v>2</v>
      </c>
      <c r="H22">
        <v>1</v>
      </c>
      <c r="I22">
        <v>10</v>
      </c>
      <c r="J22">
        <v>1</v>
      </c>
      <c r="K22">
        <v>1</v>
      </c>
      <c r="L22">
        <v>0</v>
      </c>
      <c r="M22">
        <v>9</v>
      </c>
      <c r="N22">
        <v>0</v>
      </c>
      <c r="O22">
        <v>21</v>
      </c>
      <c r="P22">
        <v>41</v>
      </c>
      <c r="Q22">
        <v>1</v>
      </c>
      <c r="R22">
        <v>0</v>
      </c>
      <c r="S22">
        <v>5</v>
      </c>
      <c r="T22">
        <v>10</v>
      </c>
      <c r="U22">
        <v>5</v>
      </c>
      <c r="V22">
        <v>1</v>
      </c>
      <c r="W22">
        <v>3</v>
      </c>
      <c r="X22">
        <v>15</v>
      </c>
      <c r="Y22">
        <v>2</v>
      </c>
      <c r="Z22">
        <v>20</v>
      </c>
      <c r="AA22">
        <v>1</v>
      </c>
      <c r="AB22">
        <v>2</v>
      </c>
      <c r="AC22">
        <v>7</v>
      </c>
      <c r="AD22">
        <v>9</v>
      </c>
      <c r="AE22">
        <v>11</v>
      </c>
      <c r="AF22">
        <v>7</v>
      </c>
      <c r="AG22">
        <v>10</v>
      </c>
      <c r="AH22">
        <v>10</v>
      </c>
      <c r="AI22">
        <v>1</v>
      </c>
      <c r="AJ22">
        <v>36</v>
      </c>
      <c r="AK22">
        <v>1</v>
      </c>
      <c r="AL22">
        <v>5</v>
      </c>
      <c r="AM22">
        <v>3</v>
      </c>
      <c r="AN22">
        <v>1</v>
      </c>
      <c r="AO22">
        <v>19</v>
      </c>
      <c r="AP22">
        <v>0</v>
      </c>
      <c r="AQ22">
        <v>22</v>
      </c>
      <c r="AR22">
        <v>11</v>
      </c>
      <c r="AS22">
        <v>1</v>
      </c>
      <c r="AT22">
        <v>3</v>
      </c>
      <c r="AU22">
        <v>13</v>
      </c>
      <c r="AV22">
        <v>3</v>
      </c>
      <c r="AW22">
        <v>18</v>
      </c>
      <c r="AX22">
        <v>7</v>
      </c>
      <c r="AY22">
        <v>2</v>
      </c>
      <c r="AZ22" s="11">
        <f>SUM(C22:AY22)</f>
        <v>400</v>
      </c>
      <c r="BA22" s="7">
        <v>404</v>
      </c>
    </row>
    <row r="23" spans="1:53">
      <c r="B23" t="s">
        <v>2676</v>
      </c>
      <c r="C23" s="9">
        <f t="shared" ref="C23:I23" si="0">SUM(C2:C22)</f>
        <v>74</v>
      </c>
      <c r="D23" s="9">
        <f t="shared" si="0"/>
        <v>28</v>
      </c>
      <c r="E23" s="9">
        <f t="shared" si="0"/>
        <v>79</v>
      </c>
      <c r="F23" s="9">
        <f t="shared" si="0"/>
        <v>40</v>
      </c>
      <c r="G23" s="9">
        <f t="shared" si="0"/>
        <v>5</v>
      </c>
      <c r="H23" s="9">
        <f t="shared" si="0"/>
        <v>14</v>
      </c>
      <c r="I23" s="9">
        <f t="shared" si="0"/>
        <v>52</v>
      </c>
      <c r="J23" s="9">
        <f>SUM(J2:J22)</f>
        <v>18</v>
      </c>
      <c r="K23" s="9">
        <f t="shared" ref="K23:BA23" si="1">SUM(K2:K22)</f>
        <v>1</v>
      </c>
      <c r="L23" s="9">
        <f t="shared" si="1"/>
        <v>7</v>
      </c>
      <c r="M23" s="9">
        <f t="shared" si="1"/>
        <v>25</v>
      </c>
      <c r="N23" s="9">
        <f t="shared" si="1"/>
        <v>5</v>
      </c>
      <c r="O23" s="9">
        <f t="shared" si="1"/>
        <v>95</v>
      </c>
      <c r="P23" s="9">
        <f t="shared" si="1"/>
        <v>172</v>
      </c>
      <c r="Q23" s="9">
        <f t="shared" si="1"/>
        <v>17</v>
      </c>
      <c r="R23" s="9">
        <f t="shared" si="1"/>
        <v>11</v>
      </c>
      <c r="S23" s="9">
        <f t="shared" si="1"/>
        <v>7</v>
      </c>
      <c r="T23" s="9">
        <f t="shared" si="1"/>
        <v>32</v>
      </c>
      <c r="U23" s="9">
        <f t="shared" si="1"/>
        <v>14</v>
      </c>
      <c r="V23" s="9">
        <f t="shared" si="1"/>
        <v>30</v>
      </c>
      <c r="W23" s="9">
        <f t="shared" si="1"/>
        <v>5</v>
      </c>
      <c r="X23" s="9">
        <f t="shared" si="1"/>
        <v>48</v>
      </c>
      <c r="Y23" s="9">
        <f t="shared" si="1"/>
        <v>2</v>
      </c>
      <c r="Z23" s="9">
        <f t="shared" si="1"/>
        <v>43</v>
      </c>
      <c r="AA23" s="9">
        <f t="shared" si="1"/>
        <v>36</v>
      </c>
      <c r="AB23" s="9">
        <f t="shared" si="1"/>
        <v>4</v>
      </c>
      <c r="AC23" s="9">
        <f t="shared" si="1"/>
        <v>8</v>
      </c>
      <c r="AD23" s="9">
        <f t="shared" si="1"/>
        <v>28</v>
      </c>
      <c r="AE23" s="9">
        <f t="shared" si="1"/>
        <v>37</v>
      </c>
      <c r="AF23" s="9">
        <f t="shared" si="1"/>
        <v>33</v>
      </c>
      <c r="AG23" s="9">
        <f t="shared" si="1"/>
        <v>25</v>
      </c>
      <c r="AH23" s="9">
        <f t="shared" si="1"/>
        <v>35</v>
      </c>
      <c r="AI23" s="9">
        <f t="shared" si="1"/>
        <v>4</v>
      </c>
      <c r="AJ23" s="9">
        <f t="shared" si="1"/>
        <v>104</v>
      </c>
      <c r="AK23" s="9">
        <f t="shared" si="1"/>
        <v>16</v>
      </c>
      <c r="AL23" s="9">
        <f t="shared" si="1"/>
        <v>17</v>
      </c>
      <c r="AM23" s="9">
        <f t="shared" si="1"/>
        <v>12</v>
      </c>
      <c r="AN23" s="9">
        <f t="shared" si="1"/>
        <v>5</v>
      </c>
      <c r="AO23" s="9">
        <f t="shared" si="1"/>
        <v>52</v>
      </c>
      <c r="AP23" s="9">
        <f t="shared" si="1"/>
        <v>1</v>
      </c>
      <c r="AQ23" s="9">
        <f t="shared" si="1"/>
        <v>73</v>
      </c>
      <c r="AR23" s="9">
        <f t="shared" si="1"/>
        <v>23</v>
      </c>
      <c r="AS23" s="9">
        <f t="shared" si="1"/>
        <v>6</v>
      </c>
      <c r="AT23" s="9">
        <f t="shared" si="1"/>
        <v>11</v>
      </c>
      <c r="AU23" s="9">
        <f t="shared" si="1"/>
        <v>33</v>
      </c>
      <c r="AV23" s="9">
        <f t="shared" si="1"/>
        <v>20</v>
      </c>
      <c r="AW23" s="9">
        <f t="shared" si="1"/>
        <v>58</v>
      </c>
      <c r="AX23" s="9">
        <f t="shared" si="1"/>
        <v>24</v>
      </c>
      <c r="AY23" s="9">
        <f t="shared" si="1"/>
        <v>9</v>
      </c>
      <c r="AZ23" s="9">
        <f t="shared" si="1"/>
        <v>1498</v>
      </c>
      <c r="BA23" s="9">
        <f t="shared" si="1"/>
        <v>1552</v>
      </c>
    </row>
  </sheetData>
  <sortState ref="B1:C542">
    <sortCondition ref="B53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TOD_7_19</vt:lpstr>
      <vt:lpstr>Journal n and percent</vt:lpstr>
      <vt:lpstr>Aricles by half and decade</vt:lpstr>
      <vt:lpstr>Tags by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ausername</dc:creator>
  <cp:lastModifiedBy>Katy Valentine</cp:lastModifiedBy>
  <dcterms:created xsi:type="dcterms:W3CDTF">2013-07-19T16:32:28Z</dcterms:created>
  <dcterms:modified xsi:type="dcterms:W3CDTF">2013-07-20T20:56:18Z</dcterms:modified>
</cp:coreProperties>
</file>