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orkaz\Desktop\"/>
    </mc:Choice>
  </mc:AlternateContent>
  <xr:revisionPtr revIDLastSave="0" documentId="13_ncr:1_{1996BA92-AB39-4BBF-935D-945556A40497}"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 l="1"/>
  <c r="K3" i="1"/>
  <c r="C8" i="1"/>
  <c r="L8" i="1"/>
  <c r="L7" i="1"/>
  <c r="K8" i="1"/>
  <c r="K7" i="1"/>
  <c r="J8" i="1"/>
  <c r="J7" i="1"/>
  <c r="I8" i="1"/>
  <c r="I7" i="1"/>
  <c r="H8" i="1"/>
  <c r="H7" i="1"/>
  <c r="G8" i="1"/>
  <c r="G7" i="1"/>
  <c r="F8" i="1"/>
  <c r="F7" i="1"/>
  <c r="E8" i="1"/>
  <c r="E7" i="1"/>
  <c r="D8" i="1"/>
  <c r="C7" i="1"/>
  <c r="D7" i="1"/>
</calcChain>
</file>

<file path=xl/sharedStrings.xml><?xml version="1.0" encoding="utf-8"?>
<sst xmlns="http://schemas.openxmlformats.org/spreadsheetml/2006/main" count="31" uniqueCount="31">
  <si>
    <t>Grupo</t>
  </si>
  <si>
    <t>Marca</t>
  </si>
  <si>
    <t>Modelo</t>
  </si>
  <si>
    <t>Frecuencia</t>
  </si>
  <si>
    <t>Funcionalidad Extra 1</t>
  </si>
  <si>
    <t>Funcionalidad Extra 2</t>
  </si>
  <si>
    <t>Funcionalidad Extra 3</t>
  </si>
  <si>
    <t>Intel</t>
  </si>
  <si>
    <t>Turbo Boost</t>
  </si>
  <si>
    <t>Analisís:</t>
  </si>
  <si>
    <t>i5-1135G7 de 11a Generación</t>
  </si>
  <si>
    <t>2,4 Ghz</t>
  </si>
  <si>
    <t>Speed Shift</t>
  </si>
  <si>
    <t>Multithreading</t>
  </si>
  <si>
    <t>ForkJoinPool</t>
  </si>
  <si>
    <t>15x15</t>
  </si>
  <si>
    <t>20x20</t>
  </si>
  <si>
    <t>25x25</t>
  </si>
  <si>
    <t>30x30</t>
  </si>
  <si>
    <t>35x35</t>
  </si>
  <si>
    <t>40x40</t>
  </si>
  <si>
    <t>45x45</t>
  </si>
  <si>
    <t>50x50</t>
  </si>
  <si>
    <t>55x55</t>
  </si>
  <si>
    <t>60x60</t>
  </si>
  <si>
    <t>Hyperthreading</t>
  </si>
  <si>
    <t>Tiempo por enfoque [ms]</t>
  </si>
  <si>
    <t>Analizando los tiempos de ejecución con respecto a las dimensiones de los laberintos, se puede ver cómo los tiempos de ejecución del programa con el enfoque de Multithreading van aumentando significativamente al aumentar las dimensiones del laberinto a resolver, mientras que los tiempos del enfoque ForkJoinPool no presentan este tipo de aumento, lo que nos da a entender que el enfoque de ForkJoinPool es el más eficiente para la resolución de este tipo de problemas. Lo anterior tiene sentido, ya que el enfoque de MultiThreading va creando una nueva hebra cada vez que lo necesita, sin límite en la cantidad de estas, pudiendo generar una gran carga en el procesador. Por otro lado, el enfoque ForkJoinPool tiene un número fijo de threads a las que se les va asignando tareas, evitando crear una gran cantidad de hebras y a su vez, una sobrecarga en el procesador.</t>
  </si>
  <si>
    <t>Tiempo con Fork [ms]</t>
  </si>
  <si>
    <t>Tiempo con Hebras [ms]</t>
  </si>
  <si>
    <t>(promedio)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</si>
</sst>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1"/>
      <color theme="1"/>
      <name val="Calibri"/>
    </font>
    <font>
      <sz val="11"/>
      <name val="Calibri"/>
    </font>
    <font>
      <sz val="11"/>
      <color theme="1"/>
      <name val="Calibri"/>
    </font>
    <font>
      <b/>
      <sz val="11"/>
      <color theme="1"/>
      <name val="Calibri"/>
      <family val="2"/>
      <scheme val="minor"/>
    </font>
    <font>
      <sz val="11"/>
      <color theme="1"/>
      <name val="Calibri"/>
      <family val="2"/>
    </font>
  </fonts>
  <fills count="4">
    <fill>
      <patternFill patternType="none"/>
    </fill>
    <fill>
      <patternFill patternType="gray125"/>
    </fill>
    <fill>
      <patternFill patternType="solid">
        <fgColor rgb="FFF7CAAC"/>
        <bgColor rgb="FFF7CAAC"/>
      </patternFill>
    </fill>
    <fill>
      <patternFill patternType="solid">
        <fgColor theme="5" tint="0.59999389629810485"/>
        <bgColor indexed="64"/>
      </patternFill>
    </fill>
  </fills>
  <borders count="31">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diagonal/>
    </border>
    <border>
      <left style="medium">
        <color rgb="FF000000"/>
      </left>
      <right style="medium">
        <color rgb="FF000000"/>
      </right>
      <top/>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42">
    <xf numFmtId="0" fontId="0" fillId="0" borderId="0" xfId="0"/>
    <xf numFmtId="0" fontId="4" fillId="3" borderId="6" xfId="0" applyFont="1" applyFill="1" applyBorder="1"/>
    <xf numFmtId="0" fontId="0" fillId="0" borderId="6" xfId="0" applyBorder="1" applyAlignment="1">
      <alignment horizontal="center" vertical="center"/>
    </xf>
    <xf numFmtId="49" fontId="4" fillId="3" borderId="6" xfId="0" applyNumberFormat="1" applyFont="1" applyFill="1" applyBorder="1" applyAlignment="1">
      <alignment horizontal="center" vertical="center"/>
    </xf>
    <xf numFmtId="0" fontId="5" fillId="0" borderId="0" xfId="0" applyFont="1" applyAlignment="1">
      <alignment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5" fillId="0" borderId="9" xfId="0" applyFont="1" applyBorder="1" applyAlignment="1">
      <alignment horizontal="center" vertical="top" wrapText="1"/>
    </xf>
    <xf numFmtId="0" fontId="5" fillId="0" borderId="10" xfId="0" applyFont="1" applyBorder="1" applyAlignment="1">
      <alignment horizontal="center" vertical="top" wrapText="1"/>
    </xf>
    <xf numFmtId="0" fontId="5" fillId="0" borderId="0" xfId="0" applyFont="1" applyAlignment="1">
      <alignment horizontal="center" vertical="top" wrapText="1"/>
    </xf>
    <xf numFmtId="0" fontId="5" fillId="0" borderId="11" xfId="0" applyFont="1" applyBorder="1" applyAlignment="1">
      <alignment horizontal="center" vertical="top" wrapText="1"/>
    </xf>
    <xf numFmtId="0" fontId="5" fillId="0" borderId="12" xfId="0" applyFont="1" applyBorder="1" applyAlignment="1">
      <alignment horizontal="center" vertical="top" wrapText="1"/>
    </xf>
    <xf numFmtId="0" fontId="5" fillId="0" borderId="13" xfId="0" applyFont="1" applyBorder="1" applyAlignment="1">
      <alignment horizontal="center" vertical="top" wrapText="1"/>
    </xf>
    <xf numFmtId="0" fontId="5" fillId="0" borderId="14" xfId="0" applyFont="1" applyBorder="1" applyAlignment="1">
      <alignment horizontal="center" vertical="top" wrapText="1"/>
    </xf>
    <xf numFmtId="0" fontId="1" fillId="2" borderId="1" xfId="0" applyFont="1" applyFill="1" applyBorder="1" applyAlignment="1">
      <alignment horizontal="center" vertical="center" wrapText="1"/>
    </xf>
    <xf numFmtId="0" fontId="2" fillId="0" borderId="4" xfId="0" applyFont="1" applyBorder="1"/>
    <xf numFmtId="0" fontId="1" fillId="2" borderId="2" xfId="0" applyFont="1" applyFill="1" applyBorder="1" applyAlignment="1">
      <alignment horizontal="center"/>
    </xf>
    <xf numFmtId="0" fontId="2" fillId="0" borderId="3" xfId="0" applyFont="1" applyBorder="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5" xfId="0" applyFont="1" applyBorder="1"/>
    <xf numFmtId="0" fontId="0" fillId="0" borderId="0" xfId="0"/>
    <xf numFmtId="0" fontId="3" fillId="0" borderId="17" xfId="0" applyFont="1" applyBorder="1" applyAlignment="1">
      <alignment horizontal="center" vertical="center"/>
    </xf>
    <xf numFmtId="0" fontId="2" fillId="0" borderId="18" xfId="0" applyFont="1" applyBorder="1"/>
    <xf numFmtId="0" fontId="2" fillId="0" borderId="15" xfId="0" applyFont="1" applyBorder="1"/>
    <xf numFmtId="0" fontId="2" fillId="0" borderId="16" xfId="0" applyFont="1" applyBorder="1"/>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2" fillId="0" borderId="21" xfId="0" applyFont="1" applyBorder="1"/>
    <xf numFmtId="0" fontId="2" fillId="0" borderId="21" xfId="0" applyFont="1" applyBorder="1" applyAlignment="1">
      <alignment horizontal="center" vertical="center"/>
    </xf>
    <xf numFmtId="0" fontId="5" fillId="0" borderId="22"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vertical="center"/>
    </xf>
    <xf numFmtId="0" fontId="3" fillId="0" borderId="24" xfId="0" applyFont="1" applyBorder="1" applyAlignment="1">
      <alignment horizontal="center" vertical="center"/>
    </xf>
    <xf numFmtId="0" fontId="2" fillId="0" borderId="25" xfId="0" applyFont="1" applyBorder="1"/>
    <xf numFmtId="0" fontId="3" fillId="0" borderId="26" xfId="0" applyFont="1" applyBorder="1" applyAlignment="1">
      <alignment vertical="center"/>
    </xf>
    <xf numFmtId="0" fontId="2" fillId="0" borderId="27" xfId="0" applyFont="1" applyBorder="1" applyAlignment="1"/>
    <xf numFmtId="0" fontId="2" fillId="0" borderId="28" xfId="0" applyFont="1" applyBorder="1" applyAlignment="1"/>
    <xf numFmtId="0" fontId="5" fillId="0" borderId="20" xfId="0" applyFont="1" applyBorder="1" applyAlignment="1">
      <alignment horizontal="center" vertical="center"/>
    </xf>
    <xf numFmtId="0" fontId="5" fillId="0" borderId="0" xfId="0" applyFont="1" applyFill="1" applyBorder="1" applyAlignment="1">
      <alignment horizontal="center" vertical="center"/>
    </xf>
    <xf numFmtId="0" fontId="3" fillId="0" borderId="29" xfId="0" applyFont="1" applyFill="1" applyBorder="1" applyAlignment="1">
      <alignment horizontal="center" vertical="center"/>
    </xf>
    <xf numFmtId="0" fontId="3" fillId="0" borderId="3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s-CL" sz="1600"/>
              <a:t>Multithreading</a:t>
            </a:r>
            <a:r>
              <a:rPr lang="es-CL" sz="1600" baseline="0"/>
              <a:t> vs ForkJoinPool</a:t>
            </a:r>
            <a:endParaRPr lang="es-CL" sz="1600"/>
          </a:p>
        </c:rich>
      </c:tx>
      <c:layout>
        <c:manualLayout>
          <c:xMode val="edge"/>
          <c:yMode val="edge"/>
          <c:x val="0.40905216752387957"/>
          <c:y val="3.6585365853658534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s-CL"/>
        </a:p>
      </c:txPr>
    </c:title>
    <c:autoTitleDeleted val="0"/>
    <c:plotArea>
      <c:layout/>
      <c:barChart>
        <c:barDir val="col"/>
        <c:grouping val="clustered"/>
        <c:varyColors val="0"/>
        <c:ser>
          <c:idx val="0"/>
          <c:order val="0"/>
          <c:tx>
            <c:v>Multithreading</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Hoja1!$C$6:$L$6</c:f>
              <c:strCache>
                <c:ptCount val="10"/>
                <c:pt idx="0">
                  <c:v>15x15</c:v>
                </c:pt>
                <c:pt idx="1">
                  <c:v>20x20</c:v>
                </c:pt>
                <c:pt idx="2">
                  <c:v>25x25</c:v>
                </c:pt>
                <c:pt idx="3">
                  <c:v>30x30</c:v>
                </c:pt>
                <c:pt idx="4">
                  <c:v>35x35</c:v>
                </c:pt>
                <c:pt idx="5">
                  <c:v>40x40</c:v>
                </c:pt>
                <c:pt idx="6">
                  <c:v>45x45</c:v>
                </c:pt>
                <c:pt idx="7">
                  <c:v>50x50</c:v>
                </c:pt>
                <c:pt idx="8">
                  <c:v>55x55</c:v>
                </c:pt>
                <c:pt idx="9">
                  <c:v>60x60</c:v>
                </c:pt>
              </c:strCache>
            </c:strRef>
          </c:cat>
          <c:val>
            <c:numRef>
              <c:f>Hoja1!$C$7:$L$7</c:f>
              <c:numCache>
                <c:formatCode>General</c:formatCode>
                <c:ptCount val="10"/>
                <c:pt idx="0">
                  <c:v>13</c:v>
                </c:pt>
                <c:pt idx="1">
                  <c:v>10.8</c:v>
                </c:pt>
                <c:pt idx="2">
                  <c:v>17.399999999999999</c:v>
                </c:pt>
                <c:pt idx="3">
                  <c:v>16.600000000000001</c:v>
                </c:pt>
                <c:pt idx="4">
                  <c:v>33.799999999999997</c:v>
                </c:pt>
                <c:pt idx="5">
                  <c:v>44.2</c:v>
                </c:pt>
                <c:pt idx="6">
                  <c:v>33.799999999999997</c:v>
                </c:pt>
                <c:pt idx="7">
                  <c:v>32.200000000000003</c:v>
                </c:pt>
                <c:pt idx="8">
                  <c:v>62.2</c:v>
                </c:pt>
                <c:pt idx="9">
                  <c:v>65.8</c:v>
                </c:pt>
              </c:numCache>
            </c:numRef>
          </c:val>
          <c:extLst>
            <c:ext xmlns:c16="http://schemas.microsoft.com/office/drawing/2014/chart" uri="{C3380CC4-5D6E-409C-BE32-E72D297353CC}">
              <c16:uniqueId val="{00000000-4DE2-457F-805D-69FFB44BD396}"/>
            </c:ext>
          </c:extLst>
        </c:ser>
        <c:ser>
          <c:idx val="1"/>
          <c:order val="1"/>
          <c:tx>
            <c:v>ForkJoinPool</c:v>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Hoja1!$C$8:$L$8</c:f>
              <c:numCache>
                <c:formatCode>General</c:formatCode>
                <c:ptCount val="10"/>
                <c:pt idx="0">
                  <c:v>15</c:v>
                </c:pt>
                <c:pt idx="1">
                  <c:v>12.2</c:v>
                </c:pt>
                <c:pt idx="2">
                  <c:v>16.399999999999999</c:v>
                </c:pt>
                <c:pt idx="3">
                  <c:v>22.6</c:v>
                </c:pt>
                <c:pt idx="4">
                  <c:v>19.8</c:v>
                </c:pt>
                <c:pt idx="5">
                  <c:v>17</c:v>
                </c:pt>
                <c:pt idx="6">
                  <c:v>21.6</c:v>
                </c:pt>
                <c:pt idx="7">
                  <c:v>25.2</c:v>
                </c:pt>
                <c:pt idx="8">
                  <c:v>27.4</c:v>
                </c:pt>
                <c:pt idx="9">
                  <c:v>27.2</c:v>
                </c:pt>
              </c:numCache>
            </c:numRef>
          </c:val>
          <c:extLst>
            <c:ext xmlns:c16="http://schemas.microsoft.com/office/drawing/2014/chart" uri="{C3380CC4-5D6E-409C-BE32-E72D297353CC}">
              <c16:uniqueId val="{00000001-4DE2-457F-805D-69FFB44BD396}"/>
            </c:ext>
          </c:extLst>
        </c:ser>
        <c:dLbls>
          <c:dLblPos val="outEnd"/>
          <c:showLegendKey val="0"/>
          <c:showVal val="1"/>
          <c:showCatName val="0"/>
          <c:showSerName val="0"/>
          <c:showPercent val="0"/>
          <c:showBubbleSize val="0"/>
        </c:dLbls>
        <c:gapWidth val="219"/>
        <c:overlap val="-27"/>
        <c:axId val="762630560"/>
        <c:axId val="762618560"/>
      </c:barChart>
      <c:catAx>
        <c:axId val="762630560"/>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s-CL" sz="1200"/>
                  <a:t>Dimensión del laberinto [nxn]</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C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CL"/>
          </a:p>
        </c:txPr>
        <c:crossAx val="762618560"/>
        <c:crosses val="autoZero"/>
        <c:auto val="1"/>
        <c:lblAlgn val="ctr"/>
        <c:lblOffset val="100"/>
        <c:noMultiLvlLbl val="0"/>
      </c:catAx>
      <c:valAx>
        <c:axId val="762618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s-CL" sz="1200"/>
                  <a:t>Tiempo de ejecución [ms]</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CL"/>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CL"/>
          </a:p>
        </c:txPr>
        <c:crossAx val="762630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104775</xdr:colOff>
      <xdr:row>16</xdr:row>
      <xdr:rowOff>95250</xdr:rowOff>
    </xdr:from>
    <xdr:to>
      <xdr:col>12</xdr:col>
      <xdr:colOff>723900</xdr:colOff>
      <xdr:row>32</xdr:row>
      <xdr:rowOff>38100</xdr:rowOff>
    </xdr:to>
    <xdr:graphicFrame macro="">
      <xdr:nvGraphicFramePr>
        <xdr:cNvPr id="5" name="Gráfico 4">
          <a:extLst>
            <a:ext uri="{FF2B5EF4-FFF2-40B4-BE49-F238E27FC236}">
              <a16:creationId xmlns:a16="http://schemas.microsoft.com/office/drawing/2014/main" id="{7A973F45-3FD7-E663-35D2-20243975E8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998"/>
  <sheetViews>
    <sheetView tabSelected="1" workbookViewId="0">
      <selection activeCell="P7" sqref="P7"/>
    </sheetView>
  </sheetViews>
  <sheetFormatPr baseColWidth="10" defaultColWidth="14.42578125" defaultRowHeight="15" customHeight="1" x14ac:dyDescent="0.25"/>
  <cols>
    <col min="1" max="1" width="10.7109375" customWidth="1"/>
    <col min="2" max="2" width="25.85546875" customWidth="1"/>
    <col min="3" max="3" width="20.140625" customWidth="1"/>
    <col min="4" max="4" width="10.7109375" customWidth="1"/>
    <col min="5" max="5" width="17.7109375" customWidth="1"/>
    <col min="6" max="7" width="10.7109375" customWidth="1"/>
    <col min="8" max="8" width="20.42578125" customWidth="1"/>
    <col min="9" max="10" width="21.28515625" customWidth="1"/>
    <col min="11" max="11" width="13.28515625" customWidth="1"/>
    <col min="12" max="13" width="13" customWidth="1"/>
    <col min="14" max="26" width="10.7109375" customWidth="1"/>
  </cols>
  <sheetData>
    <row r="1" spans="2:15" ht="54" customHeight="1" thickBot="1" x14ac:dyDescent="0.3">
      <c r="B1" s="18" t="s">
        <v>0</v>
      </c>
      <c r="C1" s="18" t="s">
        <v>1</v>
      </c>
      <c r="D1" s="19" t="s">
        <v>2</v>
      </c>
      <c r="E1" s="17"/>
      <c r="F1" s="19" t="s">
        <v>3</v>
      </c>
      <c r="G1" s="17"/>
      <c r="H1" s="14" t="s">
        <v>4</v>
      </c>
      <c r="I1" s="14" t="s">
        <v>5</v>
      </c>
      <c r="J1" s="14" t="s">
        <v>6</v>
      </c>
      <c r="K1" s="14" t="s">
        <v>28</v>
      </c>
      <c r="L1" s="14" t="s">
        <v>29</v>
      </c>
      <c r="N1" s="21"/>
      <c r="O1" s="21"/>
    </row>
    <row r="2" spans="2:15" ht="15.75" hidden="1" customHeight="1" thickBot="1" x14ac:dyDescent="0.3">
      <c r="B2" s="15"/>
      <c r="C2" s="23"/>
      <c r="D2" s="24"/>
      <c r="E2" s="25"/>
      <c r="F2" s="24"/>
      <c r="G2" s="25"/>
      <c r="H2" s="23"/>
      <c r="I2" s="23"/>
      <c r="J2" s="23"/>
      <c r="K2" s="23"/>
      <c r="L2" s="23"/>
      <c r="N2" s="21"/>
      <c r="O2" s="21"/>
    </row>
    <row r="3" spans="2:15" ht="19.5" customHeight="1" x14ac:dyDescent="0.25">
      <c r="B3" s="22">
        <v>14</v>
      </c>
      <c r="C3" s="26" t="s">
        <v>7</v>
      </c>
      <c r="D3" s="27" t="s">
        <v>10</v>
      </c>
      <c r="E3" s="28"/>
      <c r="F3" s="27" t="s">
        <v>11</v>
      </c>
      <c r="G3" s="29"/>
      <c r="H3" s="30" t="s">
        <v>25</v>
      </c>
      <c r="I3" s="31" t="s">
        <v>8</v>
      </c>
      <c r="J3" s="38" t="s">
        <v>12</v>
      </c>
      <c r="K3" s="40">
        <f>AVERAGE(C8:L8)</f>
        <v>20.439999999999998</v>
      </c>
      <c r="L3" s="41">
        <f>AVERAGE(C7:L7)</f>
        <v>32.980000000000004</v>
      </c>
      <c r="M3" s="39" t="s">
        <v>30</v>
      </c>
      <c r="N3" s="21"/>
      <c r="O3" s="21"/>
    </row>
    <row r="4" spans="2:15" ht="18.75" customHeight="1" thickBot="1" x14ac:dyDescent="0.3">
      <c r="B4" s="20"/>
      <c r="C4" s="32"/>
      <c r="D4" s="33"/>
      <c r="E4" s="34"/>
      <c r="F4" s="33"/>
      <c r="G4" s="34"/>
      <c r="H4" s="35"/>
      <c r="I4" s="35"/>
      <c r="J4" s="35"/>
      <c r="K4" s="36"/>
      <c r="L4" s="37"/>
      <c r="N4" s="21"/>
      <c r="O4" s="21"/>
    </row>
    <row r="5" spans="2:15" ht="15" customHeight="1" x14ac:dyDescent="0.25">
      <c r="N5" s="21"/>
      <c r="O5" s="21"/>
    </row>
    <row r="6" spans="2:15" ht="15" customHeight="1" x14ac:dyDescent="0.25">
      <c r="B6" s="1" t="s">
        <v>26</v>
      </c>
      <c r="C6" s="3" t="s">
        <v>15</v>
      </c>
      <c r="D6" s="3" t="s">
        <v>16</v>
      </c>
      <c r="E6" s="3" t="s">
        <v>17</v>
      </c>
      <c r="F6" s="3" t="s">
        <v>18</v>
      </c>
      <c r="G6" s="3" t="s">
        <v>19</v>
      </c>
      <c r="H6" s="3" t="s">
        <v>20</v>
      </c>
      <c r="I6" s="3" t="s">
        <v>21</v>
      </c>
      <c r="J6" s="3" t="s">
        <v>22</v>
      </c>
      <c r="K6" s="3" t="s">
        <v>23</v>
      </c>
      <c r="L6" s="3" t="s">
        <v>24</v>
      </c>
      <c r="N6" s="21"/>
      <c r="O6" s="21"/>
    </row>
    <row r="7" spans="2:15" ht="15" customHeight="1" x14ac:dyDescent="0.25">
      <c r="B7" s="1" t="s">
        <v>13</v>
      </c>
      <c r="C7" s="2">
        <f>AVERAGE(13,12,13,14,13)</f>
        <v>13</v>
      </c>
      <c r="D7" s="2">
        <f>AVERAGE(12,11,9,11,11)</f>
        <v>10.8</v>
      </c>
      <c r="E7" s="2">
        <f>AVERAGE(17,18,19,17,16)</f>
        <v>17.399999999999999</v>
      </c>
      <c r="F7" s="2">
        <f>AVERAGE(17,19,14,14,19)</f>
        <v>16.600000000000001</v>
      </c>
      <c r="G7" s="2">
        <f>AVERAGE(30,36,36,34,33)</f>
        <v>33.799999999999997</v>
      </c>
      <c r="H7" s="2">
        <f>AVERAGE(44,42,43,45,47)</f>
        <v>44.2</v>
      </c>
      <c r="I7" s="2">
        <f>AVERAGE(36,33,33,34,33)</f>
        <v>33.799999999999997</v>
      </c>
      <c r="J7" s="2">
        <f>AVERAGE(35,31,32,33,30)</f>
        <v>32.200000000000003</v>
      </c>
      <c r="K7" s="2">
        <f>AVERAGE(58,64,56,62,71)</f>
        <v>62.2</v>
      </c>
      <c r="L7" s="2">
        <f>AVERAGE(66,69,62,68,64)</f>
        <v>65.8</v>
      </c>
    </row>
    <row r="8" spans="2:15" ht="15" customHeight="1" x14ac:dyDescent="0.25">
      <c r="B8" s="1" t="s">
        <v>14</v>
      </c>
      <c r="C8" s="2">
        <f>AVERAGE(14,15,14,17,15)</f>
        <v>15</v>
      </c>
      <c r="D8" s="2">
        <f>AVERAGE(13,11,13,12,12)</f>
        <v>12.2</v>
      </c>
      <c r="E8" s="2">
        <f>AVERAGE(16,14,15,17,20)</f>
        <v>16.399999999999999</v>
      </c>
      <c r="F8" s="2">
        <f>AVERAGE(23,23,20,20,27)</f>
        <v>22.6</v>
      </c>
      <c r="G8" s="2">
        <f>AVERAGE(19,20,23,19,18)</f>
        <v>19.8</v>
      </c>
      <c r="H8" s="2">
        <f>AVERAGE(19,17,16,17,16)</f>
        <v>17</v>
      </c>
      <c r="I8" s="2">
        <f>AVERAGE(22,22,22,21,21)</f>
        <v>21.6</v>
      </c>
      <c r="J8" s="2">
        <f>AVERAGE(24,23,27,26,26)</f>
        <v>25.2</v>
      </c>
      <c r="K8" s="2">
        <f>AVERAGE(23,25,27,37,25)</f>
        <v>27.4</v>
      </c>
      <c r="L8" s="2">
        <f>AVERAGE(37,22,23,25,29)</f>
        <v>27.2</v>
      </c>
    </row>
    <row r="9" spans="2:15" ht="15" customHeight="1" thickBot="1" x14ac:dyDescent="0.3"/>
    <row r="10" spans="2:15" ht="15.75" thickBot="1" x14ac:dyDescent="0.3">
      <c r="B10" s="16" t="s">
        <v>9</v>
      </c>
      <c r="C10" s="17"/>
    </row>
    <row r="11" spans="2:15" ht="15" customHeight="1" x14ac:dyDescent="0.25">
      <c r="B11" s="5" t="s">
        <v>27</v>
      </c>
      <c r="C11" s="6"/>
      <c r="D11" s="6"/>
      <c r="E11" s="6"/>
      <c r="F11" s="6"/>
      <c r="G11" s="6"/>
      <c r="H11" s="6"/>
      <c r="I11" s="6"/>
      <c r="J11" s="6"/>
      <c r="K11" s="6"/>
      <c r="L11" s="6"/>
      <c r="M11" s="7"/>
    </row>
    <row r="12" spans="2:15" x14ac:dyDescent="0.25">
      <c r="B12" s="8"/>
      <c r="C12" s="9"/>
      <c r="D12" s="9"/>
      <c r="E12" s="9"/>
      <c r="F12" s="9"/>
      <c r="G12" s="9"/>
      <c r="H12" s="9"/>
      <c r="I12" s="9"/>
      <c r="J12" s="9"/>
      <c r="K12" s="9"/>
      <c r="L12" s="9"/>
      <c r="M12" s="10"/>
    </row>
    <row r="13" spans="2:15" x14ac:dyDescent="0.25">
      <c r="B13" s="8"/>
      <c r="C13" s="9"/>
      <c r="D13" s="9"/>
      <c r="E13" s="9"/>
      <c r="F13" s="9"/>
      <c r="G13" s="9"/>
      <c r="H13" s="9"/>
      <c r="I13" s="9"/>
      <c r="J13" s="9"/>
      <c r="K13" s="9"/>
      <c r="L13" s="9"/>
      <c r="M13" s="10"/>
    </row>
    <row r="14" spans="2:15" x14ac:dyDescent="0.25">
      <c r="B14" s="8"/>
      <c r="C14" s="9"/>
      <c r="D14" s="9"/>
      <c r="E14" s="9"/>
      <c r="F14" s="9"/>
      <c r="G14" s="9"/>
      <c r="H14" s="9"/>
      <c r="I14" s="9"/>
      <c r="J14" s="9"/>
      <c r="K14" s="9"/>
      <c r="L14" s="9"/>
      <c r="M14" s="10"/>
    </row>
    <row r="15" spans="2:15" x14ac:dyDescent="0.25">
      <c r="B15" s="8"/>
      <c r="C15" s="9"/>
      <c r="D15" s="9"/>
      <c r="E15" s="9"/>
      <c r="F15" s="9"/>
      <c r="G15" s="9"/>
      <c r="H15" s="9"/>
      <c r="I15" s="9"/>
      <c r="J15" s="9"/>
      <c r="K15" s="9"/>
      <c r="L15" s="9"/>
      <c r="M15" s="10"/>
    </row>
    <row r="16" spans="2:15" x14ac:dyDescent="0.25">
      <c r="B16" s="8"/>
      <c r="C16" s="9"/>
      <c r="D16" s="9"/>
      <c r="E16" s="9"/>
      <c r="F16" s="9"/>
      <c r="G16" s="9"/>
      <c r="H16" s="9"/>
      <c r="I16" s="9"/>
      <c r="J16" s="9"/>
      <c r="K16" s="9"/>
      <c r="L16" s="9"/>
      <c r="M16" s="10"/>
    </row>
    <row r="17" spans="2:13" x14ac:dyDescent="0.25">
      <c r="B17" s="8"/>
      <c r="C17" s="9"/>
      <c r="D17" s="9"/>
      <c r="E17" s="9"/>
      <c r="F17" s="9"/>
      <c r="G17" s="9"/>
      <c r="H17" s="9"/>
      <c r="I17" s="9"/>
      <c r="J17" s="9"/>
      <c r="K17" s="9"/>
      <c r="L17" s="9"/>
      <c r="M17" s="10"/>
    </row>
    <row r="18" spans="2:13" x14ac:dyDescent="0.25">
      <c r="B18" s="8"/>
      <c r="C18" s="9"/>
      <c r="D18" s="9"/>
      <c r="E18" s="9"/>
      <c r="F18" s="9"/>
      <c r="G18" s="9"/>
      <c r="H18" s="9"/>
      <c r="I18" s="9"/>
      <c r="J18" s="9"/>
      <c r="K18" s="9"/>
      <c r="L18" s="9"/>
      <c r="M18" s="10"/>
    </row>
    <row r="19" spans="2:13" ht="15.75" customHeight="1" x14ac:dyDescent="0.25">
      <c r="B19" s="8"/>
      <c r="C19" s="9"/>
      <c r="D19" s="9"/>
      <c r="E19" s="9"/>
      <c r="F19" s="9"/>
      <c r="G19" s="9"/>
      <c r="H19" s="9"/>
      <c r="I19" s="9"/>
      <c r="J19" s="9"/>
      <c r="K19" s="9"/>
      <c r="L19" s="9"/>
      <c r="M19" s="10"/>
    </row>
    <row r="20" spans="2:13" ht="15.75" customHeight="1" x14ac:dyDescent="0.25">
      <c r="B20" s="8"/>
      <c r="C20" s="9"/>
      <c r="D20" s="9"/>
      <c r="E20" s="9"/>
      <c r="F20" s="9"/>
      <c r="G20" s="9"/>
      <c r="H20" s="9"/>
      <c r="I20" s="9"/>
      <c r="J20" s="9"/>
      <c r="K20" s="9"/>
      <c r="L20" s="9"/>
      <c r="M20" s="10"/>
    </row>
    <row r="21" spans="2:13" ht="15.75" customHeight="1" x14ac:dyDescent="0.25">
      <c r="B21" s="8"/>
      <c r="C21" s="9"/>
      <c r="D21" s="9"/>
      <c r="E21" s="9"/>
      <c r="F21" s="9"/>
      <c r="G21" s="9"/>
      <c r="H21" s="9"/>
      <c r="I21" s="9"/>
      <c r="J21" s="9"/>
      <c r="K21" s="9"/>
      <c r="L21" s="9"/>
      <c r="M21" s="10"/>
    </row>
    <row r="22" spans="2:13" ht="15.75" customHeight="1" x14ac:dyDescent="0.25">
      <c r="B22" s="8"/>
      <c r="C22" s="9"/>
      <c r="D22" s="9"/>
      <c r="E22" s="9"/>
      <c r="F22" s="9"/>
      <c r="G22" s="9"/>
      <c r="H22" s="9"/>
      <c r="I22" s="9"/>
      <c r="J22" s="9"/>
      <c r="K22" s="9"/>
      <c r="L22" s="9"/>
      <c r="M22" s="10"/>
    </row>
    <row r="23" spans="2:13" ht="15.75" customHeight="1" x14ac:dyDescent="0.25">
      <c r="B23" s="8"/>
      <c r="C23" s="9"/>
      <c r="D23" s="9"/>
      <c r="E23" s="9"/>
      <c r="F23" s="9"/>
      <c r="G23" s="9"/>
      <c r="H23" s="9"/>
      <c r="I23" s="9"/>
      <c r="J23" s="9"/>
      <c r="K23" s="9"/>
      <c r="L23" s="9"/>
      <c r="M23" s="10"/>
    </row>
    <row r="24" spans="2:13" ht="15.75" customHeight="1" x14ac:dyDescent="0.25">
      <c r="B24" s="8"/>
      <c r="C24" s="9"/>
      <c r="D24" s="9"/>
      <c r="E24" s="9"/>
      <c r="F24" s="9"/>
      <c r="G24" s="9"/>
      <c r="H24" s="9"/>
      <c r="I24" s="9"/>
      <c r="J24" s="9"/>
      <c r="K24" s="9"/>
      <c r="L24" s="9"/>
      <c r="M24" s="10"/>
    </row>
    <row r="25" spans="2:13" ht="15.75" customHeight="1" x14ac:dyDescent="0.25">
      <c r="B25" s="8"/>
      <c r="C25" s="9"/>
      <c r="D25" s="9"/>
      <c r="E25" s="9"/>
      <c r="F25" s="9"/>
      <c r="G25" s="9"/>
      <c r="H25" s="9"/>
      <c r="I25" s="9"/>
      <c r="J25" s="9"/>
      <c r="K25" s="9"/>
      <c r="L25" s="9"/>
      <c r="M25" s="10"/>
    </row>
    <row r="26" spans="2:13" ht="15.75" customHeight="1" x14ac:dyDescent="0.25">
      <c r="B26" s="8"/>
      <c r="C26" s="9"/>
      <c r="D26" s="9"/>
      <c r="E26" s="9"/>
      <c r="F26" s="9"/>
      <c r="G26" s="9"/>
      <c r="H26" s="9"/>
      <c r="I26" s="9"/>
      <c r="J26" s="9"/>
      <c r="K26" s="9"/>
      <c r="L26" s="9"/>
      <c r="M26" s="10"/>
    </row>
    <row r="27" spans="2:13" ht="15.75" customHeight="1" x14ac:dyDescent="0.25">
      <c r="B27" s="8"/>
      <c r="C27" s="9"/>
      <c r="D27" s="9"/>
      <c r="E27" s="9"/>
      <c r="F27" s="9"/>
      <c r="G27" s="9"/>
      <c r="H27" s="9"/>
      <c r="I27" s="9"/>
      <c r="J27" s="9"/>
      <c r="K27" s="9"/>
      <c r="L27" s="9"/>
      <c r="M27" s="10"/>
    </row>
    <row r="28" spans="2:13" ht="15.75" customHeight="1" x14ac:dyDescent="0.25">
      <c r="B28" s="8"/>
      <c r="C28" s="9"/>
      <c r="D28" s="9"/>
      <c r="E28" s="9"/>
      <c r="F28" s="9"/>
      <c r="G28" s="9"/>
      <c r="H28" s="9"/>
      <c r="I28" s="9"/>
      <c r="J28" s="9"/>
      <c r="K28" s="9"/>
      <c r="L28" s="9"/>
      <c r="M28" s="10"/>
    </row>
    <row r="29" spans="2:13" ht="15.75" customHeight="1" x14ac:dyDescent="0.25">
      <c r="B29" s="8"/>
      <c r="C29" s="9"/>
      <c r="D29" s="9"/>
      <c r="E29" s="9"/>
      <c r="F29" s="9"/>
      <c r="G29" s="9"/>
      <c r="H29" s="9"/>
      <c r="I29" s="9"/>
      <c r="J29" s="9"/>
      <c r="K29" s="9"/>
      <c r="L29" s="9"/>
      <c r="M29" s="10"/>
    </row>
    <row r="30" spans="2:13" ht="15.75" customHeight="1" x14ac:dyDescent="0.25">
      <c r="B30" s="8"/>
      <c r="C30" s="9"/>
      <c r="D30" s="9"/>
      <c r="E30" s="9"/>
      <c r="F30" s="9"/>
      <c r="G30" s="9"/>
      <c r="H30" s="9"/>
      <c r="I30" s="9"/>
      <c r="J30" s="9"/>
      <c r="K30" s="9"/>
      <c r="L30" s="9"/>
      <c r="M30" s="10"/>
    </row>
    <row r="31" spans="2:13" ht="15.75" customHeight="1" x14ac:dyDescent="0.25">
      <c r="B31" s="8"/>
      <c r="C31" s="9"/>
      <c r="D31" s="9"/>
      <c r="E31" s="9"/>
      <c r="F31" s="9"/>
      <c r="G31" s="9"/>
      <c r="H31" s="9"/>
      <c r="I31" s="9"/>
      <c r="J31" s="9"/>
      <c r="K31" s="9"/>
      <c r="L31" s="9"/>
      <c r="M31" s="10"/>
    </row>
    <row r="32" spans="2:13" ht="15.75" customHeight="1" x14ac:dyDescent="0.25">
      <c r="B32" s="8"/>
      <c r="C32" s="9"/>
      <c r="D32" s="9"/>
      <c r="E32" s="9"/>
      <c r="F32" s="9"/>
      <c r="G32" s="9"/>
      <c r="H32" s="9"/>
      <c r="I32" s="9"/>
      <c r="J32" s="9"/>
      <c r="K32" s="9"/>
      <c r="L32" s="9"/>
      <c r="M32" s="10"/>
    </row>
    <row r="33" spans="2:13" ht="15.75" customHeight="1" thickBot="1" x14ac:dyDescent="0.3">
      <c r="B33" s="11"/>
      <c r="C33" s="12"/>
      <c r="D33" s="12"/>
      <c r="E33" s="12"/>
      <c r="F33" s="12"/>
      <c r="G33" s="12"/>
      <c r="H33" s="12"/>
      <c r="I33" s="12"/>
      <c r="J33" s="12"/>
      <c r="K33" s="12"/>
      <c r="L33" s="12"/>
      <c r="M33" s="13"/>
    </row>
    <row r="34" spans="2:13" ht="15.75" customHeight="1" x14ac:dyDescent="0.25">
      <c r="B34" s="4"/>
      <c r="C34" s="4"/>
      <c r="D34" s="4"/>
      <c r="E34" s="4"/>
      <c r="F34" s="4"/>
      <c r="G34" s="4"/>
      <c r="H34" s="4"/>
      <c r="I34" s="4"/>
      <c r="J34" s="4"/>
      <c r="K34" s="4"/>
      <c r="L34" s="4"/>
      <c r="M34" s="4"/>
    </row>
    <row r="35" spans="2:13" ht="15.75" customHeight="1" x14ac:dyDescent="0.25">
      <c r="B35" s="4"/>
      <c r="C35" s="4"/>
      <c r="D35" s="4"/>
      <c r="E35" s="4"/>
      <c r="F35" s="4"/>
      <c r="G35" s="4"/>
      <c r="H35" s="4"/>
      <c r="I35" s="4"/>
      <c r="J35" s="4"/>
      <c r="K35" s="4"/>
      <c r="L35" s="4"/>
      <c r="M35" s="4"/>
    </row>
    <row r="36" spans="2:13" ht="15.75" customHeight="1" x14ac:dyDescent="0.25">
      <c r="B36" s="4"/>
      <c r="C36" s="4"/>
      <c r="D36" s="4"/>
      <c r="E36" s="4"/>
      <c r="F36" s="4"/>
      <c r="G36" s="4"/>
      <c r="H36" s="4"/>
      <c r="I36" s="4"/>
      <c r="J36" s="4"/>
      <c r="K36" s="4"/>
      <c r="L36" s="4"/>
      <c r="M36" s="4"/>
    </row>
    <row r="37" spans="2:13" ht="15.75" customHeight="1" x14ac:dyDescent="0.25">
      <c r="B37" s="4"/>
      <c r="C37" s="4"/>
      <c r="D37" s="4"/>
      <c r="E37" s="4"/>
      <c r="F37" s="4"/>
      <c r="G37" s="4"/>
      <c r="H37" s="4"/>
      <c r="I37" s="4"/>
      <c r="J37" s="4"/>
      <c r="K37" s="4"/>
      <c r="L37" s="4"/>
      <c r="M37" s="4"/>
    </row>
    <row r="38" spans="2:13" ht="15.75" customHeight="1" x14ac:dyDescent="0.25">
      <c r="B38" s="4"/>
      <c r="C38" s="4"/>
      <c r="D38" s="4"/>
      <c r="E38" s="4"/>
      <c r="F38" s="4"/>
      <c r="G38" s="4"/>
      <c r="H38" s="4"/>
      <c r="I38" s="4"/>
      <c r="J38" s="4"/>
      <c r="K38" s="4"/>
      <c r="L38" s="4"/>
      <c r="M38" s="4"/>
    </row>
    <row r="39" spans="2:13" ht="15.75" customHeight="1" x14ac:dyDescent="0.25">
      <c r="B39" s="4"/>
      <c r="C39" s="4"/>
      <c r="D39" s="4"/>
      <c r="E39" s="4"/>
      <c r="F39" s="4"/>
      <c r="G39" s="4"/>
      <c r="H39" s="4"/>
      <c r="I39" s="4"/>
      <c r="J39" s="4"/>
      <c r="K39" s="4"/>
      <c r="L39" s="4"/>
      <c r="M39" s="4"/>
    </row>
    <row r="40" spans="2:13" ht="15.75" customHeight="1" x14ac:dyDescent="0.25">
      <c r="B40" s="4"/>
      <c r="C40" s="4"/>
      <c r="D40" s="4"/>
      <c r="E40" s="4"/>
      <c r="F40" s="4"/>
      <c r="G40" s="4"/>
      <c r="H40" s="4"/>
      <c r="I40" s="4"/>
      <c r="J40" s="4"/>
      <c r="K40" s="4"/>
      <c r="L40" s="4"/>
      <c r="M40" s="4"/>
    </row>
    <row r="41" spans="2:13" ht="15.75" customHeight="1" x14ac:dyDescent="0.25"/>
    <row r="42" spans="2:13" ht="15.75" customHeight="1" x14ac:dyDescent="0.25"/>
    <row r="43" spans="2:13" ht="15.75" customHeight="1" x14ac:dyDescent="0.25"/>
    <row r="44" spans="2:13" ht="15.75" customHeight="1" x14ac:dyDescent="0.25"/>
    <row r="45" spans="2:13" ht="15.75" customHeight="1" x14ac:dyDescent="0.25"/>
    <row r="46" spans="2:13" ht="15.75" customHeight="1" x14ac:dyDescent="0.25"/>
    <row r="47" spans="2:13" ht="15.75" customHeight="1" x14ac:dyDescent="0.25"/>
    <row r="48" spans="2:13"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16">
    <mergeCell ref="B11:M33"/>
    <mergeCell ref="I1:I2"/>
    <mergeCell ref="J1:J2"/>
    <mergeCell ref="D3:E3"/>
    <mergeCell ref="B10:C10"/>
    <mergeCell ref="F3:G3"/>
    <mergeCell ref="D4:E4"/>
    <mergeCell ref="F4:G4"/>
    <mergeCell ref="B3:B4"/>
    <mergeCell ref="B1:B2"/>
    <mergeCell ref="C1:C2"/>
    <mergeCell ref="D1:E2"/>
    <mergeCell ref="F1:G2"/>
    <mergeCell ref="H1:H2"/>
    <mergeCell ref="K1:K2"/>
    <mergeCell ref="L1:L2"/>
  </mergeCells>
  <pageMargins left="0.7" right="0.7"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Javiera Cárdenas</dc:creator>
  <cp:lastModifiedBy>Pablo Retamales Jara (Alumno)</cp:lastModifiedBy>
  <dcterms:created xsi:type="dcterms:W3CDTF">2023-05-15T15:08:44Z</dcterms:created>
  <dcterms:modified xsi:type="dcterms:W3CDTF">2024-06-10T00:23:37Z</dcterms:modified>
</cp:coreProperties>
</file>