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dada01\Documents\PHYS-281-master\Millikan Oil Drop Experiment\"/>
    </mc:Choice>
  </mc:AlternateContent>
  <xr:revisionPtr revIDLastSave="0" documentId="13_ncr:1_{9A093857-229C-40FF-AE59-6BD67C7165D9}" xr6:coauthVersionLast="36" xr6:coauthVersionMax="36" xr10:uidLastSave="{00000000-0000-0000-0000-000000000000}"/>
  <bookViews>
    <workbookView xWindow="0" yWindow="0" windowWidth="21600" windowHeight="9525" xr2:uid="{B2274C18-6455-4DEB-9533-9C28EB4C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I27" i="1"/>
  <c r="F21" i="1" l="1"/>
  <c r="F18" i="1"/>
  <c r="D21" i="1"/>
  <c r="F24" i="1"/>
  <c r="F15" i="1"/>
  <c r="F12" i="1"/>
  <c r="F9" i="1"/>
  <c r="F6" i="1"/>
  <c r="F3" i="1"/>
  <c r="D3" i="1"/>
  <c r="D24" i="1"/>
  <c r="D18" i="1"/>
  <c r="D15" i="1"/>
  <c r="D12" i="1"/>
  <c r="D9" i="1"/>
  <c r="D6" i="1"/>
</calcChain>
</file>

<file path=xl/sharedStrings.xml><?xml version="1.0" encoding="utf-8"?>
<sst xmlns="http://schemas.openxmlformats.org/spreadsheetml/2006/main" count="2" uniqueCount="2">
  <si>
    <t>Charge (e-18)</t>
  </si>
  <si>
    <t>Unc_Charge (e-20)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</si>
</sst>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7C4A-75CA-4C60-AAF2-287BB0068A1D}">
  <dimension ref="A1:I27"/>
  <sheetViews>
    <sheetView tabSelected="1" topLeftCell="C1" workbookViewId="0">
      <selection activeCell="F27" sqref="F27"/>
    </sheetView>
  </sheetViews>
  <sheetFormatPr defaultRowHeight="15" x14ac:dyDescent="0.25"/>
  <cols>
    <col min="1" max="1" width="28.42578125" customWidth="1"/>
    <col min="2" max="2" width="27.42578125" customWidth="1"/>
    <col min="4" max="4" width="23.2851562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8.8260000000000005E-2</v>
      </c>
      <c r="B2">
        <v>8.1243999999999997E-2</v>
      </c>
    </row>
    <row r="3" spans="1:9" x14ac:dyDescent="0.25">
      <c r="A3">
        <v>0.1104</v>
      </c>
      <c r="B3">
        <v>0.35085</v>
      </c>
      <c r="D3">
        <f>AVERAGE(A2,A3,A4)</f>
        <v>0.10770666666666667</v>
      </c>
      <c r="F3">
        <f>SQRT(B2^2+B3^2+B4^2)</f>
        <v>0.36720185189620164</v>
      </c>
    </row>
    <row r="4" spans="1:9" x14ac:dyDescent="0.25">
      <c r="A4">
        <v>0.12446</v>
      </c>
      <c r="B4">
        <v>7.17E-2</v>
      </c>
    </row>
    <row r="5" spans="1:9" x14ac:dyDescent="0.25">
      <c r="A5">
        <v>0.12709999999999999</v>
      </c>
      <c r="B5">
        <v>0.14219999999999999</v>
      </c>
      <c r="I5">
        <v>2.6179999999999998E-2</v>
      </c>
    </row>
    <row r="6" spans="1:9" x14ac:dyDescent="0.25">
      <c r="A6">
        <v>0.1338</v>
      </c>
      <c r="B6">
        <v>0.15537999999999999</v>
      </c>
      <c r="D6">
        <f>AVERAGE(A5,A6,A7)</f>
        <v>0.13388666666666668</v>
      </c>
      <c r="F6">
        <f>SQRT(B5^2+B6^2+B7^2)</f>
        <v>0.24374014851886835</v>
      </c>
    </row>
    <row r="7" spans="1:9" x14ac:dyDescent="0.25">
      <c r="A7">
        <v>0.14076</v>
      </c>
      <c r="B7">
        <v>0.12266000000000001</v>
      </c>
    </row>
    <row r="8" spans="1:9" x14ac:dyDescent="0.25">
      <c r="A8">
        <v>0.17610000000000001</v>
      </c>
      <c r="B8">
        <v>0.55979999999999996</v>
      </c>
      <c r="I8">
        <v>5.8113329999999998E-2</v>
      </c>
    </row>
    <row r="9" spans="1:9" x14ac:dyDescent="0.25">
      <c r="A9">
        <v>0.19791</v>
      </c>
      <c r="B9">
        <v>0.17280999999999999</v>
      </c>
      <c r="D9">
        <f>AVERAGE(A8,A9,A10)</f>
        <v>0.19200000000000003</v>
      </c>
      <c r="F9">
        <f>SQRT(B8^2+B9^2+B10^2)</f>
        <v>0.8698044298001707</v>
      </c>
    </row>
    <row r="10" spans="1:9" x14ac:dyDescent="0.25">
      <c r="A10">
        <v>0.20199</v>
      </c>
      <c r="B10">
        <v>0.64290000000000003</v>
      </c>
    </row>
    <row r="11" spans="1:9" x14ac:dyDescent="0.25">
      <c r="A11">
        <v>0.22409999999999999</v>
      </c>
      <c r="B11">
        <v>0.71299999999999997</v>
      </c>
      <c r="I11">
        <v>4.0586667E-2</v>
      </c>
    </row>
    <row r="12" spans="1:9" x14ac:dyDescent="0.25">
      <c r="A12">
        <v>0.23096</v>
      </c>
      <c r="B12">
        <v>0.20501</v>
      </c>
      <c r="D12">
        <f>AVERAGE(A11,A12,A13)</f>
        <v>0.23258666666666669</v>
      </c>
      <c r="F12">
        <f>SQRT(B11^2+B12^2+B13^2)</f>
        <v>0.79138317552245196</v>
      </c>
    </row>
    <row r="13" spans="1:9" x14ac:dyDescent="0.25">
      <c r="A13">
        <v>0.2427</v>
      </c>
      <c r="B13">
        <v>0.27548</v>
      </c>
    </row>
    <row r="14" spans="1:9" x14ac:dyDescent="0.25">
      <c r="A14">
        <v>0.26819999999999999</v>
      </c>
      <c r="B14">
        <v>0.4052</v>
      </c>
      <c r="I14">
        <v>3.6130000000000002E-2</v>
      </c>
    </row>
    <row r="15" spans="1:9" x14ac:dyDescent="0.25">
      <c r="A15">
        <v>0.26865</v>
      </c>
      <c r="B15">
        <v>0.28305000000000002</v>
      </c>
      <c r="D15">
        <f>AVERAGE(A14,A15,A16)</f>
        <v>0.26871666666666666</v>
      </c>
      <c r="F15">
        <f>SQRT(B14^2+B15^2+B16^2)</f>
        <v>0.63970426956524218</v>
      </c>
    </row>
    <row r="16" spans="1:9" x14ac:dyDescent="0.25">
      <c r="A16">
        <v>0.26929999999999998</v>
      </c>
      <c r="B16">
        <v>0.40610000000000002</v>
      </c>
    </row>
    <row r="17" spans="1:9" x14ac:dyDescent="0.25">
      <c r="A17">
        <v>0.31022</v>
      </c>
      <c r="B17">
        <v>0.28238999999999997</v>
      </c>
      <c r="I17">
        <v>6.6886665999999997E-2</v>
      </c>
    </row>
    <row r="18" spans="1:9" x14ac:dyDescent="0.25">
      <c r="A18">
        <v>0.34792000000000001</v>
      </c>
      <c r="B18">
        <v>1.1073</v>
      </c>
      <c r="D18">
        <f>AVERAGE(A17,A18,A19)</f>
        <v>0.33560333333333331</v>
      </c>
      <c r="F18">
        <f>SQRT(B17^2+B18^2+B19^2)</f>
        <v>1.183987857285707</v>
      </c>
    </row>
    <row r="19" spans="1:9" x14ac:dyDescent="0.25">
      <c r="A19">
        <v>0.34866999999999998</v>
      </c>
      <c r="B19">
        <v>0.30979000000000001</v>
      </c>
    </row>
    <row r="20" spans="1:9" x14ac:dyDescent="0.25">
      <c r="A20">
        <v>0.34916999999999998</v>
      </c>
      <c r="B20">
        <v>0.31994</v>
      </c>
      <c r="I20">
        <v>2.8533336999999999E-2</v>
      </c>
    </row>
    <row r="21" spans="1:9" x14ac:dyDescent="0.25">
      <c r="A21">
        <v>0.36110999999999999</v>
      </c>
      <c r="B21">
        <v>0.32122000000000001</v>
      </c>
      <c r="D21">
        <f>AVERAGE(A20,A21,A22)</f>
        <v>0.36413666666666672</v>
      </c>
      <c r="F21">
        <f>SQRT(B20^2+B21^2+B22^2)</f>
        <v>0.5668336130647158</v>
      </c>
    </row>
    <row r="22" spans="1:9" x14ac:dyDescent="0.25">
      <c r="A22">
        <v>0.38213000000000003</v>
      </c>
      <c r="B22">
        <v>0.34022999999999998</v>
      </c>
    </row>
    <row r="23" spans="1:9" x14ac:dyDescent="0.25">
      <c r="A23">
        <v>0.42052</v>
      </c>
      <c r="B23">
        <v>1.3389</v>
      </c>
      <c r="I23">
        <v>0.23162666600000001</v>
      </c>
    </row>
    <row r="24" spans="1:9" x14ac:dyDescent="0.25">
      <c r="A24">
        <v>0.64251999999999998</v>
      </c>
      <c r="B24">
        <v>2.0467</v>
      </c>
      <c r="D24">
        <f>AVERAGE(A23,A24,A25)</f>
        <v>0.59576333333333331</v>
      </c>
      <c r="F24">
        <f>SQRT(B23^2+B24^2+B25^2)</f>
        <v>3.3615759012701174</v>
      </c>
    </row>
    <row r="25" spans="1:9" x14ac:dyDescent="0.25">
      <c r="A25">
        <v>0.72424999999999995</v>
      </c>
      <c r="B25">
        <v>2.3062</v>
      </c>
    </row>
    <row r="27" spans="1:9" x14ac:dyDescent="0.25">
      <c r="F27">
        <f>SQRT(F3^2+F6^2+F9^2+F12^2+F15^2+F18^2+F21^2)</f>
        <v>1.9259913499899215</v>
      </c>
      <c r="I27">
        <f>AVERAGE(I5,I8,I11,I14,I17,I20,I23)</f>
        <v>6.9722380857142857E-2</v>
      </c>
    </row>
  </sheetData>
  <sortState ref="A2:B25">
    <sortCondition ref="A2:A2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LIS Test Account</dc:creator>
  <cp:lastModifiedBy>ITS LIS Test Account</cp:lastModifiedBy>
  <dcterms:created xsi:type="dcterms:W3CDTF">2019-11-10T22:37:38Z</dcterms:created>
  <dcterms:modified xsi:type="dcterms:W3CDTF">2019-11-22T03:01:39Z</dcterms:modified>
</cp:coreProperties>
</file>