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qui\Dropbox\Producción Propia\Simulaciones\"/>
    </mc:Choice>
  </mc:AlternateContent>
  <xr:revisionPtr revIDLastSave="0" documentId="13_ncr:1_{F0F49A31-3766-4702-B4C7-E2E1113DD6E4}" xr6:coauthVersionLast="47" xr6:coauthVersionMax="47" xr10:uidLastSave="{00000000-0000-0000-0000-000000000000}"/>
  <bookViews>
    <workbookView xWindow="9972" yWindow="4032" windowWidth="28800" windowHeight="15468" xr2:uid="{00000000-000D-0000-FFFF-FFFF00000000}"/>
  </bookViews>
  <sheets>
    <sheet name="Parámetros" sheetId="1" r:id="rId1"/>
    <sheet name="Gr. Reg" sheetId="4" r:id="rId2"/>
    <sheet name="IC TH X'X  (X'X)^-1" sheetId="3" r:id="rId3"/>
    <sheet name="Muestra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2" l="1"/>
  <c r="C7" i="2"/>
  <c r="C8" i="2"/>
  <c r="G8" i="2" s="1"/>
  <c r="C9" i="2"/>
  <c r="G9" i="2" s="1"/>
  <c r="C10" i="2"/>
  <c r="C11" i="2"/>
  <c r="C12" i="2"/>
  <c r="G12" i="2" s="1"/>
  <c r="C13" i="2"/>
  <c r="G13" i="2" s="1"/>
  <c r="C14" i="2"/>
  <c r="C15" i="2"/>
  <c r="G15" i="2" s="1"/>
  <c r="C16" i="2"/>
  <c r="G16" i="2" s="1"/>
  <c r="C17" i="2"/>
  <c r="G17" i="2" s="1"/>
  <c r="C18" i="2"/>
  <c r="C19" i="2"/>
  <c r="G19" i="2" s="1"/>
  <c r="C20" i="2"/>
  <c r="G20" i="2" s="1"/>
  <c r="C21" i="2"/>
  <c r="G21" i="2" s="1"/>
  <c r="C22" i="2"/>
  <c r="G22" i="2" s="1"/>
  <c r="C23" i="2"/>
  <c r="G23" i="2" s="1"/>
  <c r="C24" i="2"/>
  <c r="G24" i="2" s="1"/>
  <c r="C25" i="2"/>
  <c r="G25" i="2" s="1"/>
  <c r="C26" i="2"/>
  <c r="G26" i="2" s="1"/>
  <c r="C27" i="2"/>
  <c r="G27" i="2" s="1"/>
  <c r="C28" i="2"/>
  <c r="G28" i="2" s="1"/>
  <c r="C29" i="2"/>
  <c r="G29" i="2" s="1"/>
  <c r="C30" i="2"/>
  <c r="G30" i="2" s="1"/>
  <c r="C31" i="2"/>
  <c r="G31" i="2" s="1"/>
  <c r="C32" i="2"/>
  <c r="G32" i="2" s="1"/>
  <c r="C33" i="2"/>
  <c r="G33" i="2" s="1"/>
  <c r="C34" i="2"/>
  <c r="G34" i="2" s="1"/>
  <c r="C35" i="2"/>
  <c r="G35" i="2" s="1"/>
  <c r="C36" i="2"/>
  <c r="G36" i="2" s="1"/>
  <c r="C37" i="2"/>
  <c r="G37" i="2" s="1"/>
  <c r="C38" i="2"/>
  <c r="G38" i="2" s="1"/>
  <c r="C39" i="2"/>
  <c r="G39" i="2" s="1"/>
  <c r="C40" i="2"/>
  <c r="G40" i="2" s="1"/>
  <c r="C41" i="2"/>
  <c r="G41" i="2" s="1"/>
  <c r="C42" i="2"/>
  <c r="G42" i="2" s="1"/>
  <c r="C43" i="2"/>
  <c r="G43" i="2" s="1"/>
  <c r="C44" i="2"/>
  <c r="G44" i="2" s="1"/>
  <c r="C45" i="2"/>
  <c r="G45" i="2" s="1"/>
  <c r="C46" i="2"/>
  <c r="G46" i="2" s="1"/>
  <c r="C47" i="2"/>
  <c r="G47" i="2" s="1"/>
  <c r="C48" i="2"/>
  <c r="G48" i="2" s="1"/>
  <c r="C49" i="2"/>
  <c r="G49" i="2" s="1"/>
  <c r="C50" i="2"/>
  <c r="C51" i="2"/>
  <c r="G51" i="2" s="1"/>
  <c r="C52" i="2"/>
  <c r="G52" i="2" s="1"/>
  <c r="C53" i="2"/>
  <c r="G53" i="2" s="1"/>
  <c r="C54" i="2"/>
  <c r="G54" i="2" s="1"/>
  <c r="C55" i="2"/>
  <c r="G55" i="2" s="1"/>
  <c r="C56" i="2"/>
  <c r="G56" i="2" s="1"/>
  <c r="C57" i="2"/>
  <c r="G57" i="2" s="1"/>
  <c r="C58" i="2"/>
  <c r="G58" i="2" s="1"/>
  <c r="C59" i="2"/>
  <c r="G59" i="2" s="1"/>
  <c r="C60" i="2"/>
  <c r="G60" i="2" s="1"/>
  <c r="C61" i="2"/>
  <c r="G61" i="2" s="1"/>
  <c r="C62" i="2"/>
  <c r="G62" i="2" s="1"/>
  <c r="C63" i="2"/>
  <c r="G63" i="2" s="1"/>
  <c r="C64" i="2"/>
  <c r="G64" i="2" s="1"/>
  <c r="C65" i="2"/>
  <c r="G65" i="2" s="1"/>
  <c r="C66" i="2"/>
  <c r="G66" i="2" s="1"/>
  <c r="C67" i="2"/>
  <c r="G67" i="2" s="1"/>
  <c r="C68" i="2"/>
  <c r="G68" i="2" s="1"/>
  <c r="C69" i="2"/>
  <c r="G69" i="2" s="1"/>
  <c r="C70" i="2"/>
  <c r="G70" i="2" s="1"/>
  <c r="C71" i="2"/>
  <c r="G71" i="2" s="1"/>
  <c r="C72" i="2"/>
  <c r="G72" i="2" s="1"/>
  <c r="C73" i="2"/>
  <c r="G73" i="2" s="1"/>
  <c r="C74" i="2"/>
  <c r="G74" i="2" s="1"/>
  <c r="C75" i="2"/>
  <c r="G75" i="2" s="1"/>
  <c r="C76" i="2"/>
  <c r="G76" i="2" s="1"/>
  <c r="C77" i="2"/>
  <c r="G77" i="2" s="1"/>
  <c r="C78" i="2"/>
  <c r="G78" i="2" s="1"/>
  <c r="C79" i="2"/>
  <c r="G79" i="2" s="1"/>
  <c r="C80" i="2"/>
  <c r="G80" i="2" s="1"/>
  <c r="C81" i="2"/>
  <c r="G81" i="2" s="1"/>
  <c r="C82" i="2"/>
  <c r="C83" i="2"/>
  <c r="G83" i="2" s="1"/>
  <c r="C84" i="2"/>
  <c r="G84" i="2" s="1"/>
  <c r="C85" i="2"/>
  <c r="G85" i="2" s="1"/>
  <c r="C86" i="2"/>
  <c r="G86" i="2" s="1"/>
  <c r="C87" i="2"/>
  <c r="G87" i="2" s="1"/>
  <c r="C88" i="2"/>
  <c r="G88" i="2" s="1"/>
  <c r="C89" i="2"/>
  <c r="G89" i="2" s="1"/>
  <c r="C90" i="2"/>
  <c r="G90" i="2" s="1"/>
  <c r="C91" i="2"/>
  <c r="G91" i="2" s="1"/>
  <c r="C92" i="2"/>
  <c r="G92" i="2" s="1"/>
  <c r="C93" i="2"/>
  <c r="G93" i="2" s="1"/>
  <c r="C94" i="2"/>
  <c r="G94" i="2" s="1"/>
  <c r="C95" i="2"/>
  <c r="G95" i="2" s="1"/>
  <c r="C96" i="2"/>
  <c r="G96" i="2" s="1"/>
  <c r="C97" i="2"/>
  <c r="G97" i="2" s="1"/>
  <c r="C98" i="2"/>
  <c r="G98" i="2" s="1"/>
  <c r="C99" i="2"/>
  <c r="G99" i="2" s="1"/>
  <c r="C100" i="2"/>
  <c r="G100" i="2" s="1"/>
  <c r="C101" i="2"/>
  <c r="G101" i="2" s="1"/>
  <c r="C102" i="2"/>
  <c r="G102" i="2" s="1"/>
  <c r="C103" i="2"/>
  <c r="G103" i="2" s="1"/>
  <c r="C104" i="2"/>
  <c r="G104" i="2" s="1"/>
  <c r="C105" i="2"/>
  <c r="G105" i="2" s="1"/>
  <c r="C106" i="2"/>
  <c r="G106" i="2" s="1"/>
  <c r="C107" i="2"/>
  <c r="G107" i="2" s="1"/>
  <c r="C108" i="2"/>
  <c r="G108" i="2" s="1"/>
  <c r="C109" i="2"/>
  <c r="G109" i="2" s="1"/>
  <c r="C110" i="2"/>
  <c r="G110" i="2" s="1"/>
  <c r="C111" i="2"/>
  <c r="G111" i="2" s="1"/>
  <c r="C112" i="2"/>
  <c r="G112" i="2" s="1"/>
  <c r="C113" i="2"/>
  <c r="G113" i="2" s="1"/>
  <c r="C114" i="2"/>
  <c r="C115" i="2"/>
  <c r="G115" i="2" s="1"/>
  <c r="C116" i="2"/>
  <c r="G116" i="2" s="1"/>
  <c r="C117" i="2"/>
  <c r="G117" i="2" s="1"/>
  <c r="C118" i="2"/>
  <c r="G118" i="2" s="1"/>
  <c r="C119" i="2"/>
  <c r="G119" i="2" s="1"/>
  <c r="C120" i="2"/>
  <c r="G120" i="2" s="1"/>
  <c r="C121" i="2"/>
  <c r="G121" i="2" s="1"/>
  <c r="C122" i="2"/>
  <c r="G122" i="2" s="1"/>
  <c r="C123" i="2"/>
  <c r="G123" i="2" s="1"/>
  <c r="C124" i="2"/>
  <c r="G124" i="2" s="1"/>
  <c r="C125" i="2"/>
  <c r="G125" i="2" s="1"/>
  <c r="C126" i="2"/>
  <c r="G126" i="2" s="1"/>
  <c r="C127" i="2"/>
  <c r="G127" i="2" s="1"/>
  <c r="C128" i="2"/>
  <c r="G128" i="2" s="1"/>
  <c r="C129" i="2"/>
  <c r="G129" i="2" s="1"/>
  <c r="C130" i="2"/>
  <c r="G130" i="2" s="1"/>
  <c r="C131" i="2"/>
  <c r="G131" i="2" s="1"/>
  <c r="C132" i="2"/>
  <c r="G132" i="2" s="1"/>
  <c r="C133" i="2"/>
  <c r="G133" i="2" s="1"/>
  <c r="C134" i="2"/>
  <c r="G134" i="2" s="1"/>
  <c r="C135" i="2"/>
  <c r="G135" i="2" s="1"/>
  <c r="C136" i="2"/>
  <c r="G136" i="2" s="1"/>
  <c r="C137" i="2"/>
  <c r="G137" i="2" s="1"/>
  <c r="C138" i="2"/>
  <c r="G138" i="2" s="1"/>
  <c r="C139" i="2"/>
  <c r="G139" i="2" s="1"/>
  <c r="C140" i="2"/>
  <c r="G140" i="2" s="1"/>
  <c r="C141" i="2"/>
  <c r="G141" i="2" s="1"/>
  <c r="C142" i="2"/>
  <c r="G142" i="2" s="1"/>
  <c r="C143" i="2"/>
  <c r="G143" i="2" s="1"/>
  <c r="C144" i="2"/>
  <c r="G144" i="2" s="1"/>
  <c r="C145" i="2"/>
  <c r="G145" i="2" s="1"/>
  <c r="C146" i="2"/>
  <c r="C147" i="2"/>
  <c r="G147" i="2" s="1"/>
  <c r="C148" i="2"/>
  <c r="G148" i="2" s="1"/>
  <c r="C149" i="2"/>
  <c r="G149" i="2" s="1"/>
  <c r="C150" i="2"/>
  <c r="G150" i="2" s="1"/>
  <c r="C151" i="2"/>
  <c r="G151" i="2" s="1"/>
  <c r="C152" i="2"/>
  <c r="G152" i="2" s="1"/>
  <c r="C153" i="2"/>
  <c r="G153" i="2" s="1"/>
  <c r="C154" i="2"/>
  <c r="G154" i="2" s="1"/>
  <c r="C155" i="2"/>
  <c r="G155" i="2" s="1"/>
  <c r="C156" i="2"/>
  <c r="G156" i="2" s="1"/>
  <c r="C157" i="2"/>
  <c r="G157" i="2" s="1"/>
  <c r="C158" i="2"/>
  <c r="G158" i="2" s="1"/>
  <c r="C159" i="2"/>
  <c r="G159" i="2" s="1"/>
  <c r="C160" i="2"/>
  <c r="G160" i="2" s="1"/>
  <c r="C161" i="2"/>
  <c r="G161" i="2" s="1"/>
  <c r="C162" i="2"/>
  <c r="G162" i="2" s="1"/>
  <c r="C163" i="2"/>
  <c r="G163" i="2" s="1"/>
  <c r="C164" i="2"/>
  <c r="G164" i="2" s="1"/>
  <c r="C165" i="2"/>
  <c r="G165" i="2" s="1"/>
  <c r="C166" i="2"/>
  <c r="G166" i="2" s="1"/>
  <c r="C167" i="2"/>
  <c r="G167" i="2" s="1"/>
  <c r="C168" i="2"/>
  <c r="G168" i="2" s="1"/>
  <c r="C169" i="2"/>
  <c r="G169" i="2" s="1"/>
  <c r="C170" i="2"/>
  <c r="G170" i="2" s="1"/>
  <c r="C171" i="2"/>
  <c r="G171" i="2" s="1"/>
  <c r="C172" i="2"/>
  <c r="G172" i="2" s="1"/>
  <c r="C173" i="2"/>
  <c r="G173" i="2" s="1"/>
  <c r="C174" i="2"/>
  <c r="G174" i="2" s="1"/>
  <c r="C175" i="2"/>
  <c r="G175" i="2" s="1"/>
  <c r="C176" i="2"/>
  <c r="G176" i="2" s="1"/>
  <c r="C177" i="2"/>
  <c r="G177" i="2" s="1"/>
  <c r="C178" i="2"/>
  <c r="C179" i="2"/>
  <c r="G179" i="2" s="1"/>
  <c r="C180" i="2"/>
  <c r="G180" i="2" s="1"/>
  <c r="C181" i="2"/>
  <c r="G181" i="2" s="1"/>
  <c r="C182" i="2"/>
  <c r="G182" i="2" s="1"/>
  <c r="C183" i="2"/>
  <c r="G183" i="2" s="1"/>
  <c r="C184" i="2"/>
  <c r="G184" i="2" s="1"/>
  <c r="C185" i="2"/>
  <c r="G185" i="2" s="1"/>
  <c r="C186" i="2"/>
  <c r="G186" i="2" s="1"/>
  <c r="C187" i="2"/>
  <c r="G187" i="2" s="1"/>
  <c r="C188" i="2"/>
  <c r="G188" i="2" s="1"/>
  <c r="C189" i="2"/>
  <c r="G189" i="2" s="1"/>
  <c r="C190" i="2"/>
  <c r="G190" i="2" s="1"/>
  <c r="C191" i="2"/>
  <c r="G191" i="2" s="1"/>
  <c r="C192" i="2"/>
  <c r="G192" i="2" s="1"/>
  <c r="C193" i="2"/>
  <c r="G193" i="2" s="1"/>
  <c r="C194" i="2"/>
  <c r="G194" i="2" s="1"/>
  <c r="C195" i="2"/>
  <c r="G195" i="2" s="1"/>
  <c r="C196" i="2"/>
  <c r="G196" i="2" s="1"/>
  <c r="C197" i="2"/>
  <c r="G197" i="2" s="1"/>
  <c r="C198" i="2"/>
  <c r="G198" i="2" s="1"/>
  <c r="C199" i="2"/>
  <c r="G199" i="2" s="1"/>
  <c r="C200" i="2"/>
  <c r="G200" i="2" s="1"/>
  <c r="C201" i="2"/>
  <c r="G201" i="2" s="1"/>
  <c r="C202" i="2"/>
  <c r="G202" i="2" s="1"/>
  <c r="C203" i="2"/>
  <c r="G203" i="2" s="1"/>
  <c r="C204" i="2"/>
  <c r="G204" i="2" s="1"/>
  <c r="C205" i="2"/>
  <c r="G205" i="2" s="1"/>
  <c r="C206" i="2"/>
  <c r="G206" i="2" s="1"/>
  <c r="C207" i="2"/>
  <c r="G207" i="2" s="1"/>
  <c r="C208" i="2"/>
  <c r="G208" i="2" s="1"/>
  <c r="C209" i="2"/>
  <c r="G209" i="2" s="1"/>
  <c r="C210" i="2"/>
  <c r="C211" i="2"/>
  <c r="G211" i="2" s="1"/>
  <c r="C212" i="2"/>
  <c r="G212" i="2" s="1"/>
  <c r="C213" i="2"/>
  <c r="G213" i="2" s="1"/>
  <c r="C214" i="2"/>
  <c r="G214" i="2" s="1"/>
  <c r="C215" i="2"/>
  <c r="G215" i="2" s="1"/>
  <c r="C216" i="2"/>
  <c r="G216" i="2" s="1"/>
  <c r="C217" i="2"/>
  <c r="G217" i="2" s="1"/>
  <c r="C218" i="2"/>
  <c r="G218" i="2" s="1"/>
  <c r="C219" i="2"/>
  <c r="G219" i="2" s="1"/>
  <c r="C220" i="2"/>
  <c r="G220" i="2" s="1"/>
  <c r="C221" i="2"/>
  <c r="G221" i="2" s="1"/>
  <c r="C222" i="2"/>
  <c r="G222" i="2" s="1"/>
  <c r="C223" i="2"/>
  <c r="G223" i="2" s="1"/>
  <c r="C224" i="2"/>
  <c r="G224" i="2" s="1"/>
  <c r="C225" i="2"/>
  <c r="G225" i="2" s="1"/>
  <c r="C226" i="2"/>
  <c r="G226" i="2" s="1"/>
  <c r="C227" i="2"/>
  <c r="G227" i="2" s="1"/>
  <c r="C228" i="2"/>
  <c r="G228" i="2" s="1"/>
  <c r="C229" i="2"/>
  <c r="G229" i="2" s="1"/>
  <c r="C230" i="2"/>
  <c r="G230" i="2" s="1"/>
  <c r="C231" i="2"/>
  <c r="G231" i="2" s="1"/>
  <c r="C232" i="2"/>
  <c r="G232" i="2" s="1"/>
  <c r="C233" i="2"/>
  <c r="G233" i="2" s="1"/>
  <c r="C234" i="2"/>
  <c r="G234" i="2" s="1"/>
  <c r="C235" i="2"/>
  <c r="G235" i="2" s="1"/>
  <c r="C236" i="2"/>
  <c r="G236" i="2" s="1"/>
  <c r="C237" i="2"/>
  <c r="G237" i="2" s="1"/>
  <c r="C238" i="2"/>
  <c r="G238" i="2" s="1"/>
  <c r="C239" i="2"/>
  <c r="G239" i="2" s="1"/>
  <c r="C240" i="2"/>
  <c r="G240" i="2" s="1"/>
  <c r="C241" i="2"/>
  <c r="G241" i="2" s="1"/>
  <c r="C242" i="2"/>
  <c r="C243" i="2"/>
  <c r="G243" i="2" s="1"/>
  <c r="C244" i="2"/>
  <c r="G244" i="2" s="1"/>
  <c r="C245" i="2"/>
  <c r="G245" i="2" s="1"/>
  <c r="C246" i="2"/>
  <c r="G246" i="2" s="1"/>
  <c r="C247" i="2"/>
  <c r="G247" i="2" s="1"/>
  <c r="C248" i="2"/>
  <c r="G248" i="2" s="1"/>
  <c r="C249" i="2"/>
  <c r="G249" i="2" s="1"/>
  <c r="C250" i="2"/>
  <c r="G250" i="2" s="1"/>
  <c r="C251" i="2"/>
  <c r="G251" i="2" s="1"/>
  <c r="C252" i="2"/>
  <c r="G252" i="2" s="1"/>
  <c r="C253" i="2"/>
  <c r="G253" i="2" s="1"/>
  <c r="C254" i="2"/>
  <c r="G254" i="2" s="1"/>
  <c r="C255" i="2"/>
  <c r="G255" i="2" s="1"/>
  <c r="C256" i="2"/>
  <c r="G256" i="2" s="1"/>
  <c r="C257" i="2"/>
  <c r="G257" i="2" s="1"/>
  <c r="C258" i="2"/>
  <c r="G258" i="2" s="1"/>
  <c r="C259" i="2"/>
  <c r="G259" i="2" s="1"/>
  <c r="C260" i="2"/>
  <c r="G260" i="2" s="1"/>
  <c r="C261" i="2"/>
  <c r="G261" i="2" s="1"/>
  <c r="C262" i="2"/>
  <c r="G262" i="2" s="1"/>
  <c r="C263" i="2"/>
  <c r="G263" i="2" s="1"/>
  <c r="C264" i="2"/>
  <c r="G264" i="2" s="1"/>
  <c r="C265" i="2"/>
  <c r="G265" i="2" s="1"/>
  <c r="C266" i="2"/>
  <c r="G266" i="2" s="1"/>
  <c r="C267" i="2"/>
  <c r="G267" i="2" s="1"/>
  <c r="C268" i="2"/>
  <c r="G268" i="2" s="1"/>
  <c r="C269" i="2"/>
  <c r="G269" i="2" s="1"/>
  <c r="C270" i="2"/>
  <c r="G270" i="2" s="1"/>
  <c r="C271" i="2"/>
  <c r="G271" i="2" s="1"/>
  <c r="C272" i="2"/>
  <c r="G272" i="2" s="1"/>
  <c r="C273" i="2"/>
  <c r="G273" i="2" s="1"/>
  <c r="C274" i="2"/>
  <c r="C275" i="2"/>
  <c r="G275" i="2" s="1"/>
  <c r="C276" i="2"/>
  <c r="G276" i="2" s="1"/>
  <c r="C277" i="2"/>
  <c r="G277" i="2" s="1"/>
  <c r="C278" i="2"/>
  <c r="G278" i="2" s="1"/>
  <c r="C279" i="2"/>
  <c r="G279" i="2" s="1"/>
  <c r="C280" i="2"/>
  <c r="G280" i="2" s="1"/>
  <c r="C281" i="2"/>
  <c r="G281" i="2" s="1"/>
  <c r="C282" i="2"/>
  <c r="G282" i="2" s="1"/>
  <c r="C283" i="2"/>
  <c r="G283" i="2" s="1"/>
  <c r="C284" i="2"/>
  <c r="G284" i="2" s="1"/>
  <c r="C285" i="2"/>
  <c r="G285" i="2" s="1"/>
  <c r="C286" i="2"/>
  <c r="G286" i="2" s="1"/>
  <c r="C287" i="2"/>
  <c r="G287" i="2" s="1"/>
  <c r="C288" i="2"/>
  <c r="G288" i="2" s="1"/>
  <c r="C289" i="2"/>
  <c r="G289" i="2" s="1"/>
  <c r="C290" i="2"/>
  <c r="G290" i="2" s="1"/>
  <c r="C291" i="2"/>
  <c r="G291" i="2" s="1"/>
  <c r="C292" i="2"/>
  <c r="G292" i="2" s="1"/>
  <c r="C293" i="2"/>
  <c r="G293" i="2" s="1"/>
  <c r="C294" i="2"/>
  <c r="G294" i="2" s="1"/>
  <c r="C295" i="2"/>
  <c r="G295" i="2" s="1"/>
  <c r="C296" i="2"/>
  <c r="G296" i="2" s="1"/>
  <c r="C297" i="2"/>
  <c r="G297" i="2" s="1"/>
  <c r="C298" i="2"/>
  <c r="G298" i="2" s="1"/>
  <c r="C299" i="2"/>
  <c r="G299" i="2" s="1"/>
  <c r="C300" i="2"/>
  <c r="G300" i="2" s="1"/>
  <c r="C301" i="2"/>
  <c r="G301" i="2" s="1"/>
  <c r="C302" i="2"/>
  <c r="G302" i="2" s="1"/>
  <c r="C303" i="2"/>
  <c r="G303" i="2" s="1"/>
  <c r="C304" i="2"/>
  <c r="G304" i="2" s="1"/>
  <c r="C305" i="2"/>
  <c r="G305" i="2" s="1"/>
  <c r="C306" i="2"/>
  <c r="C307" i="2"/>
  <c r="G307" i="2" s="1"/>
  <c r="C308" i="2"/>
  <c r="G308" i="2" s="1"/>
  <c r="C309" i="2"/>
  <c r="G309" i="2" s="1"/>
  <c r="C310" i="2"/>
  <c r="G310" i="2" s="1"/>
  <c r="C311" i="2"/>
  <c r="G311" i="2" s="1"/>
  <c r="C312" i="2"/>
  <c r="G312" i="2" s="1"/>
  <c r="C313" i="2"/>
  <c r="G313" i="2" s="1"/>
  <c r="C314" i="2"/>
  <c r="G314" i="2" s="1"/>
  <c r="C315" i="2"/>
  <c r="G315" i="2" s="1"/>
  <c r="C316" i="2"/>
  <c r="G316" i="2" s="1"/>
  <c r="C317" i="2"/>
  <c r="G317" i="2" s="1"/>
  <c r="C318" i="2"/>
  <c r="G318" i="2" s="1"/>
  <c r="C319" i="2"/>
  <c r="G319" i="2" s="1"/>
  <c r="C320" i="2"/>
  <c r="G320" i="2" s="1"/>
  <c r="C321" i="2"/>
  <c r="G321" i="2" s="1"/>
  <c r="C322" i="2"/>
  <c r="G322" i="2" s="1"/>
  <c r="C323" i="2"/>
  <c r="G323" i="2" s="1"/>
  <c r="C324" i="2"/>
  <c r="G324" i="2" s="1"/>
  <c r="C325" i="2"/>
  <c r="G325" i="2" s="1"/>
  <c r="C326" i="2"/>
  <c r="G326" i="2" s="1"/>
  <c r="C327" i="2"/>
  <c r="G327" i="2" s="1"/>
  <c r="C328" i="2"/>
  <c r="G328" i="2" s="1"/>
  <c r="C329" i="2"/>
  <c r="G329" i="2" s="1"/>
  <c r="C330" i="2"/>
  <c r="G330" i="2" s="1"/>
  <c r="C331" i="2"/>
  <c r="G331" i="2" s="1"/>
  <c r="C332" i="2"/>
  <c r="G332" i="2" s="1"/>
  <c r="C333" i="2"/>
  <c r="G333" i="2" s="1"/>
  <c r="C334" i="2"/>
  <c r="G334" i="2" s="1"/>
  <c r="C335" i="2"/>
  <c r="G335" i="2" s="1"/>
  <c r="C336" i="2"/>
  <c r="G336" i="2" s="1"/>
  <c r="C337" i="2"/>
  <c r="G337" i="2" s="1"/>
  <c r="C338" i="2"/>
  <c r="C339" i="2"/>
  <c r="G339" i="2" s="1"/>
  <c r="C340" i="2"/>
  <c r="G340" i="2" s="1"/>
  <c r="C341" i="2"/>
  <c r="G341" i="2" s="1"/>
  <c r="C342" i="2"/>
  <c r="G342" i="2" s="1"/>
  <c r="C343" i="2"/>
  <c r="G343" i="2" s="1"/>
  <c r="C344" i="2"/>
  <c r="G344" i="2" s="1"/>
  <c r="C345" i="2"/>
  <c r="G345" i="2" s="1"/>
  <c r="C346" i="2"/>
  <c r="G346" i="2" s="1"/>
  <c r="C347" i="2"/>
  <c r="G347" i="2" s="1"/>
  <c r="C348" i="2"/>
  <c r="G348" i="2" s="1"/>
  <c r="C349" i="2"/>
  <c r="G349" i="2" s="1"/>
  <c r="C350" i="2"/>
  <c r="G350" i="2" s="1"/>
  <c r="C351" i="2"/>
  <c r="G351" i="2" s="1"/>
  <c r="C352" i="2"/>
  <c r="G352" i="2" s="1"/>
  <c r="C353" i="2"/>
  <c r="G353" i="2" s="1"/>
  <c r="C354" i="2"/>
  <c r="G354" i="2" s="1"/>
  <c r="C355" i="2"/>
  <c r="G355" i="2" s="1"/>
  <c r="C356" i="2"/>
  <c r="G356" i="2" s="1"/>
  <c r="C357" i="2"/>
  <c r="G357" i="2" s="1"/>
  <c r="C358" i="2"/>
  <c r="G358" i="2" s="1"/>
  <c r="C359" i="2"/>
  <c r="G359" i="2" s="1"/>
  <c r="C360" i="2"/>
  <c r="G360" i="2" s="1"/>
  <c r="C361" i="2"/>
  <c r="G361" i="2" s="1"/>
  <c r="C362" i="2"/>
  <c r="G362" i="2" s="1"/>
  <c r="C363" i="2"/>
  <c r="G363" i="2" s="1"/>
  <c r="C364" i="2"/>
  <c r="G364" i="2" s="1"/>
  <c r="C365" i="2"/>
  <c r="G365" i="2" s="1"/>
  <c r="C366" i="2"/>
  <c r="G366" i="2" s="1"/>
  <c r="C367" i="2"/>
  <c r="G367" i="2" s="1"/>
  <c r="C368" i="2"/>
  <c r="G368" i="2" s="1"/>
  <c r="C369" i="2"/>
  <c r="G369" i="2" s="1"/>
  <c r="C370" i="2"/>
  <c r="C371" i="2"/>
  <c r="G371" i="2" s="1"/>
  <c r="C372" i="2"/>
  <c r="G372" i="2" s="1"/>
  <c r="C373" i="2"/>
  <c r="G373" i="2" s="1"/>
  <c r="C374" i="2"/>
  <c r="G374" i="2" s="1"/>
  <c r="C375" i="2"/>
  <c r="G375" i="2" s="1"/>
  <c r="C376" i="2"/>
  <c r="G376" i="2" s="1"/>
  <c r="C377" i="2"/>
  <c r="G377" i="2" s="1"/>
  <c r="C378" i="2"/>
  <c r="G378" i="2" s="1"/>
  <c r="C379" i="2"/>
  <c r="G379" i="2" s="1"/>
  <c r="C380" i="2"/>
  <c r="G380" i="2" s="1"/>
  <c r="C381" i="2"/>
  <c r="G381" i="2" s="1"/>
  <c r="C382" i="2"/>
  <c r="G382" i="2" s="1"/>
  <c r="C383" i="2"/>
  <c r="G383" i="2" s="1"/>
  <c r="C384" i="2"/>
  <c r="G384" i="2" s="1"/>
  <c r="C385" i="2"/>
  <c r="G385" i="2" s="1"/>
  <c r="C386" i="2"/>
  <c r="G386" i="2" s="1"/>
  <c r="C387" i="2"/>
  <c r="G387" i="2" s="1"/>
  <c r="C388" i="2"/>
  <c r="G388" i="2" s="1"/>
  <c r="C389" i="2"/>
  <c r="G389" i="2" s="1"/>
  <c r="C390" i="2"/>
  <c r="G390" i="2" s="1"/>
  <c r="C391" i="2"/>
  <c r="G391" i="2" s="1"/>
  <c r="C392" i="2"/>
  <c r="G392" i="2" s="1"/>
  <c r="C393" i="2"/>
  <c r="G393" i="2" s="1"/>
  <c r="C394" i="2"/>
  <c r="G394" i="2" s="1"/>
  <c r="C395" i="2"/>
  <c r="G395" i="2" s="1"/>
  <c r="C396" i="2"/>
  <c r="G396" i="2" s="1"/>
  <c r="C397" i="2"/>
  <c r="G397" i="2" s="1"/>
  <c r="C398" i="2"/>
  <c r="G398" i="2" s="1"/>
  <c r="C399" i="2"/>
  <c r="G399" i="2" s="1"/>
  <c r="C400" i="2"/>
  <c r="G400" i="2" s="1"/>
  <c r="C401" i="2"/>
  <c r="G401" i="2" s="1"/>
  <c r="C402" i="2"/>
  <c r="G402" i="2" s="1"/>
  <c r="C403" i="2"/>
  <c r="G403" i="2" s="1"/>
  <c r="C404" i="2"/>
  <c r="G404" i="2" s="1"/>
  <c r="C405" i="2"/>
  <c r="G405" i="2" s="1"/>
  <c r="C406" i="2"/>
  <c r="G406" i="2" s="1"/>
  <c r="C407" i="2"/>
  <c r="G407" i="2" s="1"/>
  <c r="C408" i="2"/>
  <c r="G408" i="2" s="1"/>
  <c r="C409" i="2"/>
  <c r="G409" i="2" s="1"/>
  <c r="C410" i="2"/>
  <c r="G410" i="2" s="1"/>
  <c r="C411" i="2"/>
  <c r="G411" i="2" s="1"/>
  <c r="C412" i="2"/>
  <c r="G412" i="2" s="1"/>
  <c r="C413" i="2"/>
  <c r="G413" i="2" s="1"/>
  <c r="C414" i="2"/>
  <c r="G414" i="2" s="1"/>
  <c r="C415" i="2"/>
  <c r="G415" i="2" s="1"/>
  <c r="C416" i="2"/>
  <c r="G416" i="2" s="1"/>
  <c r="C417" i="2"/>
  <c r="G417" i="2" s="1"/>
  <c r="C418" i="2"/>
  <c r="G418" i="2" s="1"/>
  <c r="C419" i="2"/>
  <c r="G419" i="2" s="1"/>
  <c r="C420" i="2"/>
  <c r="G420" i="2" s="1"/>
  <c r="C421" i="2"/>
  <c r="G421" i="2" s="1"/>
  <c r="C422" i="2"/>
  <c r="G422" i="2" s="1"/>
  <c r="C423" i="2"/>
  <c r="G423" i="2" s="1"/>
  <c r="C424" i="2"/>
  <c r="G424" i="2" s="1"/>
  <c r="C425" i="2"/>
  <c r="G425" i="2" s="1"/>
  <c r="C426" i="2"/>
  <c r="G426" i="2" s="1"/>
  <c r="C427" i="2"/>
  <c r="G427" i="2" s="1"/>
  <c r="C428" i="2"/>
  <c r="G428" i="2" s="1"/>
  <c r="C429" i="2"/>
  <c r="G429" i="2" s="1"/>
  <c r="C430" i="2"/>
  <c r="G430" i="2" s="1"/>
  <c r="C431" i="2"/>
  <c r="G431" i="2" s="1"/>
  <c r="C432" i="2"/>
  <c r="G432" i="2" s="1"/>
  <c r="C433" i="2"/>
  <c r="G433" i="2" s="1"/>
  <c r="C434" i="2"/>
  <c r="C435" i="2"/>
  <c r="G435" i="2" s="1"/>
  <c r="C436" i="2"/>
  <c r="G436" i="2" s="1"/>
  <c r="C437" i="2"/>
  <c r="G437" i="2" s="1"/>
  <c r="C438" i="2"/>
  <c r="G438" i="2" s="1"/>
  <c r="C439" i="2"/>
  <c r="G439" i="2" s="1"/>
  <c r="C440" i="2"/>
  <c r="G440" i="2" s="1"/>
  <c r="C441" i="2"/>
  <c r="G441" i="2" s="1"/>
  <c r="C442" i="2"/>
  <c r="G442" i="2" s="1"/>
  <c r="C443" i="2"/>
  <c r="G443" i="2" s="1"/>
  <c r="C444" i="2"/>
  <c r="G444" i="2" s="1"/>
  <c r="C445" i="2"/>
  <c r="G445" i="2" s="1"/>
  <c r="C446" i="2"/>
  <c r="G446" i="2" s="1"/>
  <c r="C447" i="2"/>
  <c r="G447" i="2" s="1"/>
  <c r="C448" i="2"/>
  <c r="G448" i="2" s="1"/>
  <c r="C449" i="2"/>
  <c r="G449" i="2" s="1"/>
  <c r="C450" i="2"/>
  <c r="G450" i="2" s="1"/>
  <c r="C451" i="2"/>
  <c r="G451" i="2" s="1"/>
  <c r="C452" i="2"/>
  <c r="G452" i="2" s="1"/>
  <c r="C453" i="2"/>
  <c r="G453" i="2" s="1"/>
  <c r="C454" i="2"/>
  <c r="G454" i="2" s="1"/>
  <c r="C455" i="2"/>
  <c r="G455" i="2" s="1"/>
  <c r="C456" i="2"/>
  <c r="G456" i="2" s="1"/>
  <c r="C457" i="2"/>
  <c r="G457" i="2" s="1"/>
  <c r="C458" i="2"/>
  <c r="G458" i="2" s="1"/>
  <c r="C459" i="2"/>
  <c r="G459" i="2" s="1"/>
  <c r="C460" i="2"/>
  <c r="G460" i="2" s="1"/>
  <c r="C461" i="2"/>
  <c r="G461" i="2" s="1"/>
  <c r="C462" i="2"/>
  <c r="G462" i="2" s="1"/>
  <c r="C463" i="2"/>
  <c r="G463" i="2" s="1"/>
  <c r="C464" i="2"/>
  <c r="G464" i="2" s="1"/>
  <c r="C465" i="2"/>
  <c r="G465" i="2" s="1"/>
  <c r="C466" i="2"/>
  <c r="C467" i="2"/>
  <c r="G467" i="2" s="1"/>
  <c r="C468" i="2"/>
  <c r="G468" i="2" s="1"/>
  <c r="C469" i="2"/>
  <c r="G469" i="2" s="1"/>
  <c r="C470" i="2"/>
  <c r="G470" i="2" s="1"/>
  <c r="C471" i="2"/>
  <c r="G471" i="2" s="1"/>
  <c r="C472" i="2"/>
  <c r="G472" i="2" s="1"/>
  <c r="C473" i="2"/>
  <c r="G473" i="2" s="1"/>
  <c r="C474" i="2"/>
  <c r="G474" i="2" s="1"/>
  <c r="C475" i="2"/>
  <c r="G475" i="2" s="1"/>
  <c r="C476" i="2"/>
  <c r="G476" i="2" s="1"/>
  <c r="C477" i="2"/>
  <c r="G477" i="2" s="1"/>
  <c r="C478" i="2"/>
  <c r="G478" i="2" s="1"/>
  <c r="C479" i="2"/>
  <c r="G479" i="2" s="1"/>
  <c r="C480" i="2"/>
  <c r="G480" i="2" s="1"/>
  <c r="C481" i="2"/>
  <c r="G481" i="2" s="1"/>
  <c r="C482" i="2"/>
  <c r="G482" i="2" s="1"/>
  <c r="C483" i="2"/>
  <c r="G483" i="2" s="1"/>
  <c r="C484" i="2"/>
  <c r="G484" i="2" s="1"/>
  <c r="C485" i="2"/>
  <c r="G485" i="2" s="1"/>
  <c r="C486" i="2"/>
  <c r="G486" i="2" s="1"/>
  <c r="C487" i="2"/>
  <c r="G487" i="2" s="1"/>
  <c r="C488" i="2"/>
  <c r="G488" i="2" s="1"/>
  <c r="C489" i="2"/>
  <c r="G489" i="2" s="1"/>
  <c r="C490" i="2"/>
  <c r="G490" i="2" s="1"/>
  <c r="C491" i="2"/>
  <c r="G491" i="2" s="1"/>
  <c r="C492" i="2"/>
  <c r="G492" i="2" s="1"/>
  <c r="C493" i="2"/>
  <c r="G493" i="2" s="1"/>
  <c r="C494" i="2"/>
  <c r="G494" i="2" s="1"/>
  <c r="C495" i="2"/>
  <c r="G495" i="2" s="1"/>
  <c r="C496" i="2"/>
  <c r="G496" i="2" s="1"/>
  <c r="C497" i="2"/>
  <c r="G497" i="2" s="1"/>
  <c r="C498" i="2"/>
  <c r="C499" i="2"/>
  <c r="G499" i="2" s="1"/>
  <c r="C500" i="2"/>
  <c r="G500" i="2" s="1"/>
  <c r="C501" i="2"/>
  <c r="G501" i="2" s="1"/>
  <c r="C502" i="2"/>
  <c r="G502" i="2" s="1"/>
  <c r="C503" i="2"/>
  <c r="G503" i="2" s="1"/>
  <c r="C504" i="2"/>
  <c r="G504" i="2" s="1"/>
  <c r="C505" i="2"/>
  <c r="G505" i="2" s="1"/>
  <c r="C506" i="2"/>
  <c r="G506" i="2" s="1"/>
  <c r="C507" i="2"/>
  <c r="G507" i="2" s="1"/>
  <c r="C508" i="2"/>
  <c r="G508" i="2" s="1"/>
  <c r="C509" i="2"/>
  <c r="G509" i="2" s="1"/>
  <c r="C510" i="2"/>
  <c r="G510" i="2" s="1"/>
  <c r="C511" i="2"/>
  <c r="G511" i="2" s="1"/>
  <c r="C512" i="2"/>
  <c r="G512" i="2" s="1"/>
  <c r="C513" i="2"/>
  <c r="G513" i="2" s="1"/>
  <c r="C514" i="2"/>
  <c r="G514" i="2" s="1"/>
  <c r="C515" i="2"/>
  <c r="G515" i="2" s="1"/>
  <c r="C516" i="2"/>
  <c r="G516" i="2" s="1"/>
  <c r="C517" i="2"/>
  <c r="G517" i="2" s="1"/>
  <c r="C518" i="2"/>
  <c r="G518" i="2" s="1"/>
  <c r="C519" i="2"/>
  <c r="G519" i="2" s="1"/>
  <c r="C520" i="2"/>
  <c r="G520" i="2" s="1"/>
  <c r="C521" i="2"/>
  <c r="G521" i="2" s="1"/>
  <c r="C522" i="2"/>
  <c r="G522" i="2" s="1"/>
  <c r="C523" i="2"/>
  <c r="G523" i="2" s="1"/>
  <c r="C524" i="2"/>
  <c r="G524" i="2" s="1"/>
  <c r="C525" i="2"/>
  <c r="G525" i="2" s="1"/>
  <c r="C526" i="2"/>
  <c r="G526" i="2" s="1"/>
  <c r="C527" i="2"/>
  <c r="G527" i="2" s="1"/>
  <c r="C528" i="2"/>
  <c r="G528" i="2" s="1"/>
  <c r="C529" i="2"/>
  <c r="G529" i="2" s="1"/>
  <c r="C530" i="2"/>
  <c r="C531" i="2"/>
  <c r="G531" i="2" s="1"/>
  <c r="C532" i="2"/>
  <c r="G532" i="2" s="1"/>
  <c r="C533" i="2"/>
  <c r="G533" i="2" s="1"/>
  <c r="C534" i="2"/>
  <c r="G534" i="2" s="1"/>
  <c r="C535" i="2"/>
  <c r="G535" i="2" s="1"/>
  <c r="C536" i="2"/>
  <c r="G536" i="2" s="1"/>
  <c r="C537" i="2"/>
  <c r="G537" i="2" s="1"/>
  <c r="C538" i="2"/>
  <c r="C539" i="2"/>
  <c r="G539" i="2" s="1"/>
  <c r="C540" i="2"/>
  <c r="G540" i="2" s="1"/>
  <c r="C541" i="2"/>
  <c r="G541" i="2" s="1"/>
  <c r="C542" i="2"/>
  <c r="G542" i="2" s="1"/>
  <c r="C543" i="2"/>
  <c r="G543" i="2" s="1"/>
  <c r="C544" i="2"/>
  <c r="G544" i="2" s="1"/>
  <c r="C545" i="2"/>
  <c r="G545" i="2" s="1"/>
  <c r="C546" i="2"/>
  <c r="G546" i="2" s="1"/>
  <c r="C547" i="2"/>
  <c r="G547" i="2" s="1"/>
  <c r="C548" i="2"/>
  <c r="G548" i="2" s="1"/>
  <c r="C549" i="2"/>
  <c r="G549" i="2" s="1"/>
  <c r="C550" i="2"/>
  <c r="C551" i="2"/>
  <c r="G551" i="2" s="1"/>
  <c r="C552" i="2"/>
  <c r="G552" i="2" s="1"/>
  <c r="C553" i="2"/>
  <c r="G553" i="2" s="1"/>
  <c r="C554" i="2"/>
  <c r="C555" i="2"/>
  <c r="G555" i="2" s="1"/>
  <c r="C556" i="2"/>
  <c r="G556" i="2" s="1"/>
  <c r="C557" i="2"/>
  <c r="G557" i="2" s="1"/>
  <c r="C558" i="2"/>
  <c r="C559" i="2"/>
  <c r="G559" i="2" s="1"/>
  <c r="C560" i="2"/>
  <c r="G560" i="2" s="1"/>
  <c r="C561" i="2"/>
  <c r="G561" i="2" s="1"/>
  <c r="C562" i="2"/>
  <c r="G562" i="2" s="1"/>
  <c r="C563" i="2"/>
  <c r="G563" i="2" s="1"/>
  <c r="C564" i="2"/>
  <c r="G564" i="2" s="1"/>
  <c r="C565" i="2"/>
  <c r="G565" i="2" s="1"/>
  <c r="C566" i="2"/>
  <c r="G566" i="2" s="1"/>
  <c r="C567" i="2"/>
  <c r="G567" i="2" s="1"/>
  <c r="C568" i="2"/>
  <c r="G568" i="2" s="1"/>
  <c r="C569" i="2"/>
  <c r="G569" i="2" s="1"/>
  <c r="C570" i="2"/>
  <c r="C571" i="2"/>
  <c r="G571" i="2" s="1"/>
  <c r="C572" i="2"/>
  <c r="G572" i="2" s="1"/>
  <c r="C573" i="2"/>
  <c r="G573" i="2" s="1"/>
  <c r="C574" i="2"/>
  <c r="G574" i="2" s="1"/>
  <c r="C575" i="2"/>
  <c r="G575" i="2" s="1"/>
  <c r="C576" i="2"/>
  <c r="C577" i="2"/>
  <c r="G577" i="2" s="1"/>
  <c r="C578" i="2"/>
  <c r="G578" i="2" s="1"/>
  <c r="C579" i="2"/>
  <c r="G579" i="2" s="1"/>
  <c r="C580" i="2"/>
  <c r="G580" i="2" s="1"/>
  <c r="C581" i="2"/>
  <c r="G581" i="2" s="1"/>
  <c r="C582" i="2"/>
  <c r="C583" i="2"/>
  <c r="G583" i="2" s="1"/>
  <c r="C584" i="2"/>
  <c r="G584" i="2" s="1"/>
  <c r="C585" i="2"/>
  <c r="G585" i="2" s="1"/>
  <c r="C586" i="2"/>
  <c r="C587" i="2"/>
  <c r="G587" i="2" s="1"/>
  <c r="C588" i="2"/>
  <c r="G588" i="2" s="1"/>
  <c r="C589" i="2"/>
  <c r="G589" i="2" s="1"/>
  <c r="C590" i="2"/>
  <c r="C591" i="2"/>
  <c r="G591" i="2" s="1"/>
  <c r="C592" i="2"/>
  <c r="G592" i="2" s="1"/>
  <c r="C593" i="2"/>
  <c r="G593" i="2" s="1"/>
  <c r="C594" i="2"/>
  <c r="G594" i="2" s="1"/>
  <c r="C595" i="2"/>
  <c r="G595" i="2" s="1"/>
  <c r="C596" i="2"/>
  <c r="G596" i="2" s="1"/>
  <c r="C597" i="2"/>
  <c r="G597" i="2" s="1"/>
  <c r="C598" i="2"/>
  <c r="G598" i="2" s="1"/>
  <c r="C599" i="2"/>
  <c r="G599" i="2" s="1"/>
  <c r="C600" i="2"/>
  <c r="G600" i="2" s="1"/>
  <c r="C601" i="2"/>
  <c r="G601" i="2" s="1"/>
  <c r="C602" i="2"/>
  <c r="C603" i="2"/>
  <c r="G603" i="2" s="1"/>
  <c r="C604" i="2"/>
  <c r="G604" i="2" s="1"/>
  <c r="C605" i="2"/>
  <c r="G605" i="2" s="1"/>
  <c r="C606" i="2"/>
  <c r="G606" i="2" s="1"/>
  <c r="C607" i="2"/>
  <c r="G607" i="2" s="1"/>
  <c r="C608" i="2"/>
  <c r="G608" i="2" s="1"/>
  <c r="C609" i="2"/>
  <c r="G609" i="2" s="1"/>
  <c r="C610" i="2"/>
  <c r="G610" i="2" s="1"/>
  <c r="C611" i="2"/>
  <c r="G611" i="2" s="1"/>
  <c r="C612" i="2"/>
  <c r="G612" i="2" s="1"/>
  <c r="C613" i="2"/>
  <c r="G613" i="2" s="1"/>
  <c r="C614" i="2"/>
  <c r="G614" i="2" s="1"/>
  <c r="C615" i="2"/>
  <c r="G615" i="2" s="1"/>
  <c r="C616" i="2"/>
  <c r="C617" i="2"/>
  <c r="G617" i="2" s="1"/>
  <c r="C618" i="2"/>
  <c r="G618" i="2" s="1"/>
  <c r="C619" i="2"/>
  <c r="G619" i="2" s="1"/>
  <c r="C620" i="2"/>
  <c r="G620" i="2" s="1"/>
  <c r="C621" i="2"/>
  <c r="G621" i="2" s="1"/>
  <c r="C622" i="2"/>
  <c r="G622" i="2" s="1"/>
  <c r="C623" i="2"/>
  <c r="G623" i="2" s="1"/>
  <c r="C624" i="2"/>
  <c r="G624" i="2" s="1"/>
  <c r="C625" i="2"/>
  <c r="G625" i="2" s="1"/>
  <c r="C626" i="2"/>
  <c r="G626" i="2" s="1"/>
  <c r="C627" i="2"/>
  <c r="G627" i="2" s="1"/>
  <c r="C628" i="2"/>
  <c r="G628" i="2" s="1"/>
  <c r="C629" i="2"/>
  <c r="G629" i="2" s="1"/>
  <c r="C630" i="2"/>
  <c r="G630" i="2" s="1"/>
  <c r="C631" i="2"/>
  <c r="G631" i="2" s="1"/>
  <c r="C632" i="2"/>
  <c r="C633" i="2"/>
  <c r="G633" i="2" s="1"/>
  <c r="C634" i="2"/>
  <c r="G634" i="2" s="1"/>
  <c r="C635" i="2"/>
  <c r="G635" i="2" s="1"/>
  <c r="C636" i="2"/>
  <c r="G636" i="2" s="1"/>
  <c r="C637" i="2"/>
  <c r="G637" i="2" s="1"/>
  <c r="C638" i="2"/>
  <c r="G638" i="2" s="1"/>
  <c r="C639" i="2"/>
  <c r="G639" i="2" s="1"/>
  <c r="C640" i="2"/>
  <c r="G640" i="2" s="1"/>
  <c r="C641" i="2"/>
  <c r="G641" i="2" s="1"/>
  <c r="C642" i="2"/>
  <c r="G642" i="2" s="1"/>
  <c r="C643" i="2"/>
  <c r="G643" i="2" s="1"/>
  <c r="C644" i="2"/>
  <c r="G644" i="2" s="1"/>
  <c r="C645" i="2"/>
  <c r="G645" i="2" s="1"/>
  <c r="C646" i="2"/>
  <c r="G646" i="2" s="1"/>
  <c r="C647" i="2"/>
  <c r="G647" i="2" s="1"/>
  <c r="C648" i="2"/>
  <c r="G648" i="2" s="1"/>
  <c r="C649" i="2"/>
  <c r="G649" i="2" s="1"/>
  <c r="C650" i="2"/>
  <c r="G650" i="2" s="1"/>
  <c r="C651" i="2"/>
  <c r="G651" i="2" s="1"/>
  <c r="C652" i="2"/>
  <c r="G652" i="2" s="1"/>
  <c r="C653" i="2"/>
  <c r="G653" i="2" s="1"/>
  <c r="C654" i="2"/>
  <c r="G654" i="2" s="1"/>
  <c r="C655" i="2"/>
  <c r="G655" i="2" s="1"/>
  <c r="C656" i="2"/>
  <c r="G656" i="2" s="1"/>
  <c r="C657" i="2"/>
  <c r="G657" i="2" s="1"/>
  <c r="C658" i="2"/>
  <c r="G658" i="2" s="1"/>
  <c r="C659" i="2"/>
  <c r="G659" i="2" s="1"/>
  <c r="C660" i="2"/>
  <c r="G660" i="2" s="1"/>
  <c r="C661" i="2"/>
  <c r="G661" i="2" s="1"/>
  <c r="C662" i="2"/>
  <c r="C663" i="2"/>
  <c r="G663" i="2" s="1"/>
  <c r="C664" i="2"/>
  <c r="G664" i="2" s="1"/>
  <c r="C665" i="2"/>
  <c r="G665" i="2" s="1"/>
  <c r="C666" i="2"/>
  <c r="G666" i="2" s="1"/>
  <c r="C667" i="2"/>
  <c r="G667" i="2" s="1"/>
  <c r="C668" i="2"/>
  <c r="G668" i="2" s="1"/>
  <c r="C669" i="2"/>
  <c r="G669" i="2" s="1"/>
  <c r="C670" i="2"/>
  <c r="G670" i="2" s="1"/>
  <c r="C671" i="2"/>
  <c r="G671" i="2" s="1"/>
  <c r="C672" i="2"/>
  <c r="G672" i="2" s="1"/>
  <c r="C673" i="2"/>
  <c r="G673" i="2" s="1"/>
  <c r="C674" i="2"/>
  <c r="G674" i="2" s="1"/>
  <c r="C675" i="2"/>
  <c r="G675" i="2" s="1"/>
  <c r="C676" i="2"/>
  <c r="C677" i="2"/>
  <c r="G677" i="2" s="1"/>
  <c r="C678" i="2"/>
  <c r="G678" i="2" s="1"/>
  <c r="C679" i="2"/>
  <c r="G679" i="2" s="1"/>
  <c r="C680" i="2"/>
  <c r="G680" i="2" s="1"/>
  <c r="C681" i="2"/>
  <c r="G681" i="2" s="1"/>
  <c r="C682" i="2"/>
  <c r="G682" i="2" s="1"/>
  <c r="C683" i="2"/>
  <c r="G683" i="2" s="1"/>
  <c r="C684" i="2"/>
  <c r="G684" i="2" s="1"/>
  <c r="C685" i="2"/>
  <c r="G685" i="2" s="1"/>
  <c r="C686" i="2"/>
  <c r="G686" i="2" s="1"/>
  <c r="C687" i="2"/>
  <c r="G687" i="2" s="1"/>
  <c r="C688" i="2"/>
  <c r="G688" i="2" s="1"/>
  <c r="C689" i="2"/>
  <c r="G689" i="2" s="1"/>
  <c r="C690" i="2"/>
  <c r="G690" i="2" s="1"/>
  <c r="C691" i="2"/>
  <c r="G691" i="2" s="1"/>
  <c r="C692" i="2"/>
  <c r="G692" i="2" s="1"/>
  <c r="C693" i="2"/>
  <c r="G693" i="2" s="1"/>
  <c r="C694" i="2"/>
  <c r="C695" i="2"/>
  <c r="G695" i="2" s="1"/>
  <c r="C696" i="2"/>
  <c r="C697" i="2"/>
  <c r="G697" i="2" s="1"/>
  <c r="C698" i="2"/>
  <c r="G698" i="2" s="1"/>
  <c r="C699" i="2"/>
  <c r="G699" i="2" s="1"/>
  <c r="C700" i="2"/>
  <c r="G700" i="2" s="1"/>
  <c r="C701" i="2"/>
  <c r="G701" i="2" s="1"/>
  <c r="C702" i="2"/>
  <c r="G702" i="2" s="1"/>
  <c r="C703" i="2"/>
  <c r="G703" i="2" s="1"/>
  <c r="C704" i="2"/>
  <c r="G704" i="2" s="1"/>
  <c r="C705" i="2"/>
  <c r="G705" i="2" s="1"/>
  <c r="C706" i="2"/>
  <c r="G706" i="2" s="1"/>
  <c r="C707" i="2"/>
  <c r="G707" i="2" s="1"/>
  <c r="C708" i="2"/>
  <c r="G708" i="2" s="1"/>
  <c r="C709" i="2"/>
  <c r="G709" i="2" s="1"/>
  <c r="C710" i="2"/>
  <c r="G710" i="2" s="1"/>
  <c r="C711" i="2"/>
  <c r="G711" i="2" s="1"/>
  <c r="C712" i="2"/>
  <c r="G712" i="2" s="1"/>
  <c r="C713" i="2"/>
  <c r="G713" i="2" s="1"/>
  <c r="C714" i="2"/>
  <c r="G714" i="2" s="1"/>
  <c r="C715" i="2"/>
  <c r="G715" i="2" s="1"/>
  <c r="C716" i="2"/>
  <c r="G716" i="2" s="1"/>
  <c r="C717" i="2"/>
  <c r="G717" i="2" s="1"/>
  <c r="C718" i="2"/>
  <c r="G718" i="2" s="1"/>
  <c r="C719" i="2"/>
  <c r="G719" i="2" s="1"/>
  <c r="C720" i="2"/>
  <c r="G720" i="2" s="1"/>
  <c r="C721" i="2"/>
  <c r="G721" i="2" s="1"/>
  <c r="C722" i="2"/>
  <c r="G722" i="2" s="1"/>
  <c r="C723" i="2"/>
  <c r="G723" i="2" s="1"/>
  <c r="C724" i="2"/>
  <c r="G724" i="2" s="1"/>
  <c r="C725" i="2"/>
  <c r="G725" i="2" s="1"/>
  <c r="C726" i="2"/>
  <c r="G726" i="2" s="1"/>
  <c r="C727" i="2"/>
  <c r="G727" i="2" s="1"/>
  <c r="C728" i="2"/>
  <c r="G728" i="2" s="1"/>
  <c r="C729" i="2"/>
  <c r="G729" i="2" s="1"/>
  <c r="C730" i="2"/>
  <c r="G730" i="2" s="1"/>
  <c r="C731" i="2"/>
  <c r="G731" i="2" s="1"/>
  <c r="C732" i="2"/>
  <c r="G732" i="2" s="1"/>
  <c r="C733" i="2"/>
  <c r="G733" i="2" s="1"/>
  <c r="C734" i="2"/>
  <c r="G734" i="2" s="1"/>
  <c r="C735" i="2"/>
  <c r="G735" i="2" s="1"/>
  <c r="C736" i="2"/>
  <c r="G736" i="2" s="1"/>
  <c r="C737" i="2"/>
  <c r="G737" i="2" s="1"/>
  <c r="C738" i="2"/>
  <c r="G738" i="2" s="1"/>
  <c r="C739" i="2"/>
  <c r="G739" i="2" s="1"/>
  <c r="C740" i="2"/>
  <c r="G740" i="2" s="1"/>
  <c r="C741" i="2"/>
  <c r="G741" i="2" s="1"/>
  <c r="C742" i="2"/>
  <c r="G742" i="2" s="1"/>
  <c r="C743" i="2"/>
  <c r="G743" i="2" s="1"/>
  <c r="C744" i="2"/>
  <c r="G744" i="2" s="1"/>
  <c r="C745" i="2"/>
  <c r="G745" i="2" s="1"/>
  <c r="C746" i="2"/>
  <c r="G746" i="2" s="1"/>
  <c r="C747" i="2"/>
  <c r="G747" i="2" s="1"/>
  <c r="C748" i="2"/>
  <c r="C749" i="2"/>
  <c r="G749" i="2" s="1"/>
  <c r="C750" i="2"/>
  <c r="G750" i="2" s="1"/>
  <c r="C751" i="2"/>
  <c r="G751" i="2" s="1"/>
  <c r="C752" i="2"/>
  <c r="G752" i="2" s="1"/>
  <c r="C753" i="2"/>
  <c r="G753" i="2" s="1"/>
  <c r="C754" i="2"/>
  <c r="G754" i="2" s="1"/>
  <c r="C755" i="2"/>
  <c r="G755" i="2" s="1"/>
  <c r="C756" i="2"/>
  <c r="G756" i="2" s="1"/>
  <c r="C757" i="2"/>
  <c r="G757" i="2" s="1"/>
  <c r="C758" i="2"/>
  <c r="C759" i="2"/>
  <c r="G759" i="2" s="1"/>
  <c r="C760" i="2"/>
  <c r="G760" i="2" s="1"/>
  <c r="C761" i="2"/>
  <c r="G761" i="2" s="1"/>
  <c r="C762" i="2"/>
  <c r="G762" i="2" s="1"/>
  <c r="C763" i="2"/>
  <c r="G763" i="2" s="1"/>
  <c r="C764" i="2"/>
  <c r="G764" i="2" s="1"/>
  <c r="C765" i="2"/>
  <c r="G765" i="2" s="1"/>
  <c r="C766" i="2"/>
  <c r="G766" i="2" s="1"/>
  <c r="C767" i="2"/>
  <c r="G767" i="2" s="1"/>
  <c r="C768" i="2"/>
  <c r="G768" i="2" s="1"/>
  <c r="C769" i="2"/>
  <c r="G769" i="2" s="1"/>
  <c r="C770" i="2"/>
  <c r="G770" i="2" s="1"/>
  <c r="C771" i="2"/>
  <c r="G771" i="2" s="1"/>
  <c r="C772" i="2"/>
  <c r="G772" i="2" s="1"/>
  <c r="C773" i="2"/>
  <c r="G773" i="2" s="1"/>
  <c r="C774" i="2"/>
  <c r="G774" i="2" s="1"/>
  <c r="C775" i="2"/>
  <c r="G775" i="2" s="1"/>
  <c r="C776" i="2"/>
  <c r="G776" i="2" s="1"/>
  <c r="C777" i="2"/>
  <c r="G777" i="2" s="1"/>
  <c r="C778" i="2"/>
  <c r="G778" i="2" s="1"/>
  <c r="C779" i="2"/>
  <c r="G779" i="2" s="1"/>
  <c r="C780" i="2"/>
  <c r="G780" i="2" s="1"/>
  <c r="C781" i="2"/>
  <c r="G781" i="2" s="1"/>
  <c r="C782" i="2"/>
  <c r="G782" i="2" s="1"/>
  <c r="C783" i="2"/>
  <c r="G783" i="2" s="1"/>
  <c r="C784" i="2"/>
  <c r="G784" i="2" s="1"/>
  <c r="C785" i="2"/>
  <c r="G785" i="2" s="1"/>
  <c r="C786" i="2"/>
  <c r="G786" i="2" s="1"/>
  <c r="C787" i="2"/>
  <c r="G787" i="2" s="1"/>
  <c r="C788" i="2"/>
  <c r="G788" i="2" s="1"/>
  <c r="C789" i="2"/>
  <c r="G789" i="2" s="1"/>
  <c r="C790" i="2"/>
  <c r="C791" i="2"/>
  <c r="G791" i="2" s="1"/>
  <c r="C792" i="2"/>
  <c r="G792" i="2" s="1"/>
  <c r="C793" i="2"/>
  <c r="G793" i="2" s="1"/>
  <c r="C794" i="2"/>
  <c r="G794" i="2" s="1"/>
  <c r="C795" i="2"/>
  <c r="G795" i="2" s="1"/>
  <c r="C796" i="2"/>
  <c r="G796" i="2" s="1"/>
  <c r="C797" i="2"/>
  <c r="G797" i="2" s="1"/>
  <c r="C798" i="2"/>
  <c r="G798" i="2" s="1"/>
  <c r="C799" i="2"/>
  <c r="G799" i="2" s="1"/>
  <c r="C800" i="2"/>
  <c r="G800" i="2" s="1"/>
  <c r="C801" i="2"/>
  <c r="G801" i="2" s="1"/>
  <c r="C802" i="2"/>
  <c r="G802" i="2" s="1"/>
  <c r="C803" i="2"/>
  <c r="G803" i="2" s="1"/>
  <c r="C804" i="2"/>
  <c r="G804" i="2" s="1"/>
  <c r="C805" i="2"/>
  <c r="G805" i="2" s="1"/>
  <c r="C806" i="2"/>
  <c r="G806" i="2" s="1"/>
  <c r="C807" i="2"/>
  <c r="G807" i="2" s="1"/>
  <c r="C808" i="2"/>
  <c r="G808" i="2" s="1"/>
  <c r="C809" i="2"/>
  <c r="G809" i="2" s="1"/>
  <c r="C810" i="2"/>
  <c r="G810" i="2" s="1"/>
  <c r="C811" i="2"/>
  <c r="G811" i="2" s="1"/>
  <c r="C812" i="2"/>
  <c r="G812" i="2" s="1"/>
  <c r="C813" i="2"/>
  <c r="G813" i="2" s="1"/>
  <c r="C814" i="2"/>
  <c r="G814" i="2" s="1"/>
  <c r="C815" i="2"/>
  <c r="G815" i="2" s="1"/>
  <c r="C816" i="2"/>
  <c r="G816" i="2" s="1"/>
  <c r="C817" i="2"/>
  <c r="G817" i="2" s="1"/>
  <c r="C818" i="2"/>
  <c r="G818" i="2" s="1"/>
  <c r="C819" i="2"/>
  <c r="G819" i="2" s="1"/>
  <c r="C820" i="2"/>
  <c r="G820" i="2" s="1"/>
  <c r="C821" i="2"/>
  <c r="G821" i="2" s="1"/>
  <c r="C822" i="2"/>
  <c r="G822" i="2" s="1"/>
  <c r="C823" i="2"/>
  <c r="G823" i="2" s="1"/>
  <c r="C824" i="2"/>
  <c r="G824" i="2" s="1"/>
  <c r="C825" i="2"/>
  <c r="G825" i="2" s="1"/>
  <c r="C826" i="2"/>
  <c r="G826" i="2" s="1"/>
  <c r="C827" i="2"/>
  <c r="G827" i="2" s="1"/>
  <c r="C828" i="2"/>
  <c r="G828" i="2" s="1"/>
  <c r="C829" i="2"/>
  <c r="G829" i="2" s="1"/>
  <c r="C830" i="2"/>
  <c r="G830" i="2" s="1"/>
  <c r="C831" i="2"/>
  <c r="G831" i="2" s="1"/>
  <c r="C832" i="2"/>
  <c r="G832" i="2" s="1"/>
  <c r="C833" i="2"/>
  <c r="G833" i="2" s="1"/>
  <c r="C834" i="2"/>
  <c r="G834" i="2" s="1"/>
  <c r="C835" i="2"/>
  <c r="G835" i="2" s="1"/>
  <c r="C836" i="2"/>
  <c r="G836" i="2" s="1"/>
  <c r="C837" i="2"/>
  <c r="G837" i="2" s="1"/>
  <c r="C838" i="2"/>
  <c r="G838" i="2" s="1"/>
  <c r="C839" i="2"/>
  <c r="G839" i="2" s="1"/>
  <c r="C840" i="2"/>
  <c r="G840" i="2" s="1"/>
  <c r="C841" i="2"/>
  <c r="G841" i="2" s="1"/>
  <c r="C842" i="2"/>
  <c r="G842" i="2" s="1"/>
  <c r="C843" i="2"/>
  <c r="G843" i="2" s="1"/>
  <c r="C844" i="2"/>
  <c r="C845" i="2"/>
  <c r="G845" i="2" s="1"/>
  <c r="C846" i="2"/>
  <c r="G846" i="2" s="1"/>
  <c r="C847" i="2"/>
  <c r="G847" i="2" s="1"/>
  <c r="C848" i="2"/>
  <c r="G848" i="2" s="1"/>
  <c r="C849" i="2"/>
  <c r="G849" i="2" s="1"/>
  <c r="C850" i="2"/>
  <c r="G850" i="2" s="1"/>
  <c r="C851" i="2"/>
  <c r="G851" i="2" s="1"/>
  <c r="C852" i="2"/>
  <c r="G852" i="2" s="1"/>
  <c r="C853" i="2"/>
  <c r="G853" i="2" s="1"/>
  <c r="C854" i="2"/>
  <c r="G854" i="2" s="1"/>
  <c r="C855" i="2"/>
  <c r="G855" i="2" s="1"/>
  <c r="C856" i="2"/>
  <c r="G856" i="2" s="1"/>
  <c r="C857" i="2"/>
  <c r="G857" i="2" s="1"/>
  <c r="C858" i="2"/>
  <c r="G858" i="2" s="1"/>
  <c r="C859" i="2"/>
  <c r="G859" i="2" s="1"/>
  <c r="C860" i="2"/>
  <c r="G860" i="2" s="1"/>
  <c r="C861" i="2"/>
  <c r="G861" i="2" s="1"/>
  <c r="C862" i="2"/>
  <c r="G862" i="2" s="1"/>
  <c r="C863" i="2"/>
  <c r="G863" i="2" s="1"/>
  <c r="C864" i="2"/>
  <c r="G864" i="2" s="1"/>
  <c r="C865" i="2"/>
  <c r="G865" i="2" s="1"/>
  <c r="C866" i="2"/>
  <c r="G866" i="2" s="1"/>
  <c r="C867" i="2"/>
  <c r="G867" i="2" s="1"/>
  <c r="C868" i="2"/>
  <c r="G868" i="2" s="1"/>
  <c r="C869" i="2"/>
  <c r="G869" i="2" s="1"/>
  <c r="C870" i="2"/>
  <c r="G870" i="2" s="1"/>
  <c r="C871" i="2"/>
  <c r="G871" i="2" s="1"/>
  <c r="C872" i="2"/>
  <c r="G872" i="2" s="1"/>
  <c r="C873" i="2"/>
  <c r="G873" i="2" s="1"/>
  <c r="C874" i="2"/>
  <c r="G874" i="2" s="1"/>
  <c r="C875" i="2"/>
  <c r="G875" i="2" s="1"/>
  <c r="C876" i="2"/>
  <c r="G876" i="2" s="1"/>
  <c r="C877" i="2"/>
  <c r="G877" i="2" s="1"/>
  <c r="C878" i="2"/>
  <c r="G878" i="2" s="1"/>
  <c r="C879" i="2"/>
  <c r="G879" i="2" s="1"/>
  <c r="C880" i="2"/>
  <c r="G880" i="2" s="1"/>
  <c r="C881" i="2"/>
  <c r="G881" i="2" s="1"/>
  <c r="C882" i="2"/>
  <c r="G882" i="2" s="1"/>
  <c r="C883" i="2"/>
  <c r="G883" i="2" s="1"/>
  <c r="C884" i="2"/>
  <c r="G884" i="2" s="1"/>
  <c r="C885" i="2"/>
  <c r="G885" i="2" s="1"/>
  <c r="C886" i="2"/>
  <c r="G886" i="2" s="1"/>
  <c r="C887" i="2"/>
  <c r="G887" i="2" s="1"/>
  <c r="C888" i="2"/>
  <c r="G888" i="2" s="1"/>
  <c r="C889" i="2"/>
  <c r="G889" i="2" s="1"/>
  <c r="C890" i="2"/>
  <c r="G890" i="2" s="1"/>
  <c r="C891" i="2"/>
  <c r="G891" i="2" s="1"/>
  <c r="C892" i="2"/>
  <c r="G892" i="2" s="1"/>
  <c r="C893" i="2"/>
  <c r="G893" i="2" s="1"/>
  <c r="C894" i="2"/>
  <c r="G894" i="2" s="1"/>
  <c r="C895" i="2"/>
  <c r="G895" i="2" s="1"/>
  <c r="C896" i="2"/>
  <c r="G896" i="2" s="1"/>
  <c r="C897" i="2"/>
  <c r="G897" i="2" s="1"/>
  <c r="C898" i="2"/>
  <c r="G898" i="2" s="1"/>
  <c r="C899" i="2"/>
  <c r="G899" i="2" s="1"/>
  <c r="C900" i="2"/>
  <c r="G900" i="2" s="1"/>
  <c r="C901" i="2"/>
  <c r="G901" i="2" s="1"/>
  <c r="C902" i="2"/>
  <c r="G902" i="2" s="1"/>
  <c r="C903" i="2"/>
  <c r="G903" i="2" s="1"/>
  <c r="C904" i="2"/>
  <c r="G904" i="2" s="1"/>
  <c r="C905" i="2"/>
  <c r="G905" i="2" s="1"/>
  <c r="C906" i="2"/>
  <c r="G906" i="2" s="1"/>
  <c r="C907" i="2"/>
  <c r="G907" i="2" s="1"/>
  <c r="C908" i="2"/>
  <c r="G908" i="2" s="1"/>
  <c r="C909" i="2"/>
  <c r="G909" i="2" s="1"/>
  <c r="C910" i="2"/>
  <c r="G910" i="2" s="1"/>
  <c r="C911" i="2"/>
  <c r="G911" i="2" s="1"/>
  <c r="C912" i="2"/>
  <c r="G912" i="2" s="1"/>
  <c r="C913" i="2"/>
  <c r="G913" i="2" s="1"/>
  <c r="C914" i="2"/>
  <c r="G914" i="2" s="1"/>
  <c r="C915" i="2"/>
  <c r="G915" i="2" s="1"/>
  <c r="C916" i="2"/>
  <c r="G916" i="2" s="1"/>
  <c r="C917" i="2"/>
  <c r="G917" i="2" s="1"/>
  <c r="C918" i="2"/>
  <c r="G918" i="2" s="1"/>
  <c r="C919" i="2"/>
  <c r="G919" i="2" s="1"/>
  <c r="C920" i="2"/>
  <c r="G920" i="2" s="1"/>
  <c r="C921" i="2"/>
  <c r="G921" i="2" s="1"/>
  <c r="C922" i="2"/>
  <c r="G922" i="2" s="1"/>
  <c r="C923" i="2"/>
  <c r="G923" i="2" s="1"/>
  <c r="C924" i="2"/>
  <c r="G924" i="2" s="1"/>
  <c r="C925" i="2"/>
  <c r="G925" i="2" s="1"/>
  <c r="C926" i="2"/>
  <c r="G926" i="2" s="1"/>
  <c r="C927" i="2"/>
  <c r="G927" i="2" s="1"/>
  <c r="C928" i="2"/>
  <c r="G928" i="2" s="1"/>
  <c r="C929" i="2"/>
  <c r="G929" i="2" s="1"/>
  <c r="C930" i="2"/>
  <c r="G930" i="2" s="1"/>
  <c r="C931" i="2"/>
  <c r="G931" i="2" s="1"/>
  <c r="C932" i="2"/>
  <c r="G932" i="2" s="1"/>
  <c r="C933" i="2"/>
  <c r="G933" i="2" s="1"/>
  <c r="C934" i="2"/>
  <c r="C935" i="2"/>
  <c r="G935" i="2" s="1"/>
  <c r="C936" i="2"/>
  <c r="G936" i="2" s="1"/>
  <c r="C937" i="2"/>
  <c r="G937" i="2" s="1"/>
  <c r="C938" i="2"/>
  <c r="G938" i="2" s="1"/>
  <c r="C939" i="2"/>
  <c r="G939" i="2" s="1"/>
  <c r="C940" i="2"/>
  <c r="G940" i="2" s="1"/>
  <c r="C941" i="2"/>
  <c r="G941" i="2" s="1"/>
  <c r="C942" i="2"/>
  <c r="G942" i="2" s="1"/>
  <c r="C943" i="2"/>
  <c r="G943" i="2" s="1"/>
  <c r="C944" i="2"/>
  <c r="G944" i="2" s="1"/>
  <c r="C945" i="2"/>
  <c r="G945" i="2" s="1"/>
  <c r="C946" i="2"/>
  <c r="G946" i="2" s="1"/>
  <c r="C947" i="2"/>
  <c r="G947" i="2" s="1"/>
  <c r="C948" i="2"/>
  <c r="G948" i="2" s="1"/>
  <c r="C949" i="2"/>
  <c r="G949" i="2" s="1"/>
  <c r="C950" i="2"/>
  <c r="G950" i="2" s="1"/>
  <c r="C951" i="2"/>
  <c r="G951" i="2" s="1"/>
  <c r="C952" i="2"/>
  <c r="G952" i="2" s="1"/>
  <c r="C953" i="2"/>
  <c r="G953" i="2" s="1"/>
  <c r="C954" i="2"/>
  <c r="G954" i="2" s="1"/>
  <c r="C955" i="2"/>
  <c r="G955" i="2" s="1"/>
  <c r="C956" i="2"/>
  <c r="G956" i="2" s="1"/>
  <c r="C957" i="2"/>
  <c r="G957" i="2" s="1"/>
  <c r="C958" i="2"/>
  <c r="G958" i="2" s="1"/>
  <c r="C959" i="2"/>
  <c r="G959" i="2" s="1"/>
  <c r="C960" i="2"/>
  <c r="G960" i="2" s="1"/>
  <c r="C961" i="2"/>
  <c r="G961" i="2" s="1"/>
  <c r="C962" i="2"/>
  <c r="G962" i="2" s="1"/>
  <c r="C963" i="2"/>
  <c r="G963" i="2" s="1"/>
  <c r="C964" i="2"/>
  <c r="G964" i="2" s="1"/>
  <c r="C965" i="2"/>
  <c r="G965" i="2" s="1"/>
  <c r="C966" i="2"/>
  <c r="G966" i="2" s="1"/>
  <c r="C967" i="2"/>
  <c r="G967" i="2" s="1"/>
  <c r="C968" i="2"/>
  <c r="G968" i="2" s="1"/>
  <c r="C969" i="2"/>
  <c r="G969" i="2" s="1"/>
  <c r="C970" i="2"/>
  <c r="G970" i="2" s="1"/>
  <c r="C971" i="2"/>
  <c r="G971" i="2" s="1"/>
  <c r="C972" i="2"/>
  <c r="G972" i="2" s="1"/>
  <c r="C973" i="2"/>
  <c r="G973" i="2" s="1"/>
  <c r="C974" i="2"/>
  <c r="G974" i="2" s="1"/>
  <c r="C975" i="2"/>
  <c r="G975" i="2" s="1"/>
  <c r="C976" i="2"/>
  <c r="G976" i="2" s="1"/>
  <c r="C977" i="2"/>
  <c r="G977" i="2" s="1"/>
  <c r="C978" i="2"/>
  <c r="G978" i="2" s="1"/>
  <c r="C979" i="2"/>
  <c r="G979" i="2" s="1"/>
  <c r="C980" i="2"/>
  <c r="G980" i="2" s="1"/>
  <c r="C981" i="2"/>
  <c r="G981" i="2" s="1"/>
  <c r="C982" i="2"/>
  <c r="G982" i="2" s="1"/>
  <c r="C983" i="2"/>
  <c r="G983" i="2" s="1"/>
  <c r="C984" i="2"/>
  <c r="G984" i="2" s="1"/>
  <c r="C985" i="2"/>
  <c r="G985" i="2" s="1"/>
  <c r="C986" i="2"/>
  <c r="G986" i="2" s="1"/>
  <c r="C987" i="2"/>
  <c r="G987" i="2" s="1"/>
  <c r="C988" i="2"/>
  <c r="G988" i="2" s="1"/>
  <c r="C989" i="2"/>
  <c r="G989" i="2" s="1"/>
  <c r="C990" i="2"/>
  <c r="G990" i="2" s="1"/>
  <c r="C991" i="2"/>
  <c r="G991" i="2" s="1"/>
  <c r="C992" i="2"/>
  <c r="G992" i="2" s="1"/>
  <c r="C993" i="2"/>
  <c r="G993" i="2" s="1"/>
  <c r="C994" i="2"/>
  <c r="G994" i="2" s="1"/>
  <c r="C995" i="2"/>
  <c r="G995" i="2" s="1"/>
  <c r="C996" i="2"/>
  <c r="G996" i="2" s="1"/>
  <c r="C997" i="2"/>
  <c r="G997" i="2" s="1"/>
  <c r="C998" i="2"/>
  <c r="G998" i="2" s="1"/>
  <c r="C999" i="2"/>
  <c r="G999" i="2" s="1"/>
  <c r="C1000" i="2"/>
  <c r="G1000" i="2" s="1"/>
  <c r="C1001" i="2"/>
  <c r="G1001" i="2" s="1"/>
  <c r="C1002" i="2"/>
  <c r="G1002" i="2" s="1"/>
  <c r="C1003" i="2"/>
  <c r="G1003" i="2" s="1"/>
  <c r="C1004" i="2"/>
  <c r="G1004" i="2" s="1"/>
  <c r="C1005" i="2"/>
  <c r="G1005" i="2" s="1"/>
  <c r="C1006" i="2"/>
  <c r="G1006" i="2" s="1"/>
  <c r="C1007" i="2"/>
  <c r="G1007" i="2" s="1"/>
  <c r="C1008" i="2"/>
  <c r="G1008" i="2" s="1"/>
  <c r="C1009" i="2"/>
  <c r="G1009" i="2" s="1"/>
  <c r="C1010" i="2"/>
  <c r="G1010" i="2" s="1"/>
  <c r="C1011" i="2"/>
  <c r="G1011" i="2" s="1"/>
  <c r="C1012" i="2"/>
  <c r="G1012" i="2" s="1"/>
  <c r="C1013" i="2"/>
  <c r="G1013" i="2" s="1"/>
  <c r="C5" i="2"/>
  <c r="G5" i="2" s="1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G18" i="2"/>
  <c r="G50" i="2"/>
  <c r="G82" i="2"/>
  <c r="G114" i="2"/>
  <c r="G146" i="2"/>
  <c r="G178" i="2"/>
  <c r="G210" i="2"/>
  <c r="G242" i="2"/>
  <c r="G274" i="2"/>
  <c r="G306" i="2"/>
  <c r="G338" i="2"/>
  <c r="G370" i="2"/>
  <c r="G434" i="2"/>
  <c r="G466" i="2"/>
  <c r="G498" i="2"/>
  <c r="G530" i="2"/>
  <c r="G662" i="2"/>
  <c r="G694" i="2"/>
  <c r="G758" i="2"/>
  <c r="G790" i="2"/>
  <c r="G934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E576" i="2" l="1"/>
  <c r="E656" i="2"/>
  <c r="E884" i="2"/>
  <c r="E844" i="2"/>
  <c r="E748" i="2"/>
  <c r="E696" i="2"/>
  <c r="E680" i="2"/>
  <c r="E676" i="2"/>
  <c r="E632" i="2"/>
  <c r="E616" i="2"/>
  <c r="G632" i="2"/>
  <c r="E724" i="2"/>
  <c r="E836" i="2"/>
  <c r="E704" i="2"/>
  <c r="E640" i="2"/>
  <c r="G748" i="2"/>
  <c r="G696" i="2"/>
  <c r="G676" i="2"/>
  <c r="G576" i="2"/>
  <c r="E804" i="2"/>
  <c r="E612" i="2"/>
  <c r="G844" i="2"/>
  <c r="G616" i="2"/>
  <c r="E756" i="2"/>
  <c r="E660" i="2"/>
  <c r="E556" i="2"/>
  <c r="E558" i="2"/>
  <c r="E550" i="2"/>
  <c r="E608" i="2"/>
  <c r="E604" i="2"/>
  <c r="E600" i="2"/>
  <c r="E596" i="2"/>
  <c r="E592" i="2"/>
  <c r="E588" i="2"/>
  <c r="E584" i="2"/>
  <c r="E580" i="2"/>
  <c r="E572" i="2"/>
  <c r="E568" i="2"/>
  <c r="E564" i="2"/>
  <c r="E560" i="2"/>
  <c r="E552" i="2"/>
  <c r="E548" i="2"/>
  <c r="E544" i="2"/>
  <c r="E540" i="2"/>
  <c r="E536" i="2"/>
  <c r="E532" i="2"/>
  <c r="E528" i="2"/>
  <c r="E12" i="2"/>
  <c r="E8" i="2"/>
  <c r="E534" i="2"/>
  <c r="E598" i="2"/>
  <c r="E788" i="2"/>
  <c r="E720" i="2"/>
  <c r="G558" i="2"/>
  <c r="E1012" i="2"/>
  <c r="E1008" i="2"/>
  <c r="E1004" i="2"/>
  <c r="E1000" i="2"/>
  <c r="E996" i="2"/>
  <c r="E992" i="2"/>
  <c r="E988" i="2"/>
  <c r="E984" i="2"/>
  <c r="E980" i="2"/>
  <c r="E976" i="2"/>
  <c r="E972" i="2"/>
  <c r="E968" i="2"/>
  <c r="E964" i="2"/>
  <c r="E960" i="2"/>
  <c r="E956" i="2"/>
  <c r="E952" i="2"/>
  <c r="E948" i="2"/>
  <c r="E944" i="2"/>
  <c r="E940" i="2"/>
  <c r="E936" i="2"/>
  <c r="E932" i="2"/>
  <c r="E928" i="2"/>
  <c r="E924" i="2"/>
  <c r="E920" i="2"/>
  <c r="E916" i="2"/>
  <c r="E912" i="2"/>
  <c r="E908" i="2"/>
  <c r="E904" i="2"/>
  <c r="E900" i="2"/>
  <c r="E896" i="2"/>
  <c r="E892" i="2"/>
  <c r="E888" i="2"/>
  <c r="E880" i="2"/>
  <c r="E876" i="2"/>
  <c r="E872" i="2"/>
  <c r="E868" i="2"/>
  <c r="E864" i="2"/>
  <c r="E860" i="2"/>
  <c r="E856" i="2"/>
  <c r="E852" i="2"/>
  <c r="E848" i="2"/>
  <c r="E840" i="2"/>
  <c r="E832" i="2"/>
  <c r="E828" i="2"/>
  <c r="E824" i="2"/>
  <c r="E820" i="2"/>
  <c r="E816" i="2"/>
  <c r="E812" i="2"/>
  <c r="E808" i="2"/>
  <c r="E800" i="2"/>
  <c r="E796" i="2"/>
  <c r="E792" i="2"/>
  <c r="E784" i="2"/>
  <c r="E780" i="2"/>
  <c r="E776" i="2"/>
  <c r="E772" i="2"/>
  <c r="E768" i="2"/>
  <c r="E764" i="2"/>
  <c r="E760" i="2"/>
  <c r="E752" i="2"/>
  <c r="E744" i="2"/>
  <c r="E740" i="2"/>
  <c r="E736" i="2"/>
  <c r="E732" i="2"/>
  <c r="E728" i="2"/>
  <c r="E716" i="2"/>
  <c r="E712" i="2"/>
  <c r="E708" i="2"/>
  <c r="E700" i="2"/>
  <c r="E692" i="2"/>
  <c r="E688" i="2"/>
  <c r="E684" i="2"/>
  <c r="E672" i="2"/>
  <c r="E668" i="2"/>
  <c r="E664" i="2"/>
  <c r="E652" i="2"/>
  <c r="E648" i="2"/>
  <c r="E644" i="2"/>
  <c r="E636" i="2"/>
  <c r="E628" i="2"/>
  <c r="E624" i="2"/>
  <c r="E620" i="2"/>
  <c r="E602" i="2"/>
  <c r="G602" i="2"/>
  <c r="E590" i="2"/>
  <c r="G590" i="2"/>
  <c r="E586" i="2"/>
  <c r="G586" i="2"/>
  <c r="G582" i="2"/>
  <c r="E582" i="2"/>
  <c r="E570" i="2"/>
  <c r="G570" i="2"/>
  <c r="E554" i="2"/>
  <c r="G554" i="2"/>
  <c r="E538" i="2"/>
  <c r="G538" i="2"/>
  <c r="G14" i="2"/>
  <c r="E14" i="2"/>
  <c r="G10" i="2"/>
  <c r="E10" i="2"/>
  <c r="E6" i="2"/>
  <c r="G6" i="2"/>
  <c r="E574" i="2"/>
  <c r="E566" i="2"/>
  <c r="E606" i="2"/>
  <c r="E542" i="2"/>
  <c r="G550" i="2"/>
  <c r="E1010" i="2"/>
  <c r="E1006" i="2"/>
  <c r="E1002" i="2"/>
  <c r="E998" i="2"/>
  <c r="E994" i="2"/>
  <c r="E990" i="2"/>
  <c r="E986" i="2"/>
  <c r="E610" i="2"/>
  <c r="E594" i="2"/>
  <c r="E578" i="2"/>
  <c r="E562" i="2"/>
  <c r="E546" i="2"/>
  <c r="E530" i="2"/>
  <c r="E982" i="2"/>
  <c r="E978" i="2"/>
  <c r="E974" i="2"/>
  <c r="E970" i="2"/>
  <c r="E966" i="2"/>
  <c r="E962" i="2"/>
  <c r="E958" i="2"/>
  <c r="E954" i="2"/>
  <c r="E950" i="2"/>
  <c r="E946" i="2"/>
  <c r="E942" i="2"/>
  <c r="E938" i="2"/>
  <c r="E934" i="2"/>
  <c r="E930" i="2"/>
  <c r="E926" i="2"/>
  <c r="E922" i="2"/>
  <c r="E918" i="2"/>
  <c r="E914" i="2"/>
  <c r="E910" i="2"/>
  <c r="E906" i="2"/>
  <c r="E902" i="2"/>
  <c r="E898" i="2"/>
  <c r="E894" i="2"/>
  <c r="E890" i="2"/>
  <c r="E886" i="2"/>
  <c r="E882" i="2"/>
  <c r="E878" i="2"/>
  <c r="E874" i="2"/>
  <c r="E870" i="2"/>
  <c r="E866" i="2"/>
  <c r="E862" i="2"/>
  <c r="E858" i="2"/>
  <c r="E854" i="2"/>
  <c r="E850" i="2"/>
  <c r="E846" i="2"/>
  <c r="E842" i="2"/>
  <c r="E838" i="2"/>
  <c r="E834" i="2"/>
  <c r="E830" i="2"/>
  <c r="E826" i="2"/>
  <c r="E822" i="2"/>
  <c r="E818" i="2"/>
  <c r="E814" i="2"/>
  <c r="E810" i="2"/>
  <c r="E806" i="2"/>
  <c r="E802" i="2"/>
  <c r="E798" i="2"/>
  <c r="E794" i="2"/>
  <c r="E790" i="2"/>
  <c r="E786" i="2"/>
  <c r="E782" i="2"/>
  <c r="E778" i="2"/>
  <c r="E774" i="2"/>
  <c r="E770" i="2"/>
  <c r="E766" i="2"/>
  <c r="E762" i="2"/>
  <c r="E758" i="2"/>
  <c r="E754" i="2"/>
  <c r="E750" i="2"/>
  <c r="E746" i="2"/>
  <c r="E742" i="2"/>
  <c r="E738" i="2"/>
  <c r="E734" i="2"/>
  <c r="E730" i="2"/>
  <c r="E726" i="2"/>
  <c r="E722" i="2"/>
  <c r="E718" i="2"/>
  <c r="E714" i="2"/>
  <c r="E710" i="2"/>
  <c r="E706" i="2"/>
  <c r="E702" i="2"/>
  <c r="E698" i="2"/>
  <c r="E694" i="2"/>
  <c r="E690" i="2"/>
  <c r="E686" i="2"/>
  <c r="E682" i="2"/>
  <c r="E678" i="2"/>
  <c r="E674" i="2"/>
  <c r="E670" i="2"/>
  <c r="E666" i="2"/>
  <c r="E662" i="2"/>
  <c r="E658" i="2"/>
  <c r="E654" i="2"/>
  <c r="E650" i="2"/>
  <c r="E646" i="2"/>
  <c r="E5" i="2"/>
  <c r="E11" i="2"/>
  <c r="G11" i="2"/>
  <c r="G7" i="2"/>
  <c r="E25" i="3" a="1"/>
  <c r="F26" i="3" s="1"/>
  <c r="E13" i="2"/>
  <c r="E9" i="2"/>
  <c r="E642" i="2"/>
  <c r="E638" i="2"/>
  <c r="E634" i="2"/>
  <c r="E630" i="2"/>
  <c r="E626" i="2"/>
  <c r="E622" i="2"/>
  <c r="E618" i="2"/>
  <c r="E614" i="2"/>
  <c r="E17" i="3" a="1"/>
  <c r="E17" i="3" s="1"/>
  <c r="E15" i="2"/>
  <c r="E7" i="2"/>
  <c r="E7" i="3" a="1"/>
  <c r="F8" i="3" s="1"/>
  <c r="E114" i="2"/>
  <c r="E113" i="2"/>
  <c r="E111" i="2"/>
  <c r="E109" i="2"/>
  <c r="E107" i="2"/>
  <c r="E105" i="2"/>
  <c r="E103" i="2"/>
  <c r="E101" i="2"/>
  <c r="E99" i="2"/>
  <c r="E97" i="2"/>
  <c r="E95" i="2"/>
  <c r="E93" i="2"/>
  <c r="E91" i="2"/>
  <c r="E89" i="2"/>
  <c r="E87" i="2"/>
  <c r="E85" i="2"/>
  <c r="E83" i="2"/>
  <c r="E81" i="2"/>
  <c r="E79" i="2"/>
  <c r="E77" i="2"/>
  <c r="E75" i="2"/>
  <c r="E73" i="2"/>
  <c r="E71" i="2"/>
  <c r="E69" i="2"/>
  <c r="E67" i="2"/>
  <c r="E65" i="2"/>
  <c r="E63" i="2"/>
  <c r="E61" i="2"/>
  <c r="E59" i="2"/>
  <c r="E57" i="2"/>
  <c r="E55" i="2"/>
  <c r="E53" i="2"/>
  <c r="E51" i="2"/>
  <c r="E49" i="2"/>
  <c r="E47" i="2"/>
  <c r="E45" i="2"/>
  <c r="E43" i="2"/>
  <c r="E41" i="2"/>
  <c r="E39" i="2"/>
  <c r="E37" i="2"/>
  <c r="E35" i="2"/>
  <c r="E33" i="2"/>
  <c r="E31" i="2"/>
  <c r="E29" i="2"/>
  <c r="E27" i="2"/>
  <c r="E25" i="2"/>
  <c r="E23" i="2"/>
  <c r="E21" i="2"/>
  <c r="E19" i="2"/>
  <c r="E17" i="2"/>
  <c r="E527" i="2"/>
  <c r="E525" i="2"/>
  <c r="E523" i="2"/>
  <c r="E521" i="2"/>
  <c r="E519" i="2"/>
  <c r="E517" i="2"/>
  <c r="E515" i="2"/>
  <c r="E513" i="2"/>
  <c r="E511" i="2"/>
  <c r="E509" i="2"/>
  <c r="E507" i="2"/>
  <c r="E505" i="2"/>
  <c r="E503" i="2"/>
  <c r="E501" i="2"/>
  <c r="E499" i="2"/>
  <c r="E497" i="2"/>
  <c r="E495" i="2"/>
  <c r="E493" i="2"/>
  <c r="E491" i="2"/>
  <c r="E489" i="2"/>
  <c r="E487" i="2"/>
  <c r="E485" i="2"/>
  <c r="E483" i="2"/>
  <c r="E481" i="2"/>
  <c r="E479" i="2"/>
  <c r="E477" i="2"/>
  <c r="E475" i="2"/>
  <c r="E473" i="2"/>
  <c r="E471" i="2"/>
  <c r="E469" i="2"/>
  <c r="E467" i="2"/>
  <c r="E465" i="2"/>
  <c r="E463" i="2"/>
  <c r="E461" i="2"/>
  <c r="E459" i="2"/>
  <c r="E457" i="2"/>
  <c r="E455" i="2"/>
  <c r="E453" i="2"/>
  <c r="E451" i="2"/>
  <c r="E449" i="2"/>
  <c r="E447" i="2"/>
  <c r="E445" i="2"/>
  <c r="E443" i="2"/>
  <c r="E441" i="2"/>
  <c r="E439" i="2"/>
  <c r="E437" i="2"/>
  <c r="E435" i="2"/>
  <c r="E433" i="2"/>
  <c r="E431" i="2"/>
  <c r="E429" i="2"/>
  <c r="E427" i="2"/>
  <c r="E425" i="2"/>
  <c r="E423" i="2"/>
  <c r="E421" i="2"/>
  <c r="E419" i="2"/>
  <c r="E417" i="2"/>
  <c r="E415" i="2"/>
  <c r="E413" i="2"/>
  <c r="E411" i="2"/>
  <c r="E409" i="2"/>
  <c r="E407" i="2"/>
  <c r="E405" i="2"/>
  <c r="E403" i="2"/>
  <c r="E401" i="2"/>
  <c r="E399" i="2"/>
  <c r="E397" i="2"/>
  <c r="E395" i="2"/>
  <c r="E393" i="2"/>
  <c r="E391" i="2"/>
  <c r="E389" i="2"/>
  <c r="E387" i="2"/>
  <c r="E385" i="2"/>
  <c r="E383" i="2"/>
  <c r="E381" i="2"/>
  <c r="E379" i="2"/>
  <c r="E377" i="2"/>
  <c r="E375" i="2"/>
  <c r="E373" i="2"/>
  <c r="E371" i="2"/>
  <c r="E369" i="2"/>
  <c r="E367" i="2"/>
  <c r="E365" i="2"/>
  <c r="E363" i="2"/>
  <c r="E361" i="2"/>
  <c r="E359" i="2"/>
  <c r="E357" i="2"/>
  <c r="E355" i="2"/>
  <c r="E353" i="2"/>
  <c r="E351" i="2"/>
  <c r="E349" i="2"/>
  <c r="E347" i="2"/>
  <c r="E345" i="2"/>
  <c r="E343" i="2"/>
  <c r="E341" i="2"/>
  <c r="E339" i="2"/>
  <c r="E337" i="2"/>
  <c r="E335" i="2"/>
  <c r="E333" i="2"/>
  <c r="E331" i="2"/>
  <c r="E329" i="2"/>
  <c r="E327" i="2"/>
  <c r="E325" i="2"/>
  <c r="E323" i="2"/>
  <c r="E321" i="2"/>
  <c r="E319" i="2"/>
  <c r="E317" i="2"/>
  <c r="E315" i="2"/>
  <c r="E313" i="2"/>
  <c r="E311" i="2"/>
  <c r="E309" i="2"/>
  <c r="E307" i="2"/>
  <c r="E305" i="2"/>
  <c r="E303" i="2"/>
  <c r="E301" i="2"/>
  <c r="E299" i="2"/>
  <c r="E297" i="2"/>
  <c r="E295" i="2"/>
  <c r="E293" i="2"/>
  <c r="E291" i="2"/>
  <c r="E289" i="2"/>
  <c r="E287" i="2"/>
  <c r="E285" i="2"/>
  <c r="E283" i="2"/>
  <c r="E281" i="2"/>
  <c r="E279" i="2"/>
  <c r="E277" i="2"/>
  <c r="E275" i="2"/>
  <c r="E273" i="2"/>
  <c r="E271" i="2"/>
  <c r="E269" i="2"/>
  <c r="E267" i="2"/>
  <c r="E265" i="2"/>
  <c r="E263" i="2"/>
  <c r="E261" i="2"/>
  <c r="E259" i="2"/>
  <c r="E257" i="2"/>
  <c r="E255" i="2"/>
  <c r="E253" i="2"/>
  <c r="E251" i="2"/>
  <c r="E249" i="2"/>
  <c r="E247" i="2"/>
  <c r="E245" i="2"/>
  <c r="E243" i="2"/>
  <c r="E241" i="2"/>
  <c r="E239" i="2"/>
  <c r="E237" i="2"/>
  <c r="E235" i="2"/>
  <c r="E233" i="2"/>
  <c r="E231" i="2"/>
  <c r="E229" i="2"/>
  <c r="E227" i="2"/>
  <c r="E225" i="2"/>
  <c r="E223" i="2"/>
  <c r="E221" i="2"/>
  <c r="E219" i="2"/>
  <c r="E217" i="2"/>
  <c r="E215" i="2"/>
  <c r="E213" i="2"/>
  <c r="E211" i="2"/>
  <c r="E209" i="2"/>
  <c r="E207" i="2"/>
  <c r="E205" i="2"/>
  <c r="E203" i="2"/>
  <c r="E201" i="2"/>
  <c r="E199" i="2"/>
  <c r="E197" i="2"/>
  <c r="E195" i="2"/>
  <c r="E193" i="2"/>
  <c r="E191" i="2"/>
  <c r="E189" i="2"/>
  <c r="E187" i="2"/>
  <c r="E185" i="2"/>
  <c r="E183" i="2"/>
  <c r="E181" i="2"/>
  <c r="E179" i="2"/>
  <c r="E177" i="2"/>
  <c r="E175" i="2"/>
  <c r="E173" i="2"/>
  <c r="E171" i="2"/>
  <c r="E169" i="2"/>
  <c r="E167" i="2"/>
  <c r="E165" i="2"/>
  <c r="E163" i="2"/>
  <c r="E161" i="2"/>
  <c r="E159" i="2"/>
  <c r="E157" i="2"/>
  <c r="E155" i="2"/>
  <c r="E153" i="2"/>
  <c r="E151" i="2"/>
  <c r="E149" i="2"/>
  <c r="E147" i="2"/>
  <c r="E145" i="2"/>
  <c r="E143" i="2"/>
  <c r="E141" i="2"/>
  <c r="E139" i="2"/>
  <c r="E137" i="2"/>
  <c r="E135" i="2"/>
  <c r="E133" i="2"/>
  <c r="E131" i="2"/>
  <c r="E129" i="2"/>
  <c r="E127" i="2"/>
  <c r="E125" i="2"/>
  <c r="E123" i="2"/>
  <c r="E121" i="2"/>
  <c r="E119" i="2"/>
  <c r="E117" i="2"/>
  <c r="E115" i="2"/>
  <c r="E112" i="2"/>
  <c r="E110" i="2"/>
  <c r="E108" i="2"/>
  <c r="E106" i="2"/>
  <c r="E104" i="2"/>
  <c r="E102" i="2"/>
  <c r="E100" i="2"/>
  <c r="E98" i="2"/>
  <c r="E96" i="2"/>
  <c r="E94" i="2"/>
  <c r="E92" i="2"/>
  <c r="E90" i="2"/>
  <c r="E88" i="2"/>
  <c r="E86" i="2"/>
  <c r="E84" i="2"/>
  <c r="E82" i="2"/>
  <c r="E80" i="2"/>
  <c r="E78" i="2"/>
  <c r="E76" i="2"/>
  <c r="E74" i="2"/>
  <c r="E72" i="2"/>
  <c r="E70" i="2"/>
  <c r="E68" i="2"/>
  <c r="E66" i="2"/>
  <c r="E64" i="2"/>
  <c r="E62" i="2"/>
  <c r="E60" i="2"/>
  <c r="E58" i="2"/>
  <c r="E56" i="2"/>
  <c r="E54" i="2"/>
  <c r="E52" i="2"/>
  <c r="E50" i="2"/>
  <c r="E48" i="2"/>
  <c r="E46" i="2"/>
  <c r="E44" i="2"/>
  <c r="E42" i="2"/>
  <c r="E40" i="2"/>
  <c r="E38" i="2"/>
  <c r="E36" i="2"/>
  <c r="E34" i="2"/>
  <c r="E32" i="2"/>
  <c r="E30" i="2"/>
  <c r="E28" i="2"/>
  <c r="E26" i="2"/>
  <c r="E24" i="2"/>
  <c r="E22" i="2"/>
  <c r="E20" i="2"/>
  <c r="E18" i="2"/>
  <c r="E16" i="2"/>
  <c r="E526" i="2"/>
  <c r="E524" i="2"/>
  <c r="E522" i="2"/>
  <c r="E520" i="2"/>
  <c r="E518" i="2"/>
  <c r="E516" i="2"/>
  <c r="E514" i="2"/>
  <c r="E512" i="2"/>
  <c r="E510" i="2"/>
  <c r="E508" i="2"/>
  <c r="E506" i="2"/>
  <c r="E504" i="2"/>
  <c r="E502" i="2"/>
  <c r="E500" i="2"/>
  <c r="E498" i="2"/>
  <c r="E496" i="2"/>
  <c r="E494" i="2"/>
  <c r="E492" i="2"/>
  <c r="E490" i="2"/>
  <c r="E488" i="2"/>
  <c r="E486" i="2"/>
  <c r="E484" i="2"/>
  <c r="E482" i="2"/>
  <c r="E480" i="2"/>
  <c r="E478" i="2"/>
  <c r="E476" i="2"/>
  <c r="E474" i="2"/>
  <c r="E472" i="2"/>
  <c r="E470" i="2"/>
  <c r="E468" i="2"/>
  <c r="E466" i="2"/>
  <c r="E464" i="2"/>
  <c r="E462" i="2"/>
  <c r="E460" i="2"/>
  <c r="E458" i="2"/>
  <c r="E456" i="2"/>
  <c r="E454" i="2"/>
  <c r="E452" i="2"/>
  <c r="E450" i="2"/>
  <c r="E448" i="2"/>
  <c r="E446" i="2"/>
  <c r="E444" i="2"/>
  <c r="E442" i="2"/>
  <c r="E440" i="2"/>
  <c r="E438" i="2"/>
  <c r="E436" i="2"/>
  <c r="E434" i="2"/>
  <c r="E432" i="2"/>
  <c r="E430" i="2"/>
  <c r="E428" i="2"/>
  <c r="E426" i="2"/>
  <c r="E424" i="2"/>
  <c r="E422" i="2"/>
  <c r="E420" i="2"/>
  <c r="E418" i="2"/>
  <c r="E416" i="2"/>
  <c r="E414" i="2"/>
  <c r="E412" i="2"/>
  <c r="E410" i="2"/>
  <c r="E408" i="2"/>
  <c r="E406" i="2"/>
  <c r="E404" i="2"/>
  <c r="E402" i="2"/>
  <c r="E400" i="2"/>
  <c r="E398" i="2"/>
  <c r="E396" i="2"/>
  <c r="E394" i="2"/>
  <c r="E392" i="2"/>
  <c r="E390" i="2"/>
  <c r="E388" i="2"/>
  <c r="E386" i="2"/>
  <c r="E384" i="2"/>
  <c r="E382" i="2"/>
  <c r="E380" i="2"/>
  <c r="E378" i="2"/>
  <c r="E376" i="2"/>
  <c r="E374" i="2"/>
  <c r="E372" i="2"/>
  <c r="E370" i="2"/>
  <c r="E368" i="2"/>
  <c r="E366" i="2"/>
  <c r="E364" i="2"/>
  <c r="E362" i="2"/>
  <c r="E360" i="2"/>
  <c r="E358" i="2"/>
  <c r="E356" i="2"/>
  <c r="E354" i="2"/>
  <c r="E352" i="2"/>
  <c r="E350" i="2"/>
  <c r="E348" i="2"/>
  <c r="E346" i="2"/>
  <c r="E344" i="2"/>
  <c r="E342" i="2"/>
  <c r="E340" i="2"/>
  <c r="E338" i="2"/>
  <c r="E336" i="2"/>
  <c r="E334" i="2"/>
  <c r="E332" i="2"/>
  <c r="E330" i="2"/>
  <c r="E328" i="2"/>
  <c r="E326" i="2"/>
  <c r="E324" i="2"/>
  <c r="E322" i="2"/>
  <c r="E320" i="2"/>
  <c r="E318" i="2"/>
  <c r="E316" i="2"/>
  <c r="E314" i="2"/>
  <c r="E312" i="2"/>
  <c r="E310" i="2"/>
  <c r="E308" i="2"/>
  <c r="E306" i="2"/>
  <c r="E304" i="2"/>
  <c r="E302" i="2"/>
  <c r="E300" i="2"/>
  <c r="E298" i="2"/>
  <c r="E296" i="2"/>
  <c r="E294" i="2"/>
  <c r="E292" i="2"/>
  <c r="E290" i="2"/>
  <c r="E288" i="2"/>
  <c r="E286" i="2"/>
  <c r="E284" i="2"/>
  <c r="E282" i="2"/>
  <c r="E280" i="2"/>
  <c r="E278" i="2"/>
  <c r="E276" i="2"/>
  <c r="E274" i="2"/>
  <c r="E272" i="2"/>
  <c r="E270" i="2"/>
  <c r="E268" i="2"/>
  <c r="E266" i="2"/>
  <c r="E264" i="2"/>
  <c r="E262" i="2"/>
  <c r="E260" i="2"/>
  <c r="E258" i="2"/>
  <c r="E256" i="2"/>
  <c r="E254" i="2"/>
  <c r="E252" i="2"/>
  <c r="E250" i="2"/>
  <c r="E248" i="2"/>
  <c r="E246" i="2"/>
  <c r="E244" i="2"/>
  <c r="E242" i="2"/>
  <c r="E240" i="2"/>
  <c r="E238" i="2"/>
  <c r="E236" i="2"/>
  <c r="E234" i="2"/>
  <c r="E232" i="2"/>
  <c r="E230" i="2"/>
  <c r="E228" i="2"/>
  <c r="E226" i="2"/>
  <c r="E224" i="2"/>
  <c r="E222" i="2"/>
  <c r="E220" i="2"/>
  <c r="E218" i="2"/>
  <c r="E216" i="2"/>
  <c r="E214" i="2"/>
  <c r="E212" i="2"/>
  <c r="E210" i="2"/>
  <c r="E208" i="2"/>
  <c r="E206" i="2"/>
  <c r="E204" i="2"/>
  <c r="E202" i="2"/>
  <c r="E200" i="2"/>
  <c r="E198" i="2"/>
  <c r="E196" i="2"/>
  <c r="E194" i="2"/>
  <c r="E192" i="2"/>
  <c r="E190" i="2"/>
  <c r="E188" i="2"/>
  <c r="E186" i="2"/>
  <c r="E184" i="2"/>
  <c r="E182" i="2"/>
  <c r="E180" i="2"/>
  <c r="E178" i="2"/>
  <c r="E176" i="2"/>
  <c r="E174" i="2"/>
  <c r="E172" i="2"/>
  <c r="E170" i="2"/>
  <c r="E168" i="2"/>
  <c r="E166" i="2"/>
  <c r="E164" i="2"/>
  <c r="E162" i="2"/>
  <c r="E160" i="2"/>
  <c r="E158" i="2"/>
  <c r="E156" i="2"/>
  <c r="E154" i="2"/>
  <c r="E152" i="2"/>
  <c r="E150" i="2"/>
  <c r="E148" i="2"/>
  <c r="E146" i="2"/>
  <c r="E144" i="2"/>
  <c r="E142" i="2"/>
  <c r="E140" i="2"/>
  <c r="E138" i="2"/>
  <c r="E136" i="2"/>
  <c r="E134" i="2"/>
  <c r="E132" i="2"/>
  <c r="E130" i="2"/>
  <c r="E128" i="2"/>
  <c r="E126" i="2"/>
  <c r="E124" i="2"/>
  <c r="E122" i="2"/>
  <c r="E120" i="2"/>
  <c r="E118" i="2"/>
  <c r="E116" i="2"/>
  <c r="E1013" i="2"/>
  <c r="E1011" i="2"/>
  <c r="E1009" i="2"/>
  <c r="E1007" i="2"/>
  <c r="E1005" i="2"/>
  <c r="E1003" i="2"/>
  <c r="E1001" i="2"/>
  <c r="E999" i="2"/>
  <c r="E997" i="2"/>
  <c r="E995" i="2"/>
  <c r="E993" i="2"/>
  <c r="E991" i="2"/>
  <c r="E989" i="2"/>
  <c r="E987" i="2"/>
  <c r="E985" i="2"/>
  <c r="E983" i="2"/>
  <c r="E981" i="2"/>
  <c r="E979" i="2"/>
  <c r="E977" i="2"/>
  <c r="E975" i="2"/>
  <c r="E973" i="2"/>
  <c r="E971" i="2"/>
  <c r="E969" i="2"/>
  <c r="E967" i="2"/>
  <c r="E965" i="2"/>
  <c r="E963" i="2"/>
  <c r="E961" i="2"/>
  <c r="E959" i="2"/>
  <c r="E957" i="2"/>
  <c r="E955" i="2"/>
  <c r="E953" i="2"/>
  <c r="E951" i="2"/>
  <c r="E949" i="2"/>
  <c r="E947" i="2"/>
  <c r="E945" i="2"/>
  <c r="E943" i="2"/>
  <c r="E941" i="2"/>
  <c r="E939" i="2"/>
  <c r="E937" i="2"/>
  <c r="E935" i="2"/>
  <c r="E933" i="2"/>
  <c r="E931" i="2"/>
  <c r="E929" i="2"/>
  <c r="E927" i="2"/>
  <c r="E925" i="2"/>
  <c r="E923" i="2"/>
  <c r="E921" i="2"/>
  <c r="E919" i="2"/>
  <c r="E917" i="2"/>
  <c r="E915" i="2"/>
  <c r="E913" i="2"/>
  <c r="E911" i="2"/>
  <c r="E909" i="2"/>
  <c r="E907" i="2"/>
  <c r="E905" i="2"/>
  <c r="E903" i="2"/>
  <c r="E901" i="2"/>
  <c r="E899" i="2"/>
  <c r="E897" i="2"/>
  <c r="E895" i="2"/>
  <c r="E893" i="2"/>
  <c r="E891" i="2"/>
  <c r="E889" i="2"/>
  <c r="E887" i="2"/>
  <c r="E885" i="2"/>
  <c r="E883" i="2"/>
  <c r="E881" i="2"/>
  <c r="E879" i="2"/>
  <c r="E877" i="2"/>
  <c r="E875" i="2"/>
  <c r="E873" i="2"/>
  <c r="E871" i="2"/>
  <c r="E869" i="2"/>
  <c r="E867" i="2"/>
  <c r="E865" i="2"/>
  <c r="E863" i="2"/>
  <c r="E861" i="2"/>
  <c r="E859" i="2"/>
  <c r="E857" i="2"/>
  <c r="E855" i="2"/>
  <c r="E853" i="2"/>
  <c r="E851" i="2"/>
  <c r="E849" i="2"/>
  <c r="E847" i="2"/>
  <c r="E845" i="2"/>
  <c r="E843" i="2"/>
  <c r="E841" i="2"/>
  <c r="E839" i="2"/>
  <c r="E837" i="2"/>
  <c r="E835" i="2"/>
  <c r="E833" i="2"/>
  <c r="E831" i="2"/>
  <c r="E829" i="2"/>
  <c r="E827" i="2"/>
  <c r="E825" i="2"/>
  <c r="E823" i="2"/>
  <c r="E821" i="2"/>
  <c r="E819" i="2"/>
  <c r="E817" i="2"/>
  <c r="E815" i="2"/>
  <c r="E813" i="2"/>
  <c r="E811" i="2"/>
  <c r="E809" i="2"/>
  <c r="E807" i="2"/>
  <c r="E805" i="2"/>
  <c r="E803" i="2"/>
  <c r="E801" i="2"/>
  <c r="E799" i="2"/>
  <c r="E797" i="2"/>
  <c r="E795" i="2"/>
  <c r="E793" i="2"/>
  <c r="E791" i="2"/>
  <c r="E789" i="2"/>
  <c r="E787" i="2"/>
  <c r="E785" i="2"/>
  <c r="E783" i="2"/>
  <c r="E781" i="2"/>
  <c r="E779" i="2"/>
  <c r="E777" i="2"/>
  <c r="E775" i="2"/>
  <c r="E773" i="2"/>
  <c r="E771" i="2"/>
  <c r="E769" i="2"/>
  <c r="E767" i="2"/>
  <c r="E765" i="2"/>
  <c r="E763" i="2"/>
  <c r="E761" i="2"/>
  <c r="E759" i="2"/>
  <c r="E757" i="2"/>
  <c r="E755" i="2"/>
  <c r="E753" i="2"/>
  <c r="E751" i="2"/>
  <c r="E749" i="2"/>
  <c r="E747" i="2"/>
  <c r="E745" i="2"/>
  <c r="E743" i="2"/>
  <c r="E741" i="2"/>
  <c r="E739" i="2"/>
  <c r="E737" i="2"/>
  <c r="E735" i="2"/>
  <c r="E733" i="2"/>
  <c r="E731" i="2"/>
  <c r="E729" i="2"/>
  <c r="E727" i="2"/>
  <c r="E725" i="2"/>
  <c r="E723" i="2"/>
  <c r="E721" i="2"/>
  <c r="E719" i="2"/>
  <c r="E717" i="2"/>
  <c r="E715" i="2"/>
  <c r="E713" i="2"/>
  <c r="E711" i="2"/>
  <c r="E709" i="2"/>
  <c r="E707" i="2"/>
  <c r="E705" i="2"/>
  <c r="E703" i="2"/>
  <c r="E701" i="2"/>
  <c r="E699" i="2"/>
  <c r="E697" i="2"/>
  <c r="E695" i="2"/>
  <c r="E693" i="2"/>
  <c r="E691" i="2"/>
  <c r="E689" i="2"/>
  <c r="E687" i="2"/>
  <c r="E685" i="2"/>
  <c r="E683" i="2"/>
  <c r="E681" i="2"/>
  <c r="E679" i="2"/>
  <c r="E677" i="2"/>
  <c r="E675" i="2"/>
  <c r="E673" i="2"/>
  <c r="E671" i="2"/>
  <c r="E669" i="2"/>
  <c r="E667" i="2"/>
  <c r="E665" i="2"/>
  <c r="E663" i="2"/>
  <c r="E661" i="2"/>
  <c r="E659" i="2"/>
  <c r="E657" i="2"/>
  <c r="E655" i="2"/>
  <c r="E653" i="2"/>
  <c r="E651" i="2"/>
  <c r="E649" i="2"/>
  <c r="E647" i="2"/>
  <c r="E645" i="2"/>
  <c r="E643" i="2"/>
  <c r="E641" i="2"/>
  <c r="E639" i="2"/>
  <c r="E637" i="2"/>
  <c r="E635" i="2"/>
  <c r="E633" i="2"/>
  <c r="E631" i="2"/>
  <c r="E629" i="2"/>
  <c r="E627" i="2"/>
  <c r="E625" i="2"/>
  <c r="E623" i="2"/>
  <c r="E621" i="2"/>
  <c r="E619" i="2"/>
  <c r="E617" i="2"/>
  <c r="E615" i="2"/>
  <c r="E613" i="2"/>
  <c r="E611" i="2"/>
  <c r="E609" i="2"/>
  <c r="E607" i="2"/>
  <c r="E605" i="2"/>
  <c r="E603" i="2"/>
  <c r="E601" i="2"/>
  <c r="E599" i="2"/>
  <c r="E597" i="2"/>
  <c r="E595" i="2"/>
  <c r="E593" i="2"/>
  <c r="E591" i="2"/>
  <c r="E589" i="2"/>
  <c r="E587" i="2"/>
  <c r="E585" i="2"/>
  <c r="E583" i="2"/>
  <c r="E581" i="2"/>
  <c r="E579" i="2"/>
  <c r="E577" i="2"/>
  <c r="E575" i="2"/>
  <c r="E573" i="2"/>
  <c r="E571" i="2"/>
  <c r="E569" i="2"/>
  <c r="E567" i="2"/>
  <c r="E565" i="2"/>
  <c r="E563" i="2"/>
  <c r="E561" i="2"/>
  <c r="E559" i="2"/>
  <c r="E557" i="2"/>
  <c r="E555" i="2"/>
  <c r="E553" i="2"/>
  <c r="E551" i="2"/>
  <c r="E549" i="2"/>
  <c r="E547" i="2"/>
  <c r="E545" i="2"/>
  <c r="E543" i="2"/>
  <c r="E541" i="2"/>
  <c r="E539" i="2"/>
  <c r="E537" i="2"/>
  <c r="E535" i="2"/>
  <c r="E533" i="2"/>
  <c r="E531" i="2"/>
  <c r="E529" i="2"/>
  <c r="F25" i="3" l="1"/>
  <c r="E25" i="3"/>
  <c r="H25" i="3" s="1"/>
  <c r="F18" i="3"/>
  <c r="E8" i="3"/>
  <c r="E7" i="3"/>
  <c r="H8" i="3" s="1"/>
  <c r="E26" i="3"/>
  <c r="E18" i="3"/>
  <c r="F17" i="3"/>
  <c r="F7" i="3"/>
  <c r="H17" i="3"/>
  <c r="E28" i="3" l="1" a="1"/>
  <c r="F29" i="3" s="1"/>
  <c r="L24" i="1" s="1"/>
  <c r="E20" i="3" a="1"/>
  <c r="E21" i="3" s="1"/>
  <c r="E11" i="3" a="1"/>
  <c r="E12" i="3" s="1"/>
  <c r="F28" i="3" l="1"/>
  <c r="E28" i="3"/>
  <c r="E29" i="3"/>
  <c r="E11" i="3"/>
  <c r="D23" i="1" s="1"/>
  <c r="E20" i="3"/>
  <c r="I15" i="1" s="1"/>
  <c r="F20" i="3"/>
  <c r="F21" i="3"/>
  <c r="I16" i="1" s="1"/>
  <c r="F11" i="3"/>
  <c r="F12" i="3"/>
  <c r="D24" i="1" s="1"/>
  <c r="L23" i="1" l="1"/>
  <c r="K23" i="1" a="1"/>
  <c r="K23" i="1" s="1"/>
  <c r="H15" i="1" a="1"/>
  <c r="H15" i="1" s="1"/>
  <c r="C23" i="1" a="1"/>
  <c r="C23" i="1" s="1"/>
  <c r="G32" i="3" l="1"/>
  <c r="F32" i="3"/>
  <c r="E32" i="3"/>
  <c r="J15" i="1"/>
  <c r="K15" i="1" s="1"/>
  <c r="M23" i="1"/>
  <c r="N23" i="1" s="1"/>
  <c r="E23" i="1"/>
  <c r="F23" i="1" s="1"/>
  <c r="K24" i="1"/>
  <c r="O119" i="2" s="1"/>
  <c r="P119" i="2" s="1"/>
  <c r="H16" i="1"/>
  <c r="L9" i="2" s="1"/>
  <c r="M9" i="2" s="1"/>
  <c r="C24" i="1"/>
  <c r="O339" i="2" l="1"/>
  <c r="P339" i="2" s="1"/>
  <c r="L22" i="2"/>
  <c r="M22" i="2" s="1"/>
  <c r="O235" i="2"/>
  <c r="P235" i="2" s="1"/>
  <c r="O165" i="2"/>
  <c r="P165" i="2" s="1"/>
  <c r="O919" i="2"/>
  <c r="P919" i="2" s="1"/>
  <c r="O928" i="2"/>
  <c r="P928" i="2" s="1"/>
  <c r="O285" i="2"/>
  <c r="P285" i="2" s="1"/>
  <c r="L28" i="2"/>
  <c r="M28" i="2" s="1"/>
  <c r="O68" i="2"/>
  <c r="P68" i="2" s="1"/>
  <c r="O665" i="2"/>
  <c r="P665" i="2" s="1"/>
  <c r="O414" i="2"/>
  <c r="P414" i="2" s="1"/>
  <c r="O402" i="2"/>
  <c r="P402" i="2" s="1"/>
  <c r="O80" i="2"/>
  <c r="P80" i="2" s="1"/>
  <c r="O763" i="2"/>
  <c r="P763" i="2" s="1"/>
  <c r="O70" i="2"/>
  <c r="P70" i="2" s="1"/>
  <c r="O929" i="2"/>
  <c r="P929" i="2" s="1"/>
  <c r="O5" i="2"/>
  <c r="P5" i="2" s="1"/>
  <c r="O581" i="2"/>
  <c r="P581" i="2" s="1"/>
  <c r="O747" i="2"/>
  <c r="P747" i="2" s="1"/>
  <c r="O957" i="2"/>
  <c r="P957" i="2" s="1"/>
  <c r="O81" i="2"/>
  <c r="P81" i="2" s="1"/>
  <c r="O690" i="2"/>
  <c r="P690" i="2" s="1"/>
  <c r="O549" i="2"/>
  <c r="P549" i="2" s="1"/>
  <c r="O345" i="2"/>
  <c r="P345" i="2" s="1"/>
  <c r="O577" i="2"/>
  <c r="P577" i="2" s="1"/>
  <c r="O9" i="2"/>
  <c r="P9" i="2" s="1"/>
  <c r="O945" i="2"/>
  <c r="P945" i="2" s="1"/>
  <c r="O245" i="2"/>
  <c r="P245" i="2" s="1"/>
  <c r="O132" i="2"/>
  <c r="P132" i="2" s="1"/>
  <c r="O275" i="2"/>
  <c r="P275" i="2" s="1"/>
  <c r="O912" i="2"/>
  <c r="P912" i="2" s="1"/>
  <c r="O234" i="2"/>
  <c r="P234" i="2" s="1"/>
  <c r="O195" i="2"/>
  <c r="P195" i="2" s="1"/>
  <c r="O444" i="2"/>
  <c r="P444" i="2" s="1"/>
  <c r="O337" i="2"/>
  <c r="P337" i="2" s="1"/>
  <c r="O408" i="2"/>
  <c r="P408" i="2" s="1"/>
  <c r="O921" i="2"/>
  <c r="P921" i="2" s="1"/>
  <c r="O251" i="2"/>
  <c r="P251" i="2" s="1"/>
  <c r="O274" i="2"/>
  <c r="P274" i="2" s="1"/>
  <c r="O36" i="2"/>
  <c r="P36" i="2" s="1"/>
  <c r="O659" i="2"/>
  <c r="P659" i="2" s="1"/>
  <c r="O608" i="2"/>
  <c r="P608" i="2" s="1"/>
  <c r="O844" i="2"/>
  <c r="P844" i="2" s="1"/>
  <c r="O803" i="2"/>
  <c r="P803" i="2" s="1"/>
  <c r="O902" i="2"/>
  <c r="P902" i="2" s="1"/>
  <c r="O238" i="2"/>
  <c r="P238" i="2" s="1"/>
  <c r="O591" i="2"/>
  <c r="P591" i="2" s="1"/>
  <c r="O346" i="2"/>
  <c r="P346" i="2" s="1"/>
  <c r="O85" i="2"/>
  <c r="P85" i="2" s="1"/>
  <c r="O349" i="2"/>
  <c r="P349" i="2" s="1"/>
  <c r="O140" i="2"/>
  <c r="P140" i="2" s="1"/>
  <c r="O324" i="2"/>
  <c r="P324" i="2" s="1"/>
  <c r="O917" i="2"/>
  <c r="P917" i="2" s="1"/>
  <c r="O51" i="2"/>
  <c r="P51" i="2" s="1"/>
  <c r="O434" i="2"/>
  <c r="P434" i="2" s="1"/>
  <c r="O1003" i="2"/>
  <c r="P1003" i="2" s="1"/>
  <c r="O490" i="2"/>
  <c r="P490" i="2" s="1"/>
  <c r="O491" i="2"/>
  <c r="P491" i="2" s="1"/>
  <c r="O194" i="2"/>
  <c r="P194" i="2" s="1"/>
  <c r="O726" i="2"/>
  <c r="P726" i="2" s="1"/>
  <c r="O701" i="2"/>
  <c r="P701" i="2" s="1"/>
  <c r="O208" i="2"/>
  <c r="P208" i="2" s="1"/>
  <c r="O465" i="2"/>
  <c r="P465" i="2" s="1"/>
  <c r="O209" i="2"/>
  <c r="P209" i="2" s="1"/>
  <c r="O280" i="2"/>
  <c r="P280" i="2" s="1"/>
  <c r="O537" i="2"/>
  <c r="P537" i="2" s="1"/>
  <c r="O793" i="2"/>
  <c r="P793" i="2" s="1"/>
  <c r="O562" i="2"/>
  <c r="P562" i="2" s="1"/>
  <c r="O866" i="2"/>
  <c r="P866" i="2" s="1"/>
  <c r="O250" i="2"/>
  <c r="P250" i="2" s="1"/>
  <c r="O944" i="2"/>
  <c r="P944" i="2" s="1"/>
  <c r="O19" i="2"/>
  <c r="P19" i="2" s="1"/>
  <c r="O116" i="2"/>
  <c r="P116" i="2" s="1"/>
  <c r="O213" i="2"/>
  <c r="P213" i="2" s="1"/>
  <c r="O148" i="2"/>
  <c r="P148" i="2" s="1"/>
  <c r="O913" i="2"/>
  <c r="P913" i="2" s="1"/>
  <c r="O227" i="2"/>
  <c r="P227" i="2" s="1"/>
  <c r="O583" i="2"/>
  <c r="P583" i="2" s="1"/>
  <c r="O71" i="2"/>
  <c r="P71" i="2" s="1"/>
  <c r="O410" i="2"/>
  <c r="P410" i="2" s="1"/>
  <c r="O168" i="2"/>
  <c r="P168" i="2" s="1"/>
  <c r="O927" i="2"/>
  <c r="P927" i="2" s="1"/>
  <c r="O415" i="2"/>
  <c r="P415" i="2" s="1"/>
  <c r="O124" i="2"/>
  <c r="P124" i="2" s="1"/>
  <c r="O920" i="2"/>
  <c r="P920" i="2" s="1"/>
  <c r="O676" i="2"/>
  <c r="P676" i="2" s="1"/>
  <c r="O163" i="2"/>
  <c r="P163" i="2" s="1"/>
  <c r="O79" i="2"/>
  <c r="P79" i="2" s="1"/>
  <c r="O599" i="2"/>
  <c r="P599" i="2" s="1"/>
  <c r="L6" i="2"/>
  <c r="M6" i="2" s="1"/>
  <c r="F34" i="3"/>
  <c r="E24" i="1"/>
  <c r="F24" i="1" s="1"/>
  <c r="E34" i="3"/>
  <c r="O963" i="2"/>
  <c r="P963" i="2" s="1"/>
  <c r="G34" i="3"/>
  <c r="L27" i="2"/>
  <c r="M27" i="2" s="1"/>
  <c r="O368" i="2"/>
  <c r="P368" i="2" s="1"/>
  <c r="L17" i="2"/>
  <c r="M17" i="2" s="1"/>
  <c r="L23" i="2"/>
  <c r="M23" i="2" s="1"/>
  <c r="L21" i="2"/>
  <c r="M21" i="2" s="1"/>
  <c r="L15" i="2"/>
  <c r="M15" i="2" s="1"/>
  <c r="L13" i="2"/>
  <c r="M13" i="2" s="1"/>
  <c r="L10" i="2"/>
  <c r="M10" i="2" s="1"/>
  <c r="L5" i="2"/>
  <c r="M5" i="2" s="1"/>
  <c r="L34" i="2"/>
  <c r="M34" i="2" s="1"/>
  <c r="L24" i="2"/>
  <c r="M24" i="2" s="1"/>
  <c r="L30" i="2"/>
  <c r="M30" i="2" s="1"/>
  <c r="L29" i="2"/>
  <c r="M29" i="2" s="1"/>
  <c r="L16" i="2"/>
  <c r="M16" i="2" s="1"/>
  <c r="L7" i="2"/>
  <c r="M7" i="2" s="1"/>
  <c r="L33" i="2"/>
  <c r="M33" i="2" s="1"/>
  <c r="L20" i="2"/>
  <c r="M20" i="2" s="1"/>
  <c r="L26" i="2"/>
  <c r="M26" i="2" s="1"/>
  <c r="L25" i="2"/>
  <c r="M25" i="2" s="1"/>
  <c r="L31" i="2"/>
  <c r="M31" i="2" s="1"/>
  <c r="J16" i="1"/>
  <c r="K16" i="1" s="1"/>
  <c r="L8" i="2"/>
  <c r="M8" i="2" s="1"/>
  <c r="L11" i="2"/>
  <c r="M11" i="2" s="1"/>
  <c r="L14" i="2"/>
  <c r="M14" i="2" s="1"/>
  <c r="L12" i="2"/>
  <c r="M12" i="2" s="1"/>
  <c r="L18" i="2"/>
  <c r="M18" i="2" s="1"/>
  <c r="L32" i="2"/>
  <c r="M32" i="2" s="1"/>
  <c r="L19" i="2"/>
  <c r="M19" i="2" s="1"/>
  <c r="O93" i="2"/>
  <c r="P93" i="2" s="1"/>
  <c r="O149" i="2"/>
  <c r="P149" i="2" s="1"/>
  <c r="O205" i="2"/>
  <c r="P205" i="2" s="1"/>
  <c r="O357" i="2"/>
  <c r="P357" i="2" s="1"/>
  <c r="O477" i="2"/>
  <c r="P477" i="2" s="1"/>
  <c r="O220" i="2"/>
  <c r="P220" i="2" s="1"/>
  <c r="O308" i="2"/>
  <c r="P308" i="2" s="1"/>
  <c r="O693" i="2"/>
  <c r="P693" i="2" s="1"/>
  <c r="O869" i="2"/>
  <c r="P869" i="2" s="1"/>
  <c r="O526" i="2"/>
  <c r="P526" i="2" s="1"/>
  <c r="O211" i="2"/>
  <c r="P211" i="2" s="1"/>
  <c r="O531" i="2"/>
  <c r="P531" i="2" s="1"/>
  <c r="O370" i="2"/>
  <c r="P370" i="2" s="1"/>
  <c r="O947" i="2"/>
  <c r="P947" i="2" s="1"/>
  <c r="O656" i="2"/>
  <c r="P656" i="2" s="1"/>
  <c r="O875" i="2"/>
  <c r="P875" i="2" s="1"/>
  <c r="O619" i="2"/>
  <c r="P619" i="2" s="1"/>
  <c r="O362" i="2"/>
  <c r="P362" i="2" s="1"/>
  <c r="O106" i="2"/>
  <c r="P106" i="2" s="1"/>
  <c r="O363" i="2"/>
  <c r="P363" i="2" s="1"/>
  <c r="O107" i="2"/>
  <c r="P107" i="2" s="1"/>
  <c r="O450" i="2"/>
  <c r="P450" i="2" s="1"/>
  <c r="O451" i="2"/>
  <c r="P451" i="2" s="1"/>
  <c r="O938" i="2"/>
  <c r="P938" i="2" s="1"/>
  <c r="O598" i="2"/>
  <c r="P598" i="2" s="1"/>
  <c r="O829" i="2"/>
  <c r="P829" i="2" s="1"/>
  <c r="O573" i="2"/>
  <c r="P573" i="2" s="1"/>
  <c r="O316" i="2"/>
  <c r="P316" i="2" s="1"/>
  <c r="O144" i="2"/>
  <c r="P144" i="2" s="1"/>
  <c r="O16" i="2"/>
  <c r="P16" i="2" s="1"/>
  <c r="O401" i="2"/>
  <c r="P401" i="2" s="1"/>
  <c r="O273" i="2"/>
  <c r="P273" i="2" s="1"/>
  <c r="O145" i="2"/>
  <c r="P145" i="2" s="1"/>
  <c r="O17" i="2"/>
  <c r="P17" i="2" s="1"/>
  <c r="O344" i="2"/>
  <c r="P344" i="2" s="1"/>
  <c r="O472" i="2"/>
  <c r="P472" i="2" s="1"/>
  <c r="O601" i="2"/>
  <c r="P601" i="2" s="1"/>
  <c r="O729" i="2"/>
  <c r="P729" i="2" s="1"/>
  <c r="O857" i="2"/>
  <c r="P857" i="2" s="1"/>
  <c r="O985" i="2"/>
  <c r="P985" i="2" s="1"/>
  <c r="O626" i="2"/>
  <c r="P626" i="2" s="1"/>
  <c r="O754" i="2"/>
  <c r="P754" i="2" s="1"/>
  <c r="O994" i="2"/>
  <c r="P994" i="2" s="1"/>
  <c r="O507" i="2"/>
  <c r="P507" i="2" s="1"/>
  <c r="O506" i="2"/>
  <c r="P506" i="2" s="1"/>
  <c r="O532" i="2"/>
  <c r="P532" i="2" s="1"/>
  <c r="O864" i="2"/>
  <c r="P864" i="2" s="1"/>
  <c r="O986" i="2"/>
  <c r="P986" i="2" s="1"/>
  <c r="O885" i="2"/>
  <c r="P885" i="2" s="1"/>
  <c r="O292" i="2"/>
  <c r="P292" i="2" s="1"/>
  <c r="O76" i="2"/>
  <c r="P76" i="2" s="1"/>
  <c r="O317" i="2"/>
  <c r="P317" i="2" s="1"/>
  <c r="O69" i="2"/>
  <c r="P69" i="2" s="1"/>
  <c r="O221" i="2"/>
  <c r="P221" i="2" s="1"/>
  <c r="O172" i="2"/>
  <c r="P172" i="2" s="1"/>
  <c r="O613" i="2"/>
  <c r="P613" i="2" s="1"/>
  <c r="O484" i="2"/>
  <c r="P484" i="2" s="1"/>
  <c r="O219" i="2"/>
  <c r="P219" i="2" s="1"/>
  <c r="O400" i="2"/>
  <c r="P400" i="2" s="1"/>
  <c r="O460" i="2"/>
  <c r="P460" i="2" s="1"/>
  <c r="O704" i="2"/>
  <c r="P704" i="2" s="1"/>
  <c r="O839" i="2"/>
  <c r="P839" i="2" s="1"/>
  <c r="O326" i="2"/>
  <c r="P326" i="2" s="1"/>
  <c r="O327" i="2"/>
  <c r="P327" i="2" s="1"/>
  <c r="O814" i="2"/>
  <c r="P814" i="2" s="1"/>
  <c r="O670" i="2"/>
  <c r="P670" i="2" s="1"/>
  <c r="O602" i="2"/>
  <c r="P602" i="2" s="1"/>
  <c r="O169" i="2"/>
  <c r="P169" i="2" s="1"/>
  <c r="O646" i="2"/>
  <c r="P646" i="2" s="1"/>
  <c r="O760" i="2"/>
  <c r="P760" i="2" s="1"/>
  <c r="O671" i="2"/>
  <c r="P671" i="2" s="1"/>
  <c r="O158" i="2"/>
  <c r="P158" i="2" s="1"/>
  <c r="O159" i="2"/>
  <c r="P159" i="2" s="1"/>
  <c r="O756" i="2"/>
  <c r="P756" i="2" s="1"/>
  <c r="O762" i="2"/>
  <c r="P762" i="2" s="1"/>
  <c r="O813" i="2"/>
  <c r="P813" i="2" s="1"/>
  <c r="O751" i="2"/>
  <c r="P751" i="2" s="1"/>
  <c r="O239" i="2"/>
  <c r="P239" i="2" s="1"/>
  <c r="O50" i="2"/>
  <c r="P50" i="2" s="1"/>
  <c r="O329" i="2"/>
  <c r="P329" i="2" s="1"/>
  <c r="O616" i="2"/>
  <c r="P616" i="2" s="1"/>
  <c r="O78" i="2"/>
  <c r="P78" i="2" s="1"/>
  <c r="O836" i="2"/>
  <c r="P836" i="2" s="1"/>
  <c r="O99" i="2"/>
  <c r="P99" i="2" s="1"/>
  <c r="O87" i="2"/>
  <c r="P87" i="2" s="1"/>
  <c r="O184" i="2"/>
  <c r="P184" i="2" s="1"/>
  <c r="O407" i="2"/>
  <c r="P407" i="2" s="1"/>
  <c r="O808" i="2"/>
  <c r="P808" i="2" s="1"/>
  <c r="O881" i="2"/>
  <c r="P881" i="2" s="1"/>
  <c r="O45" i="2"/>
  <c r="P45" i="2" s="1"/>
  <c r="O21" i="2"/>
  <c r="P21" i="2" s="1"/>
  <c r="O405" i="2"/>
  <c r="P405" i="2" s="1"/>
  <c r="O20" i="2"/>
  <c r="P20" i="2" s="1"/>
  <c r="O469" i="2"/>
  <c r="P469" i="2" s="1"/>
  <c r="O269" i="2"/>
  <c r="P269" i="2" s="1"/>
  <c r="O52" i="2"/>
  <c r="P52" i="2" s="1"/>
  <c r="O453" i="2"/>
  <c r="P453" i="2" s="1"/>
  <c r="O413" i="2"/>
  <c r="P413" i="2" s="1"/>
  <c r="O28" i="2"/>
  <c r="P28" i="2" s="1"/>
  <c r="O92" i="2"/>
  <c r="P92" i="2" s="1"/>
  <c r="O901" i="2"/>
  <c r="P901" i="2" s="1"/>
  <c r="O196" i="2"/>
  <c r="P196" i="2" s="1"/>
  <c r="O661" i="2"/>
  <c r="P661" i="2" s="1"/>
  <c r="O452" i="2"/>
  <c r="P452" i="2" s="1"/>
  <c r="O734" i="2"/>
  <c r="P734" i="2" s="1"/>
  <c r="O709" i="2"/>
  <c r="P709" i="2" s="1"/>
  <c r="O147" i="2"/>
  <c r="P147" i="2" s="1"/>
  <c r="O606" i="2"/>
  <c r="P606" i="2" s="1"/>
  <c r="O654" i="2"/>
  <c r="P654" i="2" s="1"/>
  <c r="O750" i="2"/>
  <c r="P750" i="2" s="1"/>
  <c r="O794" i="2"/>
  <c r="P794" i="2" s="1"/>
  <c r="O307" i="2"/>
  <c r="P307" i="2" s="1"/>
  <c r="O499" i="2"/>
  <c r="P499" i="2" s="1"/>
  <c r="O114" i="2"/>
  <c r="P114" i="2" s="1"/>
  <c r="O851" i="2"/>
  <c r="P851" i="2" s="1"/>
  <c r="O691" i="2"/>
  <c r="P691" i="2" s="1"/>
  <c r="O800" i="2"/>
  <c r="P800" i="2" s="1"/>
  <c r="O784" i="2"/>
  <c r="P784" i="2" s="1"/>
  <c r="O580" i="2"/>
  <c r="P580" i="2" s="1"/>
  <c r="O939" i="2"/>
  <c r="P939" i="2" s="1"/>
  <c r="O811" i="2"/>
  <c r="P811" i="2" s="1"/>
  <c r="O683" i="2"/>
  <c r="P683" i="2" s="1"/>
  <c r="O555" i="2"/>
  <c r="P555" i="2" s="1"/>
  <c r="O426" i="2"/>
  <c r="P426" i="2" s="1"/>
  <c r="O298" i="2"/>
  <c r="P298" i="2" s="1"/>
  <c r="O170" i="2"/>
  <c r="P170" i="2" s="1"/>
  <c r="O42" i="2"/>
  <c r="P42" i="2" s="1"/>
  <c r="O427" i="2"/>
  <c r="P427" i="2" s="1"/>
  <c r="O299" i="2"/>
  <c r="P299" i="2" s="1"/>
  <c r="O171" i="2"/>
  <c r="P171" i="2" s="1"/>
  <c r="O43" i="2"/>
  <c r="P43" i="2" s="1"/>
  <c r="O197" i="2"/>
  <c r="P197" i="2" s="1"/>
  <c r="O322" i="2"/>
  <c r="P322" i="2" s="1"/>
  <c r="O66" i="2"/>
  <c r="P66" i="2" s="1"/>
  <c r="O323" i="2"/>
  <c r="P323" i="2" s="1"/>
  <c r="O67" i="2"/>
  <c r="P67" i="2" s="1"/>
  <c r="O810" i="2"/>
  <c r="P810" i="2" s="1"/>
  <c r="O662" i="2"/>
  <c r="P662" i="2" s="1"/>
  <c r="O534" i="2"/>
  <c r="P534" i="2" s="1"/>
  <c r="O893" i="2"/>
  <c r="P893" i="2" s="1"/>
  <c r="O765" i="2"/>
  <c r="P765" i="2" s="1"/>
  <c r="O637" i="2"/>
  <c r="P637" i="2" s="1"/>
  <c r="O508" i="2"/>
  <c r="P508" i="2" s="1"/>
  <c r="O380" i="2"/>
  <c r="P380" i="2" s="1"/>
  <c r="O252" i="2"/>
  <c r="P252" i="2" s="1"/>
  <c r="O176" i="2"/>
  <c r="P176" i="2" s="1"/>
  <c r="O112" i="2"/>
  <c r="P112" i="2" s="1"/>
  <c r="O48" i="2"/>
  <c r="P48" i="2" s="1"/>
  <c r="O497" i="2"/>
  <c r="P497" i="2" s="1"/>
  <c r="O433" i="2"/>
  <c r="P433" i="2" s="1"/>
  <c r="O369" i="2"/>
  <c r="P369" i="2" s="1"/>
  <c r="O305" i="2"/>
  <c r="P305" i="2" s="1"/>
  <c r="O241" i="2"/>
  <c r="P241" i="2" s="1"/>
  <c r="O177" i="2"/>
  <c r="P177" i="2" s="1"/>
  <c r="O113" i="2"/>
  <c r="P113" i="2" s="1"/>
  <c r="O49" i="2"/>
  <c r="P49" i="2" s="1"/>
  <c r="O248" i="2"/>
  <c r="P248" i="2" s="1"/>
  <c r="O312" i="2"/>
  <c r="P312" i="2" s="1"/>
  <c r="O376" i="2"/>
  <c r="P376" i="2" s="1"/>
  <c r="O440" i="2"/>
  <c r="P440" i="2" s="1"/>
  <c r="O504" i="2"/>
  <c r="P504" i="2" s="1"/>
  <c r="O569" i="2"/>
  <c r="P569" i="2" s="1"/>
  <c r="O633" i="2"/>
  <c r="P633" i="2" s="1"/>
  <c r="O697" i="2"/>
  <c r="P697" i="2" s="1"/>
  <c r="O761" i="2"/>
  <c r="P761" i="2" s="1"/>
  <c r="O825" i="2"/>
  <c r="P825" i="2" s="1"/>
  <c r="O889" i="2"/>
  <c r="P889" i="2" s="1"/>
  <c r="O953" i="2"/>
  <c r="P953" i="2" s="1"/>
  <c r="O530" i="2"/>
  <c r="P530" i="2" s="1"/>
  <c r="O594" i="2"/>
  <c r="P594" i="2" s="1"/>
  <c r="O658" i="2"/>
  <c r="P658" i="2" s="1"/>
  <c r="O722" i="2"/>
  <c r="P722" i="2" s="1"/>
  <c r="O802" i="2"/>
  <c r="P802" i="2" s="1"/>
  <c r="O930" i="2"/>
  <c r="P930" i="2" s="1"/>
  <c r="O123" i="2"/>
  <c r="P123" i="2" s="1"/>
  <c r="O379" i="2"/>
  <c r="P379" i="2" s="1"/>
  <c r="O122" i="2"/>
  <c r="P122" i="2" s="1"/>
  <c r="O378" i="2"/>
  <c r="P378" i="2" s="1"/>
  <c r="O635" i="2"/>
  <c r="P635" i="2" s="1"/>
  <c r="O891" i="2"/>
  <c r="P891" i="2" s="1"/>
  <c r="O688" i="2"/>
  <c r="P688" i="2" s="1"/>
  <c r="O883" i="2"/>
  <c r="P883" i="2" s="1"/>
  <c r="O306" i="2"/>
  <c r="P306" i="2" s="1"/>
  <c r="O210" i="2"/>
  <c r="P210" i="2" s="1"/>
  <c r="O83" i="2"/>
  <c r="P83" i="2" s="1"/>
  <c r="O467" i="2"/>
  <c r="P467" i="2" s="1"/>
  <c r="O805" i="2"/>
  <c r="P805" i="2" s="1"/>
  <c r="O629" i="2"/>
  <c r="P629" i="2" s="1"/>
  <c r="O260" i="2"/>
  <c r="P260" i="2" s="1"/>
  <c r="O188" i="2"/>
  <c r="P188" i="2" s="1"/>
  <c r="O461" i="2"/>
  <c r="P461" i="2" s="1"/>
  <c r="O341" i="2"/>
  <c r="P341" i="2" s="1"/>
  <c r="O189" i="2"/>
  <c r="P189" i="2" s="1"/>
  <c r="O133" i="2"/>
  <c r="P133" i="2" s="1"/>
  <c r="O61" i="2"/>
  <c r="P61" i="2" s="1"/>
  <c r="O125" i="2"/>
  <c r="P125" i="2" s="1"/>
  <c r="O101" i="2"/>
  <c r="P101" i="2" s="1"/>
  <c r="O373" i="2"/>
  <c r="P373" i="2" s="1"/>
  <c r="O204" i="2"/>
  <c r="P204" i="2" s="1"/>
  <c r="O356" i="2"/>
  <c r="P356" i="2" s="1"/>
  <c r="O338" i="2"/>
  <c r="P338" i="2" s="1"/>
  <c r="O731" i="2"/>
  <c r="P731" i="2" s="1"/>
  <c r="O682" i="2"/>
  <c r="P682" i="2" s="1"/>
  <c r="O657" i="2"/>
  <c r="P657" i="2" s="1"/>
  <c r="O89" i="2"/>
  <c r="P89" i="2" s="1"/>
  <c r="O88" i="2"/>
  <c r="P88" i="2" s="1"/>
  <c r="O973" i="2"/>
  <c r="P973" i="2" s="1"/>
  <c r="O643" i="2"/>
  <c r="P643" i="2" s="1"/>
  <c r="O840" i="2"/>
  <c r="P840" i="2" s="1"/>
  <c r="O967" i="2"/>
  <c r="P967" i="2" s="1"/>
  <c r="O711" i="2"/>
  <c r="P711" i="2" s="1"/>
  <c r="O454" i="2"/>
  <c r="P454" i="2" s="1"/>
  <c r="O198" i="2"/>
  <c r="P198" i="2" s="1"/>
  <c r="O455" i="2"/>
  <c r="P455" i="2" s="1"/>
  <c r="O199" i="2"/>
  <c r="P199" i="2" s="1"/>
  <c r="O942" i="2"/>
  <c r="P942" i="2" s="1"/>
  <c r="O716" i="2"/>
  <c r="P716" i="2" s="1"/>
  <c r="O972" i="2"/>
  <c r="P972" i="2" s="1"/>
  <c r="O755" i="2"/>
  <c r="P755" i="2" s="1"/>
  <c r="O946" i="2"/>
  <c r="P946" i="2" s="1"/>
  <c r="O833" i="2"/>
  <c r="P833" i="2" s="1"/>
  <c r="O320" i="2"/>
  <c r="P320" i="2" s="1"/>
  <c r="O425" i="2"/>
  <c r="P425" i="2" s="1"/>
  <c r="O621" i="2"/>
  <c r="P621" i="2" s="1"/>
  <c r="O34" i="2"/>
  <c r="P34" i="2" s="1"/>
  <c r="O568" i="2"/>
  <c r="P568" i="2" s="1"/>
  <c r="O799" i="2"/>
  <c r="P799" i="2" s="1"/>
  <c r="O543" i="2"/>
  <c r="P543" i="2" s="1"/>
  <c r="O286" i="2"/>
  <c r="P286" i="2" s="1"/>
  <c r="O30" i="2"/>
  <c r="P30" i="2" s="1"/>
  <c r="O287" i="2"/>
  <c r="P287" i="2" s="1"/>
  <c r="O31" i="2"/>
  <c r="P31" i="2" s="1"/>
  <c r="O774" i="2"/>
  <c r="P774" i="2" s="1"/>
  <c r="O884" i="2"/>
  <c r="P884" i="2" s="1"/>
  <c r="O564" i="2"/>
  <c r="P564" i="2" s="1"/>
  <c r="O737" i="2"/>
  <c r="P737" i="2" s="1"/>
  <c r="O8" i="2"/>
  <c r="P8" i="2" s="1"/>
  <c r="O418" i="2"/>
  <c r="P418" i="2" s="1"/>
  <c r="O520" i="2"/>
  <c r="P520" i="2" s="1"/>
  <c r="O494" i="2"/>
  <c r="P494" i="2" s="1"/>
  <c r="O495" i="2"/>
  <c r="P495" i="2" s="1"/>
  <c r="O982" i="2"/>
  <c r="P982" i="2" s="1"/>
  <c r="O932" i="2"/>
  <c r="P932" i="2" s="1"/>
  <c r="O283" i="2"/>
  <c r="P283" i="2" s="1"/>
  <c r="O416" i="2"/>
  <c r="P416" i="2" s="1"/>
  <c r="O428" i="2"/>
  <c r="P428" i="2" s="1"/>
  <c r="O640" i="2"/>
  <c r="P640" i="2" s="1"/>
  <c r="O847" i="2"/>
  <c r="P847" i="2" s="1"/>
  <c r="O334" i="2"/>
  <c r="P334" i="2" s="1"/>
  <c r="O335" i="2"/>
  <c r="P335" i="2" s="1"/>
  <c r="O822" i="2"/>
  <c r="P822" i="2" s="1"/>
  <c r="O556" i="2"/>
  <c r="P556" i="2" s="1"/>
  <c r="O313" i="2"/>
  <c r="P313" i="2" s="1"/>
  <c r="O624" i="2"/>
  <c r="P624" i="2" s="1"/>
  <c r="O86" i="2"/>
  <c r="P86" i="2" s="1"/>
  <c r="O828" i="2"/>
  <c r="P828" i="2" s="1"/>
  <c r="O561" i="2"/>
  <c r="P561" i="2" s="1"/>
  <c r="O835" i="2"/>
  <c r="P835" i="2" s="1"/>
  <c r="O406" i="2"/>
  <c r="P406" i="2" s="1"/>
  <c r="O894" i="2"/>
  <c r="P894" i="2" s="1"/>
  <c r="O249" i="2"/>
  <c r="P249" i="2" s="1"/>
  <c r="O628" i="2"/>
  <c r="P628" i="2" s="1"/>
  <c r="O550" i="2"/>
  <c r="P550" i="2" s="1"/>
  <c r="O37" i="2"/>
  <c r="P37" i="2" s="1"/>
  <c r="O374" i="2"/>
  <c r="P374" i="2" s="1"/>
  <c r="O887" i="2"/>
  <c r="P887" i="2" s="1"/>
  <c r="O842" i="2"/>
  <c r="P842" i="2" s="1"/>
  <c r="O240" i="2"/>
  <c r="P240" i="2" s="1"/>
  <c r="O603" i="2"/>
  <c r="P603" i="2" s="1"/>
  <c r="O592" i="2"/>
  <c r="P592" i="2" s="1"/>
  <c r="O832" i="2"/>
  <c r="P832" i="2" s="1"/>
  <c r="O355" i="2"/>
  <c r="P355" i="2" s="1"/>
  <c r="O525" i="2"/>
  <c r="P525" i="2" s="1"/>
  <c r="O121" i="2"/>
  <c r="P121" i="2" s="1"/>
  <c r="O753" i="2"/>
  <c r="P753" i="2" s="1"/>
  <c r="O91" i="2"/>
  <c r="P91" i="2" s="1"/>
  <c r="O933" i="2"/>
  <c r="P933" i="2" s="1"/>
  <c r="O268" i="2"/>
  <c r="P268" i="2" s="1"/>
  <c r="O496" i="2"/>
  <c r="P496" i="2" s="1"/>
  <c r="O90" i="2"/>
  <c r="P90" i="2" s="1"/>
  <c r="O892" i="2"/>
  <c r="P892" i="2" s="1"/>
  <c r="O636" i="2"/>
  <c r="P636" i="2" s="1"/>
  <c r="O23" i="2"/>
  <c r="P23" i="2" s="1"/>
  <c r="O279" i="2"/>
  <c r="P279" i="2" s="1"/>
  <c r="O22" i="2"/>
  <c r="P22" i="2" s="1"/>
  <c r="O278" i="2"/>
  <c r="P278" i="2" s="1"/>
  <c r="O535" i="2"/>
  <c r="P535" i="2" s="1"/>
  <c r="O791" i="2"/>
  <c r="P791" i="2" s="1"/>
  <c r="O560" i="2"/>
  <c r="P560" i="2" s="1"/>
  <c r="O1000" i="2"/>
  <c r="P1000" i="2" s="1"/>
  <c r="O98" i="2"/>
  <c r="P98" i="2" s="1"/>
  <c r="O653" i="2"/>
  <c r="P653" i="2" s="1"/>
  <c r="O441" i="2"/>
  <c r="P441" i="2" s="1"/>
  <c r="O304" i="2"/>
  <c r="P304" i="2" s="1"/>
  <c r="O817" i="2"/>
  <c r="P817" i="2" s="1"/>
  <c r="O914" i="2"/>
  <c r="P914" i="2" s="1"/>
  <c r="O524" i="2"/>
  <c r="P524" i="2" s="1"/>
  <c r="O956" i="2"/>
  <c r="P956" i="2" s="1"/>
  <c r="O700" i="2"/>
  <c r="P700" i="2" s="1"/>
  <c r="O958" i="2"/>
  <c r="P958" i="2" s="1"/>
  <c r="O215" i="2"/>
  <c r="P215" i="2" s="1"/>
  <c r="O471" i="2"/>
  <c r="P471" i="2" s="1"/>
  <c r="O214" i="2"/>
  <c r="P214" i="2" s="1"/>
  <c r="O470" i="2"/>
  <c r="P470" i="2" s="1"/>
  <c r="O727" i="2"/>
  <c r="P727" i="2" s="1"/>
  <c r="O983" i="2"/>
  <c r="P983" i="2" s="1"/>
  <c r="O872" i="2"/>
  <c r="P872" i="2" s="1"/>
  <c r="O579" i="2"/>
  <c r="P579" i="2" s="1"/>
  <c r="O909" i="2"/>
  <c r="P909" i="2" s="1"/>
  <c r="O56" i="2"/>
  <c r="P56" i="2" s="1"/>
  <c r="O57" i="2"/>
  <c r="P57" i="2" s="1"/>
  <c r="O689" i="2"/>
  <c r="P689" i="2" s="1"/>
  <c r="O714" i="2"/>
  <c r="P714" i="2" s="1"/>
  <c r="O859" i="2"/>
  <c r="P859" i="2" s="1"/>
  <c r="O789" i="2"/>
  <c r="P789" i="2" s="1"/>
  <c r="O900" i="2"/>
  <c r="P900" i="2" s="1"/>
  <c r="O772" i="2"/>
  <c r="P772" i="2" s="1"/>
  <c r="O644" i="2"/>
  <c r="P644" i="2" s="1"/>
  <c r="O886" i="2"/>
  <c r="P886" i="2" s="1"/>
  <c r="O15" i="2"/>
  <c r="P15" i="2" s="1"/>
  <c r="O143" i="2"/>
  <c r="P143" i="2" s="1"/>
  <c r="O271" i="2"/>
  <c r="P271" i="2" s="1"/>
  <c r="O399" i="2"/>
  <c r="P399" i="2" s="1"/>
  <c r="O14" i="2"/>
  <c r="P14" i="2" s="1"/>
  <c r="O142" i="2"/>
  <c r="P142" i="2" s="1"/>
  <c r="O270" i="2"/>
  <c r="P270" i="2" s="1"/>
  <c r="O398" i="2"/>
  <c r="P398" i="2" s="1"/>
  <c r="O527" i="2"/>
  <c r="P527" i="2" s="1"/>
  <c r="O655" i="2"/>
  <c r="P655" i="2" s="1"/>
  <c r="O783" i="2"/>
  <c r="P783" i="2" s="1"/>
  <c r="O911" i="2"/>
  <c r="P911" i="2" s="1"/>
  <c r="O552" i="2"/>
  <c r="P552" i="2" s="1"/>
  <c r="O728" i="2"/>
  <c r="P728" i="2" s="1"/>
  <c r="O984" i="2"/>
  <c r="P984" i="2" s="1"/>
  <c r="O867" i="2"/>
  <c r="P867" i="2" s="1"/>
  <c r="O162" i="2"/>
  <c r="P162" i="2" s="1"/>
  <c r="O710" i="2"/>
  <c r="P710" i="2" s="1"/>
  <c r="O685" i="2"/>
  <c r="P685" i="2" s="1"/>
  <c r="O200" i="2"/>
  <c r="P200" i="2" s="1"/>
  <c r="O457" i="2"/>
  <c r="P457" i="2" s="1"/>
  <c r="O201" i="2"/>
  <c r="P201" i="2" s="1"/>
  <c r="O288" i="2"/>
  <c r="P288" i="2" s="1"/>
  <c r="O545" i="2"/>
  <c r="P545" i="2" s="1"/>
  <c r="O801" i="2"/>
  <c r="P801" i="2" s="1"/>
  <c r="O570" i="2"/>
  <c r="P570" i="2" s="1"/>
  <c r="O882" i="2"/>
  <c r="P882" i="2" s="1"/>
  <c r="O282" i="2"/>
  <c r="P282" i="2" s="1"/>
  <c r="O992" i="2"/>
  <c r="P992" i="2" s="1"/>
  <c r="O702" i="2"/>
  <c r="P702" i="2" s="1"/>
  <c r="O996" i="2"/>
  <c r="P996" i="2" s="1"/>
  <c r="O868" i="2"/>
  <c r="P868" i="2" s="1"/>
  <c r="O740" i="2"/>
  <c r="P740" i="2" s="1"/>
  <c r="O790" i="2"/>
  <c r="P790" i="2" s="1"/>
  <c r="O918" i="2"/>
  <c r="P918" i="2" s="1"/>
  <c r="O47" i="2"/>
  <c r="P47" i="2" s="1"/>
  <c r="O175" i="2"/>
  <c r="P175" i="2" s="1"/>
  <c r="O303" i="2"/>
  <c r="P303" i="2" s="1"/>
  <c r="O431" i="2"/>
  <c r="P431" i="2" s="1"/>
  <c r="O46" i="2"/>
  <c r="P46" i="2" s="1"/>
  <c r="O174" i="2"/>
  <c r="P174" i="2" s="1"/>
  <c r="O302" i="2"/>
  <c r="P302" i="2" s="1"/>
  <c r="O430" i="2"/>
  <c r="P430" i="2" s="1"/>
  <c r="O559" i="2"/>
  <c r="P559" i="2" s="1"/>
  <c r="O687" i="2"/>
  <c r="P687" i="2" s="1"/>
  <c r="O815" i="2"/>
  <c r="P815" i="2" s="1"/>
  <c r="O943" i="2"/>
  <c r="P943" i="2" s="1"/>
  <c r="O584" i="2"/>
  <c r="P584" i="2" s="1"/>
  <c r="O792" i="2"/>
  <c r="P792" i="2" s="1"/>
  <c r="O896" i="2"/>
  <c r="P896" i="2" s="1"/>
  <c r="O739" i="2"/>
  <c r="P739" i="2" s="1"/>
  <c r="O419" i="2"/>
  <c r="P419" i="2" s="1"/>
  <c r="O582" i="2"/>
  <c r="P582" i="2" s="1"/>
  <c r="O557" i="2"/>
  <c r="P557" i="2" s="1"/>
  <c r="O136" i="2"/>
  <c r="P136" i="2" s="1"/>
  <c r="O393" i="2"/>
  <c r="P393" i="2" s="1"/>
  <c r="O137" i="2"/>
  <c r="P137" i="2" s="1"/>
  <c r="O352" i="2"/>
  <c r="P352" i="2" s="1"/>
  <c r="O609" i="2"/>
  <c r="P609" i="2" s="1"/>
  <c r="O865" i="2"/>
  <c r="P865" i="2" s="1"/>
  <c r="O634" i="2"/>
  <c r="P634" i="2" s="1"/>
  <c r="O27" i="2"/>
  <c r="P27" i="2" s="1"/>
  <c r="O539" i="2"/>
  <c r="P539" i="2" s="1"/>
  <c r="O979" i="2"/>
  <c r="P979" i="2" s="1"/>
  <c r="O821" i="2"/>
  <c r="P821" i="2" s="1"/>
  <c r="O980" i="2"/>
  <c r="P980" i="2" s="1"/>
  <c r="O916" i="2"/>
  <c r="P916" i="2" s="1"/>
  <c r="O852" i="2"/>
  <c r="P852" i="2" s="1"/>
  <c r="O788" i="2"/>
  <c r="P788" i="2" s="1"/>
  <c r="O724" i="2"/>
  <c r="P724" i="2" s="1"/>
  <c r="O660" i="2"/>
  <c r="P660" i="2" s="1"/>
  <c r="O806" i="2"/>
  <c r="P806" i="2" s="1"/>
  <c r="O870" i="2"/>
  <c r="P870" i="2" s="1"/>
  <c r="O934" i="2"/>
  <c r="P934" i="2" s="1"/>
  <c r="O998" i="2"/>
  <c r="P998" i="2" s="1"/>
  <c r="O63" i="2"/>
  <c r="P63" i="2" s="1"/>
  <c r="O127" i="2"/>
  <c r="P127" i="2" s="1"/>
  <c r="O191" i="2"/>
  <c r="P191" i="2" s="1"/>
  <c r="O255" i="2"/>
  <c r="P255" i="2" s="1"/>
  <c r="O319" i="2"/>
  <c r="P319" i="2" s="1"/>
  <c r="O383" i="2"/>
  <c r="P383" i="2" s="1"/>
  <c r="O447" i="2"/>
  <c r="P447" i="2" s="1"/>
  <c r="O511" i="2"/>
  <c r="P511" i="2" s="1"/>
  <c r="O62" i="2"/>
  <c r="P62" i="2" s="1"/>
  <c r="O126" i="2"/>
  <c r="P126" i="2" s="1"/>
  <c r="O190" i="2"/>
  <c r="P190" i="2" s="1"/>
  <c r="O254" i="2"/>
  <c r="P254" i="2" s="1"/>
  <c r="O318" i="2"/>
  <c r="P318" i="2" s="1"/>
  <c r="O382" i="2"/>
  <c r="P382" i="2" s="1"/>
  <c r="O446" i="2"/>
  <c r="P446" i="2" s="1"/>
  <c r="O510" i="2"/>
  <c r="P510" i="2" s="1"/>
  <c r="O575" i="2"/>
  <c r="P575" i="2" s="1"/>
  <c r="O639" i="2"/>
  <c r="P639" i="2" s="1"/>
  <c r="O703" i="2"/>
  <c r="P703" i="2" s="1"/>
  <c r="O767" i="2"/>
  <c r="P767" i="2" s="1"/>
  <c r="O831" i="2"/>
  <c r="P831" i="2" s="1"/>
  <c r="O895" i="2"/>
  <c r="P895" i="2" s="1"/>
  <c r="O959" i="2"/>
  <c r="P959" i="2" s="1"/>
  <c r="O536" i="2"/>
  <c r="P536" i="2" s="1"/>
  <c r="O600" i="2"/>
  <c r="P600" i="2" s="1"/>
  <c r="O696" i="2"/>
  <c r="P696" i="2" s="1"/>
  <c r="O824" i="2"/>
  <c r="P824" i="2" s="1"/>
  <c r="O952" i="2"/>
  <c r="P952" i="2" s="1"/>
  <c r="O768" i="2"/>
  <c r="P768" i="2" s="1"/>
  <c r="O931" i="2"/>
  <c r="P931" i="2" s="1"/>
  <c r="O675" i="2"/>
  <c r="P675" i="2" s="1"/>
  <c r="O290" i="2"/>
  <c r="P290" i="2" s="1"/>
  <c r="O291" i="2"/>
  <c r="P291" i="2" s="1"/>
  <c r="O778" i="2"/>
  <c r="P778" i="2" s="1"/>
  <c r="O518" i="2"/>
  <c r="P518" i="2" s="1"/>
  <c r="O749" i="2"/>
  <c r="P749" i="2" s="1"/>
  <c r="O492" i="2"/>
  <c r="P492" i="2" s="1"/>
  <c r="O236" i="2"/>
  <c r="P236" i="2" s="1"/>
  <c r="O104" i="2"/>
  <c r="P104" i="2" s="1"/>
  <c r="O489" i="2"/>
  <c r="P489" i="2" s="1"/>
  <c r="O361" i="2"/>
  <c r="P361" i="2" s="1"/>
  <c r="O233" i="2"/>
  <c r="P233" i="2" s="1"/>
  <c r="O105" i="2"/>
  <c r="P105" i="2" s="1"/>
  <c r="O256" i="2"/>
  <c r="P256" i="2" s="1"/>
  <c r="O384" i="2"/>
  <c r="P384" i="2" s="1"/>
  <c r="O512" i="2"/>
  <c r="P512" i="2" s="1"/>
  <c r="O641" i="2"/>
  <c r="P641" i="2" s="1"/>
  <c r="O769" i="2"/>
  <c r="P769" i="2" s="1"/>
  <c r="O897" i="2"/>
  <c r="P897" i="2" s="1"/>
  <c r="O538" i="2"/>
  <c r="P538" i="2" s="1"/>
  <c r="O666" i="2"/>
  <c r="P666" i="2" s="1"/>
  <c r="O818" i="2"/>
  <c r="P818" i="2" s="1"/>
  <c r="O155" i="2"/>
  <c r="P155" i="2" s="1"/>
  <c r="O154" i="2"/>
  <c r="P154" i="2" s="1"/>
  <c r="O667" i="2"/>
  <c r="P667" i="2" s="1"/>
  <c r="O752" i="2"/>
  <c r="P752" i="2" s="1"/>
  <c r="O178" i="2"/>
  <c r="P178" i="2" s="1"/>
  <c r="O826" i="2"/>
  <c r="P826" i="2" s="1"/>
  <c r="O741" i="2"/>
  <c r="P741" i="2" s="1"/>
  <c r="O1004" i="2"/>
  <c r="P1004" i="2" s="1"/>
  <c r="O940" i="2"/>
  <c r="P940" i="2" s="1"/>
  <c r="O876" i="2"/>
  <c r="P876" i="2" s="1"/>
  <c r="O812" i="2"/>
  <c r="P812" i="2" s="1"/>
  <c r="O748" i="2"/>
  <c r="P748" i="2" s="1"/>
  <c r="O684" i="2"/>
  <c r="P684" i="2" s="1"/>
  <c r="O782" i="2"/>
  <c r="P782" i="2" s="1"/>
  <c r="O846" i="2"/>
  <c r="P846" i="2" s="1"/>
  <c r="O910" i="2"/>
  <c r="P910" i="2" s="1"/>
  <c r="O974" i="2"/>
  <c r="P974" i="2" s="1"/>
  <c r="O39" i="2"/>
  <c r="P39" i="2" s="1"/>
  <c r="O103" i="2"/>
  <c r="P103" i="2" s="1"/>
  <c r="O167" i="2"/>
  <c r="P167" i="2" s="1"/>
  <c r="O231" i="2"/>
  <c r="P231" i="2" s="1"/>
  <c r="O295" i="2"/>
  <c r="P295" i="2" s="1"/>
  <c r="O359" i="2"/>
  <c r="P359" i="2" s="1"/>
  <c r="O423" i="2"/>
  <c r="P423" i="2" s="1"/>
  <c r="O487" i="2"/>
  <c r="P487" i="2" s="1"/>
  <c r="O38" i="2"/>
  <c r="P38" i="2" s="1"/>
  <c r="O102" i="2"/>
  <c r="P102" i="2" s="1"/>
  <c r="O166" i="2"/>
  <c r="P166" i="2" s="1"/>
  <c r="O230" i="2"/>
  <c r="P230" i="2" s="1"/>
  <c r="O294" i="2"/>
  <c r="P294" i="2" s="1"/>
  <c r="O358" i="2"/>
  <c r="P358" i="2" s="1"/>
  <c r="O422" i="2"/>
  <c r="P422" i="2" s="1"/>
  <c r="O486" i="2"/>
  <c r="P486" i="2" s="1"/>
  <c r="O551" i="2"/>
  <c r="P551" i="2" s="1"/>
  <c r="O615" i="2"/>
  <c r="P615" i="2" s="1"/>
  <c r="O679" i="2"/>
  <c r="P679" i="2" s="1"/>
  <c r="O743" i="2"/>
  <c r="P743" i="2" s="1"/>
  <c r="O807" i="2"/>
  <c r="P807" i="2" s="1"/>
  <c r="O871" i="2"/>
  <c r="P871" i="2" s="1"/>
  <c r="O935" i="2"/>
  <c r="P935" i="2" s="1"/>
  <c r="O999" i="2"/>
  <c r="P999" i="2" s="1"/>
  <c r="O576" i="2"/>
  <c r="P576" i="2" s="1"/>
  <c r="O648" i="2"/>
  <c r="P648" i="2" s="1"/>
  <c r="O776" i="2"/>
  <c r="P776" i="2" s="1"/>
  <c r="O904" i="2"/>
  <c r="P904" i="2" s="1"/>
  <c r="O960" i="2"/>
  <c r="P960" i="2" s="1"/>
  <c r="O540" i="2"/>
  <c r="P540" i="2" s="1"/>
  <c r="O771" i="2"/>
  <c r="P771" i="2" s="1"/>
  <c r="O482" i="2"/>
  <c r="P482" i="2" s="1"/>
  <c r="O483" i="2"/>
  <c r="P483" i="2" s="1"/>
  <c r="O970" i="2"/>
  <c r="P970" i="2" s="1"/>
  <c r="O614" i="2"/>
  <c r="P614" i="2" s="1"/>
  <c r="O845" i="2"/>
  <c r="P845" i="2" s="1"/>
  <c r="O589" i="2"/>
  <c r="P589" i="2" s="1"/>
  <c r="O332" i="2"/>
  <c r="P332" i="2" s="1"/>
  <c r="O152" i="2"/>
  <c r="P152" i="2" s="1"/>
  <c r="O24" i="2"/>
  <c r="P24" i="2" s="1"/>
  <c r="O409" i="2"/>
  <c r="P409" i="2" s="1"/>
  <c r="O281" i="2"/>
  <c r="P281" i="2" s="1"/>
  <c r="O153" i="2"/>
  <c r="P153" i="2" s="1"/>
  <c r="O25" i="2"/>
  <c r="P25" i="2" s="1"/>
  <c r="O336" i="2"/>
  <c r="P336" i="2" s="1"/>
  <c r="O464" i="2"/>
  <c r="P464" i="2" s="1"/>
  <c r="O593" i="2"/>
  <c r="P593" i="2" s="1"/>
  <c r="O721" i="2"/>
  <c r="P721" i="2" s="1"/>
  <c r="O849" i="2"/>
  <c r="P849" i="2" s="1"/>
  <c r="O977" i="2"/>
  <c r="P977" i="2" s="1"/>
  <c r="O618" i="2"/>
  <c r="P618" i="2" s="1"/>
  <c r="O746" i="2"/>
  <c r="P746" i="2" s="1"/>
  <c r="O978" i="2"/>
  <c r="P978" i="2" s="1"/>
  <c r="O475" i="2"/>
  <c r="P475" i="2" s="1"/>
  <c r="O474" i="2"/>
  <c r="P474" i="2" s="1"/>
  <c r="O987" i="2"/>
  <c r="P987" i="2" s="1"/>
  <c r="O498" i="2"/>
  <c r="P498" i="2" s="1"/>
  <c r="O13" i="2"/>
  <c r="P13" i="2" s="1"/>
  <c r="O29" i="2"/>
  <c r="P29" i="2" s="1"/>
  <c r="O293" i="2"/>
  <c r="P293" i="2" s="1"/>
  <c r="O53" i="2"/>
  <c r="P53" i="2" s="1"/>
  <c r="O141" i="2"/>
  <c r="P141" i="2" s="1"/>
  <c r="O117" i="2"/>
  <c r="P117" i="2" s="1"/>
  <c r="O261" i="2"/>
  <c r="P261" i="2" s="1"/>
  <c r="O181" i="2"/>
  <c r="P181" i="2" s="1"/>
  <c r="O309" i="2"/>
  <c r="P309" i="2" s="1"/>
  <c r="O173" i="2"/>
  <c r="P173" i="2" s="1"/>
  <c r="O237" i="2"/>
  <c r="P237" i="2" s="1"/>
  <c r="O301" i="2"/>
  <c r="P301" i="2" s="1"/>
  <c r="O437" i="2"/>
  <c r="P437" i="2" s="1"/>
  <c r="O325" i="2"/>
  <c r="P325" i="2" s="1"/>
  <c r="O389" i="2"/>
  <c r="P389" i="2" s="1"/>
  <c r="O517" i="2"/>
  <c r="P517" i="2" s="1"/>
  <c r="O468" i="2"/>
  <c r="P468" i="2" s="1"/>
  <c r="O445" i="2"/>
  <c r="P445" i="2" s="1"/>
  <c r="O509" i="2"/>
  <c r="P509" i="2" s="1"/>
  <c r="O60" i="2"/>
  <c r="P60" i="2" s="1"/>
  <c r="O340" i="2"/>
  <c r="P340" i="2" s="1"/>
  <c r="O156" i="2"/>
  <c r="P156" i="2" s="1"/>
  <c r="O404" i="2"/>
  <c r="P404" i="2" s="1"/>
  <c r="O100" i="2"/>
  <c r="P100" i="2" s="1"/>
  <c r="O164" i="2"/>
  <c r="P164" i="2" s="1"/>
  <c r="O228" i="2"/>
  <c r="P228" i="2" s="1"/>
  <c r="O436" i="2"/>
  <c r="P436" i="2" s="1"/>
  <c r="O574" i="2"/>
  <c r="P574" i="2" s="1"/>
  <c r="O388" i="2"/>
  <c r="P388" i="2" s="1"/>
  <c r="O565" i="2"/>
  <c r="P565" i="2" s="1"/>
  <c r="O837" i="2"/>
  <c r="P837" i="2" s="1"/>
  <c r="O516" i="2"/>
  <c r="P516" i="2" s="1"/>
  <c r="O645" i="2"/>
  <c r="P645" i="2" s="1"/>
  <c r="O773" i="2"/>
  <c r="P773" i="2" s="1"/>
  <c r="O997" i="2"/>
  <c r="P997" i="2" s="1"/>
  <c r="O853" i="2"/>
  <c r="P853" i="2" s="1"/>
  <c r="O981" i="2"/>
  <c r="P981" i="2" s="1"/>
  <c r="O890" i="2"/>
  <c r="P890" i="2" s="1"/>
  <c r="O590" i="2"/>
  <c r="P590" i="2" s="1"/>
  <c r="O766" i="2"/>
  <c r="P766" i="2" s="1"/>
  <c r="O686" i="2"/>
  <c r="P686" i="2" s="1"/>
  <c r="O954" i="2"/>
  <c r="P954" i="2" s="1"/>
  <c r="O82" i="2"/>
  <c r="P82" i="2" s="1"/>
  <c r="O922" i="2"/>
  <c r="P922" i="2" s="1"/>
  <c r="O179" i="2"/>
  <c r="P179" i="2" s="1"/>
  <c r="O18" i="2"/>
  <c r="P18" i="2" s="1"/>
  <c r="O371" i="2"/>
  <c r="P371" i="2" s="1"/>
  <c r="O146" i="2"/>
  <c r="P146" i="2" s="1"/>
  <c r="O915" i="2"/>
  <c r="P915" i="2" s="1"/>
  <c r="O242" i="2"/>
  <c r="P242" i="2" s="1"/>
  <c r="O595" i="2"/>
  <c r="P595" i="2" s="1"/>
  <c r="O620" i="2"/>
  <c r="P620" i="2" s="1"/>
  <c r="O563" i="2"/>
  <c r="P563" i="2" s="1"/>
  <c r="O819" i="2"/>
  <c r="P819" i="2" s="1"/>
  <c r="O588" i="2"/>
  <c r="P588" i="2" s="1"/>
  <c r="O976" i="2"/>
  <c r="P976" i="2" s="1"/>
  <c r="O848" i="2"/>
  <c r="P848" i="2" s="1"/>
  <c r="O720" i="2"/>
  <c r="P720" i="2" s="1"/>
  <c r="O612" i="2"/>
  <c r="P612" i="2" s="1"/>
  <c r="O548" i="2"/>
  <c r="P548" i="2" s="1"/>
  <c r="O971" i="2"/>
  <c r="P971" i="2" s="1"/>
  <c r="O907" i="2"/>
  <c r="P907" i="2" s="1"/>
  <c r="O843" i="2"/>
  <c r="P843" i="2" s="1"/>
  <c r="O779" i="2"/>
  <c r="P779" i="2" s="1"/>
  <c r="O715" i="2"/>
  <c r="P715" i="2" s="1"/>
  <c r="O651" i="2"/>
  <c r="P651" i="2" s="1"/>
  <c r="O587" i="2"/>
  <c r="P587" i="2" s="1"/>
  <c r="O523" i="2"/>
  <c r="P523" i="2" s="1"/>
  <c r="O458" i="2"/>
  <c r="P458" i="2" s="1"/>
  <c r="O394" i="2"/>
  <c r="P394" i="2" s="1"/>
  <c r="O330" i="2"/>
  <c r="P330" i="2" s="1"/>
  <c r="O266" i="2"/>
  <c r="P266" i="2" s="1"/>
  <c r="O202" i="2"/>
  <c r="P202" i="2" s="1"/>
  <c r="O138" i="2"/>
  <c r="P138" i="2" s="1"/>
  <c r="O74" i="2"/>
  <c r="P74" i="2" s="1"/>
  <c r="O10" i="2"/>
  <c r="P10" i="2" s="1"/>
  <c r="O459" i="2"/>
  <c r="P459" i="2" s="1"/>
  <c r="O395" i="2"/>
  <c r="P395" i="2" s="1"/>
  <c r="O331" i="2"/>
  <c r="P331" i="2" s="1"/>
  <c r="O267" i="2"/>
  <c r="P267" i="2" s="1"/>
  <c r="O203" i="2"/>
  <c r="P203" i="2" s="1"/>
  <c r="O139" i="2"/>
  <c r="P139" i="2" s="1"/>
  <c r="O75" i="2"/>
  <c r="P75" i="2" s="1"/>
  <c r="O11" i="2"/>
  <c r="P11" i="2" s="1"/>
  <c r="O109" i="2"/>
  <c r="P109" i="2" s="1"/>
  <c r="O514" i="2"/>
  <c r="P514" i="2" s="1"/>
  <c r="O386" i="2"/>
  <c r="P386" i="2" s="1"/>
  <c r="O258" i="2"/>
  <c r="P258" i="2" s="1"/>
  <c r="O130" i="2"/>
  <c r="P130" i="2" s="1"/>
  <c r="O515" i="2"/>
  <c r="P515" i="2" s="1"/>
  <c r="O387" i="2"/>
  <c r="P387" i="2" s="1"/>
  <c r="O259" i="2"/>
  <c r="P259" i="2" s="1"/>
  <c r="O131" i="2"/>
  <c r="P131" i="2" s="1"/>
  <c r="O1002" i="2"/>
  <c r="P1002" i="2" s="1"/>
  <c r="O874" i="2"/>
  <c r="P874" i="2" s="1"/>
  <c r="O758" i="2"/>
  <c r="P758" i="2" s="1"/>
  <c r="O694" i="2"/>
  <c r="P694" i="2" s="1"/>
  <c r="O630" i="2"/>
  <c r="P630" i="2" s="1"/>
  <c r="O566" i="2"/>
  <c r="P566" i="2" s="1"/>
  <c r="O989" i="2"/>
  <c r="P989" i="2" s="1"/>
  <c r="O925" i="2"/>
  <c r="P925" i="2" s="1"/>
  <c r="O861" i="2"/>
  <c r="P861" i="2" s="1"/>
  <c r="O797" i="2"/>
  <c r="P797" i="2" s="1"/>
  <c r="O733" i="2"/>
  <c r="P733" i="2" s="1"/>
  <c r="O669" i="2"/>
  <c r="P669" i="2" s="1"/>
  <c r="O605" i="2"/>
  <c r="P605" i="2" s="1"/>
  <c r="O541" i="2"/>
  <c r="P541" i="2" s="1"/>
  <c r="O476" i="2"/>
  <c r="P476" i="2" s="1"/>
  <c r="O412" i="2"/>
  <c r="P412" i="2" s="1"/>
  <c r="O348" i="2"/>
  <c r="P348" i="2" s="1"/>
  <c r="O284" i="2"/>
  <c r="P284" i="2" s="1"/>
  <c r="O224" i="2"/>
  <c r="P224" i="2" s="1"/>
  <c r="O192" i="2"/>
  <c r="P192" i="2" s="1"/>
  <c r="O160" i="2"/>
  <c r="P160" i="2" s="1"/>
  <c r="O128" i="2"/>
  <c r="P128" i="2" s="1"/>
  <c r="O96" i="2"/>
  <c r="P96" i="2" s="1"/>
  <c r="O64" i="2"/>
  <c r="P64" i="2" s="1"/>
  <c r="O32" i="2"/>
  <c r="P32" i="2" s="1"/>
  <c r="O513" i="2"/>
  <c r="P513" i="2" s="1"/>
  <c r="O481" i="2"/>
  <c r="P481" i="2" s="1"/>
  <c r="O449" i="2"/>
  <c r="P449" i="2" s="1"/>
  <c r="O417" i="2"/>
  <c r="P417" i="2" s="1"/>
  <c r="O385" i="2"/>
  <c r="P385" i="2" s="1"/>
  <c r="O353" i="2"/>
  <c r="P353" i="2" s="1"/>
  <c r="O321" i="2"/>
  <c r="P321" i="2" s="1"/>
  <c r="O289" i="2"/>
  <c r="P289" i="2" s="1"/>
  <c r="O257" i="2"/>
  <c r="P257" i="2" s="1"/>
  <c r="O225" i="2"/>
  <c r="P225" i="2" s="1"/>
  <c r="O193" i="2"/>
  <c r="P193" i="2" s="1"/>
  <c r="O161" i="2"/>
  <c r="P161" i="2" s="1"/>
  <c r="O129" i="2"/>
  <c r="P129" i="2" s="1"/>
  <c r="O97" i="2"/>
  <c r="P97" i="2" s="1"/>
  <c r="O65" i="2"/>
  <c r="P65" i="2" s="1"/>
  <c r="O33" i="2"/>
  <c r="P33" i="2" s="1"/>
  <c r="O232" i="2"/>
  <c r="P232" i="2" s="1"/>
  <c r="O264" i="2"/>
  <c r="P264" i="2" s="1"/>
  <c r="O296" i="2"/>
  <c r="P296" i="2" s="1"/>
  <c r="O328" i="2"/>
  <c r="P328" i="2" s="1"/>
  <c r="O360" i="2"/>
  <c r="P360" i="2" s="1"/>
  <c r="O392" i="2"/>
  <c r="P392" i="2" s="1"/>
  <c r="O424" i="2"/>
  <c r="P424" i="2" s="1"/>
  <c r="O456" i="2"/>
  <c r="P456" i="2" s="1"/>
  <c r="O488" i="2"/>
  <c r="P488" i="2" s="1"/>
  <c r="O521" i="2"/>
  <c r="P521" i="2" s="1"/>
  <c r="O553" i="2"/>
  <c r="P553" i="2" s="1"/>
  <c r="O585" i="2"/>
  <c r="P585" i="2" s="1"/>
  <c r="O617" i="2"/>
  <c r="P617" i="2" s="1"/>
  <c r="O649" i="2"/>
  <c r="P649" i="2" s="1"/>
  <c r="O681" i="2"/>
  <c r="P681" i="2" s="1"/>
  <c r="O713" i="2"/>
  <c r="P713" i="2" s="1"/>
  <c r="O745" i="2"/>
  <c r="P745" i="2" s="1"/>
  <c r="O777" i="2"/>
  <c r="P777" i="2" s="1"/>
  <c r="O809" i="2"/>
  <c r="P809" i="2" s="1"/>
  <c r="O841" i="2"/>
  <c r="P841" i="2" s="1"/>
  <c r="O873" i="2"/>
  <c r="P873" i="2" s="1"/>
  <c r="O905" i="2"/>
  <c r="P905" i="2" s="1"/>
  <c r="O937" i="2"/>
  <c r="P937" i="2" s="1"/>
  <c r="O969" i="2"/>
  <c r="P969" i="2" s="1"/>
  <c r="O1001" i="2"/>
  <c r="P1001" i="2" s="1"/>
  <c r="O546" i="2"/>
  <c r="P546" i="2" s="1"/>
  <c r="O578" i="2"/>
  <c r="P578" i="2" s="1"/>
  <c r="O610" i="2"/>
  <c r="P610" i="2" s="1"/>
  <c r="O642" i="2"/>
  <c r="P642" i="2" s="1"/>
  <c r="O674" i="2"/>
  <c r="P674" i="2" s="1"/>
  <c r="O706" i="2"/>
  <c r="P706" i="2" s="1"/>
  <c r="O738" i="2"/>
  <c r="P738" i="2" s="1"/>
  <c r="O770" i="2"/>
  <c r="P770" i="2" s="1"/>
  <c r="O834" i="2"/>
  <c r="P834" i="2" s="1"/>
  <c r="O898" i="2"/>
  <c r="P898" i="2" s="1"/>
  <c r="O962" i="2"/>
  <c r="P962" i="2" s="1"/>
  <c r="O59" i="2"/>
  <c r="P59" i="2" s="1"/>
  <c r="O187" i="2"/>
  <c r="P187" i="2" s="1"/>
  <c r="O315" i="2"/>
  <c r="P315" i="2" s="1"/>
  <c r="O443" i="2"/>
  <c r="P443" i="2" s="1"/>
  <c r="O58" i="2"/>
  <c r="P58" i="2" s="1"/>
  <c r="O186" i="2"/>
  <c r="P186" i="2" s="1"/>
  <c r="O314" i="2"/>
  <c r="P314" i="2" s="1"/>
  <c r="O442" i="2"/>
  <c r="P442" i="2" s="1"/>
  <c r="O571" i="2"/>
  <c r="P571" i="2" s="1"/>
  <c r="O699" i="2"/>
  <c r="P699" i="2" s="1"/>
  <c r="O827" i="2"/>
  <c r="P827" i="2" s="1"/>
  <c r="O955" i="2"/>
  <c r="P955" i="2" s="1"/>
  <c r="O596" i="2"/>
  <c r="P596" i="2" s="1"/>
  <c r="O816" i="2"/>
  <c r="P816" i="2" s="1"/>
  <c r="O672" i="2"/>
  <c r="P672" i="2" s="1"/>
  <c r="O627" i="2"/>
  <c r="P627" i="2" s="1"/>
  <c r="O723" i="2"/>
  <c r="P723" i="2" s="1"/>
  <c r="O736" i="2"/>
  <c r="P736" i="2" s="1"/>
  <c r="O435" i="2"/>
  <c r="P435" i="2" s="1"/>
  <c r="O243" i="2"/>
  <c r="P243" i="2" s="1"/>
  <c r="O787" i="2"/>
  <c r="P787" i="2" s="1"/>
  <c r="O718" i="2"/>
  <c r="P718" i="2" s="1"/>
  <c r="O622" i="2"/>
  <c r="P622" i="2" s="1"/>
  <c r="O542" i="2"/>
  <c r="P542" i="2" s="1"/>
  <c r="O638" i="2"/>
  <c r="P638" i="2" s="1"/>
  <c r="O677" i="2"/>
  <c r="P677" i="2" s="1"/>
  <c r="O965" i="2"/>
  <c r="P965" i="2" s="1"/>
  <c r="O420" i="2"/>
  <c r="P420" i="2" s="1"/>
  <c r="O533" i="2"/>
  <c r="P533" i="2" s="1"/>
  <c r="O180" i="2"/>
  <c r="P180" i="2" s="1"/>
  <c r="O597" i="2"/>
  <c r="P597" i="2" s="1"/>
  <c r="O725" i="2"/>
  <c r="P725" i="2" s="1"/>
  <c r="O12" i="2"/>
  <c r="P12" i="2" s="1"/>
  <c r="O397" i="2"/>
  <c r="P397" i="2" s="1"/>
  <c r="O421" i="2"/>
  <c r="P421" i="2" s="1"/>
  <c r="O501" i="2"/>
  <c r="P501" i="2" s="1"/>
  <c r="O253" i="2"/>
  <c r="P253" i="2" s="1"/>
  <c r="O365" i="2"/>
  <c r="P365" i="2" s="1"/>
  <c r="O333" i="2"/>
  <c r="P333" i="2" s="1"/>
  <c r="O229" i="2"/>
  <c r="P229" i="2" s="1"/>
  <c r="M24" i="1"/>
  <c r="N24" i="1" s="1"/>
  <c r="O77" i="2"/>
  <c r="P77" i="2" s="1"/>
  <c r="O157" i="2"/>
  <c r="P157" i="2" s="1"/>
  <c r="O277" i="2"/>
  <c r="P277" i="2" s="1"/>
  <c r="O381" i="2"/>
  <c r="P381" i="2" s="1"/>
  <c r="O108" i="2"/>
  <c r="P108" i="2" s="1"/>
  <c r="O244" i="2"/>
  <c r="P244" i="2" s="1"/>
  <c r="O485" i="2"/>
  <c r="P485" i="2" s="1"/>
  <c r="O493" i="2"/>
  <c r="P493" i="2" s="1"/>
  <c r="O276" i="2"/>
  <c r="P276" i="2" s="1"/>
  <c r="O372" i="2"/>
  <c r="P372" i="2" s="1"/>
  <c r="O757" i="2"/>
  <c r="P757" i="2" s="1"/>
  <c r="O429" i="2"/>
  <c r="P429" i="2" s="1"/>
  <c r="O84" i="2"/>
  <c r="P84" i="2" s="1"/>
  <c r="O949" i="2"/>
  <c r="P949" i="2" s="1"/>
  <c r="O115" i="2"/>
  <c r="P115" i="2" s="1"/>
  <c r="O880" i="2"/>
  <c r="P880" i="2" s="1"/>
  <c r="O218" i="2"/>
  <c r="P218" i="2" s="1"/>
  <c r="O850" i="2"/>
  <c r="P850" i="2" s="1"/>
  <c r="O554" i="2"/>
  <c r="P554" i="2" s="1"/>
  <c r="O785" i="2"/>
  <c r="P785" i="2" s="1"/>
  <c r="O529" i="2"/>
  <c r="P529" i="2" s="1"/>
  <c r="O272" i="2"/>
  <c r="P272" i="2" s="1"/>
  <c r="O217" i="2"/>
  <c r="P217" i="2" s="1"/>
  <c r="O473" i="2"/>
  <c r="P473" i="2" s="1"/>
  <c r="O216" i="2"/>
  <c r="P216" i="2" s="1"/>
  <c r="O717" i="2"/>
  <c r="P717" i="2" s="1"/>
  <c r="O742" i="2"/>
  <c r="P742" i="2" s="1"/>
  <c r="O226" i="2"/>
  <c r="P226" i="2" s="1"/>
  <c r="O899" i="2"/>
  <c r="P899" i="2" s="1"/>
  <c r="O968" i="2"/>
  <c r="P968" i="2" s="1"/>
  <c r="O712" i="2"/>
  <c r="P712" i="2" s="1"/>
  <c r="O544" i="2"/>
  <c r="P544" i="2" s="1"/>
  <c r="O903" i="2"/>
  <c r="P903" i="2" s="1"/>
  <c r="O775" i="2"/>
  <c r="P775" i="2" s="1"/>
  <c r="O647" i="2"/>
  <c r="P647" i="2" s="1"/>
  <c r="O519" i="2"/>
  <c r="P519" i="2" s="1"/>
  <c r="O390" i="2"/>
  <c r="P390" i="2" s="1"/>
  <c r="O262" i="2"/>
  <c r="P262" i="2" s="1"/>
  <c r="O134" i="2"/>
  <c r="P134" i="2" s="1"/>
  <c r="O6" i="2"/>
  <c r="P6" i="2" s="1"/>
  <c r="O391" i="2"/>
  <c r="P391" i="2" s="1"/>
  <c r="O263" i="2"/>
  <c r="P263" i="2" s="1"/>
  <c r="O135" i="2"/>
  <c r="P135" i="2" s="1"/>
  <c r="O7" i="2"/>
  <c r="P7" i="2" s="1"/>
  <c r="O878" i="2"/>
  <c r="P878" i="2" s="1"/>
  <c r="O652" i="2"/>
  <c r="P652" i="2" s="1"/>
  <c r="O780" i="2"/>
  <c r="P780" i="2" s="1"/>
  <c r="O908" i="2"/>
  <c r="P908" i="2" s="1"/>
  <c r="O212" i="2"/>
  <c r="P212" i="2" s="1"/>
  <c r="O403" i="2"/>
  <c r="P403" i="2" s="1"/>
  <c r="O923" i="2"/>
  <c r="P923" i="2" s="1"/>
  <c r="O411" i="2"/>
  <c r="P411" i="2" s="1"/>
  <c r="O730" i="2"/>
  <c r="P730" i="2" s="1"/>
  <c r="O961" i="2"/>
  <c r="P961" i="2" s="1"/>
  <c r="O705" i="2"/>
  <c r="P705" i="2" s="1"/>
  <c r="O448" i="2"/>
  <c r="P448" i="2" s="1"/>
  <c r="O41" i="2"/>
  <c r="P41" i="2" s="1"/>
  <c r="O297" i="2"/>
  <c r="P297" i="2" s="1"/>
  <c r="O40" i="2"/>
  <c r="P40" i="2" s="1"/>
  <c r="O364" i="2"/>
  <c r="P364" i="2" s="1"/>
  <c r="O877" i="2"/>
  <c r="P877" i="2" s="1"/>
  <c r="O35" i="2"/>
  <c r="P35" i="2" s="1"/>
  <c r="O547" i="2"/>
  <c r="P547" i="2" s="1"/>
  <c r="O572" i="2"/>
  <c r="P572" i="2" s="1"/>
  <c r="O888" i="2"/>
  <c r="P888" i="2" s="1"/>
  <c r="O632" i="2"/>
  <c r="P632" i="2" s="1"/>
  <c r="O991" i="2"/>
  <c r="P991" i="2" s="1"/>
  <c r="O863" i="2"/>
  <c r="P863" i="2" s="1"/>
  <c r="O735" i="2"/>
  <c r="P735" i="2" s="1"/>
  <c r="O607" i="2"/>
  <c r="P607" i="2" s="1"/>
  <c r="O478" i="2"/>
  <c r="P478" i="2" s="1"/>
  <c r="O350" i="2"/>
  <c r="P350" i="2" s="1"/>
  <c r="O222" i="2"/>
  <c r="P222" i="2" s="1"/>
  <c r="O94" i="2"/>
  <c r="P94" i="2" s="1"/>
  <c r="O479" i="2"/>
  <c r="P479" i="2" s="1"/>
  <c r="O351" i="2"/>
  <c r="P351" i="2" s="1"/>
  <c r="O223" i="2"/>
  <c r="P223" i="2" s="1"/>
  <c r="O95" i="2"/>
  <c r="P95" i="2" s="1"/>
  <c r="O966" i="2"/>
  <c r="P966" i="2" s="1"/>
  <c r="O838" i="2"/>
  <c r="P838" i="2" s="1"/>
  <c r="O692" i="2"/>
  <c r="P692" i="2" s="1"/>
  <c r="O820" i="2"/>
  <c r="P820" i="2" s="1"/>
  <c r="O948" i="2"/>
  <c r="P948" i="2" s="1"/>
  <c r="O858" i="2"/>
  <c r="P858" i="2" s="1"/>
  <c r="O26" i="2"/>
  <c r="P26" i="2" s="1"/>
  <c r="O993" i="2"/>
  <c r="P993" i="2" s="1"/>
  <c r="O480" i="2"/>
  <c r="P480" i="2" s="1"/>
  <c r="O265" i="2"/>
  <c r="P265" i="2" s="1"/>
  <c r="O300" i="2"/>
  <c r="P300" i="2" s="1"/>
  <c r="O906" i="2"/>
  <c r="P906" i="2" s="1"/>
  <c r="O995" i="2"/>
  <c r="P995" i="2" s="1"/>
  <c r="O664" i="2"/>
  <c r="P664" i="2" s="1"/>
  <c r="O879" i="2"/>
  <c r="P879" i="2" s="1"/>
  <c r="O623" i="2"/>
  <c r="P623" i="2" s="1"/>
  <c r="O366" i="2"/>
  <c r="P366" i="2" s="1"/>
  <c r="O110" i="2"/>
  <c r="P110" i="2" s="1"/>
  <c r="O367" i="2"/>
  <c r="P367" i="2" s="1"/>
  <c r="O111" i="2"/>
  <c r="P111" i="2" s="1"/>
  <c r="O854" i="2"/>
  <c r="P854" i="2" s="1"/>
  <c r="O804" i="2"/>
  <c r="P804" i="2" s="1"/>
  <c r="O500" i="2"/>
  <c r="P500" i="2" s="1"/>
  <c r="O795" i="2"/>
  <c r="P795" i="2" s="1"/>
  <c r="O698" i="2"/>
  <c r="P698" i="2" s="1"/>
  <c r="O673" i="2"/>
  <c r="P673" i="2" s="1"/>
  <c r="O73" i="2"/>
  <c r="P73" i="2" s="1"/>
  <c r="O72" i="2"/>
  <c r="P72" i="2" s="1"/>
  <c r="O941" i="2"/>
  <c r="P941" i="2" s="1"/>
  <c r="O611" i="2"/>
  <c r="P611" i="2" s="1"/>
  <c r="O856" i="2"/>
  <c r="P856" i="2" s="1"/>
  <c r="O975" i="2"/>
  <c r="P975" i="2" s="1"/>
  <c r="O719" i="2"/>
  <c r="P719" i="2" s="1"/>
  <c r="O462" i="2"/>
  <c r="P462" i="2" s="1"/>
  <c r="O206" i="2"/>
  <c r="P206" i="2" s="1"/>
  <c r="O463" i="2"/>
  <c r="P463" i="2" s="1"/>
  <c r="O207" i="2"/>
  <c r="P207" i="2" s="1"/>
  <c r="O950" i="2"/>
  <c r="P950" i="2" s="1"/>
  <c r="O708" i="2"/>
  <c r="P708" i="2" s="1"/>
  <c r="O964" i="2"/>
  <c r="P964" i="2" s="1"/>
  <c r="O347" i="2"/>
  <c r="P347" i="2" s="1"/>
  <c r="O432" i="2"/>
  <c r="P432" i="2" s="1"/>
  <c r="O396" i="2"/>
  <c r="P396" i="2" s="1"/>
  <c r="O604" i="2"/>
  <c r="P604" i="2" s="1"/>
  <c r="O855" i="2"/>
  <c r="P855" i="2" s="1"/>
  <c r="O342" i="2"/>
  <c r="P342" i="2" s="1"/>
  <c r="O343" i="2"/>
  <c r="P343" i="2" s="1"/>
  <c r="O830" i="2"/>
  <c r="P830" i="2" s="1"/>
  <c r="O558" i="2"/>
  <c r="P558" i="2" s="1"/>
  <c r="O586" i="2"/>
  <c r="P586" i="2" s="1"/>
  <c r="O185" i="2"/>
  <c r="P185" i="2" s="1"/>
  <c r="O678" i="2"/>
  <c r="P678" i="2" s="1"/>
  <c r="O744" i="2"/>
  <c r="P744" i="2" s="1"/>
  <c r="O663" i="2"/>
  <c r="P663" i="2" s="1"/>
  <c r="O150" i="2"/>
  <c r="P150" i="2" s="1"/>
  <c r="O151" i="2"/>
  <c r="P151" i="2" s="1"/>
  <c r="O764" i="2"/>
  <c r="P764" i="2" s="1"/>
  <c r="O522" i="2"/>
  <c r="P522" i="2" s="1"/>
  <c r="O650" i="2"/>
  <c r="P650" i="2" s="1"/>
  <c r="O505" i="2"/>
  <c r="P505" i="2" s="1"/>
  <c r="O707" i="2"/>
  <c r="P707" i="2" s="1"/>
  <c r="O951" i="2"/>
  <c r="P951" i="2" s="1"/>
  <c r="O44" i="2"/>
  <c r="P44" i="2" s="1"/>
  <c r="O120" i="2"/>
  <c r="P120" i="2" s="1"/>
  <c r="O631" i="2"/>
  <c r="P631" i="2" s="1"/>
  <c r="O118" i="2"/>
  <c r="P118" i="2" s="1"/>
  <c r="O680" i="2"/>
  <c r="P680" i="2" s="1"/>
  <c r="O759" i="2"/>
  <c r="P759" i="2" s="1"/>
  <c r="O502" i="2"/>
  <c r="P502" i="2" s="1"/>
  <c r="O246" i="2"/>
  <c r="P246" i="2" s="1"/>
  <c r="O503" i="2"/>
  <c r="P503" i="2" s="1"/>
  <c r="O375" i="2"/>
  <c r="P375" i="2" s="1"/>
  <c r="O862" i="2"/>
  <c r="P862" i="2" s="1"/>
  <c r="O695" i="2"/>
  <c r="P695" i="2" s="1"/>
  <c r="O247" i="2"/>
  <c r="P247" i="2" s="1"/>
  <c r="O990" i="2"/>
  <c r="P990" i="2" s="1"/>
  <c r="O796" i="2"/>
  <c r="P796" i="2" s="1"/>
  <c r="O377" i="2"/>
  <c r="P377" i="2" s="1"/>
  <c r="O926" i="2"/>
  <c r="P926" i="2" s="1"/>
  <c r="O668" i="2"/>
  <c r="P668" i="2" s="1"/>
  <c r="O924" i="2"/>
  <c r="P924" i="2" s="1"/>
  <c r="O786" i="2"/>
  <c r="P786" i="2" s="1"/>
  <c r="O354" i="2"/>
  <c r="P354" i="2" s="1"/>
  <c r="O182" i="2"/>
  <c r="P182" i="2" s="1"/>
  <c r="O781" i="2"/>
  <c r="P781" i="2" s="1"/>
  <c r="O528" i="2"/>
  <c r="P528" i="2" s="1"/>
  <c r="O438" i="2"/>
  <c r="P438" i="2" s="1"/>
  <c r="O439" i="2"/>
  <c r="P439" i="2" s="1"/>
  <c r="O988" i="2"/>
  <c r="P988" i="2" s="1"/>
  <c r="O311" i="2"/>
  <c r="P311" i="2" s="1"/>
  <c r="O183" i="2"/>
  <c r="P183" i="2" s="1"/>
  <c r="O732" i="2"/>
  <c r="P732" i="2" s="1"/>
  <c r="O466" i="2"/>
  <c r="P466" i="2" s="1"/>
  <c r="O823" i="2"/>
  <c r="P823" i="2" s="1"/>
  <c r="O55" i="2"/>
  <c r="P55" i="2" s="1"/>
  <c r="O310" i="2"/>
  <c r="P310" i="2" s="1"/>
  <c r="O625" i="2"/>
  <c r="P625" i="2" s="1"/>
  <c r="O860" i="2"/>
  <c r="P860" i="2" s="1"/>
  <c r="O798" i="2"/>
  <c r="P798" i="2" s="1"/>
  <c r="O567" i="2"/>
  <c r="P567" i="2" s="1"/>
  <c r="O936" i="2"/>
  <c r="P936" i="2" s="1"/>
  <c r="O54" i="2"/>
  <c r="P54" i="2" s="1"/>
  <c r="I14" i="2"/>
  <c r="J14" i="2" s="1"/>
  <c r="I9" i="2"/>
  <c r="J9" i="2" s="1"/>
  <c r="I12" i="2"/>
  <c r="J12" i="2" s="1"/>
  <c r="I7" i="2"/>
  <c r="J7" i="2" s="1"/>
  <c r="I10" i="2"/>
  <c r="J10" i="2" s="1"/>
  <c r="I5" i="2"/>
  <c r="J5" i="2" s="1"/>
  <c r="I13" i="2"/>
  <c r="J13" i="2" s="1"/>
  <c r="I8" i="2"/>
  <c r="J8" i="2" s="1"/>
  <c r="I11" i="2"/>
  <c r="J11" i="2" s="1"/>
  <c r="I6" i="2"/>
  <c r="J6" i="2" s="1"/>
  <c r="H19" i="3" l="1"/>
  <c r="L13" i="1" s="1"/>
  <c r="H29" i="3"/>
  <c r="H27" i="3"/>
  <c r="N20" i="1" s="1"/>
  <c r="I13" i="1"/>
  <c r="M16" i="1" s="1"/>
  <c r="J17" i="3" s="1"/>
  <c r="L20" i="1"/>
  <c r="O24" i="1" s="1"/>
  <c r="J25" i="3" s="1"/>
  <c r="H21" i="3"/>
  <c r="H11" i="3"/>
  <c r="F20" i="1" s="1"/>
  <c r="H13" i="3"/>
  <c r="D20" i="1"/>
  <c r="H29" i="1" l="1"/>
  <c r="G28" i="1"/>
  <c r="N16" i="1"/>
  <c r="O16" i="1" s="1"/>
  <c r="H28" i="1"/>
  <c r="M15" i="1"/>
  <c r="L20" i="3" s="1"/>
  <c r="G29" i="1"/>
  <c r="O23" i="1"/>
  <c r="L28" i="3" s="1"/>
  <c r="G23" i="1"/>
  <c r="G24" i="1"/>
  <c r="P24" i="1"/>
  <c r="Q24" i="1" s="1"/>
  <c r="L12" i="3" l="1"/>
  <c r="L13" i="3" s="1"/>
  <c r="L21" i="3"/>
  <c r="N15" i="1"/>
  <c r="O15" i="1" s="1"/>
  <c r="J15" i="3"/>
  <c r="K15" i="3" s="1"/>
  <c r="L29" i="3"/>
  <c r="H23" i="1"/>
  <c r="I23" i="1" s="1"/>
  <c r="P23" i="1"/>
  <c r="Q23" i="1" s="1"/>
  <c r="J23" i="3"/>
  <c r="K23" i="3" s="1"/>
  <c r="J6" i="3"/>
  <c r="K6" i="3" s="1"/>
  <c r="J8" i="3"/>
  <c r="K25" i="3" s="1"/>
  <c r="H24" i="1"/>
  <c r="I24" i="1" s="1"/>
  <c r="K8" i="3" l="1"/>
  <c r="K17" i="3"/>
</calcChain>
</file>

<file path=xl/sharedStrings.xml><?xml version="1.0" encoding="utf-8"?>
<sst xmlns="http://schemas.openxmlformats.org/spreadsheetml/2006/main" count="53" uniqueCount="27">
  <si>
    <t>Estimación Bajo los Supuestos de Gauss Markov</t>
  </si>
  <si>
    <t>Especificación de Los parámetros</t>
  </si>
  <si>
    <t>Del Error</t>
  </si>
  <si>
    <t>Del Proceso Generador de Datos (PGD)</t>
  </si>
  <si>
    <t>Muestra Chica</t>
  </si>
  <si>
    <t>Muestra Chica      n=10</t>
  </si>
  <si>
    <t>Muestra grande</t>
  </si>
  <si>
    <t>Muestra grande n=1000</t>
  </si>
  <si>
    <t>Resultados de las Estimaciones</t>
  </si>
  <si>
    <t>Coeficiente</t>
  </si>
  <si>
    <t>Estadístico t</t>
  </si>
  <si>
    <t>Estadístico Z</t>
  </si>
  <si>
    <t>P-value</t>
  </si>
  <si>
    <t>SCR</t>
  </si>
  <si>
    <t>SCE</t>
  </si>
  <si>
    <t>SCT</t>
  </si>
  <si>
    <t>Muestra "normal"</t>
  </si>
  <si>
    <t>Amplitud del Intervalo de confianza</t>
  </si>
  <si>
    <t>Test de Hipótesis</t>
  </si>
  <si>
    <t>Muestra "tamaño TCL"      n=30</t>
  </si>
  <si>
    <t>Muestra  "tamaño TCL" n=30</t>
  </si>
  <si>
    <t xml:space="preserve">Datos Simulados a partir de los parámetros poblacionales y muestrales. Muestra variable con distribución uniforme [0;10] </t>
  </si>
  <si>
    <t>Muestra Chica n=10</t>
  </si>
  <si>
    <t>Muestra Grande n=1000</t>
  </si>
  <si>
    <t>Estadístico z</t>
  </si>
  <si>
    <t>Construcción de la Planilla:</t>
  </si>
  <si>
    <t>Guido Ianni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</si>
</sst>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%"/>
    <numFmt numFmtId="165" formatCode="0.000"/>
    <numFmt numFmtId="166" formatCode="0.0000"/>
    <numFmt numFmtId="167" formatCode="0.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/>
    <xf numFmtId="0" fontId="0" fillId="4" borderId="5" xfId="0" applyFill="1" applyBorder="1"/>
    <xf numFmtId="0" fontId="0" fillId="4" borderId="4" xfId="0" applyFill="1" applyBorder="1"/>
    <xf numFmtId="0" fontId="0" fillId="5" borderId="5" xfId="0" applyFill="1" applyBorder="1"/>
    <xf numFmtId="0" fontId="0" fillId="5" borderId="4" xfId="0" applyFill="1" applyBorder="1"/>
    <xf numFmtId="0" fontId="0" fillId="4" borderId="6" xfId="0" applyFill="1" applyBorder="1"/>
    <xf numFmtId="0" fontId="0" fillId="4" borderId="7" xfId="0" applyFill="1" applyBorder="1"/>
    <xf numFmtId="0" fontId="4" fillId="0" borderId="0" xfId="0" applyFont="1" applyAlignment="1">
      <alignment vertical="center"/>
    </xf>
    <xf numFmtId="0" fontId="0" fillId="5" borderId="14" xfId="0" applyFill="1" applyBorder="1"/>
    <xf numFmtId="0" fontId="0" fillId="5" borderId="0" xfId="0" applyFill="1"/>
    <xf numFmtId="0" fontId="0" fillId="5" borderId="15" xfId="0" applyFill="1" applyBorder="1"/>
    <xf numFmtId="164" fontId="0" fillId="5" borderId="0" xfId="0" applyNumberFormat="1" applyFill="1"/>
    <xf numFmtId="0" fontId="2" fillId="9" borderId="4" xfId="0" applyFont="1" applyFill="1" applyBorder="1" applyAlignment="1">
      <alignment vertical="center"/>
    </xf>
    <xf numFmtId="0" fontId="2" fillId="9" borderId="0" xfId="0" applyFont="1" applyFill="1" applyAlignment="1">
      <alignment vertical="center"/>
    </xf>
    <xf numFmtId="0" fontId="2" fillId="9" borderId="5" xfId="0" applyFont="1" applyFill="1" applyBorder="1" applyAlignment="1">
      <alignment vertical="center"/>
    </xf>
    <xf numFmtId="0" fontId="0" fillId="9" borderId="4" xfId="0" applyFill="1" applyBorder="1"/>
    <xf numFmtId="0" fontId="0" fillId="9" borderId="0" xfId="0" applyFill="1"/>
    <xf numFmtId="0" fontId="0" fillId="9" borderId="0" xfId="0" applyFill="1" applyAlignment="1">
      <alignment horizontal="center" vertical="center"/>
    </xf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1" fillId="4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8" borderId="5" xfId="0" applyFill="1" applyBorder="1"/>
    <xf numFmtId="0" fontId="1" fillId="8" borderId="5" xfId="0" applyFont="1" applyFill="1" applyBorder="1"/>
    <xf numFmtId="0" fontId="1" fillId="8" borderId="0" xfId="0" applyFont="1" applyFill="1"/>
    <xf numFmtId="0" fontId="0" fillId="7" borderId="1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7" borderId="0" xfId="0" applyFill="1"/>
    <xf numFmtId="0" fontId="0" fillId="5" borderId="12" xfId="0" applyFill="1" applyBorder="1"/>
    <xf numFmtId="0" fontId="0" fillId="5" borderId="14" xfId="0" applyFill="1" applyBorder="1" applyAlignment="1">
      <alignment horizontal="center" vertical="center"/>
    </xf>
    <xf numFmtId="164" fontId="0" fillId="5" borderId="15" xfId="0" applyNumberFormat="1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164" fontId="0" fillId="5" borderId="18" xfId="0" applyNumberFormat="1" applyFill="1" applyBorder="1" applyAlignment="1">
      <alignment horizontal="center" vertical="center"/>
    </xf>
    <xf numFmtId="10" fontId="0" fillId="5" borderId="15" xfId="0" applyNumberFormat="1" applyFill="1" applyBorder="1" applyAlignment="1">
      <alignment horizontal="center" vertical="center"/>
    </xf>
    <xf numFmtId="10" fontId="0" fillId="5" borderId="18" xfId="0" applyNumberFormat="1" applyFill="1" applyBorder="1" applyAlignment="1">
      <alignment horizontal="center" vertical="center"/>
    </xf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24" xfId="0" applyFill="1" applyBorder="1"/>
    <xf numFmtId="0" fontId="0" fillId="5" borderId="25" xfId="0" applyFill="1" applyBorder="1"/>
    <xf numFmtId="0" fontId="0" fillId="10" borderId="6" xfId="0" applyFill="1" applyBorder="1"/>
    <xf numFmtId="0" fontId="0" fillId="10" borderId="7" xfId="0" applyFill="1" applyBorder="1"/>
    <xf numFmtId="0" fontId="3" fillId="4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11" borderId="5" xfId="0" applyFill="1" applyBorder="1"/>
    <xf numFmtId="10" fontId="0" fillId="11" borderId="5" xfId="0" applyNumberFormat="1" applyFill="1" applyBorder="1"/>
    <xf numFmtId="0" fontId="0" fillId="11" borderId="8" xfId="0" applyFill="1" applyBorder="1"/>
    <xf numFmtId="0" fontId="0" fillId="11" borderId="7" xfId="0" applyFill="1" applyBorder="1"/>
    <xf numFmtId="10" fontId="0" fillId="11" borderId="8" xfId="0" applyNumberFormat="1" applyFill="1" applyBorder="1"/>
    <xf numFmtId="0" fontId="0" fillId="2" borderId="19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5" borderId="10" xfId="0" applyFill="1" applyBorder="1" applyAlignment="1">
      <alignment vertical="center"/>
    </xf>
    <xf numFmtId="0" fontId="0" fillId="5" borderId="10" xfId="0" applyFill="1" applyBorder="1"/>
    <xf numFmtId="0" fontId="0" fillId="5" borderId="13" xfId="0" applyFill="1" applyBorder="1" applyAlignment="1">
      <alignment vertical="center"/>
    </xf>
    <xf numFmtId="0" fontId="0" fillId="2" borderId="20" xfId="0" applyFill="1" applyBorder="1" applyAlignment="1">
      <alignment horizontal="center" vertical="center"/>
    </xf>
    <xf numFmtId="0" fontId="0" fillId="0" borderId="4" xfId="0" applyBorder="1"/>
    <xf numFmtId="165" fontId="0" fillId="5" borderId="0" xfId="0" applyNumberFormat="1" applyFill="1"/>
    <xf numFmtId="166" fontId="0" fillId="5" borderId="0" xfId="0" applyNumberFormat="1" applyFill="1" applyAlignment="1">
      <alignment horizontal="left"/>
    </xf>
    <xf numFmtId="167" fontId="0" fillId="5" borderId="0" xfId="0" applyNumberFormat="1" applyFill="1" applyAlignment="1">
      <alignment horizontal="left"/>
    </xf>
    <xf numFmtId="0" fontId="0" fillId="7" borderId="1" xfId="0" applyFill="1" applyBorder="1"/>
    <xf numFmtId="0" fontId="0" fillId="7" borderId="4" xfId="0" applyFill="1" applyBorder="1"/>
    <xf numFmtId="0" fontId="0" fillId="7" borderId="6" xfId="0" applyFill="1" applyBorder="1"/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164" fontId="0" fillId="7" borderId="0" xfId="0" applyNumberFormat="1" applyFill="1" applyAlignment="1">
      <alignment horizontal="center"/>
    </xf>
    <xf numFmtId="164" fontId="0" fillId="7" borderId="5" xfId="0" applyNumberFormat="1" applyFill="1" applyBorder="1" applyAlignment="1">
      <alignment horizontal="center"/>
    </xf>
    <xf numFmtId="164" fontId="0" fillId="7" borderId="7" xfId="0" applyNumberFormat="1" applyFill="1" applyBorder="1" applyAlignment="1">
      <alignment horizontal="center"/>
    </xf>
    <xf numFmtId="164" fontId="0" fillId="7" borderId="8" xfId="0" applyNumberFormat="1" applyFill="1" applyBorder="1" applyAlignment="1">
      <alignment horizontal="center"/>
    </xf>
    <xf numFmtId="0" fontId="0" fillId="3" borderId="19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vertical="center"/>
    </xf>
    <xf numFmtId="0" fontId="0" fillId="3" borderId="20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10" fontId="0" fillId="5" borderId="0" xfId="0" applyNumberFormat="1" applyFill="1" applyAlignment="1">
      <alignment vertical="center"/>
    </xf>
    <xf numFmtId="0" fontId="7" fillId="7" borderId="0" xfId="0" applyFont="1" applyFill="1"/>
    <xf numFmtId="0" fontId="2" fillId="4" borderId="8" xfId="0" applyFont="1" applyFill="1" applyBorder="1" applyAlignment="1">
      <alignment vertical="center"/>
    </xf>
    <xf numFmtId="0" fontId="0" fillId="6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5" fillId="7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3" borderId="26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5" borderId="13" xfId="0" applyFill="1" applyBorder="1" applyAlignment="1">
      <alignment horizontal="left" vertical="center"/>
    </xf>
    <xf numFmtId="0" fontId="0" fillId="5" borderId="15" xfId="0" applyFill="1" applyBorder="1" applyAlignment="1">
      <alignment horizontal="left" vertical="center"/>
    </xf>
    <xf numFmtId="0" fontId="0" fillId="5" borderId="13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0" xfId="0" applyFill="1" applyBorder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5" borderId="10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2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4.6324493975975892E-2"/>
          <c:y val="2.0385672479961866E-2"/>
          <c:w val="0.93746167358560861"/>
          <c:h val="0.96507542263464086"/>
        </c:manualLayout>
      </c:layout>
      <c:scatterChart>
        <c:scatterStyle val="lineMarker"/>
        <c:varyColors val="0"/>
        <c:ser>
          <c:idx val="5"/>
          <c:order val="0"/>
          <c:tx>
            <c:v>Yi (para n=10)</c:v>
          </c:tx>
          <c:spPr>
            <a:ln w="28575">
              <a:noFill/>
            </a:ln>
          </c:spPr>
          <c:marker>
            <c:symbol val="circle"/>
            <c:size val="6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Muestra!$C$5:$C$14</c:f>
              <c:numCache>
                <c:formatCode>General</c:formatCode>
                <c:ptCount val="10"/>
                <c:pt idx="0">
                  <c:v>5.2141148239987158</c:v>
                </c:pt>
                <c:pt idx="1">
                  <c:v>5.2863279950173689</c:v>
                </c:pt>
                <c:pt idx="2">
                  <c:v>6.9503541987780162</c:v>
                </c:pt>
                <c:pt idx="3">
                  <c:v>4.9708069503275887E-2</c:v>
                </c:pt>
                <c:pt idx="4">
                  <c:v>7.3028577831477124</c:v>
                </c:pt>
                <c:pt idx="5">
                  <c:v>9.7717368502590922</c:v>
                </c:pt>
                <c:pt idx="6">
                  <c:v>4.2548646589395638</c:v>
                </c:pt>
                <c:pt idx="7">
                  <c:v>5.540703969051175</c:v>
                </c:pt>
                <c:pt idx="8">
                  <c:v>1.8009047283714053</c:v>
                </c:pt>
                <c:pt idx="9">
                  <c:v>2.7728473722848737</c:v>
                </c:pt>
              </c:numCache>
            </c:numRef>
          </c:xVal>
          <c:yVal>
            <c:numRef>
              <c:f>Muestra!$E$5:$E$14</c:f>
              <c:numCache>
                <c:formatCode>General</c:formatCode>
                <c:ptCount val="10"/>
                <c:pt idx="0">
                  <c:v>59.246162983707421</c:v>
                </c:pt>
                <c:pt idx="1">
                  <c:v>43.599482825963975</c:v>
                </c:pt>
                <c:pt idx="2">
                  <c:v>71.973905919544194</c:v>
                </c:pt>
                <c:pt idx="3">
                  <c:v>-11.565589417089745</c:v>
                </c:pt>
                <c:pt idx="4">
                  <c:v>59.999192578212906</c:v>
                </c:pt>
                <c:pt idx="5">
                  <c:v>92.039052764732773</c:v>
                </c:pt>
                <c:pt idx="6">
                  <c:v>38.969855250236797</c:v>
                </c:pt>
                <c:pt idx="7">
                  <c:v>62.488322317605245</c:v>
                </c:pt>
                <c:pt idx="8">
                  <c:v>34.213417733670909</c:v>
                </c:pt>
                <c:pt idx="9">
                  <c:v>26.317324652835659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16-48E2-99B5-469A209596BE}"/>
            </c:ext>
          </c:extLst>
        </c:ser>
        <c:ser>
          <c:idx val="6"/>
          <c:order val="1"/>
          <c:tx>
            <c:v>Yi (para n=30)</c:v>
          </c:tx>
          <c:spPr>
            <a:ln w="28575">
              <a:noFill/>
            </a:ln>
          </c:spPr>
          <c:marker>
            <c:symbol val="plus"/>
            <c:size val="5"/>
            <c:spPr>
              <a:ln>
                <a:solidFill>
                  <a:sysClr val="windowText" lastClr="000000"/>
                </a:solidFill>
              </a:ln>
            </c:spPr>
          </c:marker>
          <c:xVal>
            <c:numRef>
              <c:f>Muestra!$C$5:$C$34</c:f>
              <c:numCache>
                <c:formatCode>General</c:formatCode>
                <c:ptCount val="30"/>
                <c:pt idx="0">
                  <c:v>5.2141148239987158</c:v>
                </c:pt>
                <c:pt idx="1">
                  <c:v>5.2863279950173689</c:v>
                </c:pt>
                <c:pt idx="2">
                  <c:v>6.9503541987780162</c:v>
                </c:pt>
                <c:pt idx="3">
                  <c:v>4.9708069503275887E-2</c:v>
                </c:pt>
                <c:pt idx="4">
                  <c:v>7.3028577831477124</c:v>
                </c:pt>
                <c:pt idx="5">
                  <c:v>9.7717368502590922</c:v>
                </c:pt>
                <c:pt idx="6">
                  <c:v>4.2548646589395638</c:v>
                </c:pt>
                <c:pt idx="7">
                  <c:v>5.540703969051175</c:v>
                </c:pt>
                <c:pt idx="8">
                  <c:v>1.8009047283714053</c:v>
                </c:pt>
                <c:pt idx="9">
                  <c:v>2.7728473722848737</c:v>
                </c:pt>
                <c:pt idx="10">
                  <c:v>4.050428558439326</c:v>
                </c:pt>
                <c:pt idx="11">
                  <c:v>4.0864437751930138</c:v>
                </c:pt>
                <c:pt idx="12">
                  <c:v>1.1354728028655314</c:v>
                </c:pt>
                <c:pt idx="13">
                  <c:v>5.8183198693644815</c:v>
                </c:pt>
                <c:pt idx="14">
                  <c:v>9.6331649798886421E-3</c:v>
                </c:pt>
                <c:pt idx="15">
                  <c:v>3.8523103820535134</c:v>
                </c:pt>
                <c:pt idx="16">
                  <c:v>4.0429697699788578</c:v>
                </c:pt>
                <c:pt idx="17">
                  <c:v>2.9017484616839431</c:v>
                </c:pt>
                <c:pt idx="18">
                  <c:v>8.4876753168634433</c:v>
                </c:pt>
                <c:pt idx="19">
                  <c:v>1.2254390642801161</c:v>
                </c:pt>
                <c:pt idx="20">
                  <c:v>8.7190581802520501</c:v>
                </c:pt>
                <c:pt idx="21">
                  <c:v>9.0977748819029589</c:v>
                </c:pt>
                <c:pt idx="22">
                  <c:v>1.5515438376977331</c:v>
                </c:pt>
                <c:pt idx="23">
                  <c:v>6.2801023209578855</c:v>
                </c:pt>
                <c:pt idx="24">
                  <c:v>0.15112947859720949</c:v>
                </c:pt>
                <c:pt idx="25">
                  <c:v>8.4764675462029757</c:v>
                </c:pt>
                <c:pt idx="26">
                  <c:v>6.9528895389078524</c:v>
                </c:pt>
                <c:pt idx="27">
                  <c:v>8.5142001574011985</c:v>
                </c:pt>
                <c:pt idx="28">
                  <c:v>6.6364833724352748</c:v>
                </c:pt>
                <c:pt idx="29">
                  <c:v>6.5398529315655001</c:v>
                </c:pt>
              </c:numCache>
            </c:numRef>
          </c:xVal>
          <c:yVal>
            <c:numRef>
              <c:f>Muestra!$E$5:$E$34</c:f>
              <c:numCache>
                <c:formatCode>General</c:formatCode>
                <c:ptCount val="30"/>
                <c:pt idx="0">
                  <c:v>59.246162983707421</c:v>
                </c:pt>
                <c:pt idx="1">
                  <c:v>43.599482825963975</c:v>
                </c:pt>
                <c:pt idx="2">
                  <c:v>71.973905919544194</c:v>
                </c:pt>
                <c:pt idx="3">
                  <c:v>-11.565589417089745</c:v>
                </c:pt>
                <c:pt idx="4">
                  <c:v>59.999192578212906</c:v>
                </c:pt>
                <c:pt idx="5">
                  <c:v>92.039052764732773</c:v>
                </c:pt>
                <c:pt idx="6">
                  <c:v>38.969855250236797</c:v>
                </c:pt>
                <c:pt idx="7">
                  <c:v>62.488322317605245</c:v>
                </c:pt>
                <c:pt idx="8">
                  <c:v>34.213417733670909</c:v>
                </c:pt>
                <c:pt idx="9">
                  <c:v>26.317324652835659</c:v>
                </c:pt>
                <c:pt idx="10">
                  <c:v>41.016220835452202</c:v>
                </c:pt>
                <c:pt idx="11">
                  <c:v>43.574219012964534</c:v>
                </c:pt>
                <c:pt idx="12">
                  <c:v>16.454863881171082</c:v>
                </c:pt>
                <c:pt idx="13">
                  <c:v>73.269845929622846</c:v>
                </c:pt>
                <c:pt idx="14">
                  <c:v>-0.77525598282273855</c:v>
                </c:pt>
                <c:pt idx="15">
                  <c:v>27.025609278979534</c:v>
                </c:pt>
                <c:pt idx="16">
                  <c:v>34.864133422321068</c:v>
                </c:pt>
                <c:pt idx="17">
                  <c:v>12.603571023961017</c:v>
                </c:pt>
                <c:pt idx="18">
                  <c:v>98.64067983110597</c:v>
                </c:pt>
                <c:pt idx="19">
                  <c:v>9.6894754349996575</c:v>
                </c:pt>
                <c:pt idx="20">
                  <c:v>88.666355661783044</c:v>
                </c:pt>
                <c:pt idx="21">
                  <c:v>89.603089038068433</c:v>
                </c:pt>
                <c:pt idx="22">
                  <c:v>13.533575844993667</c:v>
                </c:pt>
                <c:pt idx="23">
                  <c:v>77.903528322098495</c:v>
                </c:pt>
                <c:pt idx="24">
                  <c:v>12.730314733438394</c:v>
                </c:pt>
                <c:pt idx="25">
                  <c:v>102.81091507315067</c:v>
                </c:pt>
                <c:pt idx="26">
                  <c:v>61.753173661453559</c:v>
                </c:pt>
                <c:pt idx="27">
                  <c:v>87.104517470439362</c:v>
                </c:pt>
                <c:pt idx="28">
                  <c:v>65.654312407678162</c:v>
                </c:pt>
                <c:pt idx="29">
                  <c:v>53.47488232103079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16-48E2-99B5-469A209596BE}"/>
            </c:ext>
          </c:extLst>
        </c:ser>
        <c:ser>
          <c:idx val="0"/>
          <c:order val="2"/>
          <c:tx>
            <c:v>Yi (n 31 a 200i</c:v>
          </c:tx>
          <c:spPr>
            <a:ln>
              <a:noFill/>
            </a:ln>
          </c:spPr>
          <c:marker>
            <c:symbol val="circle"/>
            <c:size val="2"/>
            <c:spPr>
              <a:noFill/>
            </c:spPr>
          </c:marker>
          <c:xVal>
            <c:numRef>
              <c:f>Muestra!$C$35:$C$205</c:f>
              <c:numCache>
                <c:formatCode>General</c:formatCode>
                <c:ptCount val="171"/>
                <c:pt idx="0">
                  <c:v>2.9881922359803301</c:v>
                </c:pt>
                <c:pt idx="1">
                  <c:v>9.6583495839486204</c:v>
                </c:pt>
                <c:pt idx="2">
                  <c:v>6.2055001270710584</c:v>
                </c:pt>
                <c:pt idx="3">
                  <c:v>3.5082705721237728E-2</c:v>
                </c:pt>
                <c:pt idx="4">
                  <c:v>7.1676142196895327</c:v>
                </c:pt>
                <c:pt idx="5">
                  <c:v>1.2560843222533069</c:v>
                </c:pt>
                <c:pt idx="6">
                  <c:v>4.6670634624543093</c:v>
                </c:pt>
                <c:pt idx="7">
                  <c:v>9.2704966360355581</c:v>
                </c:pt>
                <c:pt idx="8">
                  <c:v>0.48434350798922332</c:v>
                </c:pt>
                <c:pt idx="9">
                  <c:v>1.5459052606974855</c:v>
                </c:pt>
                <c:pt idx="10">
                  <c:v>5.1137298258340476</c:v>
                </c:pt>
                <c:pt idx="11">
                  <c:v>2.5470672966070551</c:v>
                </c:pt>
                <c:pt idx="12">
                  <c:v>5.3695878678065743</c:v>
                </c:pt>
                <c:pt idx="13">
                  <c:v>5.1201948227559626</c:v>
                </c:pt>
                <c:pt idx="14">
                  <c:v>0.69883712782152219</c:v>
                </c:pt>
                <c:pt idx="15">
                  <c:v>7.3800142661534407</c:v>
                </c:pt>
                <c:pt idx="16">
                  <c:v>9.7640554045168226</c:v>
                </c:pt>
                <c:pt idx="17">
                  <c:v>6.8688294441740858</c:v>
                </c:pt>
                <c:pt idx="18">
                  <c:v>1.4912118986114897</c:v>
                </c:pt>
                <c:pt idx="19">
                  <c:v>4.790384215170775</c:v>
                </c:pt>
                <c:pt idx="20">
                  <c:v>6.3801231186420129</c:v>
                </c:pt>
                <c:pt idx="21">
                  <c:v>5.639430709144591</c:v>
                </c:pt>
                <c:pt idx="22">
                  <c:v>2.2190041391532391</c:v>
                </c:pt>
                <c:pt idx="23">
                  <c:v>8.6626381266323129</c:v>
                </c:pt>
                <c:pt idx="24">
                  <c:v>5.6466523745765436</c:v>
                </c:pt>
                <c:pt idx="25">
                  <c:v>7.056925554304029</c:v>
                </c:pt>
                <c:pt idx="26">
                  <c:v>8.6809196219815927</c:v>
                </c:pt>
                <c:pt idx="27">
                  <c:v>4.0085803949848664</c:v>
                </c:pt>
                <c:pt idx="28">
                  <c:v>8.5838742511653763</c:v>
                </c:pt>
                <c:pt idx="29">
                  <c:v>1.0900998346099444</c:v>
                </c:pt>
                <c:pt idx="30">
                  <c:v>2.1115305251775887</c:v>
                </c:pt>
                <c:pt idx="31">
                  <c:v>8.0154970801046908</c:v>
                </c:pt>
                <c:pt idx="32">
                  <c:v>8.6497620428045199</c:v>
                </c:pt>
                <c:pt idx="33">
                  <c:v>2.0470174641596439</c:v>
                </c:pt>
                <c:pt idx="34">
                  <c:v>6.1621940342671095</c:v>
                </c:pt>
                <c:pt idx="35">
                  <c:v>3.2042312602756082</c:v>
                </c:pt>
                <c:pt idx="36">
                  <c:v>8.5030311747825618</c:v>
                </c:pt>
                <c:pt idx="37">
                  <c:v>3.984409617673105</c:v>
                </c:pt>
                <c:pt idx="38">
                  <c:v>4.2300202541035592</c:v>
                </c:pt>
                <c:pt idx="39">
                  <c:v>4.3109422165124638</c:v>
                </c:pt>
                <c:pt idx="40">
                  <c:v>1.2794916597911443</c:v>
                </c:pt>
                <c:pt idx="41">
                  <c:v>9.1636864526844377</c:v>
                </c:pt>
                <c:pt idx="42">
                  <c:v>3.8919257064539492</c:v>
                </c:pt>
                <c:pt idx="43">
                  <c:v>3.2601188130994805</c:v>
                </c:pt>
                <c:pt idx="44">
                  <c:v>0.90626026873059318</c:v>
                </c:pt>
                <c:pt idx="45">
                  <c:v>6.6152121315878691</c:v>
                </c:pt>
                <c:pt idx="46">
                  <c:v>2.6697609553358936</c:v>
                </c:pt>
                <c:pt idx="47">
                  <c:v>3.6706168605350618</c:v>
                </c:pt>
                <c:pt idx="48">
                  <c:v>7.5196581449823015</c:v>
                </c:pt>
                <c:pt idx="49">
                  <c:v>3.0284731302140457</c:v>
                </c:pt>
                <c:pt idx="50">
                  <c:v>8.4054395529847596</c:v>
                </c:pt>
                <c:pt idx="51">
                  <c:v>9.7362714695669528</c:v>
                </c:pt>
                <c:pt idx="52">
                  <c:v>8.528286864834163</c:v>
                </c:pt>
                <c:pt idx="53">
                  <c:v>3.0343658639522522</c:v>
                </c:pt>
                <c:pt idx="54">
                  <c:v>6.9780714216160629</c:v>
                </c:pt>
                <c:pt idx="55">
                  <c:v>8.7178685670935714</c:v>
                </c:pt>
                <c:pt idx="56">
                  <c:v>1.2682122064813806</c:v>
                </c:pt>
                <c:pt idx="57">
                  <c:v>4.9063430229597618</c:v>
                </c:pt>
                <c:pt idx="58">
                  <c:v>8.4946469582283513</c:v>
                </c:pt>
                <c:pt idx="59">
                  <c:v>1.7073589062576899</c:v>
                </c:pt>
                <c:pt idx="60">
                  <c:v>6.8948111612288869</c:v>
                </c:pt>
                <c:pt idx="61">
                  <c:v>2.6032118581698791</c:v>
                </c:pt>
                <c:pt idx="62">
                  <c:v>2.5038419588681284</c:v>
                </c:pt>
                <c:pt idx="63">
                  <c:v>4.8670460226017065</c:v>
                </c:pt>
                <c:pt idx="64">
                  <c:v>4.2337120583389627</c:v>
                </c:pt>
                <c:pt idx="65">
                  <c:v>6.7188614532509412</c:v>
                </c:pt>
                <c:pt idx="66">
                  <c:v>6.4162187087643519</c:v>
                </c:pt>
                <c:pt idx="67">
                  <c:v>1.3895241637379208</c:v>
                </c:pt>
                <c:pt idx="68">
                  <c:v>3.2728348288846831</c:v>
                </c:pt>
                <c:pt idx="69">
                  <c:v>8.6152506806208038</c:v>
                </c:pt>
                <c:pt idx="70">
                  <c:v>4.5187479853815473</c:v>
                </c:pt>
                <c:pt idx="71">
                  <c:v>9.8356880058713223</c:v>
                </c:pt>
                <c:pt idx="72">
                  <c:v>6.3054138052595734</c:v>
                </c:pt>
                <c:pt idx="73">
                  <c:v>8.0295376260081976</c:v>
                </c:pt>
                <c:pt idx="74">
                  <c:v>1.5915476045943622</c:v>
                </c:pt>
                <c:pt idx="75">
                  <c:v>9.1361912819442033</c:v>
                </c:pt>
                <c:pt idx="76">
                  <c:v>1.8055245970073897</c:v>
                </c:pt>
                <c:pt idx="77">
                  <c:v>4.0757345707533172</c:v>
                </c:pt>
                <c:pt idx="78">
                  <c:v>0.81653795152524467</c:v>
                </c:pt>
                <c:pt idx="79">
                  <c:v>7.0715493168552932</c:v>
                </c:pt>
                <c:pt idx="80">
                  <c:v>5.5163215016167078</c:v>
                </c:pt>
                <c:pt idx="81">
                  <c:v>4.6189714445902581</c:v>
                </c:pt>
                <c:pt idx="82">
                  <c:v>4.9175207352733867</c:v>
                </c:pt>
                <c:pt idx="83">
                  <c:v>9.7944191024668665</c:v>
                </c:pt>
                <c:pt idx="84">
                  <c:v>9.8631839566242228</c:v>
                </c:pt>
                <c:pt idx="85">
                  <c:v>9.1324614195944278</c:v>
                </c:pt>
                <c:pt idx="86">
                  <c:v>5.9595602729944295</c:v>
                </c:pt>
                <c:pt idx="87">
                  <c:v>8.5585050044961122</c:v>
                </c:pt>
                <c:pt idx="88">
                  <c:v>8.3673760960390595</c:v>
                </c:pt>
                <c:pt idx="89">
                  <c:v>6.9021227749362755</c:v>
                </c:pt>
                <c:pt idx="90">
                  <c:v>7.5798200068818344</c:v>
                </c:pt>
                <c:pt idx="91">
                  <c:v>7.8444023783631822</c:v>
                </c:pt>
                <c:pt idx="92">
                  <c:v>6.645632357912806</c:v>
                </c:pt>
                <c:pt idx="93">
                  <c:v>6.2880577484521885</c:v>
                </c:pt>
                <c:pt idx="94">
                  <c:v>3.9680030841199687</c:v>
                </c:pt>
                <c:pt idx="95">
                  <c:v>7.566254612404995</c:v>
                </c:pt>
                <c:pt idx="96">
                  <c:v>6.2302925539358966</c:v>
                </c:pt>
                <c:pt idx="97">
                  <c:v>3.4019492541217087</c:v>
                </c:pt>
                <c:pt idx="98">
                  <c:v>5.4062353315747016</c:v>
                </c:pt>
                <c:pt idx="99">
                  <c:v>5.0980560865533207</c:v>
                </c:pt>
                <c:pt idx="100">
                  <c:v>6.7823381826819134</c:v>
                </c:pt>
                <c:pt idx="101">
                  <c:v>9.8870204463256588</c:v>
                </c:pt>
                <c:pt idx="102">
                  <c:v>8.6536670992508107</c:v>
                </c:pt>
                <c:pt idx="103">
                  <c:v>0.38863527218217064</c:v>
                </c:pt>
                <c:pt idx="104">
                  <c:v>5.8236053745095875</c:v>
                </c:pt>
                <c:pt idx="105">
                  <c:v>5.5393176123255632</c:v>
                </c:pt>
                <c:pt idx="106">
                  <c:v>3.0391001421058625</c:v>
                </c:pt>
                <c:pt idx="107">
                  <c:v>5.7455567322674348</c:v>
                </c:pt>
                <c:pt idx="108">
                  <c:v>2.4862080172063585</c:v>
                </c:pt>
                <c:pt idx="109">
                  <c:v>9.21550278693549</c:v>
                </c:pt>
                <c:pt idx="110">
                  <c:v>9.8216954134543837</c:v>
                </c:pt>
                <c:pt idx="111">
                  <c:v>8.8887910785255944</c:v>
                </c:pt>
                <c:pt idx="112">
                  <c:v>8.3207949906252505</c:v>
                </c:pt>
                <c:pt idx="113">
                  <c:v>3.912653515832778</c:v>
                </c:pt>
                <c:pt idx="114">
                  <c:v>2.3897780066547094</c:v>
                </c:pt>
                <c:pt idx="115">
                  <c:v>4.1115489223313428E-2</c:v>
                </c:pt>
                <c:pt idx="116">
                  <c:v>8.7915433214354604</c:v>
                </c:pt>
                <c:pt idx="117">
                  <c:v>1.8101676144585299</c:v>
                </c:pt>
                <c:pt idx="118">
                  <c:v>5.5985764142773018</c:v>
                </c:pt>
                <c:pt idx="119">
                  <c:v>6.2339644423128515</c:v>
                </c:pt>
                <c:pt idx="120">
                  <c:v>7.8473140397617591</c:v>
                </c:pt>
                <c:pt idx="121">
                  <c:v>7.6545620138229964</c:v>
                </c:pt>
                <c:pt idx="122">
                  <c:v>3.2756441918717116</c:v>
                </c:pt>
                <c:pt idx="123">
                  <c:v>5.5803794092079331</c:v>
                </c:pt>
                <c:pt idx="124">
                  <c:v>9.4998872948976256</c:v>
                </c:pt>
                <c:pt idx="125">
                  <c:v>5.9494724647623878</c:v>
                </c:pt>
                <c:pt idx="126">
                  <c:v>1.3174114678746318</c:v>
                </c:pt>
                <c:pt idx="127">
                  <c:v>8.4816069053507981</c:v>
                </c:pt>
                <c:pt idx="128">
                  <c:v>2.8928176362665736</c:v>
                </c:pt>
                <c:pt idx="129">
                  <c:v>4.9552423268380679</c:v>
                </c:pt>
                <c:pt idx="130">
                  <c:v>4.6819845444740409</c:v>
                </c:pt>
                <c:pt idx="131">
                  <c:v>3.7189457403522299</c:v>
                </c:pt>
                <c:pt idx="132">
                  <c:v>9.1707296377386935</c:v>
                </c:pt>
                <c:pt idx="133">
                  <c:v>7.5544127957863907</c:v>
                </c:pt>
                <c:pt idx="134">
                  <c:v>1.2779797737873111</c:v>
                </c:pt>
                <c:pt idx="135">
                  <c:v>5.6433989108894291</c:v>
                </c:pt>
                <c:pt idx="136">
                  <c:v>9.398899139123726</c:v>
                </c:pt>
                <c:pt idx="137">
                  <c:v>0.48467146550610685</c:v>
                </c:pt>
                <c:pt idx="138">
                  <c:v>1.3336443978628743</c:v>
                </c:pt>
                <c:pt idx="139">
                  <c:v>7.8470473459509593</c:v>
                </c:pt>
                <c:pt idx="140">
                  <c:v>1.8426673557274242</c:v>
                </c:pt>
                <c:pt idx="141">
                  <c:v>8.9415081233763232</c:v>
                </c:pt>
                <c:pt idx="142">
                  <c:v>9.1773808918915982</c:v>
                </c:pt>
                <c:pt idx="143">
                  <c:v>0.82421600349747326</c:v>
                </c:pt>
                <c:pt idx="144">
                  <c:v>8.5613796136567917</c:v>
                </c:pt>
                <c:pt idx="145">
                  <c:v>2.1497818313314268</c:v>
                </c:pt>
                <c:pt idx="146">
                  <c:v>8.0826918605225995</c:v>
                </c:pt>
                <c:pt idx="147">
                  <c:v>2.4527847803939595</c:v>
                </c:pt>
                <c:pt idx="148">
                  <c:v>5.7317826210577794E-2</c:v>
                </c:pt>
                <c:pt idx="149">
                  <c:v>3.9948295705945966</c:v>
                </c:pt>
                <c:pt idx="150">
                  <c:v>6.3119705470031908</c:v>
                </c:pt>
                <c:pt idx="151">
                  <c:v>5.2395977886660852</c:v>
                </c:pt>
                <c:pt idx="152">
                  <c:v>0.67549101162201253</c:v>
                </c:pt>
                <c:pt idx="153">
                  <c:v>2.1070841157659235</c:v>
                </c:pt>
                <c:pt idx="154">
                  <c:v>7.1636276957218739</c:v>
                </c:pt>
                <c:pt idx="155">
                  <c:v>5.1400432159896781</c:v>
                </c:pt>
                <c:pt idx="156">
                  <c:v>3.1216636075004125</c:v>
                </c:pt>
                <c:pt idx="157">
                  <c:v>6.486452832718034</c:v>
                </c:pt>
                <c:pt idx="158">
                  <c:v>5.1412118075659565</c:v>
                </c:pt>
                <c:pt idx="159">
                  <c:v>2.5653160011019915</c:v>
                </c:pt>
                <c:pt idx="160">
                  <c:v>1.7177004396869588</c:v>
                </c:pt>
                <c:pt idx="161">
                  <c:v>3.8208409468279472</c:v>
                </c:pt>
                <c:pt idx="162">
                  <c:v>0.7120652455327503</c:v>
                </c:pt>
                <c:pt idx="163">
                  <c:v>7.540492387192578</c:v>
                </c:pt>
                <c:pt idx="164">
                  <c:v>6.5564443201262756</c:v>
                </c:pt>
                <c:pt idx="165">
                  <c:v>9.171154113972106</c:v>
                </c:pt>
                <c:pt idx="166">
                  <c:v>7.2673784262036065</c:v>
                </c:pt>
                <c:pt idx="167">
                  <c:v>3.648173521932272</c:v>
                </c:pt>
                <c:pt idx="168">
                  <c:v>3.7868444151694183</c:v>
                </c:pt>
                <c:pt idx="169">
                  <c:v>1.6811833501776718</c:v>
                </c:pt>
                <c:pt idx="170">
                  <c:v>6.6542962009338025</c:v>
                </c:pt>
              </c:numCache>
            </c:numRef>
          </c:xVal>
          <c:yVal>
            <c:numRef>
              <c:f>Muestra!$E$35:$E$205</c:f>
              <c:numCache>
                <c:formatCode>General</c:formatCode>
                <c:ptCount val="171"/>
                <c:pt idx="0">
                  <c:v>41.437858100824116</c:v>
                </c:pt>
                <c:pt idx="1">
                  <c:v>127.48268425904263</c:v>
                </c:pt>
                <c:pt idx="2">
                  <c:v>56.166058738110209</c:v>
                </c:pt>
                <c:pt idx="3">
                  <c:v>-12.980800260255624</c:v>
                </c:pt>
                <c:pt idx="4">
                  <c:v>65.548988440500111</c:v>
                </c:pt>
                <c:pt idx="5">
                  <c:v>2.9872894326575725</c:v>
                </c:pt>
                <c:pt idx="6">
                  <c:v>42.912924950222475</c:v>
                </c:pt>
                <c:pt idx="7">
                  <c:v>95.082002022524165</c:v>
                </c:pt>
                <c:pt idx="8">
                  <c:v>-2.7322150799747025</c:v>
                </c:pt>
                <c:pt idx="9">
                  <c:v>5.0506140521415741</c:v>
                </c:pt>
                <c:pt idx="10">
                  <c:v>43.557565976730928</c:v>
                </c:pt>
                <c:pt idx="11">
                  <c:v>42.621610458624417</c:v>
                </c:pt>
                <c:pt idx="12">
                  <c:v>53.375646212818864</c:v>
                </c:pt>
                <c:pt idx="13">
                  <c:v>70.145271681409696</c:v>
                </c:pt>
                <c:pt idx="14">
                  <c:v>22.271386270493878</c:v>
                </c:pt>
                <c:pt idx="15">
                  <c:v>73.729895719454916</c:v>
                </c:pt>
                <c:pt idx="16">
                  <c:v>82.044598193882024</c:v>
                </c:pt>
                <c:pt idx="17">
                  <c:v>63.199800276216195</c:v>
                </c:pt>
                <c:pt idx="18">
                  <c:v>13.45701580627747</c:v>
                </c:pt>
                <c:pt idx="19">
                  <c:v>35.146799837985078</c:v>
                </c:pt>
                <c:pt idx="20">
                  <c:v>56.834382529672929</c:v>
                </c:pt>
                <c:pt idx="21">
                  <c:v>59.119197929235632</c:v>
                </c:pt>
                <c:pt idx="22">
                  <c:v>41.518704483717087</c:v>
                </c:pt>
                <c:pt idx="23">
                  <c:v>83.799602410040933</c:v>
                </c:pt>
                <c:pt idx="24">
                  <c:v>72.12315895780425</c:v>
                </c:pt>
                <c:pt idx="25">
                  <c:v>68.488298113808781</c:v>
                </c:pt>
                <c:pt idx="26">
                  <c:v>94.032906387877858</c:v>
                </c:pt>
                <c:pt idx="27">
                  <c:v>37.106963635711551</c:v>
                </c:pt>
                <c:pt idx="28">
                  <c:v>82.48044679122313</c:v>
                </c:pt>
                <c:pt idx="29">
                  <c:v>19.862398698642899</c:v>
                </c:pt>
                <c:pt idx="30">
                  <c:v>6.800238784478557</c:v>
                </c:pt>
                <c:pt idx="31">
                  <c:v>67.381626533449918</c:v>
                </c:pt>
                <c:pt idx="32">
                  <c:v>91.354251521145002</c:v>
                </c:pt>
                <c:pt idx="33">
                  <c:v>6.8492901831557891</c:v>
                </c:pt>
                <c:pt idx="34">
                  <c:v>46.222241791650013</c:v>
                </c:pt>
                <c:pt idx="35">
                  <c:v>33.437323048428446</c:v>
                </c:pt>
                <c:pt idx="36">
                  <c:v>96.722933100727928</c:v>
                </c:pt>
                <c:pt idx="37">
                  <c:v>34.761892302930256</c:v>
                </c:pt>
                <c:pt idx="38">
                  <c:v>58.823255310154941</c:v>
                </c:pt>
                <c:pt idx="39">
                  <c:v>48.201796028914593</c:v>
                </c:pt>
                <c:pt idx="40">
                  <c:v>23.241384310372357</c:v>
                </c:pt>
                <c:pt idx="41">
                  <c:v>78.926014060912721</c:v>
                </c:pt>
                <c:pt idx="42">
                  <c:v>42.90660883589841</c:v>
                </c:pt>
                <c:pt idx="43">
                  <c:v>27.821286844534573</c:v>
                </c:pt>
                <c:pt idx="44">
                  <c:v>24.035828403858901</c:v>
                </c:pt>
                <c:pt idx="45">
                  <c:v>82.887905755627074</c:v>
                </c:pt>
                <c:pt idx="46">
                  <c:v>40.335159412788926</c:v>
                </c:pt>
                <c:pt idx="47">
                  <c:v>38.949376635187932</c:v>
                </c:pt>
                <c:pt idx="48">
                  <c:v>85.626437326107506</c:v>
                </c:pt>
                <c:pt idx="49">
                  <c:v>29.826493058141672</c:v>
                </c:pt>
                <c:pt idx="50">
                  <c:v>78.350999853451881</c:v>
                </c:pt>
                <c:pt idx="51">
                  <c:v>102.60484209813603</c:v>
                </c:pt>
                <c:pt idx="52">
                  <c:v>74.285123370516274</c:v>
                </c:pt>
                <c:pt idx="53">
                  <c:v>41.290180941410853</c:v>
                </c:pt>
                <c:pt idx="54">
                  <c:v>77.708750203237273</c:v>
                </c:pt>
                <c:pt idx="55">
                  <c:v>83.798546794918821</c:v>
                </c:pt>
                <c:pt idx="56">
                  <c:v>24.694807097625244</c:v>
                </c:pt>
                <c:pt idx="57">
                  <c:v>56.047776843373526</c:v>
                </c:pt>
                <c:pt idx="58">
                  <c:v>90.916600247697389</c:v>
                </c:pt>
                <c:pt idx="59">
                  <c:v>29.049332398334826</c:v>
                </c:pt>
                <c:pt idx="60">
                  <c:v>68.090219679183519</c:v>
                </c:pt>
                <c:pt idx="61">
                  <c:v>39.252336019328403</c:v>
                </c:pt>
                <c:pt idx="62">
                  <c:v>41.296164009936284</c:v>
                </c:pt>
                <c:pt idx="63">
                  <c:v>46.373348392501306</c:v>
                </c:pt>
                <c:pt idx="64">
                  <c:v>40.04758581298514</c:v>
                </c:pt>
                <c:pt idx="65">
                  <c:v>84.063264382797556</c:v>
                </c:pt>
                <c:pt idx="66">
                  <c:v>83.282461466339754</c:v>
                </c:pt>
                <c:pt idx="67">
                  <c:v>20.973164846377774</c:v>
                </c:pt>
                <c:pt idx="68">
                  <c:v>38.676256808782306</c:v>
                </c:pt>
                <c:pt idx="69">
                  <c:v>99.644194171281043</c:v>
                </c:pt>
                <c:pt idx="70">
                  <c:v>31.329838639097936</c:v>
                </c:pt>
                <c:pt idx="71">
                  <c:v>106.49224605956931</c:v>
                </c:pt>
                <c:pt idx="72">
                  <c:v>70.649551015424294</c:v>
                </c:pt>
                <c:pt idx="73">
                  <c:v>89.603174192947961</c:v>
                </c:pt>
                <c:pt idx="74">
                  <c:v>26.479228690500868</c:v>
                </c:pt>
                <c:pt idx="75">
                  <c:v>94.118266654759978</c:v>
                </c:pt>
                <c:pt idx="76">
                  <c:v>17.721620328032881</c:v>
                </c:pt>
                <c:pt idx="77">
                  <c:v>27.765011653058831</c:v>
                </c:pt>
                <c:pt idx="78">
                  <c:v>-1.6407540775125184E-2</c:v>
                </c:pt>
                <c:pt idx="79">
                  <c:v>70.49970489621974</c:v>
                </c:pt>
                <c:pt idx="80">
                  <c:v>49.636730217188287</c:v>
                </c:pt>
                <c:pt idx="81">
                  <c:v>56.137849466126823</c:v>
                </c:pt>
                <c:pt idx="82">
                  <c:v>51.143402607644489</c:v>
                </c:pt>
                <c:pt idx="83">
                  <c:v>107.23470225854884</c:v>
                </c:pt>
                <c:pt idx="84">
                  <c:v>105.53940847914255</c:v>
                </c:pt>
                <c:pt idx="85">
                  <c:v>106.33346338797267</c:v>
                </c:pt>
                <c:pt idx="86">
                  <c:v>62.49215016765136</c:v>
                </c:pt>
                <c:pt idx="87">
                  <c:v>98.370467894532908</c:v>
                </c:pt>
                <c:pt idx="88">
                  <c:v>108.6353163752257</c:v>
                </c:pt>
                <c:pt idx="89">
                  <c:v>62.230480621174522</c:v>
                </c:pt>
                <c:pt idx="90">
                  <c:v>90.157054193712838</c:v>
                </c:pt>
                <c:pt idx="91">
                  <c:v>80.137256986794327</c:v>
                </c:pt>
                <c:pt idx="92">
                  <c:v>57.59911047999293</c:v>
                </c:pt>
                <c:pt idx="93">
                  <c:v>76.31611093707798</c:v>
                </c:pt>
                <c:pt idx="94">
                  <c:v>47.474139638992533</c:v>
                </c:pt>
                <c:pt idx="95">
                  <c:v>62.723576724710256</c:v>
                </c:pt>
                <c:pt idx="96">
                  <c:v>51.321456107061131</c:v>
                </c:pt>
                <c:pt idx="97">
                  <c:v>23.91768289433093</c:v>
                </c:pt>
                <c:pt idx="98">
                  <c:v>53.484443882454308</c:v>
                </c:pt>
                <c:pt idx="99">
                  <c:v>50.238494220889649</c:v>
                </c:pt>
                <c:pt idx="100">
                  <c:v>55.485349219054356</c:v>
                </c:pt>
                <c:pt idx="101">
                  <c:v>98.994034829988408</c:v>
                </c:pt>
                <c:pt idx="102">
                  <c:v>110.8945677361251</c:v>
                </c:pt>
                <c:pt idx="103">
                  <c:v>19.095204340335791</c:v>
                </c:pt>
                <c:pt idx="104">
                  <c:v>63.368984064777173</c:v>
                </c:pt>
                <c:pt idx="105">
                  <c:v>69.813515256214018</c:v>
                </c:pt>
                <c:pt idx="106">
                  <c:v>30.638774425823382</c:v>
                </c:pt>
                <c:pt idx="107">
                  <c:v>61.930365932595436</c:v>
                </c:pt>
                <c:pt idx="108">
                  <c:v>21.142836760223531</c:v>
                </c:pt>
                <c:pt idx="109">
                  <c:v>96.358762648069188</c:v>
                </c:pt>
                <c:pt idx="110">
                  <c:v>104.30427127983631</c:v>
                </c:pt>
                <c:pt idx="111">
                  <c:v>71.706944096257175</c:v>
                </c:pt>
                <c:pt idx="112">
                  <c:v>77.005504301268203</c:v>
                </c:pt>
                <c:pt idx="113">
                  <c:v>33.822687822320049</c:v>
                </c:pt>
                <c:pt idx="114">
                  <c:v>28.644332895722194</c:v>
                </c:pt>
                <c:pt idx="115">
                  <c:v>-8.2172662687003184E-2</c:v>
                </c:pt>
                <c:pt idx="116">
                  <c:v>112.43048121836944</c:v>
                </c:pt>
                <c:pt idx="117">
                  <c:v>7.0595525254780114</c:v>
                </c:pt>
                <c:pt idx="118">
                  <c:v>54.407723235778469</c:v>
                </c:pt>
                <c:pt idx="119">
                  <c:v>66.874998707388585</c:v>
                </c:pt>
                <c:pt idx="120">
                  <c:v>84.799375833631629</c:v>
                </c:pt>
                <c:pt idx="121">
                  <c:v>81.936289003867344</c:v>
                </c:pt>
                <c:pt idx="122">
                  <c:v>22.214804801350265</c:v>
                </c:pt>
                <c:pt idx="123">
                  <c:v>48.522835281707003</c:v>
                </c:pt>
                <c:pt idx="124">
                  <c:v>95.335523168499961</c:v>
                </c:pt>
                <c:pt idx="125">
                  <c:v>68.966725053718733</c:v>
                </c:pt>
                <c:pt idx="126">
                  <c:v>29.356382876946597</c:v>
                </c:pt>
                <c:pt idx="127">
                  <c:v>102.95428333525656</c:v>
                </c:pt>
                <c:pt idx="128">
                  <c:v>35.671711081109358</c:v>
                </c:pt>
                <c:pt idx="129">
                  <c:v>46.489271567724806</c:v>
                </c:pt>
                <c:pt idx="130">
                  <c:v>60.363642239211316</c:v>
                </c:pt>
                <c:pt idx="131">
                  <c:v>46.462624832151093</c:v>
                </c:pt>
                <c:pt idx="132">
                  <c:v>88.500624975909517</c:v>
                </c:pt>
                <c:pt idx="133">
                  <c:v>68.723246851558201</c:v>
                </c:pt>
                <c:pt idx="134">
                  <c:v>-0.11713651484035204</c:v>
                </c:pt>
                <c:pt idx="135">
                  <c:v>55.617665746299103</c:v>
                </c:pt>
                <c:pt idx="136">
                  <c:v>100.28775104144431</c:v>
                </c:pt>
                <c:pt idx="137">
                  <c:v>17.564431203825158</c:v>
                </c:pt>
                <c:pt idx="138">
                  <c:v>6.4671282914560768</c:v>
                </c:pt>
                <c:pt idx="139">
                  <c:v>103.07559026978504</c:v>
                </c:pt>
                <c:pt idx="140">
                  <c:v>17.87061994755258</c:v>
                </c:pt>
                <c:pt idx="141">
                  <c:v>74.461370906541191</c:v>
                </c:pt>
                <c:pt idx="142">
                  <c:v>107.97415105334974</c:v>
                </c:pt>
                <c:pt idx="143">
                  <c:v>1.370002123086536</c:v>
                </c:pt>
                <c:pt idx="144">
                  <c:v>87.934914399904457</c:v>
                </c:pt>
                <c:pt idx="145">
                  <c:v>24.067411634231082</c:v>
                </c:pt>
                <c:pt idx="146">
                  <c:v>75.381657040036174</c:v>
                </c:pt>
                <c:pt idx="147">
                  <c:v>19.710560774014741</c:v>
                </c:pt>
                <c:pt idx="148">
                  <c:v>11.540852179343457</c:v>
                </c:pt>
                <c:pt idx="149">
                  <c:v>45.010959523293501</c:v>
                </c:pt>
                <c:pt idx="150">
                  <c:v>58.276508384518564</c:v>
                </c:pt>
                <c:pt idx="151">
                  <c:v>52.933286484493287</c:v>
                </c:pt>
                <c:pt idx="152">
                  <c:v>-5.9719906553858735</c:v>
                </c:pt>
                <c:pt idx="153">
                  <c:v>25.081196554174117</c:v>
                </c:pt>
                <c:pt idx="154">
                  <c:v>66.929561486880246</c:v>
                </c:pt>
                <c:pt idx="155">
                  <c:v>34.236611609730595</c:v>
                </c:pt>
                <c:pt idx="156">
                  <c:v>43.650213709594084</c:v>
                </c:pt>
                <c:pt idx="157">
                  <c:v>56.518831205463307</c:v>
                </c:pt>
                <c:pt idx="158">
                  <c:v>40.585659163079939</c:v>
                </c:pt>
                <c:pt idx="159">
                  <c:v>18.096996557806037</c:v>
                </c:pt>
                <c:pt idx="160">
                  <c:v>22.334221074029077</c:v>
                </c:pt>
                <c:pt idx="161">
                  <c:v>33.172655516649876</c:v>
                </c:pt>
                <c:pt idx="162">
                  <c:v>2.6882223778493337</c:v>
                </c:pt>
                <c:pt idx="163">
                  <c:v>68.708833017979046</c:v>
                </c:pt>
                <c:pt idx="164">
                  <c:v>64.900788140060371</c:v>
                </c:pt>
                <c:pt idx="165">
                  <c:v>97.83432829719402</c:v>
                </c:pt>
                <c:pt idx="166">
                  <c:v>67.6150571308129</c:v>
                </c:pt>
                <c:pt idx="167">
                  <c:v>41.654992583524731</c:v>
                </c:pt>
                <c:pt idx="168">
                  <c:v>30.981430888834346</c:v>
                </c:pt>
                <c:pt idx="169">
                  <c:v>15.091741459671711</c:v>
                </c:pt>
                <c:pt idx="170">
                  <c:v>71.19969274536686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E16-48E2-99B5-469A209596BE}"/>
            </c:ext>
          </c:extLst>
        </c:ser>
        <c:ser>
          <c:idx val="1"/>
          <c:order val="3"/>
          <c:tx>
            <c:v>Y^ , n=10</c:v>
          </c:tx>
          <c:spPr>
            <a:ln w="25400">
              <a:solidFill>
                <a:schemeClr val="accent3">
                  <a:lumMod val="60000"/>
                  <a:lumOff val="40000"/>
                </a:schemeClr>
              </a:solidFill>
              <a:prstDash val="solid"/>
            </a:ln>
          </c:spPr>
          <c:marker>
            <c:symbol val="none"/>
          </c:marker>
          <c:xVal>
            <c:numRef>
              <c:f>Muestra!$C$5:$C$14</c:f>
              <c:numCache>
                <c:formatCode>General</c:formatCode>
                <c:ptCount val="10"/>
                <c:pt idx="0">
                  <c:v>5.2141148239987158</c:v>
                </c:pt>
                <c:pt idx="1">
                  <c:v>5.2863279950173689</c:v>
                </c:pt>
                <c:pt idx="2">
                  <c:v>6.9503541987780162</c:v>
                </c:pt>
                <c:pt idx="3">
                  <c:v>4.9708069503275887E-2</c:v>
                </c:pt>
                <c:pt idx="4">
                  <c:v>7.3028577831477124</c:v>
                </c:pt>
                <c:pt idx="5">
                  <c:v>9.7717368502590922</c:v>
                </c:pt>
                <c:pt idx="6">
                  <c:v>4.2548646589395638</c:v>
                </c:pt>
                <c:pt idx="7">
                  <c:v>5.540703969051175</c:v>
                </c:pt>
                <c:pt idx="8">
                  <c:v>1.8009047283714053</c:v>
                </c:pt>
                <c:pt idx="9">
                  <c:v>2.7728473722848737</c:v>
                </c:pt>
              </c:numCache>
            </c:numRef>
          </c:xVal>
          <c:yVal>
            <c:numRef>
              <c:f>Muestra!$I$5:$I$14</c:f>
            </c:numRef>
          </c:yVal>
          <c:smooth val="0"/>
          <c:extLst>
            <c:ext xmlns:c16="http://schemas.microsoft.com/office/drawing/2014/chart" uri="{C3380CC4-5D6E-409C-BE32-E72D297353CC}">
              <c16:uniqueId val="{00000003-3E16-48E2-99B5-469A209596BE}"/>
            </c:ext>
          </c:extLst>
        </c:ser>
        <c:ser>
          <c:idx val="2"/>
          <c:order val="4"/>
          <c:tx>
            <c:v>E(y/x)</c:v>
          </c:tx>
          <c:spPr>
            <a:ln w="28575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Muestra!$C$5:$C$100</c:f>
              <c:numCache>
                <c:formatCode>General</c:formatCode>
                <c:ptCount val="96"/>
                <c:pt idx="0">
                  <c:v>5.2141148239987158</c:v>
                </c:pt>
                <c:pt idx="1">
                  <c:v>5.2863279950173689</c:v>
                </c:pt>
                <c:pt idx="2">
                  <c:v>6.9503541987780162</c:v>
                </c:pt>
                <c:pt idx="3">
                  <c:v>4.9708069503275887E-2</c:v>
                </c:pt>
                <c:pt idx="4">
                  <c:v>7.3028577831477124</c:v>
                </c:pt>
                <c:pt idx="5">
                  <c:v>9.7717368502590922</c:v>
                </c:pt>
                <c:pt idx="6">
                  <c:v>4.2548646589395638</c:v>
                </c:pt>
                <c:pt idx="7">
                  <c:v>5.540703969051175</c:v>
                </c:pt>
                <c:pt idx="8">
                  <c:v>1.8009047283714053</c:v>
                </c:pt>
                <c:pt idx="9">
                  <c:v>2.7728473722848737</c:v>
                </c:pt>
                <c:pt idx="10">
                  <c:v>4.050428558439326</c:v>
                </c:pt>
                <c:pt idx="11">
                  <c:v>4.0864437751930138</c:v>
                </c:pt>
                <c:pt idx="12">
                  <c:v>1.1354728028655314</c:v>
                </c:pt>
                <c:pt idx="13">
                  <c:v>5.8183198693644815</c:v>
                </c:pt>
                <c:pt idx="14">
                  <c:v>9.6331649798886421E-3</c:v>
                </c:pt>
                <c:pt idx="15">
                  <c:v>3.8523103820535134</c:v>
                </c:pt>
                <c:pt idx="16">
                  <c:v>4.0429697699788578</c:v>
                </c:pt>
                <c:pt idx="17">
                  <c:v>2.9017484616839431</c:v>
                </c:pt>
                <c:pt idx="18">
                  <c:v>8.4876753168634433</c:v>
                </c:pt>
                <c:pt idx="19">
                  <c:v>1.2254390642801161</c:v>
                </c:pt>
                <c:pt idx="20">
                  <c:v>8.7190581802520501</c:v>
                </c:pt>
                <c:pt idx="21">
                  <c:v>9.0977748819029589</c:v>
                </c:pt>
                <c:pt idx="22">
                  <c:v>1.5515438376977331</c:v>
                </c:pt>
                <c:pt idx="23">
                  <c:v>6.2801023209578855</c:v>
                </c:pt>
                <c:pt idx="24">
                  <c:v>0.15112947859720949</c:v>
                </c:pt>
                <c:pt idx="25">
                  <c:v>8.4764675462029757</c:v>
                </c:pt>
                <c:pt idx="26">
                  <c:v>6.9528895389078524</c:v>
                </c:pt>
                <c:pt idx="27">
                  <c:v>8.5142001574011985</c:v>
                </c:pt>
                <c:pt idx="28">
                  <c:v>6.6364833724352748</c:v>
                </c:pt>
                <c:pt idx="29">
                  <c:v>6.5398529315655001</c:v>
                </c:pt>
                <c:pt idx="30">
                  <c:v>2.9881922359803301</c:v>
                </c:pt>
                <c:pt idx="31">
                  <c:v>9.6583495839486204</c:v>
                </c:pt>
                <c:pt idx="32">
                  <c:v>6.2055001270710584</c:v>
                </c:pt>
                <c:pt idx="33">
                  <c:v>3.5082705721237728E-2</c:v>
                </c:pt>
                <c:pt idx="34">
                  <c:v>7.1676142196895327</c:v>
                </c:pt>
                <c:pt idx="35">
                  <c:v>1.2560843222533069</c:v>
                </c:pt>
                <c:pt idx="36">
                  <c:v>4.6670634624543093</c:v>
                </c:pt>
                <c:pt idx="37">
                  <c:v>9.2704966360355581</c:v>
                </c:pt>
                <c:pt idx="38">
                  <c:v>0.48434350798922332</c:v>
                </c:pt>
                <c:pt idx="39">
                  <c:v>1.5459052606974855</c:v>
                </c:pt>
                <c:pt idx="40">
                  <c:v>5.1137298258340476</c:v>
                </c:pt>
                <c:pt idx="41">
                  <c:v>2.5470672966070551</c:v>
                </c:pt>
                <c:pt idx="42">
                  <c:v>5.3695878678065743</c:v>
                </c:pt>
                <c:pt idx="43">
                  <c:v>5.1201948227559626</c:v>
                </c:pt>
                <c:pt idx="44">
                  <c:v>0.69883712782152219</c:v>
                </c:pt>
                <c:pt idx="45">
                  <c:v>7.3800142661534407</c:v>
                </c:pt>
                <c:pt idx="46">
                  <c:v>9.7640554045168226</c:v>
                </c:pt>
                <c:pt idx="47">
                  <c:v>6.8688294441740858</c:v>
                </c:pt>
                <c:pt idx="48">
                  <c:v>1.4912118986114897</c:v>
                </c:pt>
                <c:pt idx="49">
                  <c:v>4.790384215170775</c:v>
                </c:pt>
                <c:pt idx="50">
                  <c:v>6.3801231186420129</c:v>
                </c:pt>
                <c:pt idx="51">
                  <c:v>5.639430709144591</c:v>
                </c:pt>
                <c:pt idx="52">
                  <c:v>2.2190041391532391</c:v>
                </c:pt>
                <c:pt idx="53">
                  <c:v>8.6626381266323129</c:v>
                </c:pt>
                <c:pt idx="54">
                  <c:v>5.6466523745765436</c:v>
                </c:pt>
                <c:pt idx="55">
                  <c:v>7.056925554304029</c:v>
                </c:pt>
                <c:pt idx="56">
                  <c:v>8.6809196219815927</c:v>
                </c:pt>
                <c:pt idx="57">
                  <c:v>4.0085803949848664</c:v>
                </c:pt>
                <c:pt idx="58">
                  <c:v>8.5838742511653763</c:v>
                </c:pt>
                <c:pt idx="59">
                  <c:v>1.0900998346099444</c:v>
                </c:pt>
                <c:pt idx="60">
                  <c:v>2.1115305251775887</c:v>
                </c:pt>
                <c:pt idx="61">
                  <c:v>8.0154970801046908</c:v>
                </c:pt>
                <c:pt idx="62">
                  <c:v>8.6497620428045199</c:v>
                </c:pt>
                <c:pt idx="63">
                  <c:v>2.0470174641596439</c:v>
                </c:pt>
                <c:pt idx="64">
                  <c:v>6.1621940342671095</c:v>
                </c:pt>
                <c:pt idx="65">
                  <c:v>3.2042312602756082</c:v>
                </c:pt>
                <c:pt idx="66">
                  <c:v>8.5030311747825618</c:v>
                </c:pt>
                <c:pt idx="67">
                  <c:v>3.984409617673105</c:v>
                </c:pt>
                <c:pt idx="68">
                  <c:v>4.2300202541035592</c:v>
                </c:pt>
                <c:pt idx="69">
                  <c:v>4.3109422165124638</c:v>
                </c:pt>
                <c:pt idx="70">
                  <c:v>1.2794916597911443</c:v>
                </c:pt>
                <c:pt idx="71">
                  <c:v>9.1636864526844377</c:v>
                </c:pt>
                <c:pt idx="72">
                  <c:v>3.8919257064539492</c:v>
                </c:pt>
                <c:pt idx="73">
                  <c:v>3.2601188130994805</c:v>
                </c:pt>
                <c:pt idx="74">
                  <c:v>0.90626026873059318</c:v>
                </c:pt>
                <c:pt idx="75">
                  <c:v>6.6152121315878691</c:v>
                </c:pt>
                <c:pt idx="76">
                  <c:v>2.6697609553358936</c:v>
                </c:pt>
                <c:pt idx="77">
                  <c:v>3.6706168605350618</c:v>
                </c:pt>
                <c:pt idx="78">
                  <c:v>7.5196581449823015</c:v>
                </c:pt>
                <c:pt idx="79">
                  <c:v>3.0284731302140457</c:v>
                </c:pt>
                <c:pt idx="80">
                  <c:v>8.4054395529847596</c:v>
                </c:pt>
                <c:pt idx="81">
                  <c:v>9.7362714695669528</c:v>
                </c:pt>
                <c:pt idx="82">
                  <c:v>8.528286864834163</c:v>
                </c:pt>
                <c:pt idx="83">
                  <c:v>3.0343658639522522</c:v>
                </c:pt>
                <c:pt idx="84">
                  <c:v>6.9780714216160629</c:v>
                </c:pt>
                <c:pt idx="85">
                  <c:v>8.7178685670935714</c:v>
                </c:pt>
                <c:pt idx="86">
                  <c:v>1.2682122064813806</c:v>
                </c:pt>
                <c:pt idx="87">
                  <c:v>4.9063430229597618</c:v>
                </c:pt>
                <c:pt idx="88">
                  <c:v>8.4946469582283513</c:v>
                </c:pt>
                <c:pt idx="89">
                  <c:v>1.7073589062576899</c:v>
                </c:pt>
                <c:pt idx="90">
                  <c:v>6.8948111612288869</c:v>
                </c:pt>
                <c:pt idx="91">
                  <c:v>2.6032118581698791</c:v>
                </c:pt>
                <c:pt idx="92">
                  <c:v>2.5038419588681284</c:v>
                </c:pt>
                <c:pt idx="93">
                  <c:v>4.8670460226017065</c:v>
                </c:pt>
                <c:pt idx="94">
                  <c:v>4.2337120583389627</c:v>
                </c:pt>
                <c:pt idx="95">
                  <c:v>6.7188614532509412</c:v>
                </c:pt>
              </c:numCache>
            </c:numRef>
          </c:xVal>
          <c:yVal>
            <c:numRef>
              <c:f>Muestra!$G$5:$G$100</c:f>
              <c:numCache>
                <c:formatCode>General</c:formatCode>
                <c:ptCount val="96"/>
                <c:pt idx="0">
                  <c:v>53.14114823998716</c:v>
                </c:pt>
                <c:pt idx="1">
                  <c:v>53.863279950173691</c:v>
                </c:pt>
                <c:pt idx="2">
                  <c:v>70.503541987780167</c:v>
                </c:pt>
                <c:pt idx="3">
                  <c:v>1.4970806950327589</c:v>
                </c:pt>
                <c:pt idx="4">
                  <c:v>74.028577831477122</c:v>
                </c:pt>
                <c:pt idx="5">
                  <c:v>98.717368502590915</c:v>
                </c:pt>
                <c:pt idx="6">
                  <c:v>43.548646589395638</c:v>
                </c:pt>
                <c:pt idx="7">
                  <c:v>56.407039690511752</c:v>
                </c:pt>
                <c:pt idx="8">
                  <c:v>19.009047283714054</c:v>
                </c:pt>
                <c:pt idx="9">
                  <c:v>28.728473722848737</c:v>
                </c:pt>
                <c:pt idx="10">
                  <c:v>41.504285584393259</c:v>
                </c:pt>
                <c:pt idx="11">
                  <c:v>41.86443775193014</c:v>
                </c:pt>
                <c:pt idx="12">
                  <c:v>12.354728028655314</c:v>
                </c:pt>
                <c:pt idx="13">
                  <c:v>59.183198693644812</c:v>
                </c:pt>
                <c:pt idx="14">
                  <c:v>1.0963316497988864</c:v>
                </c:pt>
                <c:pt idx="15">
                  <c:v>39.523103820535134</c:v>
                </c:pt>
                <c:pt idx="16">
                  <c:v>41.429697699788576</c:v>
                </c:pt>
                <c:pt idx="17">
                  <c:v>30.017484616839432</c:v>
                </c:pt>
                <c:pt idx="18">
                  <c:v>85.876753168634437</c:v>
                </c:pt>
                <c:pt idx="19">
                  <c:v>13.254390642801161</c:v>
                </c:pt>
                <c:pt idx="20">
                  <c:v>88.190581802520498</c:v>
                </c:pt>
                <c:pt idx="21">
                  <c:v>91.977748819029586</c:v>
                </c:pt>
                <c:pt idx="22">
                  <c:v>16.515438376977329</c:v>
                </c:pt>
                <c:pt idx="23">
                  <c:v>63.801023209578858</c:v>
                </c:pt>
                <c:pt idx="24">
                  <c:v>2.5112947859720949</c:v>
                </c:pt>
                <c:pt idx="25">
                  <c:v>85.764675462029757</c:v>
                </c:pt>
                <c:pt idx="26">
                  <c:v>70.528895389078528</c:v>
                </c:pt>
                <c:pt idx="27">
                  <c:v>86.142001574011985</c:v>
                </c:pt>
                <c:pt idx="28">
                  <c:v>67.364833724352749</c:v>
                </c:pt>
                <c:pt idx="29">
                  <c:v>66.398529315654997</c:v>
                </c:pt>
                <c:pt idx="30">
                  <c:v>30.881922359803301</c:v>
                </c:pt>
                <c:pt idx="31">
                  <c:v>97.583495839486204</c:v>
                </c:pt>
                <c:pt idx="32">
                  <c:v>63.055001270710584</c:v>
                </c:pt>
                <c:pt idx="33">
                  <c:v>1.3508270572123773</c:v>
                </c:pt>
                <c:pt idx="34">
                  <c:v>72.676142196895327</c:v>
                </c:pt>
                <c:pt idx="35">
                  <c:v>13.56084322253307</c:v>
                </c:pt>
                <c:pt idx="36">
                  <c:v>47.670634624543091</c:v>
                </c:pt>
                <c:pt idx="37">
                  <c:v>93.704966360355584</c:v>
                </c:pt>
                <c:pt idx="38">
                  <c:v>5.8434350798922328</c:v>
                </c:pt>
                <c:pt idx="39">
                  <c:v>16.459052606974854</c:v>
                </c:pt>
                <c:pt idx="40">
                  <c:v>52.137298258340479</c:v>
                </c:pt>
                <c:pt idx="41">
                  <c:v>26.470672966070552</c:v>
                </c:pt>
                <c:pt idx="42">
                  <c:v>54.695878678065739</c:v>
                </c:pt>
                <c:pt idx="43">
                  <c:v>52.201948227559626</c:v>
                </c:pt>
                <c:pt idx="44">
                  <c:v>7.9883712782152223</c:v>
                </c:pt>
                <c:pt idx="45">
                  <c:v>74.800142661534409</c:v>
                </c:pt>
                <c:pt idx="46">
                  <c:v>98.64055404516823</c:v>
                </c:pt>
                <c:pt idx="47">
                  <c:v>69.688294441740851</c:v>
                </c:pt>
                <c:pt idx="48">
                  <c:v>15.912118986114898</c:v>
                </c:pt>
                <c:pt idx="49">
                  <c:v>48.90384215170775</c:v>
                </c:pt>
                <c:pt idx="50">
                  <c:v>64.801231186420125</c:v>
                </c:pt>
                <c:pt idx="51">
                  <c:v>57.39430709144591</c:v>
                </c:pt>
                <c:pt idx="52">
                  <c:v>23.19004139153239</c:v>
                </c:pt>
                <c:pt idx="53">
                  <c:v>87.626381266323136</c:v>
                </c:pt>
                <c:pt idx="54">
                  <c:v>57.466523745765436</c:v>
                </c:pt>
                <c:pt idx="55">
                  <c:v>71.569255543040285</c:v>
                </c:pt>
                <c:pt idx="56">
                  <c:v>87.809196219815931</c:v>
                </c:pt>
                <c:pt idx="57">
                  <c:v>41.085803949848668</c:v>
                </c:pt>
                <c:pt idx="58">
                  <c:v>86.838742511653763</c:v>
                </c:pt>
                <c:pt idx="59">
                  <c:v>11.900998346099444</c:v>
                </c:pt>
                <c:pt idx="60">
                  <c:v>22.115305251775887</c:v>
                </c:pt>
                <c:pt idx="61">
                  <c:v>81.154970801046915</c:v>
                </c:pt>
                <c:pt idx="62">
                  <c:v>87.497620428045195</c:v>
                </c:pt>
                <c:pt idx="63">
                  <c:v>21.47017464159644</c:v>
                </c:pt>
                <c:pt idx="64">
                  <c:v>62.621940342671095</c:v>
                </c:pt>
                <c:pt idx="65">
                  <c:v>33.042312602756084</c:v>
                </c:pt>
                <c:pt idx="66">
                  <c:v>86.030311747825621</c:v>
                </c:pt>
                <c:pt idx="67">
                  <c:v>40.84409617673105</c:v>
                </c:pt>
                <c:pt idx="68">
                  <c:v>43.300202541035588</c:v>
                </c:pt>
                <c:pt idx="69">
                  <c:v>44.109422165124641</c:v>
                </c:pt>
                <c:pt idx="70">
                  <c:v>13.794916597911444</c:v>
                </c:pt>
                <c:pt idx="71">
                  <c:v>92.636864526844377</c:v>
                </c:pt>
                <c:pt idx="72">
                  <c:v>39.919257064539494</c:v>
                </c:pt>
                <c:pt idx="73">
                  <c:v>33.601188130994807</c:v>
                </c:pt>
                <c:pt idx="74">
                  <c:v>10.062602687305931</c:v>
                </c:pt>
                <c:pt idx="75">
                  <c:v>67.152121315878688</c:v>
                </c:pt>
                <c:pt idx="76">
                  <c:v>27.697609553358937</c:v>
                </c:pt>
                <c:pt idx="77">
                  <c:v>37.706168605350619</c:v>
                </c:pt>
                <c:pt idx="78">
                  <c:v>76.196581449823015</c:v>
                </c:pt>
                <c:pt idx="79">
                  <c:v>31.284731302140457</c:v>
                </c:pt>
                <c:pt idx="80">
                  <c:v>85.054395529847596</c:v>
                </c:pt>
                <c:pt idx="81">
                  <c:v>98.362714695669524</c:v>
                </c:pt>
                <c:pt idx="82">
                  <c:v>86.282868648341633</c:v>
                </c:pt>
                <c:pt idx="83">
                  <c:v>31.343658639522523</c:v>
                </c:pt>
                <c:pt idx="84">
                  <c:v>70.780714216160632</c:v>
                </c:pt>
                <c:pt idx="85">
                  <c:v>88.178685670935721</c:v>
                </c:pt>
                <c:pt idx="86">
                  <c:v>13.682122064813806</c:v>
                </c:pt>
                <c:pt idx="87">
                  <c:v>50.063430229597614</c:v>
                </c:pt>
                <c:pt idx="88">
                  <c:v>85.946469582283513</c:v>
                </c:pt>
                <c:pt idx="89">
                  <c:v>18.0735890625769</c:v>
                </c:pt>
                <c:pt idx="90">
                  <c:v>69.948111612288869</c:v>
                </c:pt>
                <c:pt idx="91">
                  <c:v>27.032118581698789</c:v>
                </c:pt>
                <c:pt idx="92">
                  <c:v>26.038419588681286</c:v>
                </c:pt>
                <c:pt idx="93">
                  <c:v>49.670460226017063</c:v>
                </c:pt>
                <c:pt idx="94">
                  <c:v>43.337120583389627</c:v>
                </c:pt>
                <c:pt idx="95">
                  <c:v>68.188614532509405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E16-48E2-99B5-469A209596BE}"/>
            </c:ext>
          </c:extLst>
        </c:ser>
        <c:ser>
          <c:idx val="3"/>
          <c:order val="5"/>
          <c:tx>
            <c:v>Y^  , n=30</c:v>
          </c:tx>
          <c:spPr>
            <a:ln w="25400">
              <a:solidFill>
                <a:schemeClr val="bg1">
                  <a:lumMod val="50000"/>
                </a:schemeClr>
              </a:solidFill>
            </a:ln>
          </c:spPr>
          <c:marker>
            <c:symbol val="diamond"/>
            <c:size val="4"/>
            <c:spPr>
              <a:solidFill>
                <a:schemeClr val="bg1">
                  <a:lumMod val="85000"/>
                </a:schemeClr>
              </a:solidFill>
            </c:spPr>
          </c:marker>
          <c:xVal>
            <c:numRef>
              <c:f>Muestra!$C$5:$C$34</c:f>
              <c:numCache>
                <c:formatCode>General</c:formatCode>
                <c:ptCount val="30"/>
                <c:pt idx="0">
                  <c:v>5.2141148239987158</c:v>
                </c:pt>
                <c:pt idx="1">
                  <c:v>5.2863279950173689</c:v>
                </c:pt>
                <c:pt idx="2">
                  <c:v>6.9503541987780162</c:v>
                </c:pt>
                <c:pt idx="3">
                  <c:v>4.9708069503275887E-2</c:v>
                </c:pt>
                <c:pt idx="4">
                  <c:v>7.3028577831477124</c:v>
                </c:pt>
                <c:pt idx="5">
                  <c:v>9.7717368502590922</c:v>
                </c:pt>
                <c:pt idx="6">
                  <c:v>4.2548646589395638</c:v>
                </c:pt>
                <c:pt idx="7">
                  <c:v>5.540703969051175</c:v>
                </c:pt>
                <c:pt idx="8">
                  <c:v>1.8009047283714053</c:v>
                </c:pt>
                <c:pt idx="9">
                  <c:v>2.7728473722848737</c:v>
                </c:pt>
                <c:pt idx="10">
                  <c:v>4.050428558439326</c:v>
                </c:pt>
                <c:pt idx="11">
                  <c:v>4.0864437751930138</c:v>
                </c:pt>
                <c:pt idx="12">
                  <c:v>1.1354728028655314</c:v>
                </c:pt>
                <c:pt idx="13">
                  <c:v>5.8183198693644815</c:v>
                </c:pt>
                <c:pt idx="14">
                  <c:v>9.6331649798886421E-3</c:v>
                </c:pt>
                <c:pt idx="15">
                  <c:v>3.8523103820535134</c:v>
                </c:pt>
                <c:pt idx="16">
                  <c:v>4.0429697699788578</c:v>
                </c:pt>
                <c:pt idx="17">
                  <c:v>2.9017484616839431</c:v>
                </c:pt>
                <c:pt idx="18">
                  <c:v>8.4876753168634433</c:v>
                </c:pt>
                <c:pt idx="19">
                  <c:v>1.2254390642801161</c:v>
                </c:pt>
                <c:pt idx="20">
                  <c:v>8.7190581802520501</c:v>
                </c:pt>
                <c:pt idx="21">
                  <c:v>9.0977748819029589</c:v>
                </c:pt>
                <c:pt idx="22">
                  <c:v>1.5515438376977331</c:v>
                </c:pt>
                <c:pt idx="23">
                  <c:v>6.2801023209578855</c:v>
                </c:pt>
                <c:pt idx="24">
                  <c:v>0.15112947859720949</c:v>
                </c:pt>
                <c:pt idx="25">
                  <c:v>8.4764675462029757</c:v>
                </c:pt>
                <c:pt idx="26">
                  <c:v>6.9528895389078524</c:v>
                </c:pt>
                <c:pt idx="27">
                  <c:v>8.5142001574011985</c:v>
                </c:pt>
                <c:pt idx="28">
                  <c:v>6.6364833724352748</c:v>
                </c:pt>
                <c:pt idx="29">
                  <c:v>6.5398529315655001</c:v>
                </c:pt>
              </c:numCache>
            </c:numRef>
          </c:xVal>
          <c:yVal>
            <c:numRef>
              <c:f>Muestra!$L$5:$L$34</c:f>
            </c:numRef>
          </c:yVal>
          <c:smooth val="0"/>
          <c:extLst>
            <c:ext xmlns:c16="http://schemas.microsoft.com/office/drawing/2014/chart" uri="{C3380CC4-5D6E-409C-BE32-E72D297353CC}">
              <c16:uniqueId val="{00000005-3E16-48E2-99B5-469A209596BE}"/>
            </c:ext>
          </c:extLst>
        </c:ser>
        <c:ser>
          <c:idx val="4"/>
          <c:order val="6"/>
          <c:tx>
            <c:v>y^ , n=1000</c:v>
          </c:tx>
          <c:spPr>
            <a:ln w="12700">
              <a:solidFill>
                <a:schemeClr val="accent6">
                  <a:lumMod val="75000"/>
                </a:schemeClr>
              </a:solidFill>
              <a:prstDash val="solid"/>
            </a:ln>
          </c:spPr>
          <c:marker>
            <c:symbol val="none"/>
          </c:marker>
          <c:xVal>
            <c:numRef>
              <c:f>Muestra!$C$5:$C$1004</c:f>
              <c:numCache>
                <c:formatCode>General</c:formatCode>
                <c:ptCount val="1000"/>
                <c:pt idx="0">
                  <c:v>5.2141148239987158</c:v>
                </c:pt>
                <c:pt idx="1">
                  <c:v>5.2863279950173689</c:v>
                </c:pt>
                <c:pt idx="2">
                  <c:v>6.9503541987780162</c:v>
                </c:pt>
                <c:pt idx="3">
                  <c:v>4.9708069503275887E-2</c:v>
                </c:pt>
                <c:pt idx="4">
                  <c:v>7.3028577831477124</c:v>
                </c:pt>
                <c:pt idx="5">
                  <c:v>9.7717368502590922</c:v>
                </c:pt>
                <c:pt idx="6">
                  <c:v>4.2548646589395638</c:v>
                </c:pt>
                <c:pt idx="7">
                  <c:v>5.540703969051175</c:v>
                </c:pt>
                <c:pt idx="8">
                  <c:v>1.8009047283714053</c:v>
                </c:pt>
                <c:pt idx="9">
                  <c:v>2.7728473722848737</c:v>
                </c:pt>
                <c:pt idx="10">
                  <c:v>4.050428558439326</c:v>
                </c:pt>
                <c:pt idx="11">
                  <c:v>4.0864437751930138</c:v>
                </c:pt>
                <c:pt idx="12">
                  <c:v>1.1354728028655314</c:v>
                </c:pt>
                <c:pt idx="13">
                  <c:v>5.8183198693644815</c:v>
                </c:pt>
                <c:pt idx="14">
                  <c:v>9.6331649798886421E-3</c:v>
                </c:pt>
                <c:pt idx="15">
                  <c:v>3.8523103820535134</c:v>
                </c:pt>
                <c:pt idx="16">
                  <c:v>4.0429697699788578</c:v>
                </c:pt>
                <c:pt idx="17">
                  <c:v>2.9017484616839431</c:v>
                </c:pt>
                <c:pt idx="18">
                  <c:v>8.4876753168634433</c:v>
                </c:pt>
                <c:pt idx="19">
                  <c:v>1.2254390642801161</c:v>
                </c:pt>
                <c:pt idx="20">
                  <c:v>8.7190581802520501</c:v>
                </c:pt>
                <c:pt idx="21">
                  <c:v>9.0977748819029589</c:v>
                </c:pt>
                <c:pt idx="22">
                  <c:v>1.5515438376977331</c:v>
                </c:pt>
                <c:pt idx="23">
                  <c:v>6.2801023209578855</c:v>
                </c:pt>
                <c:pt idx="24">
                  <c:v>0.15112947859720949</c:v>
                </c:pt>
                <c:pt idx="25">
                  <c:v>8.4764675462029757</c:v>
                </c:pt>
                <c:pt idx="26">
                  <c:v>6.9528895389078524</c:v>
                </c:pt>
                <c:pt idx="27">
                  <c:v>8.5142001574011985</c:v>
                </c:pt>
                <c:pt idx="28">
                  <c:v>6.6364833724352748</c:v>
                </c:pt>
                <c:pt idx="29">
                  <c:v>6.5398529315655001</c:v>
                </c:pt>
                <c:pt idx="30">
                  <c:v>2.9881922359803301</c:v>
                </c:pt>
                <c:pt idx="31">
                  <c:v>9.6583495839486204</c:v>
                </c:pt>
                <c:pt idx="32">
                  <c:v>6.2055001270710584</c:v>
                </c:pt>
                <c:pt idx="33">
                  <c:v>3.5082705721237728E-2</c:v>
                </c:pt>
                <c:pt idx="34">
                  <c:v>7.1676142196895327</c:v>
                </c:pt>
                <c:pt idx="35">
                  <c:v>1.2560843222533069</c:v>
                </c:pt>
                <c:pt idx="36">
                  <c:v>4.6670634624543093</c:v>
                </c:pt>
                <c:pt idx="37">
                  <c:v>9.2704966360355581</c:v>
                </c:pt>
                <c:pt idx="38">
                  <c:v>0.48434350798922332</c:v>
                </c:pt>
                <c:pt idx="39">
                  <c:v>1.5459052606974855</c:v>
                </c:pt>
                <c:pt idx="40">
                  <c:v>5.1137298258340476</c:v>
                </c:pt>
                <c:pt idx="41">
                  <c:v>2.5470672966070551</c:v>
                </c:pt>
                <c:pt idx="42">
                  <c:v>5.3695878678065743</c:v>
                </c:pt>
                <c:pt idx="43">
                  <c:v>5.1201948227559626</c:v>
                </c:pt>
                <c:pt idx="44">
                  <c:v>0.69883712782152219</c:v>
                </c:pt>
                <c:pt idx="45">
                  <c:v>7.3800142661534407</c:v>
                </c:pt>
                <c:pt idx="46">
                  <c:v>9.7640554045168226</c:v>
                </c:pt>
                <c:pt idx="47">
                  <c:v>6.8688294441740858</c:v>
                </c:pt>
                <c:pt idx="48">
                  <c:v>1.4912118986114897</c:v>
                </c:pt>
                <c:pt idx="49">
                  <c:v>4.790384215170775</c:v>
                </c:pt>
                <c:pt idx="50">
                  <c:v>6.3801231186420129</c:v>
                </c:pt>
                <c:pt idx="51">
                  <c:v>5.639430709144591</c:v>
                </c:pt>
                <c:pt idx="52">
                  <c:v>2.2190041391532391</c:v>
                </c:pt>
                <c:pt idx="53">
                  <c:v>8.6626381266323129</c:v>
                </c:pt>
                <c:pt idx="54">
                  <c:v>5.6466523745765436</c:v>
                </c:pt>
                <c:pt idx="55">
                  <c:v>7.056925554304029</c:v>
                </c:pt>
                <c:pt idx="56">
                  <c:v>8.6809196219815927</c:v>
                </c:pt>
                <c:pt idx="57">
                  <c:v>4.0085803949848664</c:v>
                </c:pt>
                <c:pt idx="58">
                  <c:v>8.5838742511653763</c:v>
                </c:pt>
                <c:pt idx="59">
                  <c:v>1.0900998346099444</c:v>
                </c:pt>
                <c:pt idx="60">
                  <c:v>2.1115305251775887</c:v>
                </c:pt>
                <c:pt idx="61">
                  <c:v>8.0154970801046908</c:v>
                </c:pt>
                <c:pt idx="62">
                  <c:v>8.6497620428045199</c:v>
                </c:pt>
                <c:pt idx="63">
                  <c:v>2.0470174641596439</c:v>
                </c:pt>
                <c:pt idx="64">
                  <c:v>6.1621940342671095</c:v>
                </c:pt>
                <c:pt idx="65">
                  <c:v>3.2042312602756082</c:v>
                </c:pt>
                <c:pt idx="66">
                  <c:v>8.5030311747825618</c:v>
                </c:pt>
                <c:pt idx="67">
                  <c:v>3.984409617673105</c:v>
                </c:pt>
                <c:pt idx="68">
                  <c:v>4.2300202541035592</c:v>
                </c:pt>
                <c:pt idx="69">
                  <c:v>4.3109422165124638</c:v>
                </c:pt>
                <c:pt idx="70">
                  <c:v>1.2794916597911443</c:v>
                </c:pt>
                <c:pt idx="71">
                  <c:v>9.1636864526844377</c:v>
                </c:pt>
                <c:pt idx="72">
                  <c:v>3.8919257064539492</c:v>
                </c:pt>
                <c:pt idx="73">
                  <c:v>3.2601188130994805</c:v>
                </c:pt>
                <c:pt idx="74">
                  <c:v>0.90626026873059318</c:v>
                </c:pt>
                <c:pt idx="75">
                  <c:v>6.6152121315878691</c:v>
                </c:pt>
                <c:pt idx="76">
                  <c:v>2.6697609553358936</c:v>
                </c:pt>
                <c:pt idx="77">
                  <c:v>3.6706168605350618</c:v>
                </c:pt>
                <c:pt idx="78">
                  <c:v>7.5196581449823015</c:v>
                </c:pt>
                <c:pt idx="79">
                  <c:v>3.0284731302140457</c:v>
                </c:pt>
                <c:pt idx="80">
                  <c:v>8.4054395529847596</c:v>
                </c:pt>
                <c:pt idx="81">
                  <c:v>9.7362714695669528</c:v>
                </c:pt>
                <c:pt idx="82">
                  <c:v>8.528286864834163</c:v>
                </c:pt>
                <c:pt idx="83">
                  <c:v>3.0343658639522522</c:v>
                </c:pt>
                <c:pt idx="84">
                  <c:v>6.9780714216160629</c:v>
                </c:pt>
                <c:pt idx="85">
                  <c:v>8.7178685670935714</c:v>
                </c:pt>
                <c:pt idx="86">
                  <c:v>1.2682122064813806</c:v>
                </c:pt>
                <c:pt idx="87">
                  <c:v>4.9063430229597618</c:v>
                </c:pt>
                <c:pt idx="88">
                  <c:v>8.4946469582283513</c:v>
                </c:pt>
                <c:pt idx="89">
                  <c:v>1.7073589062576899</c:v>
                </c:pt>
                <c:pt idx="90">
                  <c:v>6.8948111612288869</c:v>
                </c:pt>
                <c:pt idx="91">
                  <c:v>2.6032118581698791</c:v>
                </c:pt>
                <c:pt idx="92">
                  <c:v>2.5038419588681284</c:v>
                </c:pt>
                <c:pt idx="93">
                  <c:v>4.8670460226017065</c:v>
                </c:pt>
                <c:pt idx="94">
                  <c:v>4.2337120583389627</c:v>
                </c:pt>
                <c:pt idx="95">
                  <c:v>6.7188614532509412</c:v>
                </c:pt>
                <c:pt idx="96">
                  <c:v>6.4162187087643519</c:v>
                </c:pt>
                <c:pt idx="97">
                  <c:v>1.3895241637379208</c:v>
                </c:pt>
                <c:pt idx="98">
                  <c:v>3.2728348288846831</c:v>
                </c:pt>
                <c:pt idx="99">
                  <c:v>8.6152506806208038</c:v>
                </c:pt>
                <c:pt idx="100">
                  <c:v>4.5187479853815473</c:v>
                </c:pt>
                <c:pt idx="101">
                  <c:v>9.8356880058713223</c:v>
                </c:pt>
                <c:pt idx="102">
                  <c:v>6.3054138052595734</c:v>
                </c:pt>
                <c:pt idx="103">
                  <c:v>8.0295376260081976</c:v>
                </c:pt>
                <c:pt idx="104">
                  <c:v>1.5915476045943622</c:v>
                </c:pt>
                <c:pt idx="105">
                  <c:v>9.1361912819442033</c:v>
                </c:pt>
                <c:pt idx="106">
                  <c:v>1.8055245970073897</c:v>
                </c:pt>
                <c:pt idx="107">
                  <c:v>4.0757345707533172</c:v>
                </c:pt>
                <c:pt idx="108">
                  <c:v>0.81653795152524467</c:v>
                </c:pt>
                <c:pt idx="109">
                  <c:v>7.0715493168552932</c:v>
                </c:pt>
                <c:pt idx="110">
                  <c:v>5.5163215016167078</c:v>
                </c:pt>
                <c:pt idx="111">
                  <c:v>4.6189714445902581</c:v>
                </c:pt>
                <c:pt idx="112">
                  <c:v>4.9175207352733867</c:v>
                </c:pt>
                <c:pt idx="113">
                  <c:v>9.7944191024668665</c:v>
                </c:pt>
                <c:pt idx="114">
                  <c:v>9.8631839566242228</c:v>
                </c:pt>
                <c:pt idx="115">
                  <c:v>9.1324614195944278</c:v>
                </c:pt>
                <c:pt idx="116">
                  <c:v>5.9595602729944295</c:v>
                </c:pt>
                <c:pt idx="117">
                  <c:v>8.5585050044961122</c:v>
                </c:pt>
                <c:pt idx="118">
                  <c:v>8.3673760960390595</c:v>
                </c:pt>
                <c:pt idx="119">
                  <c:v>6.9021227749362755</c:v>
                </c:pt>
                <c:pt idx="120">
                  <c:v>7.5798200068818344</c:v>
                </c:pt>
                <c:pt idx="121">
                  <c:v>7.8444023783631822</c:v>
                </c:pt>
                <c:pt idx="122">
                  <c:v>6.645632357912806</c:v>
                </c:pt>
                <c:pt idx="123">
                  <c:v>6.2880577484521885</c:v>
                </c:pt>
                <c:pt idx="124">
                  <c:v>3.9680030841199687</c:v>
                </c:pt>
                <c:pt idx="125">
                  <c:v>7.566254612404995</c:v>
                </c:pt>
                <c:pt idx="126">
                  <c:v>6.2302925539358966</c:v>
                </c:pt>
                <c:pt idx="127">
                  <c:v>3.4019492541217087</c:v>
                </c:pt>
                <c:pt idx="128">
                  <c:v>5.4062353315747016</c:v>
                </c:pt>
                <c:pt idx="129">
                  <c:v>5.0980560865533207</c:v>
                </c:pt>
                <c:pt idx="130">
                  <c:v>6.7823381826819134</c:v>
                </c:pt>
                <c:pt idx="131">
                  <c:v>9.8870204463256588</c:v>
                </c:pt>
                <c:pt idx="132">
                  <c:v>8.6536670992508107</c:v>
                </c:pt>
                <c:pt idx="133">
                  <c:v>0.38863527218217064</c:v>
                </c:pt>
                <c:pt idx="134">
                  <c:v>5.8236053745095875</c:v>
                </c:pt>
                <c:pt idx="135">
                  <c:v>5.5393176123255632</c:v>
                </c:pt>
                <c:pt idx="136">
                  <c:v>3.0391001421058625</c:v>
                </c:pt>
                <c:pt idx="137">
                  <c:v>5.7455567322674348</c:v>
                </c:pt>
                <c:pt idx="138">
                  <c:v>2.4862080172063585</c:v>
                </c:pt>
                <c:pt idx="139">
                  <c:v>9.21550278693549</c:v>
                </c:pt>
                <c:pt idx="140">
                  <c:v>9.8216954134543837</c:v>
                </c:pt>
                <c:pt idx="141">
                  <c:v>8.8887910785255944</c:v>
                </c:pt>
                <c:pt idx="142">
                  <c:v>8.3207949906252505</c:v>
                </c:pt>
                <c:pt idx="143">
                  <c:v>3.912653515832778</c:v>
                </c:pt>
                <c:pt idx="144">
                  <c:v>2.3897780066547094</c:v>
                </c:pt>
                <c:pt idx="145">
                  <c:v>4.1115489223313428E-2</c:v>
                </c:pt>
                <c:pt idx="146">
                  <c:v>8.7915433214354604</c:v>
                </c:pt>
                <c:pt idx="147">
                  <c:v>1.8101676144585299</c:v>
                </c:pt>
                <c:pt idx="148">
                  <c:v>5.5985764142773018</c:v>
                </c:pt>
                <c:pt idx="149">
                  <c:v>6.2339644423128515</c:v>
                </c:pt>
                <c:pt idx="150">
                  <c:v>7.8473140397617591</c:v>
                </c:pt>
                <c:pt idx="151">
                  <c:v>7.6545620138229964</c:v>
                </c:pt>
                <c:pt idx="152">
                  <c:v>3.2756441918717116</c:v>
                </c:pt>
                <c:pt idx="153">
                  <c:v>5.5803794092079331</c:v>
                </c:pt>
                <c:pt idx="154">
                  <c:v>9.4998872948976256</c:v>
                </c:pt>
                <c:pt idx="155">
                  <c:v>5.9494724647623878</c:v>
                </c:pt>
                <c:pt idx="156">
                  <c:v>1.3174114678746318</c:v>
                </c:pt>
                <c:pt idx="157">
                  <c:v>8.4816069053507981</c:v>
                </c:pt>
                <c:pt idx="158">
                  <c:v>2.8928176362665736</c:v>
                </c:pt>
                <c:pt idx="159">
                  <c:v>4.9552423268380679</c:v>
                </c:pt>
                <c:pt idx="160">
                  <c:v>4.6819845444740409</c:v>
                </c:pt>
                <c:pt idx="161">
                  <c:v>3.7189457403522299</c:v>
                </c:pt>
                <c:pt idx="162">
                  <c:v>9.1707296377386935</c:v>
                </c:pt>
                <c:pt idx="163">
                  <c:v>7.5544127957863907</c:v>
                </c:pt>
                <c:pt idx="164">
                  <c:v>1.2779797737873111</c:v>
                </c:pt>
                <c:pt idx="165">
                  <c:v>5.6433989108894291</c:v>
                </c:pt>
                <c:pt idx="166">
                  <c:v>9.398899139123726</c:v>
                </c:pt>
                <c:pt idx="167">
                  <c:v>0.48467146550610685</c:v>
                </c:pt>
                <c:pt idx="168">
                  <c:v>1.3336443978628743</c:v>
                </c:pt>
                <c:pt idx="169">
                  <c:v>7.8470473459509593</c:v>
                </c:pt>
                <c:pt idx="170">
                  <c:v>1.8426673557274242</c:v>
                </c:pt>
                <c:pt idx="171">
                  <c:v>8.9415081233763232</c:v>
                </c:pt>
                <c:pt idx="172">
                  <c:v>9.1773808918915982</c:v>
                </c:pt>
                <c:pt idx="173">
                  <c:v>0.82421600349747326</c:v>
                </c:pt>
                <c:pt idx="174">
                  <c:v>8.5613796136567917</c:v>
                </c:pt>
                <c:pt idx="175">
                  <c:v>2.1497818313314268</c:v>
                </c:pt>
                <c:pt idx="176">
                  <c:v>8.0826918605225995</c:v>
                </c:pt>
                <c:pt idx="177">
                  <c:v>2.4527847803939595</c:v>
                </c:pt>
                <c:pt idx="178">
                  <c:v>5.7317826210577794E-2</c:v>
                </c:pt>
                <c:pt idx="179">
                  <c:v>3.9948295705945966</c:v>
                </c:pt>
                <c:pt idx="180">
                  <c:v>6.3119705470031908</c:v>
                </c:pt>
                <c:pt idx="181">
                  <c:v>5.2395977886660852</c:v>
                </c:pt>
                <c:pt idx="182">
                  <c:v>0.67549101162201253</c:v>
                </c:pt>
                <c:pt idx="183">
                  <c:v>2.1070841157659235</c:v>
                </c:pt>
                <c:pt idx="184">
                  <c:v>7.1636276957218739</c:v>
                </c:pt>
                <c:pt idx="185">
                  <c:v>5.1400432159896781</c:v>
                </c:pt>
                <c:pt idx="186">
                  <c:v>3.1216636075004125</c:v>
                </c:pt>
                <c:pt idx="187">
                  <c:v>6.486452832718034</c:v>
                </c:pt>
                <c:pt idx="188">
                  <c:v>5.1412118075659565</c:v>
                </c:pt>
                <c:pt idx="189">
                  <c:v>2.5653160011019915</c:v>
                </c:pt>
                <c:pt idx="190">
                  <c:v>1.7177004396869588</c:v>
                </c:pt>
                <c:pt idx="191">
                  <c:v>3.8208409468279472</c:v>
                </c:pt>
                <c:pt idx="192">
                  <c:v>0.7120652455327503</c:v>
                </c:pt>
                <c:pt idx="193">
                  <c:v>7.540492387192578</c:v>
                </c:pt>
                <c:pt idx="194">
                  <c:v>6.5564443201262756</c:v>
                </c:pt>
                <c:pt idx="195">
                  <c:v>9.171154113972106</c:v>
                </c:pt>
                <c:pt idx="196">
                  <c:v>7.2673784262036065</c:v>
                </c:pt>
                <c:pt idx="197">
                  <c:v>3.648173521932272</c:v>
                </c:pt>
                <c:pt idx="198">
                  <c:v>3.7868444151694183</c:v>
                </c:pt>
                <c:pt idx="199">
                  <c:v>1.6811833501776718</c:v>
                </c:pt>
                <c:pt idx="200">
                  <c:v>6.6542962009338025</c:v>
                </c:pt>
                <c:pt idx="201">
                  <c:v>2.6885778853597317</c:v>
                </c:pt>
                <c:pt idx="202">
                  <c:v>6.919217266251156</c:v>
                </c:pt>
                <c:pt idx="203">
                  <c:v>2.6028904383613547</c:v>
                </c:pt>
                <c:pt idx="204">
                  <c:v>4.5188978984082206</c:v>
                </c:pt>
                <c:pt idx="205">
                  <c:v>4.5689685218148224</c:v>
                </c:pt>
                <c:pt idx="206">
                  <c:v>3.8902444708274961</c:v>
                </c:pt>
                <c:pt idx="207">
                  <c:v>3.7619130642943732</c:v>
                </c:pt>
                <c:pt idx="208">
                  <c:v>1.037201760258275</c:v>
                </c:pt>
                <c:pt idx="209">
                  <c:v>5.1317057232285119</c:v>
                </c:pt>
                <c:pt idx="210">
                  <c:v>7.3820254054716825</c:v>
                </c:pt>
                <c:pt idx="211">
                  <c:v>2.3800363349944078</c:v>
                </c:pt>
                <c:pt idx="212">
                  <c:v>3.4922253049029894</c:v>
                </c:pt>
                <c:pt idx="213">
                  <c:v>3.3630988230456893</c:v>
                </c:pt>
                <c:pt idx="214">
                  <c:v>6.8212737019470655</c:v>
                </c:pt>
                <c:pt idx="215">
                  <c:v>9.119975760739532</c:v>
                </c:pt>
                <c:pt idx="216">
                  <c:v>4.3566772098542774</c:v>
                </c:pt>
                <c:pt idx="217">
                  <c:v>9.6410096455030736</c:v>
                </c:pt>
                <c:pt idx="218">
                  <c:v>0.97942418820557986</c:v>
                </c:pt>
                <c:pt idx="219">
                  <c:v>3.7770150548247585</c:v>
                </c:pt>
                <c:pt idx="220">
                  <c:v>2.0484667710527606</c:v>
                </c:pt>
                <c:pt idx="221">
                  <c:v>3.390196877289362</c:v>
                </c:pt>
                <c:pt idx="222">
                  <c:v>6.1225929541962039</c:v>
                </c:pt>
                <c:pt idx="223">
                  <c:v>0.90162225662036022</c:v>
                </c:pt>
                <c:pt idx="224">
                  <c:v>6.3835775639417935</c:v>
                </c:pt>
                <c:pt idx="225">
                  <c:v>1.298170944913134</c:v>
                </c:pt>
                <c:pt idx="226">
                  <c:v>7.3239098177875617</c:v>
                </c:pt>
                <c:pt idx="227">
                  <c:v>7.9045972418414889</c:v>
                </c:pt>
                <c:pt idx="228">
                  <c:v>2.7946804805757939</c:v>
                </c:pt>
                <c:pt idx="229">
                  <c:v>8.5185877746067451</c:v>
                </c:pt>
                <c:pt idx="230">
                  <c:v>9.2835650914261549</c:v>
                </c:pt>
                <c:pt idx="231">
                  <c:v>2.9268626687849117</c:v>
                </c:pt>
                <c:pt idx="232">
                  <c:v>2.7760108338425793</c:v>
                </c:pt>
                <c:pt idx="233">
                  <c:v>0.17762783195000909</c:v>
                </c:pt>
                <c:pt idx="234">
                  <c:v>0.1609406855408313</c:v>
                </c:pt>
                <c:pt idx="235">
                  <c:v>7.8111849303518976</c:v>
                </c:pt>
                <c:pt idx="236">
                  <c:v>5.9112741135413414</c:v>
                </c:pt>
                <c:pt idx="237">
                  <c:v>9.5238980666771837</c:v>
                </c:pt>
                <c:pt idx="238">
                  <c:v>8.568621213278151</c:v>
                </c:pt>
                <c:pt idx="239">
                  <c:v>6.7248101465172425</c:v>
                </c:pt>
                <c:pt idx="240">
                  <c:v>7.7052210588396441</c:v>
                </c:pt>
                <c:pt idx="241">
                  <c:v>8.1169115052655147</c:v>
                </c:pt>
                <c:pt idx="242">
                  <c:v>4.9754391175938242</c:v>
                </c:pt>
                <c:pt idx="243">
                  <c:v>5.4558528585028885</c:v>
                </c:pt>
                <c:pt idx="244">
                  <c:v>0.46929004594728263</c:v>
                </c:pt>
                <c:pt idx="245">
                  <c:v>7.1262449612420085</c:v>
                </c:pt>
                <c:pt idx="246">
                  <c:v>0.92670878184027083</c:v>
                </c:pt>
                <c:pt idx="247">
                  <c:v>1.7835622620682534</c:v>
                </c:pt>
                <c:pt idx="248">
                  <c:v>6.6895495197197796</c:v>
                </c:pt>
                <c:pt idx="249">
                  <c:v>6.035652351217113</c:v>
                </c:pt>
                <c:pt idx="250">
                  <c:v>3.2944930553905891</c:v>
                </c:pt>
                <c:pt idx="251">
                  <c:v>4.0137874786154537</c:v>
                </c:pt>
                <c:pt idx="252">
                  <c:v>5.3023359142978723</c:v>
                </c:pt>
                <c:pt idx="253">
                  <c:v>9.3863223177647104</c:v>
                </c:pt>
                <c:pt idx="254">
                  <c:v>8.082614048436854</c:v>
                </c:pt>
                <c:pt idx="255">
                  <c:v>1.8703978674549648</c:v>
                </c:pt>
                <c:pt idx="256">
                  <c:v>6.162365129776143</c:v>
                </c:pt>
                <c:pt idx="257">
                  <c:v>3.7130402399777629</c:v>
                </c:pt>
                <c:pt idx="258">
                  <c:v>6.4431010806920073</c:v>
                </c:pt>
                <c:pt idx="259">
                  <c:v>7.7572357865693409</c:v>
                </c:pt>
                <c:pt idx="260">
                  <c:v>1.0756392410223492</c:v>
                </c:pt>
                <c:pt idx="261">
                  <c:v>9.9914856904538762</c:v>
                </c:pt>
                <c:pt idx="262">
                  <c:v>7.5619442668862575</c:v>
                </c:pt>
                <c:pt idx="263">
                  <c:v>9.1289404771835834</c:v>
                </c:pt>
                <c:pt idx="264">
                  <c:v>7.1477225076468169</c:v>
                </c:pt>
                <c:pt idx="265">
                  <c:v>8.3614304476504913</c:v>
                </c:pt>
                <c:pt idx="266">
                  <c:v>1.7171950285488269</c:v>
                </c:pt>
                <c:pt idx="267">
                  <c:v>7.7115909005187833</c:v>
                </c:pt>
                <c:pt idx="268">
                  <c:v>3.0765196480288859</c:v>
                </c:pt>
                <c:pt idx="269">
                  <c:v>5.6874075659018164</c:v>
                </c:pt>
                <c:pt idx="270">
                  <c:v>2.4920934948042541</c:v>
                </c:pt>
                <c:pt idx="271">
                  <c:v>8.8826913145668414</c:v>
                </c:pt>
                <c:pt idx="272">
                  <c:v>8.984168599607937</c:v>
                </c:pt>
                <c:pt idx="273">
                  <c:v>0.28503544022312699</c:v>
                </c:pt>
                <c:pt idx="274">
                  <c:v>3.1720225998058496</c:v>
                </c:pt>
                <c:pt idx="275">
                  <c:v>0.46960668081031942</c:v>
                </c:pt>
                <c:pt idx="276">
                  <c:v>0.47531216626069739</c:v>
                </c:pt>
                <c:pt idx="277">
                  <c:v>1.3620112858776379</c:v>
                </c:pt>
                <c:pt idx="278">
                  <c:v>2.1082927717119748</c:v>
                </c:pt>
                <c:pt idx="279">
                  <c:v>6.0628105890077784</c:v>
                </c:pt>
                <c:pt idx="280">
                  <c:v>8.9045918395569288</c:v>
                </c:pt>
                <c:pt idx="281">
                  <c:v>8.6422610360016305E-2</c:v>
                </c:pt>
                <c:pt idx="282">
                  <c:v>1.2757385348873829</c:v>
                </c:pt>
                <c:pt idx="283">
                  <c:v>9.0906841676845236</c:v>
                </c:pt>
                <c:pt idx="284">
                  <c:v>0.84901531744034919</c:v>
                </c:pt>
                <c:pt idx="285">
                  <c:v>0.27058214521698321</c:v>
                </c:pt>
                <c:pt idx="286">
                  <c:v>5.0194536621974253</c:v>
                </c:pt>
                <c:pt idx="287">
                  <c:v>5.1062615347656868</c:v>
                </c:pt>
                <c:pt idx="288">
                  <c:v>9.9797626789786928</c:v>
                </c:pt>
                <c:pt idx="289">
                  <c:v>0.53145355113206949</c:v>
                </c:pt>
                <c:pt idx="290">
                  <c:v>6.2423671672419809</c:v>
                </c:pt>
                <c:pt idx="291">
                  <c:v>1.2382705259809723</c:v>
                </c:pt>
                <c:pt idx="292">
                  <c:v>3.4651138275429707</c:v>
                </c:pt>
                <c:pt idx="293">
                  <c:v>2.0467714104057677E-2</c:v>
                </c:pt>
                <c:pt idx="294">
                  <c:v>3.404304570651596</c:v>
                </c:pt>
                <c:pt idx="295">
                  <c:v>3.3744850556166419</c:v>
                </c:pt>
                <c:pt idx="296">
                  <c:v>4.4423700395280816</c:v>
                </c:pt>
                <c:pt idx="297">
                  <c:v>0.79303216943455768</c:v>
                </c:pt>
                <c:pt idx="298">
                  <c:v>2.4158233050175326</c:v>
                </c:pt>
                <c:pt idx="299">
                  <c:v>5.0683258496654071</c:v>
                </c:pt>
                <c:pt idx="300">
                  <c:v>2.8897667179927957</c:v>
                </c:pt>
                <c:pt idx="301">
                  <c:v>4.1749033246547214</c:v>
                </c:pt>
                <c:pt idx="302">
                  <c:v>7.3782254292933578</c:v>
                </c:pt>
                <c:pt idx="303">
                  <c:v>1.9314062203281235</c:v>
                </c:pt>
                <c:pt idx="304">
                  <c:v>8.9171936618918259</c:v>
                </c:pt>
                <c:pt idx="305">
                  <c:v>8.7166300150189073</c:v>
                </c:pt>
                <c:pt idx="306">
                  <c:v>6.3972951895382844</c:v>
                </c:pt>
                <c:pt idx="307">
                  <c:v>1.1956753880502846</c:v>
                </c:pt>
                <c:pt idx="308">
                  <c:v>4.7110848377323702</c:v>
                </c:pt>
                <c:pt idx="309">
                  <c:v>6.5993331775650352</c:v>
                </c:pt>
                <c:pt idx="310">
                  <c:v>5.5282350063946595</c:v>
                </c:pt>
                <c:pt idx="311">
                  <c:v>1.3616833238409287</c:v>
                </c:pt>
                <c:pt idx="312">
                  <c:v>8.268736396133054</c:v>
                </c:pt>
                <c:pt idx="313">
                  <c:v>4.4892583658389187</c:v>
                </c:pt>
                <c:pt idx="314">
                  <c:v>0.50218916865696794</c:v>
                </c:pt>
                <c:pt idx="315">
                  <c:v>1.6392262339649788</c:v>
                </c:pt>
                <c:pt idx="316">
                  <c:v>4.098289752142982</c:v>
                </c:pt>
                <c:pt idx="317">
                  <c:v>1.678285026285643</c:v>
                </c:pt>
                <c:pt idx="318">
                  <c:v>2.8273892139850743</c:v>
                </c:pt>
                <c:pt idx="319">
                  <c:v>1.8940959541506253</c:v>
                </c:pt>
                <c:pt idx="320">
                  <c:v>2.5914563875435115</c:v>
                </c:pt>
                <c:pt idx="321">
                  <c:v>3.0690970806435223</c:v>
                </c:pt>
                <c:pt idx="322">
                  <c:v>0.1502985478397989</c:v>
                </c:pt>
                <c:pt idx="323">
                  <c:v>8.4174710133516779</c:v>
                </c:pt>
                <c:pt idx="324">
                  <c:v>0.95131739177996999</c:v>
                </c:pt>
                <c:pt idx="325">
                  <c:v>3.4036079471844385</c:v>
                </c:pt>
                <c:pt idx="326">
                  <c:v>1.5491396428862259</c:v>
                </c:pt>
                <c:pt idx="327">
                  <c:v>9.6327722855086311</c:v>
                </c:pt>
                <c:pt idx="328">
                  <c:v>4.5971259867084457</c:v>
                </c:pt>
                <c:pt idx="329">
                  <c:v>1.981483084772887</c:v>
                </c:pt>
                <c:pt idx="330">
                  <c:v>8.8485733521442178</c:v>
                </c:pt>
                <c:pt idx="331">
                  <c:v>0.28765074171838156</c:v>
                </c:pt>
                <c:pt idx="332">
                  <c:v>7.9048623672313303</c:v>
                </c:pt>
                <c:pt idx="333">
                  <c:v>0.91584999987379567</c:v>
                </c:pt>
                <c:pt idx="334">
                  <c:v>3.4461806558872334</c:v>
                </c:pt>
                <c:pt idx="335">
                  <c:v>4.8386590500940629E-2</c:v>
                </c:pt>
                <c:pt idx="336">
                  <c:v>1.1562720933316217</c:v>
                </c:pt>
                <c:pt idx="337">
                  <c:v>4.6554579992020901</c:v>
                </c:pt>
                <c:pt idx="338">
                  <c:v>0.57575815832509036</c:v>
                </c:pt>
                <c:pt idx="339">
                  <c:v>0.74388300859151713</c:v>
                </c:pt>
                <c:pt idx="340">
                  <c:v>3.3520378589915536</c:v>
                </c:pt>
                <c:pt idx="341">
                  <c:v>8.6086771175418004</c:v>
                </c:pt>
                <c:pt idx="342">
                  <c:v>3.0254141962173984</c:v>
                </c:pt>
                <c:pt idx="343">
                  <c:v>3.1657015706047997</c:v>
                </c:pt>
                <c:pt idx="344">
                  <c:v>6.0524949201928671</c:v>
                </c:pt>
                <c:pt idx="345">
                  <c:v>2.5937671588044542</c:v>
                </c:pt>
                <c:pt idx="346">
                  <c:v>8.741399446807085</c:v>
                </c:pt>
                <c:pt idx="347">
                  <c:v>9.418938077453527</c:v>
                </c:pt>
                <c:pt idx="348">
                  <c:v>9.2828810376368018</c:v>
                </c:pt>
                <c:pt idx="349">
                  <c:v>0.95439569678206326</c:v>
                </c:pt>
                <c:pt idx="350">
                  <c:v>0.34673473676026578</c:v>
                </c:pt>
                <c:pt idx="351">
                  <c:v>3.0391078198399368</c:v>
                </c:pt>
                <c:pt idx="352">
                  <c:v>8.0600702836444533</c:v>
                </c:pt>
                <c:pt idx="353">
                  <c:v>4.0113294374435329</c:v>
                </c:pt>
                <c:pt idx="354">
                  <c:v>5.701757411609524</c:v>
                </c:pt>
                <c:pt idx="355">
                  <c:v>4.0691662945000973</c:v>
                </c:pt>
                <c:pt idx="356">
                  <c:v>2.2414000327346395</c:v>
                </c:pt>
                <c:pt idx="357">
                  <c:v>6.4126158318946995</c:v>
                </c:pt>
                <c:pt idx="358">
                  <c:v>8.6059978311934024</c:v>
                </c:pt>
                <c:pt idx="359">
                  <c:v>8.6734746962653535</c:v>
                </c:pt>
                <c:pt idx="360">
                  <c:v>3.3367665164001279</c:v>
                </c:pt>
                <c:pt idx="361">
                  <c:v>6.9806800247694225</c:v>
                </c:pt>
                <c:pt idx="362">
                  <c:v>3.4300952308776833</c:v>
                </c:pt>
                <c:pt idx="363">
                  <c:v>3.155128331357544</c:v>
                </c:pt>
                <c:pt idx="364">
                  <c:v>6.5087543963767569</c:v>
                </c:pt>
                <c:pt idx="365">
                  <c:v>8.9326061183207504</c:v>
                </c:pt>
                <c:pt idx="366">
                  <c:v>7.039399619283575</c:v>
                </c:pt>
                <c:pt idx="367">
                  <c:v>9.2027954630115865</c:v>
                </c:pt>
                <c:pt idx="368">
                  <c:v>1.7983240493478825</c:v>
                </c:pt>
                <c:pt idx="369">
                  <c:v>8.3508068136346658</c:v>
                </c:pt>
                <c:pt idx="370">
                  <c:v>7.2319787062344361</c:v>
                </c:pt>
                <c:pt idx="371">
                  <c:v>6.7612711093619531</c:v>
                </c:pt>
                <c:pt idx="372">
                  <c:v>6.0279961151732522</c:v>
                </c:pt>
                <c:pt idx="373">
                  <c:v>4.9417773238909559</c:v>
                </c:pt>
                <c:pt idx="374">
                  <c:v>3.4099896840667676</c:v>
                </c:pt>
                <c:pt idx="375">
                  <c:v>0.97227799084851574</c:v>
                </c:pt>
                <c:pt idx="376">
                  <c:v>0.74487173569743881</c:v>
                </c:pt>
                <c:pt idx="377">
                  <c:v>7.6765897237359155</c:v>
                </c:pt>
                <c:pt idx="378">
                  <c:v>3.0468380105208679</c:v>
                </c:pt>
                <c:pt idx="379">
                  <c:v>5.5316670769829042</c:v>
                </c:pt>
                <c:pt idx="380">
                  <c:v>1.9422489869476189</c:v>
                </c:pt>
                <c:pt idx="381">
                  <c:v>7.5896856491310611</c:v>
                </c:pt>
                <c:pt idx="382">
                  <c:v>7.4077862184776091</c:v>
                </c:pt>
                <c:pt idx="383">
                  <c:v>5.382230058402043</c:v>
                </c:pt>
                <c:pt idx="384">
                  <c:v>7.2137630479724972</c:v>
                </c:pt>
                <c:pt idx="385">
                  <c:v>4.4697597990963303</c:v>
                </c:pt>
                <c:pt idx="386">
                  <c:v>6.8222771063607803</c:v>
                </c:pt>
                <c:pt idx="387">
                  <c:v>9.7964237818358697</c:v>
                </c:pt>
                <c:pt idx="388">
                  <c:v>7.8703545353159203</c:v>
                </c:pt>
                <c:pt idx="389">
                  <c:v>6.9454663893729274</c:v>
                </c:pt>
                <c:pt idx="390">
                  <c:v>9.519074911445319</c:v>
                </c:pt>
                <c:pt idx="391">
                  <c:v>6.4018735922345771</c:v>
                </c:pt>
                <c:pt idx="392">
                  <c:v>6.4771500900617571</c:v>
                </c:pt>
                <c:pt idx="393">
                  <c:v>0.45257824053914208</c:v>
                </c:pt>
                <c:pt idx="394">
                  <c:v>0.20890514751945921</c:v>
                </c:pt>
                <c:pt idx="395">
                  <c:v>5.4300254462661979</c:v>
                </c:pt>
                <c:pt idx="396">
                  <c:v>2.3274552907935044</c:v>
                </c:pt>
                <c:pt idx="397">
                  <c:v>9.2099482114511098</c:v>
                </c:pt>
                <c:pt idx="398">
                  <c:v>9.0363135580169285</c:v>
                </c:pt>
                <c:pt idx="399">
                  <c:v>7.6153154814635116</c:v>
                </c:pt>
                <c:pt idx="400">
                  <c:v>7.9716686431170221</c:v>
                </c:pt>
                <c:pt idx="401">
                  <c:v>5.0596543788752353</c:v>
                </c:pt>
                <c:pt idx="402">
                  <c:v>4.0885612529579349</c:v>
                </c:pt>
                <c:pt idx="403">
                  <c:v>4.7693498865777038</c:v>
                </c:pt>
                <c:pt idx="404">
                  <c:v>9.9259957274461517</c:v>
                </c:pt>
                <c:pt idx="405">
                  <c:v>5.2115884657696023</c:v>
                </c:pt>
                <c:pt idx="406">
                  <c:v>5.4283383415635029</c:v>
                </c:pt>
                <c:pt idx="407">
                  <c:v>1.6511272069205185</c:v>
                </c:pt>
                <c:pt idx="408">
                  <c:v>4.1357433795002176</c:v>
                </c:pt>
                <c:pt idx="409">
                  <c:v>9.851422381406838</c:v>
                </c:pt>
                <c:pt idx="410">
                  <c:v>2.2295784544670481</c:v>
                </c:pt>
                <c:pt idx="411">
                  <c:v>4.1949946227198769</c:v>
                </c:pt>
                <c:pt idx="412">
                  <c:v>7.207033001452384</c:v>
                </c:pt>
                <c:pt idx="413">
                  <c:v>1.7065257464683192</c:v>
                </c:pt>
                <c:pt idx="414">
                  <c:v>6.6674802788331933</c:v>
                </c:pt>
                <c:pt idx="415">
                  <c:v>5.2907956938465626</c:v>
                </c:pt>
                <c:pt idx="416">
                  <c:v>9.30171949364067</c:v>
                </c:pt>
                <c:pt idx="417">
                  <c:v>1.376775647437295</c:v>
                </c:pt>
                <c:pt idx="418">
                  <c:v>4.5241848267336495</c:v>
                </c:pt>
                <c:pt idx="419">
                  <c:v>2.0412100576991343</c:v>
                </c:pt>
                <c:pt idx="420">
                  <c:v>5.3733152618554989</c:v>
                </c:pt>
                <c:pt idx="421">
                  <c:v>1.9100394175687152</c:v>
                </c:pt>
                <c:pt idx="422">
                  <c:v>5.0635496696241393</c:v>
                </c:pt>
                <c:pt idx="423">
                  <c:v>2.1283403590890906</c:v>
                </c:pt>
                <c:pt idx="424">
                  <c:v>9.7094594704866424</c:v>
                </c:pt>
                <c:pt idx="425">
                  <c:v>7.5585031985370312</c:v>
                </c:pt>
                <c:pt idx="426">
                  <c:v>6.0861575797129817</c:v>
                </c:pt>
                <c:pt idx="427">
                  <c:v>8.8310787079761628</c:v>
                </c:pt>
                <c:pt idx="428">
                  <c:v>5.7977253961088939</c:v>
                </c:pt>
                <c:pt idx="429">
                  <c:v>4.8458146490141116</c:v>
                </c:pt>
                <c:pt idx="430">
                  <c:v>6.8590348483780215</c:v>
                </c:pt>
                <c:pt idx="431">
                  <c:v>1.2974833815300135</c:v>
                </c:pt>
                <c:pt idx="432">
                  <c:v>6.0773610513477099</c:v>
                </c:pt>
                <c:pt idx="433">
                  <c:v>4.3273925852463861</c:v>
                </c:pt>
                <c:pt idx="434">
                  <c:v>7.4328735454382135</c:v>
                </c:pt>
                <c:pt idx="435">
                  <c:v>8.5111350898339371</c:v>
                </c:pt>
                <c:pt idx="436">
                  <c:v>8.7350013095314587</c:v>
                </c:pt>
                <c:pt idx="437">
                  <c:v>2.2144087148615519</c:v>
                </c:pt>
                <c:pt idx="438">
                  <c:v>4.0634493831868408</c:v>
                </c:pt>
                <c:pt idx="439">
                  <c:v>1.7969325827270055</c:v>
                </c:pt>
                <c:pt idx="440">
                  <c:v>7.5590529064741592</c:v>
                </c:pt>
                <c:pt idx="441">
                  <c:v>8.4846542695279972</c:v>
                </c:pt>
                <c:pt idx="442">
                  <c:v>0.84070670745107878</c:v>
                </c:pt>
                <c:pt idx="443">
                  <c:v>6.294721256771032</c:v>
                </c:pt>
                <c:pt idx="444">
                  <c:v>7.9964816331105144</c:v>
                </c:pt>
                <c:pt idx="445">
                  <c:v>6.8341367472946981</c:v>
                </c:pt>
                <c:pt idx="446">
                  <c:v>7.9603146104588385</c:v>
                </c:pt>
                <c:pt idx="447">
                  <c:v>8.6101177289687651</c:v>
                </c:pt>
                <c:pt idx="448">
                  <c:v>9.0719115169454092</c:v>
                </c:pt>
                <c:pt idx="449">
                  <c:v>7.4610845539387043</c:v>
                </c:pt>
                <c:pt idx="450">
                  <c:v>3.31893130625435</c:v>
                </c:pt>
                <c:pt idx="451">
                  <c:v>4.2591353591245884E-2</c:v>
                </c:pt>
                <c:pt idx="452">
                  <c:v>4.5838076125380436</c:v>
                </c:pt>
                <c:pt idx="453">
                  <c:v>9.5383837411929573</c:v>
                </c:pt>
                <c:pt idx="454">
                  <c:v>4.4976213213019234</c:v>
                </c:pt>
                <c:pt idx="455">
                  <c:v>8.8064269701950764</c:v>
                </c:pt>
                <c:pt idx="456">
                  <c:v>4.0315137994537835</c:v>
                </c:pt>
                <c:pt idx="457">
                  <c:v>9.1816953514583375</c:v>
                </c:pt>
                <c:pt idx="458">
                  <c:v>9.8232715491377007</c:v>
                </c:pt>
                <c:pt idx="459">
                  <c:v>4.0914682254478834</c:v>
                </c:pt>
                <c:pt idx="460">
                  <c:v>8.5643760174267705</c:v>
                </c:pt>
                <c:pt idx="461">
                  <c:v>9.2970380994377315</c:v>
                </c:pt>
                <c:pt idx="462">
                  <c:v>4.8105199550080693</c:v>
                </c:pt>
                <c:pt idx="463">
                  <c:v>2.2173357728831955</c:v>
                </c:pt>
                <c:pt idx="464">
                  <c:v>2.4686747129952389</c:v>
                </c:pt>
                <c:pt idx="465">
                  <c:v>1.13449797142673</c:v>
                </c:pt>
                <c:pt idx="466">
                  <c:v>7.9171343008122017</c:v>
                </c:pt>
                <c:pt idx="467">
                  <c:v>4.5026079896491336</c:v>
                </c:pt>
                <c:pt idx="468">
                  <c:v>8.629222973584648</c:v>
                </c:pt>
                <c:pt idx="469">
                  <c:v>8.6498636333034913</c:v>
                </c:pt>
                <c:pt idx="470">
                  <c:v>1.0509308242176196</c:v>
                </c:pt>
                <c:pt idx="471">
                  <c:v>5.1294455294569214</c:v>
                </c:pt>
                <c:pt idx="472">
                  <c:v>6.9674845319866066</c:v>
                </c:pt>
                <c:pt idx="473">
                  <c:v>4.9170667060703943</c:v>
                </c:pt>
                <c:pt idx="474">
                  <c:v>8.6724119797229049E-2</c:v>
                </c:pt>
                <c:pt idx="475">
                  <c:v>6.609578539631789</c:v>
                </c:pt>
                <c:pt idx="476">
                  <c:v>4.7781238610062235</c:v>
                </c:pt>
                <c:pt idx="477">
                  <c:v>2.2652606540605538</c:v>
                </c:pt>
                <c:pt idx="478">
                  <c:v>0.54585612388610039</c:v>
                </c:pt>
                <c:pt idx="479">
                  <c:v>3.8566013758272479</c:v>
                </c:pt>
                <c:pt idx="480">
                  <c:v>4.7035265873530054</c:v>
                </c:pt>
                <c:pt idx="481">
                  <c:v>7.8783385130306041</c:v>
                </c:pt>
                <c:pt idx="482">
                  <c:v>1.4027228493572963</c:v>
                </c:pt>
                <c:pt idx="483">
                  <c:v>2.6939623962912518</c:v>
                </c:pt>
                <c:pt idx="484">
                  <c:v>9.253624080819927</c:v>
                </c:pt>
                <c:pt idx="485">
                  <c:v>4.7131582451728873</c:v>
                </c:pt>
                <c:pt idx="486">
                  <c:v>0.2522044974788773</c:v>
                </c:pt>
                <c:pt idx="487">
                  <c:v>3.3126472224318615</c:v>
                </c:pt>
                <c:pt idx="488">
                  <c:v>6.5605830233314189</c:v>
                </c:pt>
                <c:pt idx="489">
                  <c:v>9.2464033706236215</c:v>
                </c:pt>
                <c:pt idx="490">
                  <c:v>3.5637016107031307</c:v>
                </c:pt>
                <c:pt idx="491">
                  <c:v>6.4691348888128211</c:v>
                </c:pt>
                <c:pt idx="492">
                  <c:v>5.2528148317279486</c:v>
                </c:pt>
                <c:pt idx="493">
                  <c:v>3.9142159672909429</c:v>
                </c:pt>
                <c:pt idx="494">
                  <c:v>4.1531287968749613</c:v>
                </c:pt>
                <c:pt idx="495">
                  <c:v>6.5688383509016512</c:v>
                </c:pt>
                <c:pt idx="496">
                  <c:v>4.7607801375874228</c:v>
                </c:pt>
                <c:pt idx="497">
                  <c:v>6.8294701003827027</c:v>
                </c:pt>
                <c:pt idx="498">
                  <c:v>1.4615462402794988</c:v>
                </c:pt>
                <c:pt idx="499">
                  <c:v>8.943170602615373</c:v>
                </c:pt>
                <c:pt idx="500">
                  <c:v>5.448381751306405</c:v>
                </c:pt>
                <c:pt idx="501">
                  <c:v>4.922129344640048</c:v>
                </c:pt>
                <c:pt idx="502">
                  <c:v>3.4405538319468807</c:v>
                </c:pt>
                <c:pt idx="503">
                  <c:v>5.6177291142937644</c:v>
                </c:pt>
                <c:pt idx="504">
                  <c:v>6.8618592767907813</c:v>
                </c:pt>
                <c:pt idx="505">
                  <c:v>1.4386017052830236</c:v>
                </c:pt>
                <c:pt idx="506">
                  <c:v>4.7207704260812546</c:v>
                </c:pt>
                <c:pt idx="507">
                  <c:v>0.47560187365903839</c:v>
                </c:pt>
                <c:pt idx="508">
                  <c:v>7.4338370142018197</c:v>
                </c:pt>
                <c:pt idx="509">
                  <c:v>1.2809733715761518</c:v>
                </c:pt>
                <c:pt idx="510">
                  <c:v>1.2760998088654774</c:v>
                </c:pt>
                <c:pt idx="511">
                  <c:v>0.5595489095174222</c:v>
                </c:pt>
                <c:pt idx="512">
                  <c:v>3.596465963055484</c:v>
                </c:pt>
                <c:pt idx="513">
                  <c:v>6.1150979321672061</c:v>
                </c:pt>
                <c:pt idx="514">
                  <c:v>9.6698590395631996</c:v>
                </c:pt>
                <c:pt idx="515">
                  <c:v>2.8859425548147808</c:v>
                </c:pt>
                <c:pt idx="516">
                  <c:v>6.7539814767598365</c:v>
                </c:pt>
                <c:pt idx="517">
                  <c:v>0.13094379267477141</c:v>
                </c:pt>
                <c:pt idx="518">
                  <c:v>6.9037199002422467</c:v>
                </c:pt>
                <c:pt idx="519">
                  <c:v>4.1847691568035117</c:v>
                </c:pt>
                <c:pt idx="520">
                  <c:v>9.4002197114067343</c:v>
                </c:pt>
                <c:pt idx="521">
                  <c:v>7.8510729863596351</c:v>
                </c:pt>
                <c:pt idx="522">
                  <c:v>2.9384360803871292</c:v>
                </c:pt>
                <c:pt idx="523">
                  <c:v>5.6609579964510495</c:v>
                </c:pt>
                <c:pt idx="524">
                  <c:v>7.5568517159399615</c:v>
                </c:pt>
                <c:pt idx="525">
                  <c:v>4.8545613474833571</c:v>
                </c:pt>
                <c:pt idx="526">
                  <c:v>1.9750264516342242</c:v>
                </c:pt>
                <c:pt idx="527">
                  <c:v>4.0812366812614318</c:v>
                </c:pt>
                <c:pt idx="528">
                  <c:v>0.56173293591717965</c:v>
                </c:pt>
                <c:pt idx="529">
                  <c:v>2.6314341621222015</c:v>
                </c:pt>
                <c:pt idx="530">
                  <c:v>1.1080108638976749</c:v>
                </c:pt>
                <c:pt idx="531">
                  <c:v>9.8721032567882858</c:v>
                </c:pt>
                <c:pt idx="532">
                  <c:v>0.24104600557342981</c:v>
                </c:pt>
                <c:pt idx="533">
                  <c:v>2.9281190542875257</c:v>
                </c:pt>
                <c:pt idx="534">
                  <c:v>2.8152267561282041</c:v>
                </c:pt>
                <c:pt idx="535">
                  <c:v>5.7283254362044955E-2</c:v>
                </c:pt>
                <c:pt idx="536">
                  <c:v>0.93133844548272671</c:v>
                </c:pt>
                <c:pt idx="537">
                  <c:v>0.43868500300850988</c:v>
                </c:pt>
                <c:pt idx="538">
                  <c:v>0.4014549801824252</c:v>
                </c:pt>
                <c:pt idx="539">
                  <c:v>2.8248590824447639</c:v>
                </c:pt>
                <c:pt idx="540">
                  <c:v>7.963405062538528</c:v>
                </c:pt>
                <c:pt idx="541">
                  <c:v>9.427962060194865</c:v>
                </c:pt>
                <c:pt idx="542">
                  <c:v>5.0653236816133251</c:v>
                </c:pt>
                <c:pt idx="543">
                  <c:v>6.5622910231332536</c:v>
                </c:pt>
                <c:pt idx="544">
                  <c:v>5.4181797031197814</c:v>
                </c:pt>
                <c:pt idx="545">
                  <c:v>5.6635304677734624</c:v>
                </c:pt>
                <c:pt idx="546">
                  <c:v>6.1164687761780945</c:v>
                </c:pt>
                <c:pt idx="547">
                  <c:v>8.1692261285788739</c:v>
                </c:pt>
                <c:pt idx="548">
                  <c:v>0.16922273963620116</c:v>
                </c:pt>
                <c:pt idx="549">
                  <c:v>8.1095521503332861</c:v>
                </c:pt>
                <c:pt idx="550">
                  <c:v>8.7676268680439984E-2</c:v>
                </c:pt>
                <c:pt idx="551">
                  <c:v>8.0891710426902801</c:v>
                </c:pt>
                <c:pt idx="552">
                  <c:v>3.1980733054618318</c:v>
                </c:pt>
                <c:pt idx="553">
                  <c:v>8.2203942280216271</c:v>
                </c:pt>
                <c:pt idx="554">
                  <c:v>9.6836066392506002</c:v>
                </c:pt>
                <c:pt idx="555">
                  <c:v>1.8912775750146504</c:v>
                </c:pt>
                <c:pt idx="556">
                  <c:v>6.9533089361044329</c:v>
                </c:pt>
                <c:pt idx="557">
                  <c:v>4.9371089333586795</c:v>
                </c:pt>
                <c:pt idx="558">
                  <c:v>4.7909681557392814</c:v>
                </c:pt>
                <c:pt idx="559">
                  <c:v>5.934294980687902</c:v>
                </c:pt>
                <c:pt idx="560">
                  <c:v>4.7408255438254931</c:v>
                </c:pt>
                <c:pt idx="561">
                  <c:v>6.3402544417564801</c:v>
                </c:pt>
                <c:pt idx="562">
                  <c:v>3.1972529168321815</c:v>
                </c:pt>
                <c:pt idx="563">
                  <c:v>0.61646227268705278</c:v>
                </c:pt>
                <c:pt idx="564">
                  <c:v>2.0546689923558525</c:v>
                </c:pt>
                <c:pt idx="565">
                  <c:v>2.8737540995772304</c:v>
                </c:pt>
                <c:pt idx="566">
                  <c:v>2.4315584444683838</c:v>
                </c:pt>
                <c:pt idx="567">
                  <c:v>2.6744488045719672</c:v>
                </c:pt>
                <c:pt idx="568">
                  <c:v>8.0461703554570807</c:v>
                </c:pt>
                <c:pt idx="569">
                  <c:v>5.7928788390978418</c:v>
                </c:pt>
                <c:pt idx="570">
                  <c:v>3.947448925248902</c:v>
                </c:pt>
                <c:pt idx="571">
                  <c:v>7.5880222531469785</c:v>
                </c:pt>
                <c:pt idx="572">
                  <c:v>0.26806640131096349</c:v>
                </c:pt>
                <c:pt idx="573">
                  <c:v>9.7527570450068115</c:v>
                </c:pt>
                <c:pt idx="574">
                  <c:v>8.3715677273502394</c:v>
                </c:pt>
                <c:pt idx="575">
                  <c:v>3.9805038285751557</c:v>
                </c:pt>
                <c:pt idx="576">
                  <c:v>9.6782726861200015</c:v>
                </c:pt>
                <c:pt idx="577">
                  <c:v>1.258335197920788</c:v>
                </c:pt>
                <c:pt idx="578">
                  <c:v>0.34698298073689737</c:v>
                </c:pt>
                <c:pt idx="579">
                  <c:v>3.4459367312846978</c:v>
                </c:pt>
                <c:pt idx="580">
                  <c:v>5.5881311987539366</c:v>
                </c:pt>
                <c:pt idx="581">
                  <c:v>6.1932241629453886</c:v>
                </c:pt>
                <c:pt idx="582">
                  <c:v>4.1763349689407372</c:v>
                </c:pt>
                <c:pt idx="583">
                  <c:v>4.6546852531513716</c:v>
                </c:pt>
                <c:pt idx="584">
                  <c:v>4.3362559433563161</c:v>
                </c:pt>
                <c:pt idx="585">
                  <c:v>2.9972032395872814</c:v>
                </c:pt>
                <c:pt idx="586">
                  <c:v>5.7928226078882314</c:v>
                </c:pt>
                <c:pt idx="587">
                  <c:v>8.0562946395309414</c:v>
                </c:pt>
                <c:pt idx="588">
                  <c:v>8.5150711924656939</c:v>
                </c:pt>
                <c:pt idx="589">
                  <c:v>7.7202484181288655</c:v>
                </c:pt>
                <c:pt idx="590">
                  <c:v>0.16751506014451079</c:v>
                </c:pt>
                <c:pt idx="591">
                  <c:v>1.1038981881115217</c:v>
                </c:pt>
                <c:pt idx="592">
                  <c:v>6.3572590293569</c:v>
                </c:pt>
                <c:pt idx="593">
                  <c:v>8.9064780927240292</c:v>
                </c:pt>
                <c:pt idx="594">
                  <c:v>8.7649105389583877</c:v>
                </c:pt>
                <c:pt idx="595">
                  <c:v>2.5665760983215815</c:v>
                </c:pt>
                <c:pt idx="596">
                  <c:v>4.0600134828807724</c:v>
                </c:pt>
                <c:pt idx="597">
                  <c:v>6.6714478721555324</c:v>
                </c:pt>
                <c:pt idx="598">
                  <c:v>4.5152048907008071</c:v>
                </c:pt>
                <c:pt idx="599">
                  <c:v>8.9830804998178646</c:v>
                </c:pt>
                <c:pt idx="600">
                  <c:v>3.9683842065229125</c:v>
                </c:pt>
                <c:pt idx="601">
                  <c:v>2.1400455052742293</c:v>
                </c:pt>
                <c:pt idx="602">
                  <c:v>9.0893592104132601</c:v>
                </c:pt>
                <c:pt idx="603">
                  <c:v>1.9474577113405656</c:v>
                </c:pt>
                <c:pt idx="604">
                  <c:v>2.8262812489022315</c:v>
                </c:pt>
                <c:pt idx="605">
                  <c:v>6.7294852421395959</c:v>
                </c:pt>
                <c:pt idx="606">
                  <c:v>6.1832901702142395</c:v>
                </c:pt>
                <c:pt idx="607">
                  <c:v>8.0321975547733508</c:v>
                </c:pt>
                <c:pt idx="608">
                  <c:v>3.3832201677972651</c:v>
                </c:pt>
                <c:pt idx="609">
                  <c:v>5.8817391979200195</c:v>
                </c:pt>
                <c:pt idx="610">
                  <c:v>6.2747802055730695</c:v>
                </c:pt>
                <c:pt idx="611">
                  <c:v>1.2796892032420892</c:v>
                </c:pt>
                <c:pt idx="612">
                  <c:v>4.8554072415945377</c:v>
                </c:pt>
                <c:pt idx="613">
                  <c:v>5.6461512595521306</c:v>
                </c:pt>
                <c:pt idx="614">
                  <c:v>1.9233866562409097</c:v>
                </c:pt>
                <c:pt idx="615">
                  <c:v>2.7968909415992869</c:v>
                </c:pt>
                <c:pt idx="616">
                  <c:v>7.3585762133458879</c:v>
                </c:pt>
                <c:pt idx="617">
                  <c:v>9.6732697060238486</c:v>
                </c:pt>
                <c:pt idx="618">
                  <c:v>1.8131165600183841</c:v>
                </c:pt>
                <c:pt idx="619">
                  <c:v>1.8603179969227279</c:v>
                </c:pt>
                <c:pt idx="620">
                  <c:v>3.6679202581001147</c:v>
                </c:pt>
                <c:pt idx="621">
                  <c:v>0.82065120398942426</c:v>
                </c:pt>
                <c:pt idx="622">
                  <c:v>8.4717853434465749</c:v>
                </c:pt>
                <c:pt idx="623">
                  <c:v>8.447773751203588</c:v>
                </c:pt>
                <c:pt idx="624">
                  <c:v>9.8254186693233834</c:v>
                </c:pt>
                <c:pt idx="625">
                  <c:v>1.2959355356891467</c:v>
                </c:pt>
                <c:pt idx="626">
                  <c:v>5.2668705433862764</c:v>
                </c:pt>
                <c:pt idx="627">
                  <c:v>1.1311199545027162</c:v>
                </c:pt>
                <c:pt idx="628">
                  <c:v>5.0344780688808566</c:v>
                </c:pt>
                <c:pt idx="629">
                  <c:v>0.84398131940889853</c:v>
                </c:pt>
                <c:pt idx="630">
                  <c:v>0.44434971529114575</c:v>
                </c:pt>
                <c:pt idx="631">
                  <c:v>3.8624130960012639</c:v>
                </c:pt>
                <c:pt idx="632">
                  <c:v>7.69765478675387</c:v>
                </c:pt>
                <c:pt idx="633">
                  <c:v>1.6432975893892465</c:v>
                </c:pt>
                <c:pt idx="634">
                  <c:v>8.5297265758635064</c:v>
                </c:pt>
                <c:pt idx="635">
                  <c:v>3.001680569076457</c:v>
                </c:pt>
                <c:pt idx="636">
                  <c:v>4.4288299141936962</c:v>
                </c:pt>
                <c:pt idx="637">
                  <c:v>4.1005271089103221</c:v>
                </c:pt>
                <c:pt idx="638">
                  <c:v>5.489742355985622</c:v>
                </c:pt>
                <c:pt idx="639">
                  <c:v>7.7558915487139322</c:v>
                </c:pt>
                <c:pt idx="640">
                  <c:v>1.5070108421967676</c:v>
                </c:pt>
                <c:pt idx="641">
                  <c:v>2.7531404699323936</c:v>
                </c:pt>
                <c:pt idx="642">
                  <c:v>0.6582835226824546</c:v>
                </c:pt>
                <c:pt idx="643">
                  <c:v>8.3686339664485683</c:v>
                </c:pt>
                <c:pt idx="644">
                  <c:v>8.4154174449614381</c:v>
                </c:pt>
                <c:pt idx="645">
                  <c:v>7.1810112764383423</c:v>
                </c:pt>
                <c:pt idx="646">
                  <c:v>2.1012668693446845</c:v>
                </c:pt>
                <c:pt idx="647">
                  <c:v>5.5167911264176341</c:v>
                </c:pt>
                <c:pt idx="648">
                  <c:v>9.8449449268054003</c:v>
                </c:pt>
                <c:pt idx="649">
                  <c:v>4.870271271318936</c:v>
                </c:pt>
                <c:pt idx="650">
                  <c:v>6.3275955807511055</c:v>
                </c:pt>
                <c:pt idx="651">
                  <c:v>3.3553849647284126</c:v>
                </c:pt>
                <c:pt idx="652">
                  <c:v>0.70140215889075486</c:v>
                </c:pt>
                <c:pt idx="653">
                  <c:v>3.9365260335571839</c:v>
                </c:pt>
                <c:pt idx="654">
                  <c:v>3.555607454586307</c:v>
                </c:pt>
                <c:pt idx="655">
                  <c:v>4.420029995585689</c:v>
                </c:pt>
                <c:pt idx="656">
                  <c:v>3.4982382536613721</c:v>
                </c:pt>
                <c:pt idx="657">
                  <c:v>4.1158242372587139</c:v>
                </c:pt>
                <c:pt idx="658">
                  <c:v>9.2156941487158335</c:v>
                </c:pt>
                <c:pt idx="659">
                  <c:v>0.38006275672708756</c:v>
                </c:pt>
                <c:pt idx="660">
                  <c:v>2.8702577143728982</c:v>
                </c:pt>
                <c:pt idx="661">
                  <c:v>5.9968773848393511</c:v>
                </c:pt>
                <c:pt idx="662">
                  <c:v>1.8807619578445545</c:v>
                </c:pt>
                <c:pt idx="663">
                  <c:v>7.8690216919618976</c:v>
                </c:pt>
                <c:pt idx="664">
                  <c:v>5.144982313358561</c:v>
                </c:pt>
                <c:pt idx="665">
                  <c:v>5.1793271919667836</c:v>
                </c:pt>
                <c:pt idx="666">
                  <c:v>5.4727281326113433</c:v>
                </c:pt>
                <c:pt idx="667">
                  <c:v>8.2374931833302174</c:v>
                </c:pt>
                <c:pt idx="668">
                  <c:v>4.7351602671169939</c:v>
                </c:pt>
                <c:pt idx="669">
                  <c:v>1.008989370508111</c:v>
                </c:pt>
                <c:pt idx="670">
                  <c:v>0.7556021689991832</c:v>
                </c:pt>
                <c:pt idx="671">
                  <c:v>8.2299950219613081</c:v>
                </c:pt>
                <c:pt idx="672">
                  <c:v>3.5069286757710048</c:v>
                </c:pt>
                <c:pt idx="673">
                  <c:v>2.4999741244824492</c:v>
                </c:pt>
                <c:pt idx="674">
                  <c:v>3.8884144114017696</c:v>
                </c:pt>
                <c:pt idx="675">
                  <c:v>3.5937058938797293</c:v>
                </c:pt>
                <c:pt idx="676">
                  <c:v>5.6508280104725959</c:v>
                </c:pt>
                <c:pt idx="677">
                  <c:v>2.0282879089695207</c:v>
                </c:pt>
                <c:pt idx="678">
                  <c:v>0.21373394608017016</c:v>
                </c:pt>
                <c:pt idx="679">
                  <c:v>5.8429405041546625</c:v>
                </c:pt>
                <c:pt idx="680">
                  <c:v>4.2270450278743654</c:v>
                </c:pt>
                <c:pt idx="681">
                  <c:v>5.6447041455178244</c:v>
                </c:pt>
                <c:pt idx="682">
                  <c:v>6.4273636031137489</c:v>
                </c:pt>
                <c:pt idx="683">
                  <c:v>6.1116102969810822</c:v>
                </c:pt>
                <c:pt idx="684">
                  <c:v>7.791488982192142</c:v>
                </c:pt>
                <c:pt idx="685">
                  <c:v>4.0603870577894172</c:v>
                </c:pt>
                <c:pt idx="686">
                  <c:v>2.2207066184774495</c:v>
                </c:pt>
                <c:pt idx="687">
                  <c:v>5.9639980226225333</c:v>
                </c:pt>
                <c:pt idx="688">
                  <c:v>6.0515378607302033</c:v>
                </c:pt>
                <c:pt idx="689">
                  <c:v>0.42984261051546291</c:v>
                </c:pt>
                <c:pt idx="690">
                  <c:v>0.18001744401045516</c:v>
                </c:pt>
                <c:pt idx="691">
                  <c:v>2.2607079056989852</c:v>
                </c:pt>
                <c:pt idx="692">
                  <c:v>7.4647638590671983</c:v>
                </c:pt>
                <c:pt idx="693">
                  <c:v>1.7713898267668271</c:v>
                </c:pt>
                <c:pt idx="694">
                  <c:v>5.8466887639017138</c:v>
                </c:pt>
                <c:pt idx="695">
                  <c:v>6.8758837094270273</c:v>
                </c:pt>
                <c:pt idx="696">
                  <c:v>8.7082869597679675</c:v>
                </c:pt>
                <c:pt idx="697">
                  <c:v>0.33971055519015692</c:v>
                </c:pt>
                <c:pt idx="698">
                  <c:v>8.3481309738296989</c:v>
                </c:pt>
                <c:pt idx="699">
                  <c:v>1.5782252225996363</c:v>
                </c:pt>
                <c:pt idx="700">
                  <c:v>5.4477182872715177</c:v>
                </c:pt>
                <c:pt idx="701">
                  <c:v>4.3895466433919399</c:v>
                </c:pt>
                <c:pt idx="702">
                  <c:v>2.5493101384741568</c:v>
                </c:pt>
                <c:pt idx="703">
                  <c:v>6.1724710606484221</c:v>
                </c:pt>
                <c:pt idx="704">
                  <c:v>0.23609207085331763</c:v>
                </c:pt>
                <c:pt idx="705">
                  <c:v>9.3846671339098364</c:v>
                </c:pt>
                <c:pt idx="706">
                  <c:v>5.616658426002699</c:v>
                </c:pt>
                <c:pt idx="707">
                  <c:v>7.1844873698834322</c:v>
                </c:pt>
                <c:pt idx="708">
                  <c:v>9.9957674385329973</c:v>
                </c:pt>
                <c:pt idx="709">
                  <c:v>3.9433388680811121</c:v>
                </c:pt>
                <c:pt idx="710">
                  <c:v>2.3671530272693331</c:v>
                </c:pt>
                <c:pt idx="711">
                  <c:v>3.3689386642693031</c:v>
                </c:pt>
                <c:pt idx="712">
                  <c:v>6.5949421868000533</c:v>
                </c:pt>
                <c:pt idx="713">
                  <c:v>2.6851282549729696</c:v>
                </c:pt>
                <c:pt idx="714">
                  <c:v>2.1852726475339876</c:v>
                </c:pt>
                <c:pt idx="715">
                  <c:v>7.5377727955432992</c:v>
                </c:pt>
                <c:pt idx="716">
                  <c:v>5.5559243825890894</c:v>
                </c:pt>
                <c:pt idx="717">
                  <c:v>7.4970590650562849</c:v>
                </c:pt>
                <c:pt idx="718">
                  <c:v>8.1753791219343679</c:v>
                </c:pt>
                <c:pt idx="719">
                  <c:v>5.088406619531173</c:v>
                </c:pt>
                <c:pt idx="720">
                  <c:v>1.3312802478641794</c:v>
                </c:pt>
                <c:pt idx="721">
                  <c:v>0.13264046728144185</c:v>
                </c:pt>
                <c:pt idx="722">
                  <c:v>8.7924737576887146</c:v>
                </c:pt>
                <c:pt idx="723">
                  <c:v>1.207889399555232</c:v>
                </c:pt>
                <c:pt idx="724">
                  <c:v>4.6679366238116637</c:v>
                </c:pt>
                <c:pt idx="725">
                  <c:v>0.49721647055536056</c:v>
                </c:pt>
                <c:pt idx="726">
                  <c:v>4.7761607118040761</c:v>
                </c:pt>
                <c:pt idx="727">
                  <c:v>5.9717863493485357</c:v>
                </c:pt>
                <c:pt idx="728">
                  <c:v>3.3063375191134705</c:v>
                </c:pt>
                <c:pt idx="729">
                  <c:v>2.3822291949982111</c:v>
                </c:pt>
                <c:pt idx="730">
                  <c:v>8.3604708051823735</c:v>
                </c:pt>
                <c:pt idx="731">
                  <c:v>2.5625750772106128</c:v>
                </c:pt>
                <c:pt idx="732">
                  <c:v>0.63464165607125866</c:v>
                </c:pt>
                <c:pt idx="733">
                  <c:v>8.5500538903602781</c:v>
                </c:pt>
                <c:pt idx="734">
                  <c:v>4.3738151013279278</c:v>
                </c:pt>
                <c:pt idx="735">
                  <c:v>8.1133028925536124</c:v>
                </c:pt>
                <c:pt idx="736">
                  <c:v>8.9846716514885898</c:v>
                </c:pt>
                <c:pt idx="737">
                  <c:v>9.2343743660825499</c:v>
                </c:pt>
                <c:pt idx="738">
                  <c:v>9.1602312416837126</c:v>
                </c:pt>
                <c:pt idx="739">
                  <c:v>9.3102693412747577</c:v>
                </c:pt>
                <c:pt idx="740">
                  <c:v>5.3707520005432565</c:v>
                </c:pt>
                <c:pt idx="741">
                  <c:v>1.6056407667181194</c:v>
                </c:pt>
                <c:pt idx="742">
                  <c:v>2.993368381539713</c:v>
                </c:pt>
                <c:pt idx="743">
                  <c:v>2.0711220969127364E-3</c:v>
                </c:pt>
                <c:pt idx="744">
                  <c:v>8.7920207796206782</c:v>
                </c:pt>
                <c:pt idx="745">
                  <c:v>0.3025544620997267</c:v>
                </c:pt>
                <c:pt idx="746">
                  <c:v>0.45840936284126221</c:v>
                </c:pt>
                <c:pt idx="747">
                  <c:v>3.2093326000443243</c:v>
                </c:pt>
                <c:pt idx="748">
                  <c:v>5.6171370493666899</c:v>
                </c:pt>
                <c:pt idx="749">
                  <c:v>8.3189658292396924</c:v>
                </c:pt>
                <c:pt idx="750">
                  <c:v>9.7504714116692668</c:v>
                </c:pt>
                <c:pt idx="751">
                  <c:v>2.1687152205591342</c:v>
                </c:pt>
                <c:pt idx="752">
                  <c:v>5.9257902132350431</c:v>
                </c:pt>
                <c:pt idx="753">
                  <c:v>3.7764320468847421</c:v>
                </c:pt>
                <c:pt idx="754">
                  <c:v>5.7108130825795342</c:v>
                </c:pt>
                <c:pt idx="755">
                  <c:v>6.8276695736956414</c:v>
                </c:pt>
                <c:pt idx="756">
                  <c:v>1.1230603562450314</c:v>
                </c:pt>
                <c:pt idx="757">
                  <c:v>4.2767529046640149</c:v>
                </c:pt>
                <c:pt idx="758">
                  <c:v>0.92833040884287898</c:v>
                </c:pt>
                <c:pt idx="759">
                  <c:v>4.821087169469803</c:v>
                </c:pt>
                <c:pt idx="760">
                  <c:v>4.806541304060107</c:v>
                </c:pt>
                <c:pt idx="761">
                  <c:v>4.9158628437614746</c:v>
                </c:pt>
                <c:pt idx="762">
                  <c:v>8.4271035909073824</c:v>
                </c:pt>
                <c:pt idx="763">
                  <c:v>5.4107246063922325</c:v>
                </c:pt>
                <c:pt idx="764">
                  <c:v>2.6029032346026049</c:v>
                </c:pt>
                <c:pt idx="765">
                  <c:v>4.6850533832524279</c:v>
                </c:pt>
                <c:pt idx="766">
                  <c:v>2.0934970097528369</c:v>
                </c:pt>
                <c:pt idx="767">
                  <c:v>5.6561989789192708</c:v>
                </c:pt>
                <c:pt idx="768">
                  <c:v>7.4113368632298009</c:v>
                </c:pt>
                <c:pt idx="769">
                  <c:v>4.2101139803383534</c:v>
                </c:pt>
                <c:pt idx="770">
                  <c:v>8.3183756571694527</c:v>
                </c:pt>
                <c:pt idx="771">
                  <c:v>3.3281544082617032</c:v>
                </c:pt>
                <c:pt idx="772">
                  <c:v>4.6041974413799469</c:v>
                </c:pt>
                <c:pt idx="773">
                  <c:v>6.1563509913343246</c:v>
                </c:pt>
                <c:pt idx="774">
                  <c:v>9.4421526547939312</c:v>
                </c:pt>
                <c:pt idx="775">
                  <c:v>1.008225828060223</c:v>
                </c:pt>
                <c:pt idx="776">
                  <c:v>4.9907114709234177</c:v>
                </c:pt>
                <c:pt idx="777">
                  <c:v>8.4843612535270339</c:v>
                </c:pt>
                <c:pt idx="778">
                  <c:v>8.5746727344320597</c:v>
                </c:pt>
                <c:pt idx="779">
                  <c:v>0.14593191568562536</c:v>
                </c:pt>
                <c:pt idx="780">
                  <c:v>7.6114349672711317</c:v>
                </c:pt>
                <c:pt idx="781">
                  <c:v>8.8958621551951609</c:v>
                </c:pt>
                <c:pt idx="782">
                  <c:v>3.5100614269348607</c:v>
                </c:pt>
                <c:pt idx="783">
                  <c:v>3.0283135468185463</c:v>
                </c:pt>
                <c:pt idx="784">
                  <c:v>6.7399909929369048</c:v>
                </c:pt>
                <c:pt idx="785">
                  <c:v>9.5476512077173492</c:v>
                </c:pt>
                <c:pt idx="786">
                  <c:v>6.4932624068148481</c:v>
                </c:pt>
                <c:pt idx="787">
                  <c:v>3.6672677329896333</c:v>
                </c:pt>
                <c:pt idx="788">
                  <c:v>6.6880533830335054</c:v>
                </c:pt>
                <c:pt idx="789">
                  <c:v>6.6646376501746341</c:v>
                </c:pt>
                <c:pt idx="790">
                  <c:v>6.5697664158455646</c:v>
                </c:pt>
                <c:pt idx="791">
                  <c:v>1.4449809189872231</c:v>
                </c:pt>
                <c:pt idx="792">
                  <c:v>5.0378231897102328</c:v>
                </c:pt>
                <c:pt idx="793">
                  <c:v>9.7298748808566646</c:v>
                </c:pt>
                <c:pt idx="794">
                  <c:v>3.0975640035056595</c:v>
                </c:pt>
                <c:pt idx="795">
                  <c:v>2.3771622417542657</c:v>
                </c:pt>
                <c:pt idx="796">
                  <c:v>4.8927477869785116</c:v>
                </c:pt>
                <c:pt idx="797">
                  <c:v>3.9962256029928356</c:v>
                </c:pt>
                <c:pt idx="798">
                  <c:v>3.7973827429699725</c:v>
                </c:pt>
                <c:pt idx="799">
                  <c:v>6.7590833205775223</c:v>
                </c:pt>
                <c:pt idx="800">
                  <c:v>8.4622839044985145</c:v>
                </c:pt>
                <c:pt idx="801">
                  <c:v>9.5463765156987339</c:v>
                </c:pt>
                <c:pt idx="802">
                  <c:v>1.8569161154814151</c:v>
                </c:pt>
                <c:pt idx="803">
                  <c:v>9.5276423741117497</c:v>
                </c:pt>
                <c:pt idx="804">
                  <c:v>0.38351613515203553</c:v>
                </c:pt>
                <c:pt idx="805">
                  <c:v>2.1490561318155752</c:v>
                </c:pt>
                <c:pt idx="806">
                  <c:v>4.4810450810251972</c:v>
                </c:pt>
                <c:pt idx="807">
                  <c:v>2.0981444260839832</c:v>
                </c:pt>
                <c:pt idx="808">
                  <c:v>0.82559775848865757</c:v>
                </c:pt>
                <c:pt idx="809">
                  <c:v>3.3654075923647717</c:v>
                </c:pt>
                <c:pt idx="810">
                  <c:v>0.5343548619876537</c:v>
                </c:pt>
                <c:pt idx="811">
                  <c:v>8.8857317137846579</c:v>
                </c:pt>
                <c:pt idx="812">
                  <c:v>6.3396104839174514</c:v>
                </c:pt>
                <c:pt idx="813">
                  <c:v>4.2283076604828498</c:v>
                </c:pt>
                <c:pt idx="814">
                  <c:v>0.51902237142740892</c:v>
                </c:pt>
                <c:pt idx="815">
                  <c:v>2.141467649792379</c:v>
                </c:pt>
                <c:pt idx="816">
                  <c:v>3.0238814220998913</c:v>
                </c:pt>
                <c:pt idx="817">
                  <c:v>1.1491843373911848</c:v>
                </c:pt>
                <c:pt idx="818">
                  <c:v>8.9053402201435823</c:v>
                </c:pt>
                <c:pt idx="819">
                  <c:v>4.1780505051973815</c:v>
                </c:pt>
                <c:pt idx="820">
                  <c:v>7.0830129163464806</c:v>
                </c:pt>
                <c:pt idx="821">
                  <c:v>8.075581341851775</c:v>
                </c:pt>
                <c:pt idx="822">
                  <c:v>5.1139536159592573</c:v>
                </c:pt>
                <c:pt idx="823">
                  <c:v>2.4699711744319597</c:v>
                </c:pt>
                <c:pt idx="824">
                  <c:v>2.5392714960790643</c:v>
                </c:pt>
                <c:pt idx="825">
                  <c:v>0.44123044946395407</c:v>
                </c:pt>
                <c:pt idx="826">
                  <c:v>4.6731134979246622</c:v>
                </c:pt>
                <c:pt idx="827">
                  <c:v>9.6708973528461311</c:v>
                </c:pt>
                <c:pt idx="828">
                  <c:v>2.8500671044069161</c:v>
                </c:pt>
                <c:pt idx="829">
                  <c:v>4.5298195859554227</c:v>
                </c:pt>
                <c:pt idx="830">
                  <c:v>2.1558953063475608</c:v>
                </c:pt>
                <c:pt idx="831">
                  <c:v>6.813573513642293</c:v>
                </c:pt>
                <c:pt idx="832">
                  <c:v>5.3464639344516174</c:v>
                </c:pt>
                <c:pt idx="833">
                  <c:v>0.84991555972101729</c:v>
                </c:pt>
                <c:pt idx="834">
                  <c:v>8.5454357369434817</c:v>
                </c:pt>
                <c:pt idx="835">
                  <c:v>4.4308574794068107</c:v>
                </c:pt>
                <c:pt idx="836">
                  <c:v>3.7786973757186093</c:v>
                </c:pt>
                <c:pt idx="837">
                  <c:v>2.7045233211157749</c:v>
                </c:pt>
                <c:pt idx="838">
                  <c:v>1.9809281710746807</c:v>
                </c:pt>
                <c:pt idx="839">
                  <c:v>6.5138275241108055</c:v>
                </c:pt>
                <c:pt idx="840">
                  <c:v>2.3201738667913974E-2</c:v>
                </c:pt>
                <c:pt idx="841">
                  <c:v>8.0591343037449654</c:v>
                </c:pt>
                <c:pt idx="842">
                  <c:v>1.6447845986289211</c:v>
                </c:pt>
                <c:pt idx="843">
                  <c:v>1.092663693439293</c:v>
                </c:pt>
                <c:pt idx="844">
                  <c:v>0.71893899714308263</c:v>
                </c:pt>
                <c:pt idx="845">
                  <c:v>4.2912784749193458</c:v>
                </c:pt>
                <c:pt idx="846">
                  <c:v>4.5454233381512452</c:v>
                </c:pt>
                <c:pt idx="847">
                  <c:v>1.9543003482158394</c:v>
                </c:pt>
                <c:pt idx="848">
                  <c:v>1.3163350338948121</c:v>
                </c:pt>
                <c:pt idx="849">
                  <c:v>5.9182396658766088</c:v>
                </c:pt>
                <c:pt idx="850">
                  <c:v>8.2950207145717663</c:v>
                </c:pt>
                <c:pt idx="851">
                  <c:v>6.4409462298520541</c:v>
                </c:pt>
                <c:pt idx="852">
                  <c:v>3.0022844276068836</c:v>
                </c:pt>
                <c:pt idx="853">
                  <c:v>2.6106955599249515</c:v>
                </c:pt>
                <c:pt idx="854">
                  <c:v>1.862504950044247</c:v>
                </c:pt>
                <c:pt idx="855">
                  <c:v>1.1474939069140055</c:v>
                </c:pt>
                <c:pt idx="856">
                  <c:v>2.8013785404388569</c:v>
                </c:pt>
                <c:pt idx="857">
                  <c:v>5.914194751400581</c:v>
                </c:pt>
                <c:pt idx="858">
                  <c:v>2.6830758995174877</c:v>
                </c:pt>
                <c:pt idx="859">
                  <c:v>1.1246268275894689</c:v>
                </c:pt>
                <c:pt idx="860">
                  <c:v>2.7485784029864915</c:v>
                </c:pt>
                <c:pt idx="861">
                  <c:v>0.82220071525759608</c:v>
                </c:pt>
                <c:pt idx="862">
                  <c:v>8.2095724180536642</c:v>
                </c:pt>
                <c:pt idx="863">
                  <c:v>7.095752318353945</c:v>
                </c:pt>
                <c:pt idx="864">
                  <c:v>7.4890415055752406</c:v>
                </c:pt>
                <c:pt idx="865">
                  <c:v>9.732749711178089</c:v>
                </c:pt>
                <c:pt idx="866">
                  <c:v>7.7393083442849395</c:v>
                </c:pt>
                <c:pt idx="867">
                  <c:v>6.1293321080608578</c:v>
                </c:pt>
                <c:pt idx="868">
                  <c:v>4.1797269756024864</c:v>
                </c:pt>
                <c:pt idx="869">
                  <c:v>9.4892422069937759</c:v>
                </c:pt>
                <c:pt idx="870">
                  <c:v>4.5221526903799747</c:v>
                </c:pt>
                <c:pt idx="871">
                  <c:v>5.0064197226588547</c:v>
                </c:pt>
                <c:pt idx="872">
                  <c:v>5.6768159430786556</c:v>
                </c:pt>
                <c:pt idx="873">
                  <c:v>9.7432831786646705</c:v>
                </c:pt>
                <c:pt idx="874">
                  <c:v>9.4209710385888208</c:v>
                </c:pt>
                <c:pt idx="875">
                  <c:v>9.6107445867876411</c:v>
                </c:pt>
                <c:pt idx="876">
                  <c:v>7.1399465105744442</c:v>
                </c:pt>
                <c:pt idx="877">
                  <c:v>0.77325206812303371</c:v>
                </c:pt>
                <c:pt idx="878">
                  <c:v>7.6483549860151223</c:v>
                </c:pt>
                <c:pt idx="879">
                  <c:v>1.9677993375557945</c:v>
                </c:pt>
                <c:pt idx="880">
                  <c:v>9.50076497838986</c:v>
                </c:pt>
                <c:pt idx="881">
                  <c:v>8.1720666916521765</c:v>
                </c:pt>
                <c:pt idx="882">
                  <c:v>8.5812228995103759</c:v>
                </c:pt>
                <c:pt idx="883">
                  <c:v>7.3842114169930761</c:v>
                </c:pt>
                <c:pt idx="884">
                  <c:v>0.83382327850588744</c:v>
                </c:pt>
                <c:pt idx="885">
                  <c:v>5.2414664334523202</c:v>
                </c:pt>
                <c:pt idx="886">
                  <c:v>6.5599013508203843</c:v>
                </c:pt>
                <c:pt idx="887">
                  <c:v>3.1791486380086065</c:v>
                </c:pt>
                <c:pt idx="888">
                  <c:v>3.703505710525504</c:v>
                </c:pt>
                <c:pt idx="889">
                  <c:v>0.44242105462315773</c:v>
                </c:pt>
                <c:pt idx="890">
                  <c:v>5.3589672169734257</c:v>
                </c:pt>
                <c:pt idx="891">
                  <c:v>5.1912155888456502</c:v>
                </c:pt>
                <c:pt idx="892">
                  <c:v>2.4295418751925935</c:v>
                </c:pt>
                <c:pt idx="893">
                  <c:v>1.8501796161072259</c:v>
                </c:pt>
                <c:pt idx="894">
                  <c:v>7.8987698764124401</c:v>
                </c:pt>
                <c:pt idx="895">
                  <c:v>5.0941460506959579</c:v>
                </c:pt>
                <c:pt idx="896">
                  <c:v>9.4095634460941149</c:v>
                </c:pt>
                <c:pt idx="897">
                  <c:v>2.3648614497928744</c:v>
                </c:pt>
                <c:pt idx="898">
                  <c:v>7.4606295930431541</c:v>
                </c:pt>
                <c:pt idx="899">
                  <c:v>5.1932962979909112</c:v>
                </c:pt>
                <c:pt idx="900">
                  <c:v>2.968644363880041</c:v>
                </c:pt>
                <c:pt idx="901">
                  <c:v>4.4092555589926228</c:v>
                </c:pt>
                <c:pt idx="902">
                  <c:v>9.2382799087642411</c:v>
                </c:pt>
                <c:pt idx="903">
                  <c:v>8.1172484759431214</c:v>
                </c:pt>
                <c:pt idx="904">
                  <c:v>2.6678636318187907</c:v>
                </c:pt>
                <c:pt idx="905">
                  <c:v>4.6263801970045719</c:v>
                </c:pt>
                <c:pt idx="906">
                  <c:v>0.83455806914799036</c:v>
                </c:pt>
                <c:pt idx="907">
                  <c:v>6.3314419457392095</c:v>
                </c:pt>
                <c:pt idx="908">
                  <c:v>8.7496520902016552</c:v>
                </c:pt>
                <c:pt idx="909">
                  <c:v>1.4485201081681642</c:v>
                </c:pt>
                <c:pt idx="910">
                  <c:v>4.3082734777681866</c:v>
                </c:pt>
                <c:pt idx="911">
                  <c:v>5.6078938080877752</c:v>
                </c:pt>
                <c:pt idx="912">
                  <c:v>2.1981548319149811</c:v>
                </c:pt>
                <c:pt idx="913">
                  <c:v>3.7805196842922859</c:v>
                </c:pt>
                <c:pt idx="914">
                  <c:v>2.4807133638631154</c:v>
                </c:pt>
                <c:pt idx="915">
                  <c:v>8.6913561449009791</c:v>
                </c:pt>
                <c:pt idx="916">
                  <c:v>9.5798164561079329</c:v>
                </c:pt>
                <c:pt idx="917">
                  <c:v>5.5792596476061913</c:v>
                </c:pt>
                <c:pt idx="918">
                  <c:v>6.2852726030390293</c:v>
                </c:pt>
                <c:pt idx="919">
                  <c:v>7.0440448207640083</c:v>
                </c:pt>
                <c:pt idx="920">
                  <c:v>4.4590380752460588</c:v>
                </c:pt>
                <c:pt idx="921">
                  <c:v>7.7015294047028737</c:v>
                </c:pt>
                <c:pt idx="922">
                  <c:v>7.7696408150145748</c:v>
                </c:pt>
                <c:pt idx="923">
                  <c:v>5.0665537592528782</c:v>
                </c:pt>
                <c:pt idx="924">
                  <c:v>2.8593474686509412</c:v>
                </c:pt>
                <c:pt idx="925">
                  <c:v>2.3729913703035201</c:v>
                </c:pt>
                <c:pt idx="926">
                  <c:v>7.0386311556811156</c:v>
                </c:pt>
                <c:pt idx="927">
                  <c:v>3.7915377417500751</c:v>
                </c:pt>
                <c:pt idx="928">
                  <c:v>6.9448738445132729</c:v>
                </c:pt>
                <c:pt idx="929">
                  <c:v>3.7760099378867409</c:v>
                </c:pt>
                <c:pt idx="930">
                  <c:v>0.35139968076678185</c:v>
                </c:pt>
                <c:pt idx="931">
                  <c:v>8.9311433879730959</c:v>
                </c:pt>
                <c:pt idx="932">
                  <c:v>3.5484550891401758</c:v>
                </c:pt>
                <c:pt idx="933">
                  <c:v>1.9267126910224197</c:v>
                </c:pt>
                <c:pt idx="934">
                  <c:v>5.240813755129313</c:v>
                </c:pt>
                <c:pt idx="935">
                  <c:v>2.5130314427129807</c:v>
                </c:pt>
                <c:pt idx="936">
                  <c:v>6.4008649135936562</c:v>
                </c:pt>
                <c:pt idx="937">
                  <c:v>1.6095279355441261</c:v>
                </c:pt>
                <c:pt idx="938">
                  <c:v>5.2694539439849466</c:v>
                </c:pt>
                <c:pt idx="939">
                  <c:v>5.1840478972182993</c:v>
                </c:pt>
                <c:pt idx="940">
                  <c:v>8.3882982588077137</c:v>
                </c:pt>
                <c:pt idx="941">
                  <c:v>3.3731350798823168</c:v>
                </c:pt>
                <c:pt idx="942">
                  <c:v>2.9952307347642861</c:v>
                </c:pt>
                <c:pt idx="943">
                  <c:v>4.7782051275089801</c:v>
                </c:pt>
                <c:pt idx="944">
                  <c:v>3.6790363302996165</c:v>
                </c:pt>
                <c:pt idx="945">
                  <c:v>1.4791958052287735</c:v>
                </c:pt>
                <c:pt idx="946">
                  <c:v>2.4760369215585323</c:v>
                </c:pt>
                <c:pt idx="947">
                  <c:v>1.4886307291016121</c:v>
                </c:pt>
                <c:pt idx="948">
                  <c:v>4.1143195341123864</c:v>
                </c:pt>
                <c:pt idx="949">
                  <c:v>0.71944419489536449</c:v>
                </c:pt>
                <c:pt idx="950">
                  <c:v>1.0538649131914923</c:v>
                </c:pt>
                <c:pt idx="951">
                  <c:v>8.4558962466326797</c:v>
                </c:pt>
                <c:pt idx="952">
                  <c:v>2.7501443422629301</c:v>
                </c:pt>
                <c:pt idx="953">
                  <c:v>9.165681930163359</c:v>
                </c:pt>
                <c:pt idx="954">
                  <c:v>8.8254845941890618</c:v>
                </c:pt>
                <c:pt idx="955">
                  <c:v>8.8350458145143804</c:v>
                </c:pt>
                <c:pt idx="956">
                  <c:v>3.2933765528419192</c:v>
                </c:pt>
                <c:pt idx="957">
                  <c:v>7.0732669599079934</c:v>
                </c:pt>
                <c:pt idx="958">
                  <c:v>3.1925282323923088</c:v>
                </c:pt>
                <c:pt idx="959">
                  <c:v>5.0445857579945415</c:v>
                </c:pt>
                <c:pt idx="960">
                  <c:v>2.8569499980418445</c:v>
                </c:pt>
                <c:pt idx="961">
                  <c:v>8.3333815335159862</c:v>
                </c:pt>
                <c:pt idx="962">
                  <c:v>3.6711460939730922</c:v>
                </c:pt>
                <c:pt idx="963">
                  <c:v>3.5708039054468523</c:v>
                </c:pt>
                <c:pt idx="964">
                  <c:v>2.0232242739567008</c:v>
                </c:pt>
                <c:pt idx="965">
                  <c:v>0.6559527139994481</c:v>
                </c:pt>
                <c:pt idx="966">
                  <c:v>6.3541258367771905</c:v>
                </c:pt>
                <c:pt idx="967">
                  <c:v>6.938979396433588</c:v>
                </c:pt>
                <c:pt idx="968">
                  <c:v>5.96372726564391</c:v>
                </c:pt>
                <c:pt idx="969">
                  <c:v>3.9159211270011198</c:v>
                </c:pt>
                <c:pt idx="970">
                  <c:v>6.2852199254395913</c:v>
                </c:pt>
                <c:pt idx="971">
                  <c:v>6.3162073434110866</c:v>
                </c:pt>
                <c:pt idx="972">
                  <c:v>5.2843499127826776</c:v>
                </c:pt>
                <c:pt idx="973">
                  <c:v>2.1799807081856226</c:v>
                </c:pt>
                <c:pt idx="974">
                  <c:v>8.6685293010445754</c:v>
                </c:pt>
                <c:pt idx="975">
                  <c:v>6.4808619233090496</c:v>
                </c:pt>
                <c:pt idx="976">
                  <c:v>4.5920465866188609</c:v>
                </c:pt>
                <c:pt idx="977">
                  <c:v>4.5728644407043131</c:v>
                </c:pt>
                <c:pt idx="978">
                  <c:v>5.5182960629349083</c:v>
                </c:pt>
                <c:pt idx="979">
                  <c:v>5.3171583697480447</c:v>
                </c:pt>
                <c:pt idx="980">
                  <c:v>8.9790429119225337</c:v>
                </c:pt>
                <c:pt idx="981">
                  <c:v>1.1324923786817132</c:v>
                </c:pt>
                <c:pt idx="982">
                  <c:v>4.1544573789059571</c:v>
                </c:pt>
                <c:pt idx="983">
                  <c:v>4.4480252514286258</c:v>
                </c:pt>
                <c:pt idx="984">
                  <c:v>1.7509321908221287</c:v>
                </c:pt>
                <c:pt idx="985">
                  <c:v>7.5009384300481274</c:v>
                </c:pt>
                <c:pt idx="986">
                  <c:v>0.8157820049153619</c:v>
                </c:pt>
                <c:pt idx="987">
                  <c:v>2.5643738915486116</c:v>
                </c:pt>
                <c:pt idx="988">
                  <c:v>7.9322288360674289</c:v>
                </c:pt>
                <c:pt idx="989">
                  <c:v>1.0587093157226202</c:v>
                </c:pt>
                <c:pt idx="990">
                  <c:v>0.41748948744619097</c:v>
                </c:pt>
                <c:pt idx="991">
                  <c:v>7.7729750752655118</c:v>
                </c:pt>
                <c:pt idx="992">
                  <c:v>6.533084813043244</c:v>
                </c:pt>
                <c:pt idx="993">
                  <c:v>0.59842785038217161</c:v>
                </c:pt>
                <c:pt idx="994">
                  <c:v>5.5077923946260334</c:v>
                </c:pt>
                <c:pt idx="995">
                  <c:v>3.0536416239950182</c:v>
                </c:pt>
                <c:pt idx="996">
                  <c:v>5.8223468956978044</c:v>
                </c:pt>
                <c:pt idx="997">
                  <c:v>1.5510230007008508</c:v>
                </c:pt>
                <c:pt idx="998">
                  <c:v>5.7941863513480394</c:v>
                </c:pt>
                <c:pt idx="999">
                  <c:v>4.7633200956693154</c:v>
                </c:pt>
              </c:numCache>
            </c:numRef>
          </c:xVal>
          <c:yVal>
            <c:numRef>
              <c:f>Muestra!$O$5:$O$1003</c:f>
            </c:numRef>
          </c:yVal>
          <c:smooth val="0"/>
          <c:extLst>
            <c:ext xmlns:c16="http://schemas.microsoft.com/office/drawing/2014/chart" uri="{C3380CC4-5D6E-409C-BE32-E72D297353CC}">
              <c16:uniqueId val="{00000006-3E16-48E2-99B5-469A209596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86504512"/>
        <c:axId val="-1086501248"/>
      </c:scatterChart>
      <c:valAx>
        <c:axId val="-1086504512"/>
        <c:scaling>
          <c:orientation val="minMax"/>
          <c:max val="10"/>
        </c:scaling>
        <c:delete val="0"/>
        <c:axPos val="b"/>
        <c:numFmt formatCode="General" sourceLinked="1"/>
        <c:majorTickMark val="none"/>
        <c:minorTickMark val="none"/>
        <c:tickLblPos val="nextTo"/>
        <c:crossAx val="-1086501248"/>
        <c:crosses val="autoZero"/>
        <c:crossBetween val="midCat"/>
      </c:valAx>
      <c:valAx>
        <c:axId val="-108650124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108650451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6.6012677881858065E-2"/>
          <c:y val="2.5379846050055537E-2"/>
          <c:w val="0.12664177785652619"/>
          <c:h val="0.24920309628592527"/>
        </c:manualLayout>
      </c:layout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3.png"/><Relationship Id="rId3" Type="http://schemas.openxmlformats.org/officeDocument/2006/relationships/image" Target="../media/image18.png"/><Relationship Id="rId7" Type="http://schemas.openxmlformats.org/officeDocument/2006/relationships/image" Target="../media/image22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6" Type="http://schemas.openxmlformats.org/officeDocument/2006/relationships/image" Target="../media/image21.png"/><Relationship Id="rId5" Type="http://schemas.openxmlformats.org/officeDocument/2006/relationships/image" Target="../media/image20.png"/><Relationship Id="rId4" Type="http://schemas.openxmlformats.org/officeDocument/2006/relationships/image" Target="../media/image19.png"/><Relationship Id="rId9" Type="http://schemas.openxmlformats.org/officeDocument/2006/relationships/image" Target="../media/image24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32.png"/><Relationship Id="rId3" Type="http://schemas.openxmlformats.org/officeDocument/2006/relationships/image" Target="../media/image27.png"/><Relationship Id="rId7" Type="http://schemas.openxmlformats.org/officeDocument/2006/relationships/image" Target="../media/image31.png"/><Relationship Id="rId2" Type="http://schemas.openxmlformats.org/officeDocument/2006/relationships/image" Target="../media/image26.png"/><Relationship Id="rId1" Type="http://schemas.openxmlformats.org/officeDocument/2006/relationships/image" Target="../media/image25.png"/><Relationship Id="rId6" Type="http://schemas.openxmlformats.org/officeDocument/2006/relationships/image" Target="../media/image30.png"/><Relationship Id="rId5" Type="http://schemas.openxmlformats.org/officeDocument/2006/relationships/image" Target="../media/image29.png"/><Relationship Id="rId10" Type="http://schemas.openxmlformats.org/officeDocument/2006/relationships/image" Target="../media/image34.png"/><Relationship Id="rId4" Type="http://schemas.openxmlformats.org/officeDocument/2006/relationships/image" Target="../media/image28.png"/><Relationship Id="rId9" Type="http://schemas.openxmlformats.org/officeDocument/2006/relationships/image" Target="../media/image3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428626</xdr:colOff>
      <xdr:row>14</xdr:row>
      <xdr:rowOff>1</xdr:rowOff>
    </xdr:from>
    <xdr:to>
      <xdr:col>2</xdr:col>
      <xdr:colOff>361286</xdr:colOff>
      <xdr:row>14</xdr:row>
      <xdr:rowOff>304801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28626" y="1619251"/>
          <a:ext cx="999460" cy="3048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257175</xdr:colOff>
      <xdr:row>15</xdr:row>
      <xdr:rowOff>38101</xdr:rowOff>
    </xdr:from>
    <xdr:to>
      <xdr:col>2</xdr:col>
      <xdr:colOff>609600</xdr:colOff>
      <xdr:row>15</xdr:row>
      <xdr:rowOff>333375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09575" y="3762376"/>
          <a:ext cx="1419225" cy="295274"/>
        </a:xfrm>
        <a:prstGeom prst="rect">
          <a:avLst/>
        </a:prstGeom>
        <a:noFill/>
      </xdr:spPr>
    </xdr:pic>
    <xdr:clientData/>
  </xdr:twoCellAnchor>
  <xdr:twoCellAnchor>
    <xdr:from>
      <xdr:col>1</xdr:col>
      <xdr:colOff>895350</xdr:colOff>
      <xdr:row>10</xdr:row>
      <xdr:rowOff>388738</xdr:rowOff>
    </xdr:from>
    <xdr:to>
      <xdr:col>2</xdr:col>
      <xdr:colOff>361950</xdr:colOff>
      <xdr:row>12</xdr:row>
      <xdr:rowOff>55419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047750" y="3341488"/>
          <a:ext cx="533400" cy="438206"/>
        </a:xfrm>
        <a:prstGeom prst="rect">
          <a:avLst/>
        </a:prstGeom>
        <a:noFill/>
      </xdr:spPr>
    </xdr:pic>
    <xdr:clientData/>
  </xdr:twoCellAnchor>
  <xdr:twoCellAnchor>
    <xdr:from>
      <xdr:col>1</xdr:col>
      <xdr:colOff>904875</xdr:colOff>
      <xdr:row>11</xdr:row>
      <xdr:rowOff>285750</xdr:rowOff>
    </xdr:from>
    <xdr:to>
      <xdr:col>2</xdr:col>
      <xdr:colOff>447675</xdr:colOff>
      <xdr:row>13</xdr:row>
      <xdr:rowOff>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057275" y="2486025"/>
          <a:ext cx="609600" cy="466725"/>
        </a:xfrm>
        <a:prstGeom prst="rect">
          <a:avLst/>
        </a:prstGeom>
        <a:noFill/>
      </xdr:spPr>
    </xdr:pic>
    <xdr:clientData/>
  </xdr:twoCellAnchor>
  <xdr:twoCellAnchor>
    <xdr:from>
      <xdr:col>7</xdr:col>
      <xdr:colOff>104775</xdr:colOff>
      <xdr:row>12</xdr:row>
      <xdr:rowOff>57150</xdr:rowOff>
    </xdr:from>
    <xdr:to>
      <xdr:col>7</xdr:col>
      <xdr:colOff>581025</xdr:colOff>
      <xdr:row>12</xdr:row>
      <xdr:rowOff>365312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5133975" y="2562225"/>
          <a:ext cx="476250" cy="308162"/>
        </a:xfrm>
        <a:prstGeom prst="rect">
          <a:avLst/>
        </a:prstGeom>
        <a:noFill/>
      </xdr:spPr>
    </xdr:pic>
    <xdr:clientData/>
  </xdr:twoCellAnchor>
  <xdr:twoCellAnchor>
    <xdr:from>
      <xdr:col>6</xdr:col>
      <xdr:colOff>68332</xdr:colOff>
      <xdr:row>14</xdr:row>
      <xdr:rowOff>19049</xdr:rowOff>
    </xdr:from>
    <xdr:to>
      <xdr:col>6</xdr:col>
      <xdr:colOff>628650</xdr:colOff>
      <xdr:row>15</xdr:row>
      <xdr:rowOff>28574</xdr:rowOff>
    </xdr:to>
    <xdr:pic>
      <xdr:nvPicPr>
        <xdr:cNvPr id="1031" name="Pictur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821307" y="3362324"/>
          <a:ext cx="560318" cy="390525"/>
        </a:xfrm>
        <a:prstGeom prst="rect">
          <a:avLst/>
        </a:prstGeom>
        <a:noFill/>
      </xdr:spPr>
    </xdr:pic>
    <xdr:clientData/>
  </xdr:twoCellAnchor>
  <xdr:twoCellAnchor>
    <xdr:from>
      <xdr:col>6</xdr:col>
      <xdr:colOff>66260</xdr:colOff>
      <xdr:row>14</xdr:row>
      <xdr:rowOff>371475</xdr:rowOff>
    </xdr:from>
    <xdr:to>
      <xdr:col>6</xdr:col>
      <xdr:colOff>609599</xdr:colOff>
      <xdr:row>16</xdr:row>
      <xdr:rowOff>0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819235" y="3714750"/>
          <a:ext cx="543339" cy="390525"/>
        </a:xfrm>
        <a:prstGeom prst="rect">
          <a:avLst/>
        </a:prstGeom>
        <a:noFill/>
      </xdr:spPr>
    </xdr:pic>
    <xdr:clientData/>
  </xdr:twoCellAnchor>
  <xdr:twoCellAnchor>
    <xdr:from>
      <xdr:col>8</xdr:col>
      <xdr:colOff>57150</xdr:colOff>
      <xdr:row>13</xdr:row>
      <xdr:rowOff>6350</xdr:rowOff>
    </xdr:from>
    <xdr:to>
      <xdr:col>8</xdr:col>
      <xdr:colOff>514350</xdr:colOff>
      <xdr:row>13</xdr:row>
      <xdr:rowOff>361950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5848350" y="2959100"/>
          <a:ext cx="457200" cy="355600"/>
        </a:xfrm>
        <a:prstGeom prst="rect">
          <a:avLst/>
        </a:prstGeom>
        <a:noFill/>
      </xdr:spPr>
    </xdr:pic>
    <xdr:clientData/>
  </xdr:twoCellAnchor>
  <xdr:twoCellAnchor>
    <xdr:from>
      <xdr:col>12</xdr:col>
      <xdr:colOff>38099</xdr:colOff>
      <xdr:row>13</xdr:row>
      <xdr:rowOff>10715</xdr:rowOff>
    </xdr:from>
    <xdr:to>
      <xdr:col>12</xdr:col>
      <xdr:colOff>495300</xdr:colOff>
      <xdr:row>14</xdr:row>
      <xdr:rowOff>20241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9363074" y="2963465"/>
          <a:ext cx="457201" cy="400051"/>
        </a:xfrm>
        <a:prstGeom prst="rect">
          <a:avLst/>
        </a:prstGeom>
        <a:noFill/>
      </xdr:spPr>
    </xdr:pic>
    <xdr:clientData/>
  </xdr:twoCellAnchor>
  <xdr:twoCellAnchor>
    <xdr:from>
      <xdr:col>2</xdr:col>
      <xdr:colOff>228600</xdr:colOff>
      <xdr:row>19</xdr:row>
      <xdr:rowOff>85725</xdr:rowOff>
    </xdr:from>
    <xdr:to>
      <xdr:col>2</xdr:col>
      <xdr:colOff>704850</xdr:colOff>
      <xdr:row>20</xdr:row>
      <xdr:rowOff>193862</xdr:rowOff>
    </xdr:to>
    <xdr:pic>
      <xdr:nvPicPr>
        <xdr:cNvPr id="12" name="Picture 6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447800" y="4781550"/>
          <a:ext cx="476250" cy="298637"/>
        </a:xfrm>
        <a:prstGeom prst="rect">
          <a:avLst/>
        </a:prstGeom>
        <a:noFill/>
      </xdr:spPr>
    </xdr:pic>
    <xdr:clientData/>
  </xdr:twoCellAnchor>
  <xdr:twoCellAnchor>
    <xdr:from>
      <xdr:col>1</xdr:col>
      <xdr:colOff>619125</xdr:colOff>
      <xdr:row>21</xdr:row>
      <xdr:rowOff>228600</xdr:rowOff>
    </xdr:from>
    <xdr:to>
      <xdr:col>1</xdr:col>
      <xdr:colOff>964047</xdr:colOff>
      <xdr:row>23</xdr:row>
      <xdr:rowOff>38100</xdr:rowOff>
    </xdr:to>
    <xdr:pic>
      <xdr:nvPicPr>
        <xdr:cNvPr id="13" name="Picture 7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771525" y="5381625"/>
          <a:ext cx="344922" cy="285750"/>
        </a:xfrm>
        <a:prstGeom prst="rect">
          <a:avLst/>
        </a:prstGeom>
        <a:noFill/>
      </xdr:spPr>
    </xdr:pic>
    <xdr:clientData/>
  </xdr:twoCellAnchor>
  <xdr:twoCellAnchor>
    <xdr:from>
      <xdr:col>1</xdr:col>
      <xdr:colOff>600075</xdr:colOff>
      <xdr:row>22</xdr:row>
      <xdr:rowOff>152399</xdr:rowOff>
    </xdr:from>
    <xdr:to>
      <xdr:col>1</xdr:col>
      <xdr:colOff>1000124</xdr:colOff>
      <xdr:row>24</xdr:row>
      <xdr:rowOff>40821</xdr:rowOff>
    </xdr:to>
    <xdr:pic>
      <xdr:nvPicPr>
        <xdr:cNvPr id="14" name="Picture 8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752475" y="5591174"/>
          <a:ext cx="400049" cy="269422"/>
        </a:xfrm>
        <a:prstGeom prst="rect">
          <a:avLst/>
        </a:prstGeom>
        <a:noFill/>
      </xdr:spPr>
    </xdr:pic>
    <xdr:clientData/>
  </xdr:twoCellAnchor>
  <xdr:twoCellAnchor>
    <xdr:from>
      <xdr:col>3</xdr:col>
      <xdr:colOff>304800</xdr:colOff>
      <xdr:row>21</xdr:row>
      <xdr:rowOff>8617</xdr:rowOff>
    </xdr:from>
    <xdr:to>
      <xdr:col>3</xdr:col>
      <xdr:colOff>714375</xdr:colOff>
      <xdr:row>22</xdr:row>
      <xdr:rowOff>34924</xdr:rowOff>
    </xdr:to>
    <xdr:pic>
      <xdr:nvPicPr>
        <xdr:cNvPr id="15" name="Picture 9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2286000" y="5161642"/>
          <a:ext cx="409575" cy="312057"/>
        </a:xfrm>
        <a:prstGeom prst="rect">
          <a:avLst/>
        </a:prstGeom>
        <a:noFill/>
      </xdr:spPr>
    </xdr:pic>
    <xdr:clientData/>
  </xdr:twoCellAnchor>
  <xdr:twoCellAnchor>
    <xdr:from>
      <xdr:col>6</xdr:col>
      <xdr:colOff>76200</xdr:colOff>
      <xdr:row>21</xdr:row>
      <xdr:rowOff>28574</xdr:rowOff>
    </xdr:from>
    <xdr:to>
      <xdr:col>6</xdr:col>
      <xdr:colOff>514349</xdr:colOff>
      <xdr:row>22</xdr:row>
      <xdr:rowOff>20241</xdr:rowOff>
    </xdr:to>
    <xdr:pic>
      <xdr:nvPicPr>
        <xdr:cNvPr id="16" name="Picture 10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829175" y="5181599"/>
          <a:ext cx="438149" cy="277417"/>
        </a:xfrm>
        <a:prstGeom prst="rect">
          <a:avLst/>
        </a:prstGeom>
        <a:noFill/>
      </xdr:spPr>
    </xdr:pic>
    <xdr:clientData/>
  </xdr:twoCellAnchor>
  <xdr:twoCellAnchor>
    <xdr:from>
      <xdr:col>10</xdr:col>
      <xdr:colOff>95250</xdr:colOff>
      <xdr:row>19</xdr:row>
      <xdr:rowOff>85726</xdr:rowOff>
    </xdr:from>
    <xdr:to>
      <xdr:col>10</xdr:col>
      <xdr:colOff>571500</xdr:colOff>
      <xdr:row>21</xdr:row>
      <xdr:rowOff>31938</xdr:rowOff>
    </xdr:to>
    <xdr:pic>
      <xdr:nvPicPr>
        <xdr:cNvPr id="17" name="Picture 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8020050" y="4752976"/>
          <a:ext cx="476250" cy="327212"/>
        </a:xfrm>
        <a:prstGeom prst="rect">
          <a:avLst/>
        </a:prstGeom>
        <a:noFill/>
      </xdr:spPr>
    </xdr:pic>
    <xdr:clientData/>
  </xdr:twoCellAnchor>
  <xdr:twoCellAnchor>
    <xdr:from>
      <xdr:col>9</xdr:col>
      <xdr:colOff>314325</xdr:colOff>
      <xdr:row>21</xdr:row>
      <xdr:rowOff>257175</xdr:rowOff>
    </xdr:from>
    <xdr:to>
      <xdr:col>9</xdr:col>
      <xdr:colOff>761999</xdr:colOff>
      <xdr:row>23</xdr:row>
      <xdr:rowOff>57150</xdr:rowOff>
    </xdr:to>
    <xdr:pic>
      <xdr:nvPicPr>
        <xdr:cNvPr id="18" name="Picture 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7353300" y="5410200"/>
          <a:ext cx="447674" cy="276225"/>
        </a:xfrm>
        <a:prstGeom prst="rect">
          <a:avLst/>
        </a:prstGeom>
        <a:noFill/>
      </xdr:spPr>
    </xdr:pic>
    <xdr:clientData/>
  </xdr:twoCellAnchor>
  <xdr:twoCellAnchor>
    <xdr:from>
      <xdr:col>9</xdr:col>
      <xdr:colOff>295275</xdr:colOff>
      <xdr:row>22</xdr:row>
      <xdr:rowOff>161925</xdr:rowOff>
    </xdr:from>
    <xdr:to>
      <xdr:col>9</xdr:col>
      <xdr:colOff>752474</xdr:colOff>
      <xdr:row>24</xdr:row>
      <xdr:rowOff>85725</xdr:rowOff>
    </xdr:to>
    <xdr:pic>
      <xdr:nvPicPr>
        <xdr:cNvPr id="19" name="Picture 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7334250" y="5600700"/>
          <a:ext cx="457199" cy="304800"/>
        </a:xfrm>
        <a:prstGeom prst="rect">
          <a:avLst/>
        </a:prstGeom>
        <a:noFill/>
      </xdr:spPr>
    </xdr:pic>
    <xdr:clientData/>
  </xdr:twoCellAnchor>
  <xdr:twoCellAnchor>
    <xdr:from>
      <xdr:col>11</xdr:col>
      <xdr:colOff>133350</xdr:colOff>
      <xdr:row>21</xdr:row>
      <xdr:rowOff>23131</xdr:rowOff>
    </xdr:from>
    <xdr:to>
      <xdr:col>11</xdr:col>
      <xdr:colOff>523875</xdr:colOff>
      <xdr:row>22</xdr:row>
      <xdr:rowOff>34924</xdr:rowOff>
    </xdr:to>
    <xdr:pic>
      <xdr:nvPicPr>
        <xdr:cNvPr id="20" name="Picture 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8696325" y="5176156"/>
          <a:ext cx="390525" cy="297543"/>
        </a:xfrm>
        <a:prstGeom prst="rect">
          <a:avLst/>
        </a:prstGeom>
        <a:noFill/>
      </xdr:spPr>
    </xdr:pic>
    <xdr:clientData/>
  </xdr:twoCellAnchor>
  <xdr:twoCellAnchor>
    <xdr:from>
      <xdr:col>14</xdr:col>
      <xdr:colOff>152400</xdr:colOff>
      <xdr:row>21</xdr:row>
      <xdr:rowOff>31799</xdr:rowOff>
    </xdr:from>
    <xdr:to>
      <xdr:col>14</xdr:col>
      <xdr:colOff>552449</xdr:colOff>
      <xdr:row>22</xdr:row>
      <xdr:rowOff>10717</xdr:rowOff>
    </xdr:to>
    <xdr:pic>
      <xdr:nvPicPr>
        <xdr:cNvPr id="21" name="Picture 1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1001375" y="5184824"/>
          <a:ext cx="400049" cy="264668"/>
        </a:xfrm>
        <a:prstGeom prst="rect">
          <a:avLst/>
        </a:prstGeom>
        <a:noFill/>
      </xdr:spPr>
    </xdr:pic>
    <xdr:clientData/>
  </xdr:twoCellAnchor>
  <xdr:twoCellAnchor>
    <xdr:from>
      <xdr:col>10</xdr:col>
      <xdr:colOff>104775</xdr:colOff>
      <xdr:row>12</xdr:row>
      <xdr:rowOff>145774</xdr:rowOff>
    </xdr:from>
    <xdr:to>
      <xdr:col>10</xdr:col>
      <xdr:colOff>533400</xdr:colOff>
      <xdr:row>12</xdr:row>
      <xdr:rowOff>419100</xdr:rowOff>
    </xdr:to>
    <xdr:pic>
      <xdr:nvPicPr>
        <xdr:cNvPr id="1035" name="Picture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7267575" y="2650849"/>
          <a:ext cx="428625" cy="273326"/>
        </a:xfrm>
        <a:prstGeom prst="rect">
          <a:avLst/>
        </a:prstGeom>
        <a:noFill/>
      </xdr:spPr>
    </xdr:pic>
    <xdr:clientData/>
  </xdr:twoCellAnchor>
  <xdr:twoCellAnchor>
    <xdr:from>
      <xdr:col>4</xdr:col>
      <xdr:colOff>286502</xdr:colOff>
      <xdr:row>19</xdr:row>
      <xdr:rowOff>95249</xdr:rowOff>
    </xdr:from>
    <xdr:to>
      <xdr:col>4</xdr:col>
      <xdr:colOff>753478</xdr:colOff>
      <xdr:row>20</xdr:row>
      <xdr:rowOff>161924</xdr:rowOff>
    </xdr:to>
    <xdr:pic>
      <xdr:nvPicPr>
        <xdr:cNvPr id="23" name="Picture 1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515477" y="4791074"/>
          <a:ext cx="466976" cy="257175"/>
        </a:xfrm>
        <a:prstGeom prst="rect">
          <a:avLst/>
        </a:prstGeom>
        <a:noFill/>
      </xdr:spPr>
    </xdr:pic>
    <xdr:clientData/>
  </xdr:twoCellAnchor>
  <xdr:twoCellAnchor>
    <xdr:from>
      <xdr:col>12</xdr:col>
      <xdr:colOff>114301</xdr:colOff>
      <xdr:row>19</xdr:row>
      <xdr:rowOff>95250</xdr:rowOff>
    </xdr:from>
    <xdr:to>
      <xdr:col>12</xdr:col>
      <xdr:colOff>622157</xdr:colOff>
      <xdr:row>20</xdr:row>
      <xdr:rowOff>228600</xdr:rowOff>
    </xdr:to>
    <xdr:pic>
      <xdr:nvPicPr>
        <xdr:cNvPr id="24" name="Picture 1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9439276" y="4791075"/>
          <a:ext cx="507856" cy="323850"/>
        </a:xfrm>
        <a:prstGeom prst="rect">
          <a:avLst/>
        </a:prstGeom>
        <a:noFill/>
      </xdr:spPr>
    </xdr:pic>
    <xdr:clientData/>
  </xdr:twoCellAnchor>
  <xdr:twoCellAnchor>
    <xdr:from>
      <xdr:col>4</xdr:col>
      <xdr:colOff>180974</xdr:colOff>
      <xdr:row>27</xdr:row>
      <xdr:rowOff>64970</xdr:rowOff>
    </xdr:from>
    <xdr:to>
      <xdr:col>5</xdr:col>
      <xdr:colOff>685799</xdr:colOff>
      <xdr:row>28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409949" y="6465770"/>
          <a:ext cx="1266825" cy="277930"/>
        </a:xfrm>
        <a:prstGeom prst="rect">
          <a:avLst/>
        </a:prstGeom>
        <a:noFill/>
      </xdr:spPr>
    </xdr:pic>
    <xdr:clientData/>
  </xdr:twoCellAnchor>
  <xdr:twoCellAnchor>
    <xdr:from>
      <xdr:col>5</xdr:col>
      <xdr:colOff>761999</xdr:colOff>
      <xdr:row>26</xdr:row>
      <xdr:rowOff>161925</xdr:rowOff>
    </xdr:from>
    <xdr:to>
      <xdr:col>7</xdr:col>
      <xdr:colOff>752474</xdr:colOff>
      <xdr:row>29</xdr:row>
      <xdr:rowOff>55494</xdr:rowOff>
    </xdr:to>
    <xdr:sp macro="" textlink="">
      <xdr:nvSpPr>
        <xdr:cNvPr id="26" name="25 Corchetes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4267199" y="6238875"/>
          <a:ext cx="1514475" cy="465069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13</xdr:col>
      <xdr:colOff>609600</xdr:colOff>
      <xdr:row>14</xdr:row>
      <xdr:rowOff>259637</xdr:rowOff>
    </xdr:from>
    <xdr:to>
      <xdr:col>14</xdr:col>
      <xdr:colOff>161925</xdr:colOff>
      <xdr:row>15</xdr:row>
      <xdr:rowOff>151039</xdr:rowOff>
    </xdr:to>
    <xdr:pic>
      <xdr:nvPicPr>
        <xdr:cNvPr id="30" name="Picture 16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0210800" y="3602912"/>
          <a:ext cx="314325" cy="272402"/>
        </a:xfrm>
        <a:prstGeom prst="rect">
          <a:avLst/>
        </a:prstGeom>
        <a:noFill/>
      </xdr:spPr>
    </xdr:pic>
    <xdr:clientData/>
  </xdr:twoCellAnchor>
  <xdr:twoCellAnchor>
    <xdr:from>
      <xdr:col>9</xdr:col>
      <xdr:colOff>571501</xdr:colOff>
      <xdr:row>14</xdr:row>
      <xdr:rowOff>279956</xdr:rowOff>
    </xdr:from>
    <xdr:to>
      <xdr:col>10</xdr:col>
      <xdr:colOff>133351</xdr:colOff>
      <xdr:row>15</xdr:row>
      <xdr:rowOff>179613</xdr:rowOff>
    </xdr:to>
    <xdr:pic>
      <xdr:nvPicPr>
        <xdr:cNvPr id="31" name="Picture 16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7124701" y="3623231"/>
          <a:ext cx="323850" cy="280657"/>
        </a:xfrm>
        <a:prstGeom prst="rect">
          <a:avLst/>
        </a:prstGeom>
        <a:noFill/>
      </xdr:spPr>
    </xdr:pic>
    <xdr:clientData/>
  </xdr:twoCellAnchor>
  <xdr:twoCellAnchor>
    <xdr:from>
      <xdr:col>1</xdr:col>
      <xdr:colOff>542925</xdr:colOff>
      <xdr:row>3</xdr:row>
      <xdr:rowOff>114300</xdr:rowOff>
    </xdr:from>
    <xdr:to>
      <xdr:col>4</xdr:col>
      <xdr:colOff>114300</xdr:colOff>
      <xdr:row>5</xdr:row>
      <xdr:rowOff>142875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695325" y="685800"/>
          <a:ext cx="2647950" cy="409575"/>
        </a:xfrm>
        <a:prstGeom prst="rect">
          <a:avLst/>
        </a:prstGeom>
        <a:noFill/>
      </xdr:spPr>
    </xdr:pic>
    <xdr:clientData/>
  </xdr:twoCellAnchor>
  <xdr:twoCellAnchor>
    <xdr:from>
      <xdr:col>6</xdr:col>
      <xdr:colOff>190500</xdr:colOff>
      <xdr:row>3</xdr:row>
      <xdr:rowOff>133350</xdr:rowOff>
    </xdr:from>
    <xdr:to>
      <xdr:col>9</xdr:col>
      <xdr:colOff>190500</xdr:colOff>
      <xdr:row>5</xdr:row>
      <xdr:rowOff>171450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943475" y="704850"/>
          <a:ext cx="2286000" cy="419100"/>
        </a:xfrm>
        <a:prstGeom prst="rect">
          <a:avLst/>
        </a:prstGeom>
        <a:noFill/>
      </xdr:spPr>
    </xdr:pic>
    <xdr:clientData/>
  </xdr:twoCellAnchor>
  <xdr:twoCellAnchor>
    <xdr:from>
      <xdr:col>11</xdr:col>
      <xdr:colOff>152400</xdr:colOff>
      <xdr:row>3</xdr:row>
      <xdr:rowOff>133350</xdr:rowOff>
    </xdr:from>
    <xdr:to>
      <xdr:col>13</xdr:col>
      <xdr:colOff>676275</xdr:colOff>
      <xdr:row>5</xdr:row>
      <xdr:rowOff>161925</xdr:rowOff>
    </xdr:to>
    <xdr:pic>
      <xdr:nvPicPr>
        <xdr:cNvPr id="2051" name="Picture 3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8715375" y="704850"/>
          <a:ext cx="2047875" cy="4095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7435" cy="6069106"/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682073</xdr:colOff>
      <xdr:row>6</xdr:row>
      <xdr:rowOff>39343</xdr:rowOff>
    </xdr:from>
    <xdr:to>
      <xdr:col>3</xdr:col>
      <xdr:colOff>996398</xdr:colOff>
      <xdr:row>8</xdr:row>
      <xdr:rowOff>67918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444073" y="1191868"/>
          <a:ext cx="1076325" cy="409575"/>
        </a:xfrm>
        <a:prstGeom prst="rect">
          <a:avLst/>
        </a:prstGeom>
        <a:noFill/>
      </xdr:spPr>
    </xdr:pic>
    <xdr:clientData/>
  </xdr:twoCellAnchor>
  <xdr:twoCellAnchor>
    <xdr:from>
      <xdr:col>2</xdr:col>
      <xdr:colOff>545408</xdr:colOff>
      <xdr:row>10</xdr:row>
      <xdr:rowOff>38927</xdr:rowOff>
    </xdr:from>
    <xdr:to>
      <xdr:col>3</xdr:col>
      <xdr:colOff>959540</xdr:colOff>
      <xdr:row>12</xdr:row>
      <xdr:rowOff>17300</xdr:rowOff>
    </xdr:to>
    <xdr:pic>
      <xdr:nvPicPr>
        <xdr:cNvPr id="4" name="Picture 7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307408" y="1953452"/>
          <a:ext cx="1176132" cy="359373"/>
        </a:xfrm>
        <a:prstGeom prst="rect">
          <a:avLst/>
        </a:prstGeom>
        <a:noFill/>
      </xdr:spPr>
    </xdr:pic>
    <xdr:clientData/>
  </xdr:twoCellAnchor>
  <xdr:twoCellAnchor>
    <xdr:from>
      <xdr:col>4</xdr:col>
      <xdr:colOff>152400</xdr:colOff>
      <xdr:row>9</xdr:row>
      <xdr:rowOff>180974</xdr:rowOff>
    </xdr:from>
    <xdr:to>
      <xdr:col>6</xdr:col>
      <xdr:colOff>24847</xdr:colOff>
      <xdr:row>12</xdr:row>
      <xdr:rowOff>107673</xdr:rowOff>
    </xdr:to>
    <xdr:sp macro="" textlink="">
      <xdr:nvSpPr>
        <xdr:cNvPr id="5" name="4 Corchetes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2686050" y="1904999"/>
          <a:ext cx="1891747" cy="498199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4</xdr:col>
      <xdr:colOff>0</xdr:colOff>
      <xdr:row>15</xdr:row>
      <xdr:rowOff>115956</xdr:rowOff>
    </xdr:from>
    <xdr:to>
      <xdr:col>5</xdr:col>
      <xdr:colOff>952500</xdr:colOff>
      <xdr:row>18</xdr:row>
      <xdr:rowOff>33131</xdr:rowOff>
    </xdr:to>
    <xdr:sp macro="" textlink="">
      <xdr:nvSpPr>
        <xdr:cNvPr id="6" name="5 Corchetes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2533650" y="2792481"/>
          <a:ext cx="1962150" cy="48867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631549</xdr:colOff>
      <xdr:row>15</xdr:row>
      <xdr:rowOff>134592</xdr:rowOff>
    </xdr:from>
    <xdr:to>
      <xdr:col>3</xdr:col>
      <xdr:colOff>945874</xdr:colOff>
      <xdr:row>17</xdr:row>
      <xdr:rowOff>115542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393549" y="3011142"/>
          <a:ext cx="1076325" cy="409575"/>
        </a:xfrm>
        <a:prstGeom prst="rect">
          <a:avLst/>
        </a:prstGeom>
        <a:noFill/>
      </xdr:spPr>
    </xdr:pic>
    <xdr:clientData/>
  </xdr:twoCellAnchor>
  <xdr:twoCellAnchor>
    <xdr:from>
      <xdr:col>2</xdr:col>
      <xdr:colOff>423655</xdr:colOff>
      <xdr:row>18</xdr:row>
      <xdr:rowOff>152401</xdr:rowOff>
    </xdr:from>
    <xdr:to>
      <xdr:col>3</xdr:col>
      <xdr:colOff>837787</xdr:colOff>
      <xdr:row>20</xdr:row>
      <xdr:rowOff>130774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185655" y="3648076"/>
          <a:ext cx="1176132" cy="359373"/>
        </a:xfrm>
        <a:prstGeom prst="rect">
          <a:avLst/>
        </a:prstGeom>
        <a:noFill/>
      </xdr:spPr>
    </xdr:pic>
    <xdr:clientData/>
  </xdr:twoCellAnchor>
  <xdr:twoCellAnchor>
    <xdr:from>
      <xdr:col>4</xdr:col>
      <xdr:colOff>8282</xdr:colOff>
      <xdr:row>18</xdr:row>
      <xdr:rowOff>185530</xdr:rowOff>
    </xdr:from>
    <xdr:to>
      <xdr:col>6</xdr:col>
      <xdr:colOff>24847</xdr:colOff>
      <xdr:row>21</xdr:row>
      <xdr:rowOff>0</xdr:rowOff>
    </xdr:to>
    <xdr:sp macro="" textlink="">
      <xdr:nvSpPr>
        <xdr:cNvPr id="9" name="8 Corchetes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7637807" y="3585955"/>
          <a:ext cx="1540565" cy="443948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2</xdr:col>
      <xdr:colOff>590550</xdr:colOff>
      <xdr:row>23</xdr:row>
      <xdr:rowOff>152400</xdr:rowOff>
    </xdr:from>
    <xdr:to>
      <xdr:col>3</xdr:col>
      <xdr:colOff>904875</xdr:colOff>
      <xdr:row>25</xdr:row>
      <xdr:rowOff>180975</xdr:rowOff>
    </xdr:to>
    <xdr:pic>
      <xdr:nvPicPr>
        <xdr:cNvPr id="10" name="Picture 6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352550" y="4600575"/>
          <a:ext cx="1076325" cy="409575"/>
        </a:xfrm>
        <a:prstGeom prst="rect">
          <a:avLst/>
        </a:prstGeom>
        <a:noFill/>
      </xdr:spPr>
    </xdr:pic>
    <xdr:clientData/>
  </xdr:twoCellAnchor>
  <xdr:twoCellAnchor>
    <xdr:from>
      <xdr:col>2</xdr:col>
      <xdr:colOff>561975</xdr:colOff>
      <xdr:row>27</xdr:row>
      <xdr:rowOff>9525</xdr:rowOff>
    </xdr:from>
    <xdr:to>
      <xdr:col>3</xdr:col>
      <xdr:colOff>976107</xdr:colOff>
      <xdr:row>28</xdr:row>
      <xdr:rowOff>178398</xdr:rowOff>
    </xdr:to>
    <xdr:pic>
      <xdr:nvPicPr>
        <xdr:cNvPr id="11" name="Picture 7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323975" y="5219700"/>
          <a:ext cx="1176132" cy="359373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23</xdr:row>
      <xdr:rowOff>115956</xdr:rowOff>
    </xdr:from>
    <xdr:to>
      <xdr:col>5</xdr:col>
      <xdr:colOff>971550</xdr:colOff>
      <xdr:row>26</xdr:row>
      <xdr:rowOff>9525</xdr:rowOff>
    </xdr:to>
    <xdr:sp macro="" textlink="">
      <xdr:nvSpPr>
        <xdr:cNvPr id="12" name="11 Corchetes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2533650" y="4316481"/>
          <a:ext cx="1981200" cy="465069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4</xdr:col>
      <xdr:colOff>8282</xdr:colOff>
      <xdr:row>26</xdr:row>
      <xdr:rowOff>185531</xdr:rowOff>
    </xdr:from>
    <xdr:to>
      <xdr:col>6</xdr:col>
      <xdr:colOff>24847</xdr:colOff>
      <xdr:row>28</xdr:row>
      <xdr:rowOff>171451</xdr:rowOff>
    </xdr:to>
    <xdr:sp macro="" textlink="">
      <xdr:nvSpPr>
        <xdr:cNvPr id="13" name="12 Corchetes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2541932" y="5214731"/>
          <a:ext cx="2035865" cy="366920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361950</xdr:colOff>
      <xdr:row>5</xdr:row>
      <xdr:rowOff>9525</xdr:rowOff>
    </xdr:from>
    <xdr:to>
      <xdr:col>8</xdr:col>
      <xdr:colOff>530077</xdr:colOff>
      <xdr:row>6</xdr:row>
      <xdr:rowOff>38100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00000000-0008-0000-02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6438900" y="971550"/>
          <a:ext cx="168127" cy="219075"/>
        </a:xfrm>
        <a:prstGeom prst="rect">
          <a:avLst/>
        </a:prstGeom>
        <a:noFill/>
      </xdr:spPr>
    </xdr:pic>
    <xdr:clientData/>
  </xdr:twoCellAnchor>
  <xdr:twoCellAnchor>
    <xdr:from>
      <xdr:col>8</xdr:col>
      <xdr:colOff>352425</xdr:colOff>
      <xdr:row>6</xdr:row>
      <xdr:rowOff>180975</xdr:rowOff>
    </xdr:from>
    <xdr:to>
      <xdr:col>8</xdr:col>
      <xdr:colOff>503496</xdr:colOff>
      <xdr:row>8</xdr:row>
      <xdr:rowOff>9525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00000000-0008-0000-02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6429375" y="1333500"/>
          <a:ext cx="151071" cy="209550"/>
        </a:xfrm>
        <a:prstGeom prst="rect">
          <a:avLst/>
        </a:prstGeom>
        <a:noFill/>
      </xdr:spPr>
    </xdr:pic>
    <xdr:clientData/>
  </xdr:twoCellAnchor>
  <xdr:twoCellAnchor>
    <xdr:from>
      <xdr:col>8</xdr:col>
      <xdr:colOff>361950</xdr:colOff>
      <xdr:row>14</xdr:row>
      <xdr:rowOff>9525</xdr:rowOff>
    </xdr:from>
    <xdr:to>
      <xdr:col>8</xdr:col>
      <xdr:colOff>530077</xdr:colOff>
      <xdr:row>15</xdr:row>
      <xdr:rowOff>38100</xdr:rowOff>
    </xdr:to>
    <xdr:pic>
      <xdr:nvPicPr>
        <xdr:cNvPr id="21" name="Picture 4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6438900" y="971550"/>
          <a:ext cx="168127" cy="219075"/>
        </a:xfrm>
        <a:prstGeom prst="rect">
          <a:avLst/>
        </a:prstGeom>
        <a:noFill/>
      </xdr:spPr>
    </xdr:pic>
    <xdr:clientData/>
  </xdr:twoCellAnchor>
  <xdr:twoCellAnchor>
    <xdr:from>
      <xdr:col>8</xdr:col>
      <xdr:colOff>352425</xdr:colOff>
      <xdr:row>15</xdr:row>
      <xdr:rowOff>180975</xdr:rowOff>
    </xdr:from>
    <xdr:to>
      <xdr:col>8</xdr:col>
      <xdr:colOff>503496</xdr:colOff>
      <xdr:row>17</xdr:row>
      <xdr:rowOff>9525</xdr:rowOff>
    </xdr:to>
    <xdr:pic>
      <xdr:nvPicPr>
        <xdr:cNvPr id="22" name="Picture 6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6429375" y="1333500"/>
          <a:ext cx="151071" cy="209550"/>
        </a:xfrm>
        <a:prstGeom prst="rect">
          <a:avLst/>
        </a:prstGeom>
        <a:noFill/>
      </xdr:spPr>
    </xdr:pic>
    <xdr:clientData/>
  </xdr:twoCellAnchor>
  <xdr:twoCellAnchor>
    <xdr:from>
      <xdr:col>8</xdr:col>
      <xdr:colOff>361950</xdr:colOff>
      <xdr:row>22</xdr:row>
      <xdr:rowOff>9525</xdr:rowOff>
    </xdr:from>
    <xdr:to>
      <xdr:col>8</xdr:col>
      <xdr:colOff>530077</xdr:colOff>
      <xdr:row>23</xdr:row>
      <xdr:rowOff>38100</xdr:rowOff>
    </xdr:to>
    <xdr:pic>
      <xdr:nvPicPr>
        <xdr:cNvPr id="23" name="Picture 4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6438900" y="971550"/>
          <a:ext cx="168127" cy="219075"/>
        </a:xfrm>
        <a:prstGeom prst="rect">
          <a:avLst/>
        </a:prstGeom>
        <a:noFill/>
      </xdr:spPr>
    </xdr:pic>
    <xdr:clientData/>
  </xdr:twoCellAnchor>
  <xdr:twoCellAnchor>
    <xdr:from>
      <xdr:col>8</xdr:col>
      <xdr:colOff>352425</xdr:colOff>
      <xdr:row>23</xdr:row>
      <xdr:rowOff>180975</xdr:rowOff>
    </xdr:from>
    <xdr:to>
      <xdr:col>8</xdr:col>
      <xdr:colOff>503496</xdr:colOff>
      <xdr:row>25</xdr:row>
      <xdr:rowOff>9525</xdr:rowOff>
    </xdr:to>
    <xdr:pic>
      <xdr:nvPicPr>
        <xdr:cNvPr id="24" name="Picture 6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6429375" y="1333500"/>
          <a:ext cx="151071" cy="209550"/>
        </a:xfrm>
        <a:prstGeom prst="rect">
          <a:avLst/>
        </a:prstGeom>
        <a:noFill/>
      </xdr:spPr>
    </xdr:pic>
    <xdr:clientData/>
  </xdr:twoCellAnchor>
  <xdr:twoCellAnchor>
    <xdr:from>
      <xdr:col>8</xdr:col>
      <xdr:colOff>228600</xdr:colOff>
      <xdr:row>9</xdr:row>
      <xdr:rowOff>152400</xdr:rowOff>
    </xdr:from>
    <xdr:to>
      <xdr:col>9</xdr:col>
      <xdr:colOff>438150</xdr:colOff>
      <xdr:row>11</xdr:row>
      <xdr:rowOff>7304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00000000-0008-0000-02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6286500" y="1876425"/>
          <a:ext cx="1057275" cy="235904"/>
        </a:xfrm>
        <a:prstGeom prst="rect">
          <a:avLst/>
        </a:prstGeom>
        <a:noFill/>
      </xdr:spPr>
    </xdr:pic>
    <xdr:clientData/>
  </xdr:twoCellAnchor>
  <xdr:twoCellAnchor>
    <xdr:from>
      <xdr:col>8</xdr:col>
      <xdr:colOff>200026</xdr:colOff>
      <xdr:row>11</xdr:row>
      <xdr:rowOff>9525</xdr:rowOff>
    </xdr:from>
    <xdr:to>
      <xdr:col>8</xdr:col>
      <xdr:colOff>448562</xdr:colOff>
      <xdr:row>12</xdr:row>
      <xdr:rowOff>28575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00000000-0008-0000-02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6276976" y="2114550"/>
          <a:ext cx="248536" cy="209550"/>
        </a:xfrm>
        <a:prstGeom prst="rect">
          <a:avLst/>
        </a:prstGeom>
        <a:noFill/>
      </xdr:spPr>
    </xdr:pic>
    <xdr:clientData/>
  </xdr:twoCellAnchor>
  <xdr:twoCellAnchor>
    <xdr:from>
      <xdr:col>9</xdr:col>
      <xdr:colOff>171450</xdr:colOff>
      <xdr:row>10</xdr:row>
      <xdr:rowOff>161925</xdr:rowOff>
    </xdr:from>
    <xdr:to>
      <xdr:col>9</xdr:col>
      <xdr:colOff>453877</xdr:colOff>
      <xdr:row>12</xdr:row>
      <xdr:rowOff>19050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00000000-0008-0000-02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7077075" y="2076450"/>
          <a:ext cx="282427" cy="238125"/>
        </a:xfrm>
        <a:prstGeom prst="rect">
          <a:avLst/>
        </a:prstGeom>
        <a:noFill/>
      </xdr:spPr>
    </xdr:pic>
    <xdr:clientData/>
  </xdr:twoCellAnchor>
  <xdr:twoCellAnchor>
    <xdr:from>
      <xdr:col>4</xdr:col>
      <xdr:colOff>133350</xdr:colOff>
      <xdr:row>6</xdr:row>
      <xdr:rowOff>19049</xdr:rowOff>
    </xdr:from>
    <xdr:to>
      <xdr:col>6</xdr:col>
      <xdr:colOff>5797</xdr:colOff>
      <xdr:row>8</xdr:row>
      <xdr:rowOff>136248</xdr:rowOff>
    </xdr:to>
    <xdr:sp macro="" textlink="">
      <xdr:nvSpPr>
        <xdr:cNvPr id="37" name="36 Corchetes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2667000" y="1171574"/>
          <a:ext cx="1958422" cy="498199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</xdr:col>
      <xdr:colOff>133350</xdr:colOff>
      <xdr:row>30</xdr:row>
      <xdr:rowOff>342900</xdr:rowOff>
    </xdr:from>
    <xdr:to>
      <xdr:col>4</xdr:col>
      <xdr:colOff>209550</xdr:colOff>
      <xdr:row>32</xdr:row>
      <xdr:rowOff>68036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571625" y="6143625"/>
          <a:ext cx="1085850" cy="296636"/>
        </a:xfrm>
        <a:prstGeom prst="rect">
          <a:avLst/>
        </a:prstGeom>
        <a:noFill/>
      </xdr:spPr>
    </xdr:pic>
    <xdr:clientData/>
  </xdr:twoCellAnchor>
  <xdr:twoCellAnchor>
    <xdr:from>
      <xdr:col>3</xdr:col>
      <xdr:colOff>142876</xdr:colOff>
      <xdr:row>32</xdr:row>
      <xdr:rowOff>66675</xdr:rowOff>
    </xdr:from>
    <xdr:to>
      <xdr:col>4</xdr:col>
      <xdr:colOff>205150</xdr:colOff>
      <xdr:row>33</xdr:row>
      <xdr:rowOff>180975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581151" y="6438900"/>
          <a:ext cx="1071924" cy="3048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40999</xdr:colOff>
      <xdr:row>3</xdr:row>
      <xdr:rowOff>47625</xdr:rowOff>
    </xdr:from>
    <xdr:to>
      <xdr:col>6</xdr:col>
      <xdr:colOff>687456</xdr:colOff>
      <xdr:row>3</xdr:row>
      <xdr:rowOff>350593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00000000-0008-0000-03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2335282" y="619125"/>
          <a:ext cx="646457" cy="302968"/>
        </a:xfrm>
        <a:prstGeom prst="rect">
          <a:avLst/>
        </a:prstGeom>
        <a:noFill/>
      </xdr:spPr>
    </xdr:pic>
    <xdr:clientData/>
  </xdr:twoCellAnchor>
  <xdr:twoCellAnchor>
    <xdr:from>
      <xdr:col>2</xdr:col>
      <xdr:colOff>160681</xdr:colOff>
      <xdr:row>3</xdr:row>
      <xdr:rowOff>39344</xdr:rowOff>
    </xdr:from>
    <xdr:to>
      <xdr:col>2</xdr:col>
      <xdr:colOff>465482</xdr:colOff>
      <xdr:row>3</xdr:row>
      <xdr:rowOff>325093</xdr:rowOff>
    </xdr:to>
    <xdr:pic>
      <xdr:nvPicPr>
        <xdr:cNvPr id="2051" name="Picture 3">
          <a:extLst>
            <a:ext uri="{FF2B5EF4-FFF2-40B4-BE49-F238E27FC236}">
              <a16:creationId xmlns:a16="http://schemas.microsoft.com/office/drawing/2014/main" id="{00000000-0008-0000-0300-00000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287116" y="610844"/>
          <a:ext cx="304801" cy="285749"/>
        </a:xfrm>
        <a:prstGeom prst="rect">
          <a:avLst/>
        </a:prstGeom>
        <a:noFill/>
      </xdr:spPr>
    </xdr:pic>
    <xdr:clientData/>
  </xdr:twoCellAnchor>
  <xdr:twoCellAnchor>
    <xdr:from>
      <xdr:col>0</xdr:col>
      <xdr:colOff>228600</xdr:colOff>
      <xdr:row>2</xdr:row>
      <xdr:rowOff>180976</xdr:rowOff>
    </xdr:from>
    <xdr:to>
      <xdr:col>0</xdr:col>
      <xdr:colOff>504825</xdr:colOff>
      <xdr:row>4</xdr:row>
      <xdr:rowOff>1</xdr:rowOff>
    </xdr:to>
    <xdr:pic>
      <xdr:nvPicPr>
        <xdr:cNvPr id="2052" name="Picture 4">
          <a:extLst>
            <a:ext uri="{FF2B5EF4-FFF2-40B4-BE49-F238E27FC236}">
              <a16:creationId xmlns:a16="http://schemas.microsoft.com/office/drawing/2014/main" id="{00000000-0008-0000-03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228600" y="561976"/>
          <a:ext cx="276225" cy="361950"/>
        </a:xfrm>
        <a:prstGeom prst="rect">
          <a:avLst/>
        </a:prstGeom>
        <a:noFill/>
      </xdr:spPr>
    </xdr:pic>
    <xdr:clientData/>
  </xdr:twoCellAnchor>
  <xdr:twoCellAnchor>
    <xdr:from>
      <xdr:col>4</xdr:col>
      <xdr:colOff>226116</xdr:colOff>
      <xdr:row>3</xdr:row>
      <xdr:rowOff>35919</xdr:rowOff>
    </xdr:from>
    <xdr:to>
      <xdr:col>4</xdr:col>
      <xdr:colOff>488674</xdr:colOff>
      <xdr:row>4</xdr:row>
      <xdr:rowOff>13750</xdr:rowOff>
    </xdr:to>
    <xdr:pic>
      <xdr:nvPicPr>
        <xdr:cNvPr id="2053" name="Picture 5">
          <a:extLst>
            <a:ext uri="{FF2B5EF4-FFF2-40B4-BE49-F238E27FC236}">
              <a16:creationId xmlns:a16="http://schemas.microsoft.com/office/drawing/2014/main" id="{00000000-0008-0000-0300-00000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750116" y="607419"/>
          <a:ext cx="262558" cy="333983"/>
        </a:xfrm>
        <a:prstGeom prst="rect">
          <a:avLst/>
        </a:prstGeom>
        <a:noFill/>
      </xdr:spPr>
    </xdr:pic>
    <xdr:clientData/>
  </xdr:twoCellAnchor>
  <xdr:twoCellAnchor>
    <xdr:from>
      <xdr:col>8</xdr:col>
      <xdr:colOff>49696</xdr:colOff>
      <xdr:row>3</xdr:row>
      <xdr:rowOff>8283</xdr:rowOff>
    </xdr:from>
    <xdr:to>
      <xdr:col>8</xdr:col>
      <xdr:colOff>679174</xdr:colOff>
      <xdr:row>4</xdr:row>
      <xdr:rowOff>5101</xdr:rowOff>
    </xdr:to>
    <xdr:pic>
      <xdr:nvPicPr>
        <xdr:cNvPr id="2056" name="Picture 8">
          <a:extLst>
            <a:ext uri="{FF2B5EF4-FFF2-40B4-BE49-F238E27FC236}">
              <a16:creationId xmlns:a16="http://schemas.microsoft.com/office/drawing/2014/main" id="{00000000-0008-0000-03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105979" y="579783"/>
          <a:ext cx="629478" cy="352970"/>
        </a:xfrm>
        <a:prstGeom prst="rect">
          <a:avLst/>
        </a:prstGeom>
        <a:noFill/>
      </xdr:spPr>
    </xdr:pic>
    <xdr:clientData/>
  </xdr:twoCellAnchor>
  <xdr:twoCellAnchor>
    <xdr:from>
      <xdr:col>14</xdr:col>
      <xdr:colOff>41413</xdr:colOff>
      <xdr:row>3</xdr:row>
      <xdr:rowOff>49696</xdr:rowOff>
    </xdr:from>
    <xdr:to>
      <xdr:col>14</xdr:col>
      <xdr:colOff>728869</xdr:colOff>
      <xdr:row>3</xdr:row>
      <xdr:rowOff>351241</xdr:rowOff>
    </xdr:to>
    <xdr:pic>
      <xdr:nvPicPr>
        <xdr:cNvPr id="2058" name="Picture 10">
          <a:extLst>
            <a:ext uri="{FF2B5EF4-FFF2-40B4-BE49-F238E27FC236}">
              <a16:creationId xmlns:a16="http://schemas.microsoft.com/office/drawing/2014/main" id="{00000000-0008-0000-0300-00000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6327913" y="621196"/>
          <a:ext cx="687456" cy="301545"/>
        </a:xfrm>
        <a:prstGeom prst="rect">
          <a:avLst/>
        </a:prstGeom>
        <a:noFill/>
      </xdr:spPr>
    </xdr:pic>
    <xdr:clientData/>
  </xdr:twoCellAnchor>
  <xdr:twoCellAnchor>
    <xdr:from>
      <xdr:col>9</xdr:col>
      <xdr:colOff>1</xdr:colOff>
      <xdr:row>3</xdr:row>
      <xdr:rowOff>8282</xdr:rowOff>
    </xdr:from>
    <xdr:to>
      <xdr:col>9</xdr:col>
      <xdr:colOff>742951</xdr:colOff>
      <xdr:row>3</xdr:row>
      <xdr:rowOff>347041</xdr:rowOff>
    </xdr:to>
    <xdr:pic>
      <xdr:nvPicPr>
        <xdr:cNvPr id="2059" name="Picture 11">
          <a:extLst>
            <a:ext uri="{FF2B5EF4-FFF2-40B4-BE49-F238E27FC236}">
              <a16:creationId xmlns:a16="http://schemas.microsoft.com/office/drawing/2014/main" id="{00000000-0008-0000-0300-00000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591051" y="579782"/>
          <a:ext cx="742950" cy="338759"/>
        </a:xfrm>
        <a:prstGeom prst="rect">
          <a:avLst/>
        </a:prstGeom>
        <a:noFill/>
      </xdr:spPr>
    </xdr:pic>
    <xdr:clientData/>
  </xdr:twoCellAnchor>
  <xdr:twoCellAnchor>
    <xdr:from>
      <xdr:col>15</xdr:col>
      <xdr:colOff>0</xdr:colOff>
      <xdr:row>3</xdr:row>
      <xdr:rowOff>57978</xdr:rowOff>
    </xdr:from>
    <xdr:to>
      <xdr:col>16</xdr:col>
      <xdr:colOff>44285</xdr:colOff>
      <xdr:row>3</xdr:row>
      <xdr:rowOff>331304</xdr:rowOff>
    </xdr:to>
    <xdr:pic>
      <xdr:nvPicPr>
        <xdr:cNvPr id="2061" name="Picture 13">
          <a:extLst>
            <a:ext uri="{FF2B5EF4-FFF2-40B4-BE49-F238E27FC236}">
              <a16:creationId xmlns:a16="http://schemas.microsoft.com/office/drawing/2014/main" id="{00000000-0008-0000-0300-00000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7048500" y="629478"/>
          <a:ext cx="806285" cy="273326"/>
        </a:xfrm>
        <a:prstGeom prst="rect">
          <a:avLst/>
        </a:prstGeom>
        <a:noFill/>
      </xdr:spPr>
    </xdr:pic>
    <xdr:clientData/>
  </xdr:twoCellAnchor>
  <xdr:twoCellAnchor>
    <xdr:from>
      <xdr:col>11</xdr:col>
      <xdr:colOff>41414</xdr:colOff>
      <xdr:row>2</xdr:row>
      <xdr:rowOff>182217</xdr:rowOff>
    </xdr:from>
    <xdr:to>
      <xdr:col>11</xdr:col>
      <xdr:colOff>735652</xdr:colOff>
      <xdr:row>4</xdr:row>
      <xdr:rowOff>24848</xdr:rowOff>
    </xdr:to>
    <xdr:pic>
      <xdr:nvPicPr>
        <xdr:cNvPr id="2062" name="Picture 14">
          <a:extLst>
            <a:ext uri="{FF2B5EF4-FFF2-40B4-BE49-F238E27FC236}">
              <a16:creationId xmlns:a16="http://schemas.microsoft.com/office/drawing/2014/main" id="{00000000-0008-0000-0300-00000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621697" y="563217"/>
          <a:ext cx="694238" cy="389283"/>
        </a:xfrm>
        <a:prstGeom prst="rect">
          <a:avLst/>
        </a:prstGeom>
        <a:noFill/>
      </xdr:spPr>
    </xdr:pic>
    <xdr:clientData/>
  </xdr:twoCellAnchor>
  <xdr:twoCellAnchor>
    <xdr:from>
      <xdr:col>12</xdr:col>
      <xdr:colOff>57980</xdr:colOff>
      <xdr:row>3</xdr:row>
      <xdr:rowOff>33130</xdr:rowOff>
    </xdr:from>
    <xdr:to>
      <xdr:col>12</xdr:col>
      <xdr:colOff>714376</xdr:colOff>
      <xdr:row>3</xdr:row>
      <xdr:rowOff>343314</xdr:rowOff>
    </xdr:to>
    <xdr:pic>
      <xdr:nvPicPr>
        <xdr:cNvPr id="2063" name="Picture 15">
          <a:extLst>
            <a:ext uri="{FF2B5EF4-FFF2-40B4-BE49-F238E27FC236}">
              <a16:creationId xmlns:a16="http://schemas.microsoft.com/office/drawing/2014/main" id="{00000000-0008-0000-0300-00000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6363530" y="604630"/>
          <a:ext cx="656396" cy="31018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9"/>
  <sheetViews>
    <sheetView tabSelected="1" workbookViewId="0">
      <selection activeCell="N29" sqref="N29"/>
    </sheetView>
  </sheetViews>
  <sheetFormatPr defaultColWidth="11.5546875" defaultRowHeight="14.4" x14ac:dyDescent="0.3"/>
  <cols>
    <col min="1" max="1" width="2.33203125" style="19" customWidth="1"/>
    <col min="2" max="2" width="16" customWidth="1"/>
    <col min="4" max="4" width="18.6640625" bestFit="1" customWidth="1"/>
  </cols>
  <sheetData>
    <row r="1" spans="2:29" x14ac:dyDescent="0.3">
      <c r="B1" s="38"/>
      <c r="C1" s="38"/>
      <c r="D1" s="94" t="s">
        <v>0</v>
      </c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38"/>
      <c r="Q1" s="87" t="s">
        <v>25</v>
      </c>
      <c r="R1" s="38"/>
      <c r="S1" s="38"/>
      <c r="T1" s="38"/>
      <c r="U1" s="38"/>
      <c r="V1" s="19"/>
      <c r="W1" s="19"/>
      <c r="X1" s="19"/>
      <c r="Y1" s="19"/>
      <c r="Z1" s="19"/>
      <c r="AA1" s="19"/>
      <c r="AB1" s="19"/>
      <c r="AC1" s="19"/>
    </row>
    <row r="2" spans="2:29" x14ac:dyDescent="0.3">
      <c r="B2" s="38"/>
      <c r="C2" s="38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38"/>
      <c r="Q2" s="38" t="s">
        <v>26</v>
      </c>
      <c r="R2" s="38"/>
      <c r="S2" s="38"/>
      <c r="T2" s="38"/>
      <c r="U2" s="38"/>
      <c r="V2" s="19"/>
      <c r="W2" s="19"/>
      <c r="X2" s="19"/>
      <c r="Y2" s="19"/>
      <c r="Z2" s="19"/>
      <c r="AA2" s="19"/>
      <c r="AB2" s="19"/>
      <c r="AC2" s="19"/>
    </row>
    <row r="3" spans="2:29" x14ac:dyDescent="0.3">
      <c r="B3" s="38"/>
      <c r="C3" s="38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38"/>
      <c r="Q3" s="38"/>
      <c r="R3" s="38"/>
      <c r="S3" s="38"/>
      <c r="T3" s="38"/>
      <c r="U3" s="38"/>
      <c r="V3" s="19"/>
      <c r="W3" s="19"/>
      <c r="X3" s="19"/>
      <c r="Y3" s="19"/>
      <c r="Z3" s="19"/>
      <c r="AA3" s="19"/>
      <c r="AB3" s="19"/>
      <c r="AC3" s="19"/>
    </row>
    <row r="4" spans="2:29" x14ac:dyDescent="0.3"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</row>
    <row r="5" spans="2:29" x14ac:dyDescent="0.3">
      <c r="B5" s="19"/>
      <c r="C5" s="19"/>
      <c r="F5" s="19"/>
      <c r="G5" s="19"/>
      <c r="H5" s="19"/>
      <c r="I5" s="19"/>
      <c r="K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</row>
    <row r="6" spans="2:29" x14ac:dyDescent="0.3"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</row>
    <row r="7" spans="2:29" ht="15" thickBot="1" x14ac:dyDescent="0.35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</row>
    <row r="8" spans="2:29" ht="15" customHeight="1" x14ac:dyDescent="0.3">
      <c r="B8" s="95" t="s">
        <v>1</v>
      </c>
      <c r="C8" s="96"/>
      <c r="D8" s="97"/>
      <c r="F8" s="95" t="s">
        <v>8</v>
      </c>
      <c r="G8" s="96"/>
      <c r="H8" s="96"/>
      <c r="I8" s="96"/>
      <c r="J8" s="96"/>
      <c r="K8" s="96"/>
      <c r="L8" s="96"/>
      <c r="M8" s="96"/>
      <c r="N8" s="96"/>
      <c r="O8" s="96"/>
      <c r="P8" s="97"/>
    </row>
    <row r="9" spans="2:29" ht="15" customHeight="1" x14ac:dyDescent="0.3">
      <c r="B9" s="98"/>
      <c r="C9" s="99"/>
      <c r="D9" s="100"/>
      <c r="E9" s="19"/>
      <c r="F9" s="98"/>
      <c r="G9" s="99"/>
      <c r="H9" s="99"/>
      <c r="I9" s="99"/>
      <c r="J9" s="99"/>
      <c r="K9" s="99"/>
      <c r="L9" s="99"/>
      <c r="M9" s="99"/>
      <c r="N9" s="99"/>
      <c r="O9" s="99"/>
      <c r="P9" s="100"/>
      <c r="Q9" s="19"/>
      <c r="R9" s="19"/>
      <c r="S9" s="19"/>
      <c r="T9" s="19"/>
      <c r="U9" s="19"/>
      <c r="V9" s="19"/>
      <c r="W9" s="19"/>
      <c r="X9" s="19"/>
    </row>
    <row r="10" spans="2:29" ht="15" customHeight="1" x14ac:dyDescent="0.3">
      <c r="B10" s="98"/>
      <c r="C10" s="99"/>
      <c r="D10" s="100"/>
      <c r="E10" s="19"/>
      <c r="F10" s="98"/>
      <c r="G10" s="99"/>
      <c r="H10" s="99"/>
      <c r="I10" s="99"/>
      <c r="J10" s="99"/>
      <c r="K10" s="99"/>
      <c r="L10" s="99"/>
      <c r="M10" s="99"/>
      <c r="N10" s="99"/>
      <c r="O10" s="99"/>
      <c r="P10" s="100"/>
      <c r="Q10" s="19"/>
      <c r="R10" s="19"/>
      <c r="S10" s="19"/>
      <c r="T10" s="19"/>
      <c r="U10" s="19"/>
      <c r="V10" s="19"/>
      <c r="W10" s="19"/>
      <c r="X10" s="19"/>
    </row>
    <row r="11" spans="2:29" ht="22.5" customHeight="1" x14ac:dyDescent="0.3">
      <c r="B11" s="106" t="s">
        <v>3</v>
      </c>
      <c r="C11" s="107"/>
      <c r="D11" s="108"/>
      <c r="E11" s="19"/>
      <c r="F11" s="109" t="s">
        <v>20</v>
      </c>
      <c r="G11" s="110"/>
      <c r="H11" s="110"/>
      <c r="I11" s="110"/>
      <c r="J11" s="110"/>
      <c r="K11" s="110"/>
      <c r="L11" s="110"/>
      <c r="M11" s="110"/>
      <c r="N11" s="110"/>
      <c r="O11" s="110"/>
      <c r="P11" s="111"/>
      <c r="Q11" s="19"/>
      <c r="R11" s="19"/>
      <c r="S11" s="19"/>
      <c r="T11" s="19"/>
      <c r="U11" s="19"/>
      <c r="V11" s="19"/>
      <c r="W11" s="19"/>
      <c r="X11" s="19"/>
    </row>
    <row r="12" spans="2:29" ht="24.75" customHeight="1" x14ac:dyDescent="0.3">
      <c r="B12" s="101"/>
      <c r="C12" s="102"/>
      <c r="D12" s="54">
        <v>1</v>
      </c>
      <c r="E12" s="19"/>
      <c r="F12" s="7"/>
      <c r="G12" s="12"/>
      <c r="H12" s="12"/>
      <c r="I12" s="12"/>
      <c r="J12" s="12"/>
      <c r="K12" s="12"/>
      <c r="L12" s="12"/>
      <c r="M12" s="12"/>
      <c r="N12" s="12"/>
      <c r="O12" s="12"/>
      <c r="P12" s="6"/>
      <c r="Q12" s="19"/>
      <c r="R12" s="19"/>
      <c r="S12" s="19"/>
      <c r="T12" s="19"/>
      <c r="U12" s="19"/>
      <c r="V12" s="19"/>
      <c r="W12" s="19"/>
      <c r="X12" s="19"/>
    </row>
    <row r="13" spans="2:29" ht="34.5" customHeight="1" x14ac:dyDescent="0.3">
      <c r="B13" s="101"/>
      <c r="C13" s="102"/>
      <c r="D13" s="54">
        <v>10</v>
      </c>
      <c r="E13" s="19"/>
      <c r="F13" s="7"/>
      <c r="G13" s="12"/>
      <c r="H13" s="39"/>
      <c r="I13" s="62">
        <f ca="1">SUMSQ(Muestra!M5:M34)/('IC TH X''X  (X''X)^-1'!E17-2)</f>
        <v>91.938856905634594</v>
      </c>
      <c r="J13" s="63"/>
      <c r="K13" s="63"/>
      <c r="L13" s="64">
        <f ca="1">+'IC TH X''X  (X''X)^-1'!H19/'IC TH X''X  (X''X)^-1'!H17</f>
        <v>0.91118230598933403</v>
      </c>
      <c r="M13" s="12"/>
      <c r="N13" s="12"/>
      <c r="O13" s="12"/>
      <c r="P13" s="6"/>
      <c r="Q13" s="19"/>
      <c r="R13" s="19"/>
      <c r="S13" s="19"/>
      <c r="T13" s="19"/>
      <c r="U13" s="19"/>
      <c r="V13" s="19"/>
      <c r="W13" s="19"/>
      <c r="X13" s="19"/>
    </row>
    <row r="14" spans="2:29" ht="30.75" customHeight="1" collapsed="1" x14ac:dyDescent="0.3">
      <c r="B14" s="106" t="s">
        <v>2</v>
      </c>
      <c r="C14" s="107"/>
      <c r="D14" s="108"/>
      <c r="E14" s="19"/>
      <c r="F14" s="7"/>
      <c r="G14" s="12"/>
      <c r="H14" s="60" t="s">
        <v>9</v>
      </c>
      <c r="I14" s="65"/>
      <c r="J14" s="60" t="s">
        <v>24</v>
      </c>
      <c r="K14" s="61" t="s">
        <v>12</v>
      </c>
      <c r="L14" s="60"/>
      <c r="M14" s="65"/>
      <c r="N14" s="60" t="s">
        <v>10</v>
      </c>
      <c r="O14" s="61" t="s">
        <v>12</v>
      </c>
      <c r="P14" s="6"/>
      <c r="Q14" s="19"/>
      <c r="R14" s="19"/>
      <c r="S14" s="19"/>
      <c r="T14" s="19"/>
      <c r="U14" s="19"/>
      <c r="V14" s="19"/>
      <c r="W14" s="19"/>
      <c r="X14" s="19"/>
    </row>
    <row r="15" spans="2:29" ht="30" customHeight="1" x14ac:dyDescent="0.3">
      <c r="B15" s="101"/>
      <c r="C15" s="102"/>
      <c r="D15" s="53">
        <v>0</v>
      </c>
      <c r="E15" s="19"/>
      <c r="F15" s="7"/>
      <c r="G15" s="12"/>
      <c r="H15" s="36">
        <f t="array" aca="1" ref="H15:H16" ca="1">MMULT('IC TH X''X  (X''X)^-1'!$E$20:$F$21,MMULT(TRANSPOSE(Muestra!B5:C34),Muestra!E5:E34))</f>
        <v>-1.1050931270912656</v>
      </c>
      <c r="I15" s="36">
        <f ca="1">(+'IC TH X''X  (X''X)^-1'!E20*Parámetros!D16)^(1/2)</f>
        <v>3.6130442232439153</v>
      </c>
      <c r="J15" s="40">
        <f ca="1">+H15/I15</f>
        <v>-0.30586205393829224</v>
      </c>
      <c r="K15" s="41">
        <f ca="1">IF(J15&gt;0,1-NORMSDIST(J15),NORMSDIST(J15))</f>
        <v>0.37985483938425219</v>
      </c>
      <c r="L15" s="36"/>
      <c r="M15" s="36">
        <f ca="1">(+'IC TH X''X  (X''X)^-1'!E20*Parámetros!I13)^(1/2)</f>
        <v>3.4643584977165234</v>
      </c>
      <c r="N15" s="40">
        <f ca="1">+H15/M15</f>
        <v>-0.31898925235932429</v>
      </c>
      <c r="O15" s="44">
        <f ca="1">IF(N15&gt;0,TDIST(N15,'IC TH X''X  (X''X)^-1'!$E$17-2,1),TDIST(-N15,'IC TH X''X  (X''X)^-1'!$E$17-2,1))</f>
        <v>0.37605111955992909</v>
      </c>
      <c r="P15" s="6"/>
      <c r="Q15" s="19"/>
      <c r="R15" s="19"/>
      <c r="S15" s="19"/>
      <c r="T15" s="19"/>
      <c r="U15" s="19"/>
      <c r="V15" s="19"/>
      <c r="W15" s="19"/>
      <c r="X15" s="19"/>
    </row>
    <row r="16" spans="2:29" ht="30" customHeight="1" x14ac:dyDescent="0.3">
      <c r="B16" s="101"/>
      <c r="C16" s="102"/>
      <c r="D16" s="53">
        <v>100</v>
      </c>
      <c r="E16" s="19"/>
      <c r="F16" s="7"/>
      <c r="G16" s="12"/>
      <c r="H16" s="36">
        <f ca="1"/>
        <v>10.307092763980343</v>
      </c>
      <c r="I16" s="36">
        <f ca="1">(+'IC TH X''X  (X''X)^-1'!F21*Parámetros!D16)^(1/2)</f>
        <v>0.63424160424288878</v>
      </c>
      <c r="J16" s="42">
        <f ca="1">+H16/I16</f>
        <v>16.251051168874667</v>
      </c>
      <c r="K16" s="43">
        <f ca="1">IF(J16&gt;0,1-NORMSDIST(J16),NORMSDIST(J16))</f>
        <v>0</v>
      </c>
      <c r="L16" s="36"/>
      <c r="M16" s="36">
        <f ca="1">(+'IC TH X''X  (X''X)^-1'!F21*I13)^(1/2)</f>
        <v>0.60814099011814859</v>
      </c>
      <c r="N16" s="42">
        <f ca="1">+H16/M16</f>
        <v>16.948524982632563</v>
      </c>
      <c r="O16" s="45">
        <f ca="1">IF(N16&gt;0,TDIST(N16,'IC TH X''X  (X''X)^-1'!$E$17-2,1),TDIST(-N16,'IC TH X''X  (X''X)^-1'!$E$17-2,1))</f>
        <v>1.4833508017638795E-16</v>
      </c>
      <c r="P16" s="6"/>
      <c r="Q16" s="19"/>
      <c r="R16" s="19"/>
      <c r="S16" s="19"/>
      <c r="T16" s="19"/>
      <c r="U16" s="19"/>
      <c r="V16" s="19"/>
      <c r="W16" s="19"/>
      <c r="X16" s="19"/>
    </row>
    <row r="17" spans="2:25" ht="5.25" customHeight="1" thickBot="1" x14ac:dyDescent="0.35">
      <c r="B17" s="51"/>
      <c r="C17" s="52"/>
      <c r="D17" s="88"/>
      <c r="E17" s="19"/>
      <c r="F17" s="46"/>
      <c r="G17" s="47"/>
      <c r="H17" s="47"/>
      <c r="I17" s="47"/>
      <c r="J17" s="47"/>
      <c r="K17" s="47"/>
      <c r="L17" s="47"/>
      <c r="M17" s="47"/>
      <c r="N17" s="47"/>
      <c r="O17" s="47"/>
      <c r="P17" s="48"/>
      <c r="Q17" s="19"/>
      <c r="R17" s="19"/>
      <c r="S17" s="19"/>
      <c r="T17" s="19"/>
      <c r="U17" s="19"/>
      <c r="V17" s="19"/>
      <c r="W17" s="19"/>
      <c r="X17" s="19"/>
    </row>
    <row r="18" spans="2:25" ht="15" thickBot="1" x14ac:dyDescent="0.35"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</row>
    <row r="19" spans="2:25" x14ac:dyDescent="0.3">
      <c r="B19" s="142" t="s">
        <v>22</v>
      </c>
      <c r="C19" s="104"/>
      <c r="D19" s="104"/>
      <c r="E19" s="104"/>
      <c r="F19" s="104"/>
      <c r="G19" s="104"/>
      <c r="H19" s="104"/>
      <c r="I19" s="143"/>
      <c r="J19" s="103" t="s">
        <v>23</v>
      </c>
      <c r="K19" s="104"/>
      <c r="L19" s="104"/>
      <c r="M19" s="104"/>
      <c r="N19" s="104"/>
      <c r="O19" s="104"/>
      <c r="P19" s="104"/>
      <c r="Q19" s="104"/>
      <c r="R19" s="105"/>
      <c r="S19" s="19"/>
      <c r="T19" s="19"/>
      <c r="U19" s="19"/>
      <c r="V19" s="19"/>
      <c r="W19" s="19"/>
      <c r="X19" s="19"/>
      <c r="Y19" s="19"/>
    </row>
    <row r="20" spans="2:25" x14ac:dyDescent="0.3">
      <c r="B20" s="7"/>
      <c r="C20" s="39"/>
      <c r="D20" s="116">
        <f ca="1">SUMSQ(Muestra!J5:J14)/('IC TH X''X  (X''X)^-1'!E7-2)</f>
        <v>97.94525631947846</v>
      </c>
      <c r="E20" s="63"/>
      <c r="F20" s="112">
        <f ca="1">+'IC TH X''X  (X''X)^-1'!H11/'IC TH X''X  (X''X)^-1'!H8</f>
        <v>0.89270669606596642</v>
      </c>
      <c r="G20" s="12"/>
      <c r="H20" s="12"/>
      <c r="I20" s="13"/>
      <c r="J20" s="11"/>
      <c r="K20" s="39"/>
      <c r="L20" s="118">
        <f ca="1">SUMSQ(Muestra!P5:P1004)/('IC TH X''X  (X''X)^-1'!E25-2)</f>
        <v>101.94584193089898</v>
      </c>
      <c r="M20" s="63"/>
      <c r="N20" s="114">
        <f ca="1">+'IC TH X''X  (X''X)^-1'!H27/'IC TH X''X  (X''X)^-1'!H25</f>
        <v>0.88718059042690589</v>
      </c>
      <c r="O20" s="12"/>
      <c r="P20" s="12"/>
      <c r="Q20" s="12"/>
      <c r="R20" s="6"/>
      <c r="S20" s="19"/>
      <c r="T20" s="19"/>
      <c r="U20" s="19"/>
      <c r="V20" s="19"/>
      <c r="W20" s="19"/>
      <c r="X20" s="19"/>
      <c r="Y20" s="19"/>
    </row>
    <row r="21" spans="2:25" ht="21" customHeight="1" x14ac:dyDescent="0.3">
      <c r="B21" s="7"/>
      <c r="C21" s="11"/>
      <c r="D21" s="117"/>
      <c r="E21" s="12"/>
      <c r="F21" s="113"/>
      <c r="G21" s="12"/>
      <c r="H21" s="12"/>
      <c r="I21" s="13"/>
      <c r="J21" s="11"/>
      <c r="K21" s="11"/>
      <c r="L21" s="119"/>
      <c r="M21" s="12"/>
      <c r="N21" s="115"/>
      <c r="O21" s="12"/>
      <c r="P21" s="12"/>
      <c r="Q21" s="12"/>
      <c r="R21" s="6"/>
      <c r="S21" s="19"/>
      <c r="T21" s="19"/>
      <c r="U21" s="19"/>
      <c r="V21" s="19"/>
      <c r="W21" s="19"/>
      <c r="X21" s="19"/>
      <c r="Y21" s="19"/>
    </row>
    <row r="22" spans="2:25" ht="22.5" customHeight="1" x14ac:dyDescent="0.3">
      <c r="B22" s="7"/>
      <c r="C22" s="79" t="s">
        <v>9</v>
      </c>
      <c r="D22" s="80"/>
      <c r="E22" s="80" t="s">
        <v>11</v>
      </c>
      <c r="F22" s="81" t="s">
        <v>12</v>
      </c>
      <c r="G22" s="80"/>
      <c r="H22" s="80" t="s">
        <v>10</v>
      </c>
      <c r="I22" s="82" t="s">
        <v>12</v>
      </c>
      <c r="J22" s="12"/>
      <c r="K22" s="84" t="s">
        <v>9</v>
      </c>
      <c r="L22" s="83"/>
      <c r="M22" s="83" t="s">
        <v>11</v>
      </c>
      <c r="N22" s="83" t="s">
        <v>12</v>
      </c>
      <c r="O22" s="83"/>
      <c r="P22" s="83" t="s">
        <v>10</v>
      </c>
      <c r="Q22" s="85" t="s">
        <v>12</v>
      </c>
      <c r="R22" s="6"/>
      <c r="S22" s="19"/>
      <c r="T22" s="19"/>
      <c r="U22" s="19"/>
      <c r="V22" s="19"/>
      <c r="W22" s="19"/>
      <c r="X22" s="19"/>
      <c r="Y22" s="19"/>
    </row>
    <row r="23" spans="2:25" x14ac:dyDescent="0.3">
      <c r="B23" s="7"/>
      <c r="C23" s="12">
        <f t="array" aca="1" ref="C23:C24" ca="1">MMULT('IC TH X''X  (X''X)^-1'!$E$11:$F$12,MMULT(TRANSPOSE(Muestra!B5:C14),Muestra!E5:E14))</f>
        <v>1.2960661563915892</v>
      </c>
      <c r="D23" s="37">
        <f ca="1">(+'IC TH X''X  (X''X)^-1'!E11*Parámetros!D16)^(1/2)</f>
        <v>6.5627267599045602</v>
      </c>
      <c r="E23" s="12">
        <f ca="1">+C23/D23</f>
        <v>0.19748897124743883</v>
      </c>
      <c r="F23" s="14">
        <f ca="1">IF(E23&gt;0,1-NORMSDIST(E23),NORMSDIST(E23))</f>
        <v>0.42172245558076038</v>
      </c>
      <c r="G23" s="12">
        <f ca="1">(+'IC TH X''X  (X''X)^-1'!E11*Parámetros!D20)^(1/2)</f>
        <v>6.4949532030255526</v>
      </c>
      <c r="H23" s="12">
        <f ca="1">+C23/G23</f>
        <v>0.19954972974829766</v>
      </c>
      <c r="I23" s="44">
        <f ca="1">IF(H23&gt;0,TDIST(H23,'IC TH X''X  (X''X)^-1'!$E$7-2,1),TDIST(-H23,'IC TH X''X  (X''X)^-1'!$E$7-2,1))</f>
        <v>0.42340575895231025</v>
      </c>
      <c r="J23" s="12"/>
      <c r="K23" s="12">
        <f t="array" aca="1" ref="K23:K24" ca="1">MMULT('IC TH X''X  (X''X)^-1'!$E$28:$F$29,MMULT(TRANSPOSE(Muestra!B5:C1004),Muestra!E5:E1004))</f>
        <v>1.5869118053249167</v>
      </c>
      <c r="L23" s="12">
        <f ca="1">(+'IC TH X''X  (X''X)^-1'!E28*D16)^(1/2)</f>
        <v>0.62931657291750676</v>
      </c>
      <c r="M23" s="12">
        <f ca="1">+K23/L23</f>
        <v>2.5216431182926042</v>
      </c>
      <c r="N23" s="14">
        <f ca="1">IF(M23&gt;0,1-NORMSDIST(M23),NORMSDIST(M23))</f>
        <v>5.8404074100797398E-3</v>
      </c>
      <c r="O23" s="12">
        <f ca="1">(+'IC TH X''X  (X''X)^-1'!E28*$L$20)^(1/2)</f>
        <v>0.63540982732669271</v>
      </c>
      <c r="P23" s="12">
        <f ca="1">+K23/O23</f>
        <v>2.4974618538737428</v>
      </c>
      <c r="Q23" s="86">
        <f ca="1">IF(P23&gt;0,TDIST(P23,'IC TH X''X  (X''X)^-1'!$E$25-2,1),TDIST(-P23,'IC TH X''X  (X''X)^-1'!$E$25-2,1))</f>
        <v>6.3343592086218294E-3</v>
      </c>
      <c r="R23" s="6"/>
      <c r="S23" s="19"/>
      <c r="T23" s="19"/>
      <c r="U23" s="19"/>
      <c r="V23" s="19"/>
      <c r="W23" s="19"/>
      <c r="X23" s="19"/>
      <c r="Y23" s="19"/>
    </row>
    <row r="24" spans="2:25" x14ac:dyDescent="0.3">
      <c r="B24" s="7"/>
      <c r="C24" s="12">
        <f ca="1"/>
        <v>9.4866884066181427</v>
      </c>
      <c r="D24" s="37">
        <f ca="1">(+'IC TH X''X  (X''X)^-1'!F12*Parámetros!D16)^(1/2)</f>
        <v>1.1749242092379959</v>
      </c>
      <c r="E24" s="12">
        <f ca="1">+C24/D24</f>
        <v>8.0742981819829822</v>
      </c>
      <c r="F24" s="14">
        <f ca="1">IF(E24&gt;0,1-NORMSDIST(E24),NORMSDIST(E24))</f>
        <v>3.3306690738754696E-16</v>
      </c>
      <c r="G24" s="12">
        <f ca="1">(+'IC TH X''X  (X''X)^-1'!F12*Parámetros!D20)^(1/2)</f>
        <v>1.1627907172252228</v>
      </c>
      <c r="H24" s="12">
        <f ca="1">+C24/G24</f>
        <v>8.1585518925162273</v>
      </c>
      <c r="I24" s="44">
        <f ca="1">IF(H24&gt;0,TDIST(H24,'IC TH X''X  (X''X)^-1'!$E$7-2,1),TDIST(-H24,'IC TH X''X  (X''X)^-1'!$E$7-2,1))</f>
        <v>1.8952436474569091E-5</v>
      </c>
      <c r="J24" s="12"/>
      <c r="K24" s="12">
        <f ca="1"/>
        <v>9.9365271768482728</v>
      </c>
      <c r="L24" s="12">
        <f ca="1">(+'IC TH X''X  (X''X)^-1'!F29*D16)^(1/2)</f>
        <v>0.11108885512322363</v>
      </c>
      <c r="M24" s="12">
        <f ca="1">+K24/L24</f>
        <v>89.446661105889788</v>
      </c>
      <c r="N24" s="14">
        <f ca="1">IF(M24&gt;0,1-NORMSDIST(M24),NORMSDIST(M24))</f>
        <v>0</v>
      </c>
      <c r="O24" s="12">
        <f ca="1">(+'IC TH X''X  (X''X)^-1'!F29*$L$20)^(1/2)</f>
        <v>0.11216445472669971</v>
      </c>
      <c r="P24" s="12">
        <f ca="1">+K24/O24</f>
        <v>88.588913493670063</v>
      </c>
      <c r="Q24" s="86">
        <f ca="1">IF(P24&gt;0,TDIST(P24,'IC TH X''X  (X''X)^-1'!$E$25-2,1),TDIST(-P24,'IC TH X''X  (X''X)^-1'!$E$25-2,1))</f>
        <v>0</v>
      </c>
      <c r="R24" s="6"/>
      <c r="S24" s="19"/>
      <c r="T24" s="19"/>
      <c r="U24" s="19"/>
      <c r="V24" s="19"/>
      <c r="W24" s="19"/>
      <c r="X24" s="19"/>
      <c r="Y24" s="19"/>
    </row>
    <row r="25" spans="2:25" ht="15" thickBot="1" x14ac:dyDescent="0.35">
      <c r="B25" s="46"/>
      <c r="C25" s="47"/>
      <c r="D25" s="47"/>
      <c r="E25" s="47"/>
      <c r="F25" s="47"/>
      <c r="G25" s="47"/>
      <c r="H25" s="47"/>
      <c r="I25" s="49"/>
      <c r="J25" s="50"/>
      <c r="K25" s="47"/>
      <c r="L25" s="47"/>
      <c r="M25" s="47"/>
      <c r="N25" s="47"/>
      <c r="O25" s="47"/>
      <c r="P25" s="47"/>
      <c r="Q25" s="47"/>
      <c r="R25" s="48"/>
      <c r="S25" s="19"/>
      <c r="T25" s="19"/>
      <c r="U25" s="19"/>
      <c r="V25" s="19"/>
      <c r="W25" s="19"/>
      <c r="X25" s="19"/>
      <c r="Y25" s="19"/>
    </row>
    <row r="26" spans="2:25" x14ac:dyDescent="0.3"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 spans="2:25" x14ac:dyDescent="0.3"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 spans="2:25" x14ac:dyDescent="0.3">
      <c r="B28" s="19"/>
      <c r="C28" s="19"/>
      <c r="D28" s="19"/>
      <c r="E28" s="19"/>
      <c r="F28" s="19"/>
      <c r="G28" s="19">
        <f ca="1">$I$13*'IC TH X''X  (X''X)^-1'!E20</f>
        <v>12.001779800700685</v>
      </c>
      <c r="H28" s="19">
        <f ca="1">$I$13*'IC TH X''X  (X''X)^-1'!F20</f>
        <v>-1.818041658875309</v>
      </c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</row>
    <row r="29" spans="2:25" x14ac:dyDescent="0.3">
      <c r="B29" s="19"/>
      <c r="C29" s="19"/>
      <c r="D29" s="19"/>
      <c r="E29" s="19"/>
      <c r="F29" s="19"/>
      <c r="G29" s="19">
        <f ca="1">$I$13*'IC TH X''X  (X''X)^-1'!E21</f>
        <v>-1.818041658875309</v>
      </c>
      <c r="H29" s="19">
        <f ca="1">$I$13*'IC TH X''X  (X''X)^-1'!F21</f>
        <v>0.3698354638618821</v>
      </c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spans="2:25" x14ac:dyDescent="0.3"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</row>
    <row r="31" spans="2:25" x14ac:dyDescent="0.3"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</row>
    <row r="32" spans="2:25" x14ac:dyDescent="0.3"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</row>
    <row r="33" spans="2:19" x14ac:dyDescent="0.3"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</row>
    <row r="34" spans="2:19" x14ac:dyDescent="0.3"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</row>
    <row r="35" spans="2:19" x14ac:dyDescent="0.3"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</row>
    <row r="36" spans="2:19" x14ac:dyDescent="0.3"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</row>
    <row r="37" spans="2:19" x14ac:dyDescent="0.3"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</row>
    <row r="38" spans="2:19" x14ac:dyDescent="0.3"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</row>
    <row r="39" spans="2:19" x14ac:dyDescent="0.3"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</row>
  </sheetData>
  <mergeCells count="16">
    <mergeCell ref="F20:F21"/>
    <mergeCell ref="N20:N21"/>
    <mergeCell ref="B12:C12"/>
    <mergeCell ref="B13:C13"/>
    <mergeCell ref="D20:D21"/>
    <mergeCell ref="L20:L21"/>
    <mergeCell ref="B19:I19"/>
    <mergeCell ref="D1:O3"/>
    <mergeCell ref="B8:D10"/>
    <mergeCell ref="B15:C15"/>
    <mergeCell ref="J19:R19"/>
    <mergeCell ref="B16:C16"/>
    <mergeCell ref="B14:D14"/>
    <mergeCell ref="B11:D11"/>
    <mergeCell ref="F8:P10"/>
    <mergeCell ref="F11:P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M34"/>
  <sheetViews>
    <sheetView workbookViewId="0">
      <selection activeCell="L13" sqref="L13"/>
    </sheetView>
  </sheetViews>
  <sheetFormatPr defaultColWidth="11.5546875" defaultRowHeight="14.4" x14ac:dyDescent="0.3"/>
  <cols>
    <col min="1" max="1" width="5.44140625" customWidth="1"/>
    <col min="2" max="2" width="4.6640625" customWidth="1"/>
    <col min="4" max="4" width="15.109375" customWidth="1"/>
    <col min="5" max="5" width="16.109375" customWidth="1"/>
    <col min="6" max="6" width="15.109375" customWidth="1"/>
    <col min="9" max="9" width="12.6640625" bestFit="1" customWidth="1"/>
  </cols>
  <sheetData>
    <row r="4" spans="3:13" ht="15" thickBot="1" x14ac:dyDescent="0.35"/>
    <row r="5" spans="3:13" x14ac:dyDescent="0.3">
      <c r="C5" s="123" t="s">
        <v>5</v>
      </c>
      <c r="D5" s="124"/>
      <c r="E5" s="124"/>
      <c r="F5" s="124"/>
      <c r="G5" s="125"/>
      <c r="H5" s="30"/>
      <c r="I5" s="135" t="s">
        <v>17</v>
      </c>
      <c r="J5" s="136"/>
      <c r="K5" s="136"/>
      <c r="L5" s="137"/>
    </row>
    <row r="6" spans="3:13" x14ac:dyDescent="0.3">
      <c r="C6" s="126"/>
      <c r="D6" s="127"/>
      <c r="E6" s="127"/>
      <c r="F6" s="127"/>
      <c r="G6" s="128"/>
      <c r="H6" s="31"/>
      <c r="I6" s="7"/>
      <c r="J6" s="68">
        <f ca="1">2*2.3*Parámetros!G23</f>
        <v>29.876784733917539</v>
      </c>
      <c r="K6" s="102" t="str">
        <f ca="1">+IF(Parámetros!C23-1/2*'IC TH X''X  (X''X)^-1'!J6&lt;Parámetros!D12,IF(Parámetros!D12&lt;Parámetros!C23+1/2*'IC TH X''X  (X''X)^-1'!J6,"Lo Contiene","No lo contiene"),"No lo contiene")</f>
        <v>Lo Contiene</v>
      </c>
      <c r="L6" s="138"/>
    </row>
    <row r="7" spans="3:13" x14ac:dyDescent="0.3">
      <c r="C7" s="18"/>
      <c r="D7" s="19"/>
      <c r="E7" s="20">
        <f t="array" aca="1" ref="E7:F8" ca="1">+MMULT(TRANSPOSE(Muestra!B5:C14),(Muestra!B5:C14))</f>
        <v>10</v>
      </c>
      <c r="F7" s="20">
        <f ca="1"/>
        <v>48.944420449351192</v>
      </c>
      <c r="G7" s="21"/>
      <c r="H7" s="32" t="s">
        <v>15</v>
      </c>
      <c r="I7" s="7"/>
      <c r="J7" s="67"/>
      <c r="K7" s="12"/>
      <c r="L7" s="6"/>
    </row>
    <row r="8" spans="3:13" x14ac:dyDescent="0.3">
      <c r="C8" s="18"/>
      <c r="D8" s="19"/>
      <c r="E8" s="20">
        <f ca="1"/>
        <v>48.944420449351192</v>
      </c>
      <c r="F8" s="20">
        <f ca="1"/>
        <v>311.99593845019496</v>
      </c>
      <c r="G8" s="21"/>
      <c r="H8" s="32">
        <f ca="1">+SUMSQ(Muestra!E5:E14)-'IC TH X''X  (X''X)^-1'!E7*AVERAGE(Muestra!E5:E14)^2</f>
        <v>7302.9911637131809</v>
      </c>
      <c r="I8" s="7"/>
      <c r="J8" s="68">
        <f ca="1">2*2.3*Parámetros!G24</f>
        <v>5.348837299236024</v>
      </c>
      <c r="K8" s="139" t="str">
        <f ca="1">+IF(Parámetros!C24-1/2*'IC TH X''X  (X''X)^-1'!J8&lt;Parámetros!D13,IF(Parámetros!D13&lt;Parámetros!C24+1/2*'IC TH X''X  (X''X)^-1'!J8,"Lo Contiene","No lo contiene"),"No lo contiene")</f>
        <v>Lo Contiene</v>
      </c>
      <c r="L8" s="140"/>
    </row>
    <row r="9" spans="3:13" x14ac:dyDescent="0.3">
      <c r="C9" s="18"/>
      <c r="D9" s="19"/>
      <c r="E9" s="19"/>
      <c r="F9" s="19"/>
      <c r="G9" s="21"/>
      <c r="H9" s="32" t="s">
        <v>14</v>
      </c>
      <c r="I9" s="120" t="s">
        <v>18</v>
      </c>
      <c r="J9" s="121"/>
      <c r="K9" s="121"/>
      <c r="L9" s="122"/>
    </row>
    <row r="10" spans="3:13" x14ac:dyDescent="0.3">
      <c r="C10" s="18"/>
      <c r="D10" s="19"/>
      <c r="E10" s="19"/>
      <c r="F10" s="19"/>
      <c r="G10" s="21"/>
      <c r="H10" s="32"/>
      <c r="I10" s="25"/>
      <c r="J10" s="26"/>
      <c r="K10" s="26"/>
      <c r="L10" s="4"/>
    </row>
    <row r="11" spans="3:13" x14ac:dyDescent="0.3">
      <c r="C11" s="18"/>
      <c r="D11" s="19"/>
      <c r="E11" s="19">
        <f t="array" aca="1" ref="E11:F12" ca="1">+MINVERSE(E7:F8)</f>
        <v>0.4306938252516741</v>
      </c>
      <c r="F11" s="19">
        <f ca="1"/>
        <v>-6.7565173356967975E-2</v>
      </c>
      <c r="G11" s="21"/>
      <c r="H11" s="32">
        <f ca="1">+SUMSQ(Muestra!I5:I14)-'IC TH X''X  (X''X)^-1'!$E$7*AVERAGE(Muestra!E5:E14)^2</f>
        <v>6519.4291131573409</v>
      </c>
      <c r="I11" s="5"/>
      <c r="J11" s="3">
        <v>2</v>
      </c>
      <c r="K11" s="3"/>
      <c r="L11" s="29" t="s">
        <v>10</v>
      </c>
      <c r="M11" s="66"/>
    </row>
    <row r="12" spans="3:13" x14ac:dyDescent="0.3">
      <c r="C12" s="18"/>
      <c r="D12" s="19"/>
      <c r="E12" s="19">
        <f ca="1"/>
        <v>-6.7565173356967961E-2</v>
      </c>
      <c r="F12" s="19">
        <f ca="1"/>
        <v>1.38044689745353E-2</v>
      </c>
      <c r="G12" s="21"/>
      <c r="H12" s="32" t="s">
        <v>13</v>
      </c>
      <c r="I12" s="5">
        <v>1</v>
      </c>
      <c r="J12" s="3">
        <v>1</v>
      </c>
      <c r="K12" s="3"/>
      <c r="L12" s="27">
        <f ca="1">+(I12*Parámetros!C23+Parámetros!C24*'IC TH X''X  (X''X)^-1'!J12-'IC TH X''X  (X''X)^-1'!J11)/('IC TH X''X  (X''X)^-1'!I12^2*Parámetros!G23^2+Parámetros!G24^2*J12^2+2*I12*J12*'IC TH X''X  (X''X)^-1'!F11*Parámetros!D20)^(1/2)</f>
        <v>1.5955168124691137</v>
      </c>
    </row>
    <row r="13" spans="3:13" ht="15" thickBot="1" x14ac:dyDescent="0.35">
      <c r="C13" s="18"/>
      <c r="D13" s="19"/>
      <c r="E13" s="19"/>
      <c r="F13" s="19"/>
      <c r="G13" s="21"/>
      <c r="H13" s="32">
        <f ca="1">+SUMSQ(Muestra!J5:J14)</f>
        <v>783.56205055582768</v>
      </c>
      <c r="I13" s="8"/>
      <c r="J13" s="9"/>
      <c r="K13" s="57" t="s">
        <v>12</v>
      </c>
      <c r="L13" s="56">
        <f ca="1">IF(L12&gt;0,TDIST(L12,$E$7-2,1),TDIST(-L12,$E$7-2,1))</f>
        <v>7.4631597629283203E-2</v>
      </c>
    </row>
    <row r="14" spans="3:13" ht="15" customHeight="1" x14ac:dyDescent="0.3">
      <c r="C14" s="129" t="s">
        <v>19</v>
      </c>
      <c r="D14" s="130"/>
      <c r="E14" s="130"/>
      <c r="F14" s="130"/>
      <c r="G14" s="131"/>
      <c r="H14" s="33"/>
      <c r="I14" s="135" t="s">
        <v>17</v>
      </c>
      <c r="J14" s="136"/>
      <c r="K14" s="136"/>
      <c r="L14" s="137"/>
    </row>
    <row r="15" spans="3:13" ht="15" customHeight="1" x14ac:dyDescent="0.3">
      <c r="C15" s="126"/>
      <c r="D15" s="127"/>
      <c r="E15" s="127"/>
      <c r="F15" s="127"/>
      <c r="G15" s="128"/>
      <c r="H15" s="34"/>
      <c r="I15" s="7"/>
      <c r="J15" s="69">
        <f ca="1">2*2.05*Parámetros!M15</f>
        <v>14.203869840637745</v>
      </c>
      <c r="K15" s="102" t="str">
        <f ca="1">+IF(Parámetros!H15-1/2*'IC TH X''X  (X''X)^-1'!J15&lt;Parámetros!D12,IF(Parámetros!D12&lt;Parámetros!H15+1/2*'IC TH X''X  (X''X)^-1'!J15,"Lo Contiene","No lo contiene"),"No lo contiene")</f>
        <v>Lo Contiene</v>
      </c>
      <c r="L15" s="138"/>
    </row>
    <row r="16" spans="3:13" ht="18" x14ac:dyDescent="0.3">
      <c r="C16" s="15"/>
      <c r="D16" s="16"/>
      <c r="E16" s="16"/>
      <c r="F16" s="16"/>
      <c r="G16" s="17"/>
      <c r="H16" s="32" t="s">
        <v>15</v>
      </c>
      <c r="I16" s="7"/>
      <c r="J16" s="69"/>
      <c r="K16" s="12"/>
      <c r="L16" s="6"/>
    </row>
    <row r="17" spans="3:12" x14ac:dyDescent="0.3">
      <c r="C17" s="18"/>
      <c r="D17" s="19"/>
      <c r="E17" s="20">
        <f t="array" aca="1" ref="E17:F18" ca="1">+MMULT(TRANSPOSE(Muestra!B5:C34),(Muestra!B5:C34))</f>
        <v>30</v>
      </c>
      <c r="F17" s="20">
        <f ca="1"/>
        <v>147.47436386097391</v>
      </c>
      <c r="G17" s="21"/>
      <c r="H17" s="32">
        <f ca="1">+SUMSQ(Muestra!E5:E34)-'IC TH X''X  (X''X)^-1'!E17*AVERAGE(Muestra!E5:E34)^2</f>
        <v>28983.954402696021</v>
      </c>
      <c r="I17" s="7"/>
      <c r="J17" s="69">
        <f ca="1">2*2.05*Parámetros!M16</f>
        <v>2.4933780594844088</v>
      </c>
      <c r="K17" s="139" t="str">
        <f ca="1">+IF(Parámetros!H16-1/2*'IC TH X''X  (X''X)^-1'!J8&lt;Parámetros!D13,IF(Parámetros!D13&lt;Parámetros!H16+1/2*'IC TH X''X  (X''X)^-1'!J8,"Lo Contiene","No lo contiene"),"No lo contiene")</f>
        <v>Lo Contiene</v>
      </c>
      <c r="L17" s="140"/>
    </row>
    <row r="18" spans="3:12" x14ac:dyDescent="0.3">
      <c r="C18" s="18"/>
      <c r="D18" s="19"/>
      <c r="E18" s="20">
        <f ca="1"/>
        <v>147.47436386097391</v>
      </c>
      <c r="F18" s="20">
        <f ca="1"/>
        <v>973.55021138666473</v>
      </c>
      <c r="G18" s="21"/>
      <c r="H18" s="32" t="s">
        <v>14</v>
      </c>
      <c r="I18" s="120" t="s">
        <v>18</v>
      </c>
      <c r="J18" s="121"/>
      <c r="K18" s="121"/>
      <c r="L18" s="122"/>
    </row>
    <row r="19" spans="3:12" x14ac:dyDescent="0.3">
      <c r="C19" s="18"/>
      <c r="D19" s="19"/>
      <c r="E19" s="19"/>
      <c r="F19" s="19"/>
      <c r="G19" s="21"/>
      <c r="H19" s="32">
        <f ca="1">+SUMSQ(Muestra!L5:L34)-'IC TH X''X  (X''X)^-1'!$E$17*AVERAGE(Muestra!L5:L34)^2</f>
        <v>26409.666409338271</v>
      </c>
      <c r="I19" s="5"/>
      <c r="J19" s="3"/>
      <c r="K19" s="3"/>
      <c r="L19" s="28" t="s">
        <v>10</v>
      </c>
    </row>
    <row r="20" spans="3:12" x14ac:dyDescent="0.3">
      <c r="C20" s="18"/>
      <c r="D20" s="19"/>
      <c r="E20" s="19">
        <f t="array" aca="1" ref="E20:F21" ca="1">+MINVERSE(E17:F18)</f>
        <v>0.13054088559116228</v>
      </c>
      <c r="F20" s="19">
        <f ca="1"/>
        <v>-1.9774464465458108E-2</v>
      </c>
      <c r="G20" s="21"/>
      <c r="H20" s="32" t="s">
        <v>13</v>
      </c>
      <c r="I20" s="5"/>
      <c r="J20" s="3"/>
      <c r="K20" s="3"/>
      <c r="L20" s="27">
        <f ca="1">+(I12*Parámetros!H15+Parámetros!H16*'IC TH X''X  (X''X)^-1'!J12-'IC TH X''X  (X''X)^-1'!J11)/('IC TH X''X  (X''X)^-1'!I12^2*Parámetros!M15^2+Parámetros!M16^2*J12^2+2*I20*J20*'IC TH X''X  (X''X)^-1'!F20*Parámetros!I14)^(1/2)</f>
        <v>2.0475753484228427</v>
      </c>
    </row>
    <row r="21" spans="3:12" x14ac:dyDescent="0.3">
      <c r="C21" s="18"/>
      <c r="D21" s="19"/>
      <c r="E21" s="19">
        <f ca="1"/>
        <v>-1.9774464465458108E-2</v>
      </c>
      <c r="F21" s="19">
        <f ca="1"/>
        <v>4.0226241255259315E-3</v>
      </c>
      <c r="G21" s="21"/>
      <c r="H21" s="32">
        <f ca="1">+SUMSQ(Muestra!M5:M34)</f>
        <v>2574.2879933577688</v>
      </c>
      <c r="I21" s="5"/>
      <c r="J21" s="3"/>
      <c r="K21" s="55" t="s">
        <v>12</v>
      </c>
      <c r="L21" s="56">
        <f ca="1">IF(L20&gt;0,TDIST(L20,$E$7-2,1),TDIST(-L20,$E$7-2,1))</f>
        <v>3.7394595067306156E-2</v>
      </c>
    </row>
    <row r="22" spans="3:12" x14ac:dyDescent="0.3">
      <c r="C22" s="129" t="s">
        <v>7</v>
      </c>
      <c r="D22" s="130"/>
      <c r="E22" s="130"/>
      <c r="F22" s="130"/>
      <c r="G22" s="131"/>
      <c r="H22" s="33"/>
      <c r="I22" s="132" t="s">
        <v>17</v>
      </c>
      <c r="J22" s="133"/>
      <c r="K22" s="133"/>
      <c r="L22" s="134"/>
    </row>
    <row r="23" spans="3:12" x14ac:dyDescent="0.3">
      <c r="C23" s="126"/>
      <c r="D23" s="127"/>
      <c r="E23" s="127"/>
      <c r="F23" s="127"/>
      <c r="G23" s="128"/>
      <c r="H23" s="31"/>
      <c r="I23" s="7"/>
      <c r="J23" s="69">
        <f ca="1">2*1.96*Parámetros!O23</f>
        <v>2.4908065231206353</v>
      </c>
      <c r="K23" s="102" t="str">
        <f ca="1">+IF(Parámetros!K23-1/2*'IC TH X''X  (X''X)^-1'!J23&lt;Parámetros!D12,IF(Parámetros!D12&lt;Parámetros!K23+1/2*'IC TH X''X  (X''X)^-1'!J23,"Lo Contiene","No lo contiene"),"No lo contiene")</f>
        <v>Lo Contiene</v>
      </c>
      <c r="L23" s="138"/>
    </row>
    <row r="24" spans="3:12" x14ac:dyDescent="0.3">
      <c r="C24" s="18"/>
      <c r="D24" s="19"/>
      <c r="E24" s="19"/>
      <c r="F24" s="19"/>
      <c r="G24" s="21"/>
      <c r="H24" s="32" t="s">
        <v>15</v>
      </c>
      <c r="I24" s="7"/>
      <c r="J24" s="69"/>
      <c r="K24" s="12"/>
      <c r="L24" s="6"/>
    </row>
    <row r="25" spans="3:12" x14ac:dyDescent="0.3">
      <c r="C25" s="18"/>
      <c r="D25" s="19"/>
      <c r="E25" s="20">
        <f t="array" aca="1" ref="E25:F26" ca="1">+MMULT(TRANSPOSE(Muestra!B5:C1004),(Muestra!B5:C1004))</f>
        <v>1000</v>
      </c>
      <c r="F25" s="20">
        <f ca="1"/>
        <v>4897.8358895422198</v>
      </c>
      <c r="G25" s="21"/>
      <c r="H25" s="32">
        <f ca="1">+SUMSQ(Muestra!E5:E1004)-'IC TH X''X  (X''X)^-1'!E25*AVERAGE(Muestra!E5:E1004)^2</f>
        <v>901812.46854623687</v>
      </c>
      <c r="I25" s="7"/>
      <c r="J25" s="69">
        <f ca="1">2*1.96*Parámetros!O24</f>
        <v>0.43968466252866284</v>
      </c>
      <c r="K25" s="139" t="str">
        <f ca="1">+IF(Parámetros!K24-1/2*'IC TH X''X  (X''X)^-1'!J8&lt;Parámetros!D13,IF(Parámetros!D13&lt;Parámetros!K24+1/2*'IC TH X''X  (X''X)^-1'!J8,"Lo Contiene","No lo contiene"),"No lo contiene")</f>
        <v>Lo Contiene</v>
      </c>
      <c r="L25" s="140"/>
    </row>
    <row r="26" spans="3:12" x14ac:dyDescent="0.3">
      <c r="C26" s="18"/>
      <c r="D26" s="19"/>
      <c r="E26" s="20">
        <f ca="1"/>
        <v>4897.8358895422198</v>
      </c>
      <c r="F26" s="20">
        <f ca="1"/>
        <v>32092.042299138338</v>
      </c>
      <c r="G26" s="21"/>
      <c r="H26" s="32" t="s">
        <v>14</v>
      </c>
      <c r="I26" s="120" t="s">
        <v>18</v>
      </c>
      <c r="J26" s="121"/>
      <c r="K26" s="121"/>
      <c r="L26" s="122"/>
    </row>
    <row r="27" spans="3:12" x14ac:dyDescent="0.3">
      <c r="C27" s="18"/>
      <c r="D27" s="19"/>
      <c r="E27" s="19"/>
      <c r="F27" s="19"/>
      <c r="G27" s="21"/>
      <c r="H27" s="32">
        <f ca="1">+SUMSQ(Muestra!O5:O1004)-'IC TH X''X  (X''X)^-1'!E25*AVERAGE(Muestra!O5:O1004)^2</f>
        <v>800070.51829919592</v>
      </c>
      <c r="I27" s="5"/>
      <c r="J27" s="3"/>
      <c r="K27" s="3"/>
      <c r="L27" s="28" t="s">
        <v>10</v>
      </c>
    </row>
    <row r="28" spans="3:12" x14ac:dyDescent="0.3">
      <c r="C28" s="18"/>
      <c r="D28" s="19"/>
      <c r="E28" s="19">
        <f t="array" aca="1" ref="E28:F29" ca="1">+MINVERSE(E25:F26)</f>
        <v>3.9603934894863555E-3</v>
      </c>
      <c r="F28" s="19">
        <f ca="1"/>
        <v>-6.0442888578756608E-4</v>
      </c>
      <c r="G28" s="21"/>
      <c r="H28" s="32" t="s">
        <v>13</v>
      </c>
      <c r="I28" s="5"/>
      <c r="J28" s="3"/>
      <c r="K28" s="3"/>
      <c r="L28" s="27">
        <f ca="1">+('IC TH X''X  (X''X)^-1'!I12*Parámetros!K23+Parámetros!K24*'IC TH X''X  (X''X)^-1'!J12-'IC TH X''X  (X''X)^-1'!J11)/('IC TH X''X  (X''X)^-1'!I12^2*Parámetros!O23^2+Parámetros!O24^2*J12^2+2*I12*J12*'IC TH X''X  (X''X)^-1'!F28*Parámetros!L20)^(1/2)</f>
        <v>17.591157687739216</v>
      </c>
    </row>
    <row r="29" spans="3:12" ht="15" thickBot="1" x14ac:dyDescent="0.35">
      <c r="C29" s="22"/>
      <c r="D29" s="23"/>
      <c r="E29" s="23">
        <f ca="1"/>
        <v>-6.0442888578756597E-4</v>
      </c>
      <c r="F29" s="23">
        <f ca="1"/>
        <v>1.2340733732588567E-4</v>
      </c>
      <c r="G29" s="24"/>
      <c r="H29" s="35">
        <f ca="1">+SUMSQ(Muestra!P5:P1004)</f>
        <v>101741.95024703718</v>
      </c>
      <c r="I29" s="8"/>
      <c r="J29" s="9"/>
      <c r="K29" s="58" t="s">
        <v>12</v>
      </c>
      <c r="L29" s="59">
        <f ca="1">IF(L28&gt;0,TDIST(L28,$E$7-2,1),TDIST(-L28,$E$7-2,1))</f>
        <v>5.5708126394475246E-8</v>
      </c>
    </row>
    <row r="30" spans="3:12" ht="15" thickBot="1" x14ac:dyDescent="0.35"/>
    <row r="31" spans="3:12" ht="28.8" x14ac:dyDescent="0.3">
      <c r="D31" s="70"/>
      <c r="E31" s="73" t="s">
        <v>4</v>
      </c>
      <c r="F31" s="73" t="s">
        <v>16</v>
      </c>
      <c r="G31" s="74" t="s">
        <v>6</v>
      </c>
    </row>
    <row r="32" spans="3:12" x14ac:dyDescent="0.3">
      <c r="D32" s="71"/>
      <c r="E32" s="75">
        <f ca="1">+(Parámetros!C23-Parámetros!D12)/Parámetros!D12</f>
        <v>0.29606615639158917</v>
      </c>
      <c r="F32" s="75">
        <f ca="1">++(Parámetros!H15-Parámetros!D12)/Parámetros!D12</f>
        <v>-2.1050931270912656</v>
      </c>
      <c r="G32" s="76">
        <f ca="1">+(Parámetros!K23-Parámetros!D12)/Parámetros!D12</f>
        <v>0.58691180532491671</v>
      </c>
    </row>
    <row r="33" spans="4:7" x14ac:dyDescent="0.3">
      <c r="D33" s="71"/>
      <c r="E33" s="75"/>
      <c r="F33" s="75"/>
      <c r="G33" s="76"/>
    </row>
    <row r="34" spans="4:7" ht="15" thickBot="1" x14ac:dyDescent="0.35">
      <c r="D34" s="72"/>
      <c r="E34" s="77">
        <f ca="1">+(Parámetros!C24-Parámetros!D13)/Parámetros!D13</f>
        <v>-5.1331159338185731E-2</v>
      </c>
      <c r="F34" s="77">
        <f ca="1">++(Parámetros!H16-Parámetros!D13)/Parámetros!D13</f>
        <v>3.070927639803429E-2</v>
      </c>
      <c r="G34" s="78">
        <f ca="1">+(Parámetros!K24-Parámetros!D13)/Parámetros!D13</f>
        <v>-6.3472823151727196E-3</v>
      </c>
    </row>
  </sheetData>
  <mergeCells count="15">
    <mergeCell ref="I26:L26"/>
    <mergeCell ref="C5:G6"/>
    <mergeCell ref="C22:G23"/>
    <mergeCell ref="C14:G15"/>
    <mergeCell ref="I22:L22"/>
    <mergeCell ref="I14:L14"/>
    <mergeCell ref="I5:L5"/>
    <mergeCell ref="I9:L9"/>
    <mergeCell ref="I18:L18"/>
    <mergeCell ref="K6:L6"/>
    <mergeCell ref="K8:L8"/>
    <mergeCell ref="K15:L15"/>
    <mergeCell ref="K23:L23"/>
    <mergeCell ref="K25:L25"/>
    <mergeCell ref="K17:L1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137"/>
  <sheetViews>
    <sheetView workbookViewId="0">
      <selection activeCell="D4" sqref="D1:F1048576"/>
    </sheetView>
  </sheetViews>
  <sheetFormatPr defaultColWidth="11.5546875" defaultRowHeight="14.4" x14ac:dyDescent="0.3"/>
  <cols>
    <col min="2" max="2" width="2.6640625" customWidth="1"/>
    <col min="4" max="4" width="3" style="89" customWidth="1"/>
    <col min="5" max="5" width="11.5546875" customWidth="1"/>
    <col min="6" max="6" width="3" style="90" customWidth="1"/>
    <col min="7" max="7" width="11.44140625" customWidth="1"/>
    <col min="8" max="8" width="2.88671875" style="92" customWidth="1"/>
    <col min="9" max="9" width="0" hidden="1" customWidth="1"/>
    <col min="10" max="10" width="11.44140625" customWidth="1"/>
    <col min="11" max="11" width="2.88671875" style="91" customWidth="1"/>
    <col min="12" max="12" width="0" hidden="1" customWidth="1"/>
    <col min="14" max="14" width="3" style="93" customWidth="1"/>
    <col min="15" max="15" width="11.44140625" hidden="1" customWidth="1"/>
    <col min="19" max="19" width="2.5546875" customWidth="1"/>
  </cols>
  <sheetData>
    <row r="1" spans="1:23" ht="15" customHeight="1" x14ac:dyDescent="0.3">
      <c r="A1" s="141" t="s">
        <v>21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0"/>
      <c r="R1" s="10"/>
      <c r="S1" s="10"/>
      <c r="T1" s="10"/>
      <c r="U1" s="10"/>
      <c r="V1" s="10"/>
      <c r="W1" s="10"/>
    </row>
    <row r="2" spans="1:23" ht="15" customHeight="1" x14ac:dyDescent="0.3">
      <c r="A2" s="141"/>
      <c r="B2" s="141"/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0"/>
      <c r="R2" s="10"/>
      <c r="S2" s="10"/>
      <c r="T2" s="10"/>
      <c r="U2" s="10"/>
      <c r="V2" s="10"/>
      <c r="W2" s="10"/>
    </row>
    <row r="3" spans="1:23" x14ac:dyDescent="0.3">
      <c r="A3" s="141"/>
      <c r="B3" s="141"/>
      <c r="C3" s="141"/>
      <c r="D3" s="141"/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</row>
    <row r="4" spans="1:23" ht="27.75" customHeight="1" x14ac:dyDescent="0.3">
      <c r="B4" s="2">
        <v>1</v>
      </c>
    </row>
    <row r="5" spans="1:23" x14ac:dyDescent="0.3">
      <c r="A5">
        <f ca="1">NORMINV(RAND(),Parámetros!$D$15,(Parámetros!$D$16)^(1/2) )</f>
        <v>6.1050147437202646</v>
      </c>
      <c r="B5">
        <v>1</v>
      </c>
      <c r="C5">
        <f ca="1">10*RAND()</f>
        <v>5.2141148239987158</v>
      </c>
      <c r="E5">
        <f ca="1">+Parámetros!$D$12+Parámetros!$D$13*Muestra!C5+A5</f>
        <v>59.246162983707421</v>
      </c>
      <c r="G5">
        <f ca="1">+Parámetros!$D$12+Parámetros!$D$13*Muestra!C5</f>
        <v>53.14114823998716</v>
      </c>
      <c r="I5">
        <f ca="1">+Parámetros!$C$23+Parámetros!$C$24*Muestra!C5</f>
        <v>50.760748807996002</v>
      </c>
      <c r="J5">
        <f ca="1">+E5-I5</f>
        <v>8.4854141757114192</v>
      </c>
      <c r="L5">
        <f ca="1">+Parámetros!$H$15+Parámetros!$H$16*Muestra!C5</f>
        <v>52.637272045908539</v>
      </c>
      <c r="M5">
        <f ca="1">+E5-L5</f>
        <v>6.6088909377988827</v>
      </c>
      <c r="O5">
        <f ca="1">+Parámetros!$K$23+Parámetros!$K$24*Muestra!C5</f>
        <v>53.397105457195607</v>
      </c>
      <c r="P5">
        <f ca="1">+E5-O5</f>
        <v>5.8490575265118139</v>
      </c>
      <c r="Q5" s="1"/>
    </row>
    <row r="6" spans="1:23" x14ac:dyDescent="0.3">
      <c r="A6">
        <f ca="1">NORMINV(RAND(),Parámetros!$D$15,(Parámetros!$D$16)^(1/2) )</f>
        <v>-10.263797124209713</v>
      </c>
      <c r="B6">
        <v>1</v>
      </c>
      <c r="C6">
        <f t="shared" ref="C6:C69" ca="1" si="0">10*RAND()</f>
        <v>5.2863279950173689</v>
      </c>
      <c r="E6">
        <f ca="1">+Parámetros!$D$12+Parámetros!$D$13*Muestra!C6+A6</f>
        <v>43.599482825963975</v>
      </c>
      <c r="G6">
        <f ca="1">+Parámetros!$D$12+Parámetros!$D$13*Muestra!C6</f>
        <v>53.863279950173691</v>
      </c>
      <c r="I6">
        <f ca="1">+Parámetros!$C$23+Parámetros!$C$24*Muestra!C6</f>
        <v>51.445812660303794</v>
      </c>
      <c r="J6">
        <f t="shared" ref="J6:J14" ca="1" si="1">+E6-I6</f>
        <v>-7.8463298343398193</v>
      </c>
      <c r="L6">
        <f ca="1">+Parámetros!$H$15+Parámetros!$H$16*Muestra!C6</f>
        <v>53.381579898378973</v>
      </c>
      <c r="M6">
        <f t="shared" ref="M6:M34" ca="1" si="2">+E6-L6</f>
        <v>-9.7820970724149987</v>
      </c>
      <c r="O6">
        <f ca="1">+Parámetros!$K$23+Parámetros!$K$24*Muestra!C6</f>
        <v>54.114653593548844</v>
      </c>
      <c r="P6">
        <f t="shared" ref="P6:P69" ca="1" si="3">+E6-O6</f>
        <v>-10.51517076758487</v>
      </c>
    </row>
    <row r="7" spans="1:23" x14ac:dyDescent="0.3">
      <c r="A7">
        <f ca="1">NORMINV(RAND(),Parámetros!$D$15,(Parámetros!$D$16)^(1/2) )</f>
        <v>1.470363931764028</v>
      </c>
      <c r="B7">
        <v>1</v>
      </c>
      <c r="C7">
        <f t="shared" ca="1" si="0"/>
        <v>6.9503541987780162</v>
      </c>
      <c r="E7">
        <f ca="1">+Parámetros!$D$12+Parámetros!$D$13*Muestra!C7+A7</f>
        <v>71.973905919544194</v>
      </c>
      <c r="G7">
        <f ca="1">+Parámetros!$D$12+Parámetros!$D$13*Muestra!C7</f>
        <v>70.503541987780167</v>
      </c>
      <c r="I7">
        <f ca="1">+Parámetros!$C$23+Parámetros!$C$24*Muestra!C7</f>
        <v>67.231910755828721</v>
      </c>
      <c r="J7">
        <f t="shared" ca="1" si="1"/>
        <v>4.7419951637154725</v>
      </c>
      <c r="L7">
        <f ca="1">+Parámetros!$H$15+Parámetros!$H$16*Muestra!C7</f>
        <v>70.532852342234023</v>
      </c>
      <c r="M7">
        <f t="shared" ca="1" si="2"/>
        <v>1.4410535773101714</v>
      </c>
      <c r="O7">
        <f ca="1">+Parámetros!$K$23+Parámetros!$K$24*Muestra!C7</f>
        <v>70.649295190204171</v>
      </c>
      <c r="P7">
        <f t="shared" ca="1" si="3"/>
        <v>1.3246107293400229</v>
      </c>
    </row>
    <row r="8" spans="1:23" x14ac:dyDescent="0.3">
      <c r="A8">
        <f ca="1">NORMINV(RAND(),Parámetros!$D$15,(Parámetros!$D$16)^(1/2) )</f>
        <v>-13.062670112122504</v>
      </c>
      <c r="B8">
        <v>1</v>
      </c>
      <c r="C8">
        <f t="shared" ca="1" si="0"/>
        <v>4.9708069503275887E-2</v>
      </c>
      <c r="E8">
        <f ca="1">+Parámetros!$D$12+Parámetros!$D$13*Muestra!C8+A8</f>
        <v>-11.565589417089745</v>
      </c>
      <c r="G8">
        <f ca="1">+Parámetros!$D$12+Parámetros!$D$13*Muestra!C8</f>
        <v>1.4970806950327589</v>
      </c>
      <c r="I8">
        <f ca="1">+Parámetros!$C$23+Parámetros!$C$24*Muestra!C8</f>
        <v>1.7676311230636854</v>
      </c>
      <c r="J8">
        <f t="shared" ca="1" si="1"/>
        <v>-13.33322054015343</v>
      </c>
      <c r="L8">
        <f ca="1">+Parámetros!$H$15+Parámetros!$H$16*Muestra!C8</f>
        <v>-0.59274744360261877</v>
      </c>
      <c r="M8">
        <f t="shared" ca="1" si="2"/>
        <v>-10.972841973487126</v>
      </c>
      <c r="O8">
        <f ca="1">+Parámetros!$K$23+Parámetros!$K$24*Muestra!C8</f>
        <v>2.0808373888528804</v>
      </c>
      <c r="P8">
        <f t="shared" ca="1" si="3"/>
        <v>-13.646426805942625</v>
      </c>
    </row>
    <row r="9" spans="1:23" x14ac:dyDescent="0.3">
      <c r="A9">
        <f ca="1">NORMINV(RAND(),Parámetros!$D$15,(Parámetros!$D$16)^(1/2) )</f>
        <v>-14.029385253264214</v>
      </c>
      <c r="B9">
        <v>1</v>
      </c>
      <c r="C9">
        <f t="shared" ca="1" si="0"/>
        <v>7.3028577831477124</v>
      </c>
      <c r="E9">
        <f ca="1">+Parámetros!$D$12+Parámetros!$D$13*Muestra!C9+A9</f>
        <v>59.999192578212906</v>
      </c>
      <c r="G9">
        <f ca="1">+Parámetros!$D$12+Parámetros!$D$13*Muestra!C9</f>
        <v>74.028577831477122</v>
      </c>
      <c r="I9">
        <f ca="1">+Parámetros!$C$23+Parámetros!$C$24*Muestra!C9</f>
        <v>70.576002422960059</v>
      </c>
      <c r="J9">
        <f t="shared" ca="1" si="1"/>
        <v>-10.576809844747153</v>
      </c>
      <c r="L9">
        <f ca="1">+Parámetros!$H$15+Parámetros!$H$16*Muestra!C9</f>
        <v>74.166139485968046</v>
      </c>
      <c r="M9">
        <f t="shared" ca="1" si="2"/>
        <v>-14.16694690775514</v>
      </c>
      <c r="O9">
        <f ca="1">+Parámetros!$K$23+Parámetros!$K$24*Muestra!C9</f>
        <v>74.151956636230096</v>
      </c>
      <c r="P9">
        <f t="shared" ca="1" si="3"/>
        <v>-14.152764058017191</v>
      </c>
    </row>
    <row r="10" spans="1:23" x14ac:dyDescent="0.3">
      <c r="A10">
        <f ca="1">NORMINV(RAND(),Parámetros!$D$15,(Parámetros!$D$16)^(1/2) )</f>
        <v>-6.6783157378581386</v>
      </c>
      <c r="B10">
        <v>1</v>
      </c>
      <c r="C10">
        <f t="shared" ca="1" si="0"/>
        <v>9.7717368502590922</v>
      </c>
      <c r="E10">
        <f ca="1">+Parámetros!$D$12+Parámetros!$D$13*Muestra!C10+A10</f>
        <v>92.039052764732773</v>
      </c>
      <c r="G10">
        <f ca="1">+Parámetros!$D$12+Parámetros!$D$13*Muestra!C10</f>
        <v>98.717368502590915</v>
      </c>
      <c r="I10">
        <f ca="1">+Parámetros!$C$23+Parámetros!$C$24*Muestra!C10</f>
        <v>93.9974888462678</v>
      </c>
      <c r="J10">
        <f t="shared" ca="1" si="1"/>
        <v>-1.9584360815350266</v>
      </c>
      <c r="L10">
        <f ca="1">+Parámetros!$H$15+Parámetros!$H$16*Muestra!C10</f>
        <v>99.613105053734287</v>
      </c>
      <c r="M10">
        <f t="shared" ca="1" si="2"/>
        <v>-7.5740522890015143</v>
      </c>
      <c r="O10">
        <f ca="1">+Parámetros!$K$23+Parámetros!$K$24*Muestra!C10</f>
        <v>98.684040582934131</v>
      </c>
      <c r="P10">
        <f t="shared" ca="1" si="3"/>
        <v>-6.6449878182013578</v>
      </c>
    </row>
    <row r="11" spans="1:23" x14ac:dyDescent="0.3">
      <c r="A11">
        <f ca="1">NORMINV(RAND(),Parámetros!$D$15,(Parámetros!$D$16)^(1/2) )</f>
        <v>-4.5787913391588395</v>
      </c>
      <c r="B11">
        <v>1</v>
      </c>
      <c r="C11">
        <f t="shared" ca="1" si="0"/>
        <v>4.2548646589395638</v>
      </c>
      <c r="E11">
        <f ca="1">+Parámetros!$D$12+Parámetros!$D$13*Muestra!C11+A11</f>
        <v>38.969855250236797</v>
      </c>
      <c r="G11">
        <f ca="1">+Parámetros!$D$12+Parámetros!$D$13*Muestra!C11</f>
        <v>43.548646589395638</v>
      </c>
      <c r="I11">
        <f ca="1">+Parámetros!$C$23+Parámetros!$C$24*Muestra!C11</f>
        <v>41.660641388082809</v>
      </c>
      <c r="J11">
        <f t="shared" ca="1" si="1"/>
        <v>-2.6907861378460112</v>
      </c>
      <c r="L11">
        <f ca="1">+Parámetros!$H$15+Parámetros!$H$16*Muestra!C11</f>
        <v>42.750191610780405</v>
      </c>
      <c r="M11">
        <f t="shared" ca="1" si="2"/>
        <v>-3.7803363605436076</v>
      </c>
      <c r="O11">
        <f ca="1">+Parámetros!$K$23+Parámetros!$K$24*Muestra!C11</f>
        <v>43.865490122689152</v>
      </c>
      <c r="P11">
        <f t="shared" ca="1" si="3"/>
        <v>-4.8956348724523551</v>
      </c>
    </row>
    <row r="12" spans="1:23" x14ac:dyDescent="0.3">
      <c r="A12">
        <f ca="1">NORMINV(RAND(),Parámetros!$D$15,(Parámetros!$D$16)^(1/2) )</f>
        <v>6.0812826270934917</v>
      </c>
      <c r="B12">
        <v>1</v>
      </c>
      <c r="C12">
        <f t="shared" ca="1" si="0"/>
        <v>5.540703969051175</v>
      </c>
      <c r="E12">
        <f ca="1">+Parámetros!$D$12+Parámetros!$D$13*Muestra!C12+A12</f>
        <v>62.488322317605245</v>
      </c>
      <c r="G12">
        <f ca="1">+Parámetros!$D$12+Parámetros!$D$13*Muestra!C12</f>
        <v>56.407039690511752</v>
      </c>
      <c r="I12">
        <f ca="1">+Parámetros!$C$23+Parámetros!$C$24*Muestra!C12</f>
        <v>53.858998264092499</v>
      </c>
      <c r="J12">
        <f t="shared" ca="1" si="1"/>
        <v>8.6293240535127467</v>
      </c>
      <c r="L12">
        <f ca="1">+Parámetros!$H$15+Parámetros!$H$16*Muestra!C12</f>
        <v>56.003456659673269</v>
      </c>
      <c r="M12">
        <f t="shared" ca="1" si="2"/>
        <v>6.4848656579319766</v>
      </c>
      <c r="O12">
        <f ca="1">+Parámetros!$K$23+Parámetros!$K$24*Muestra!C12</f>
        <v>56.642267372673011</v>
      </c>
      <c r="P12">
        <f t="shared" ca="1" si="3"/>
        <v>5.8460549449322343</v>
      </c>
    </row>
    <row r="13" spans="1:23" x14ac:dyDescent="0.3">
      <c r="A13">
        <f ca="1">NORMINV(RAND(),Parámetros!$D$15,(Parámetros!$D$16)^(1/2) )</f>
        <v>15.204370449956858</v>
      </c>
      <c r="B13">
        <v>1</v>
      </c>
      <c r="C13">
        <f t="shared" ca="1" si="0"/>
        <v>1.8009047283714053</v>
      </c>
      <c r="E13">
        <f ca="1">+Parámetros!$D$12+Parámetros!$D$13*Muestra!C13+A13</f>
        <v>34.213417733670909</v>
      </c>
      <c r="G13">
        <f ca="1">+Parámetros!$D$12+Parámetros!$D$13*Muestra!C13</f>
        <v>19.009047283714054</v>
      </c>
      <c r="I13">
        <f ca="1">+Parámetros!$C$23+Parámetros!$C$24*Muestra!C13</f>
        <v>18.380688164456394</v>
      </c>
      <c r="J13">
        <f t="shared" ca="1" si="1"/>
        <v>15.832729569214514</v>
      </c>
      <c r="L13">
        <f ca="1">+Parámetros!$H$15+Parámetros!$H$16*Muestra!C13</f>
        <v>17.456998967323631</v>
      </c>
      <c r="M13">
        <f t="shared" ca="1" si="2"/>
        <v>16.756418766347277</v>
      </c>
      <c r="O13">
        <f ca="1">+Parámetros!$K$23+Parámetros!$K$24*Muestra!C13</f>
        <v>19.481650581701942</v>
      </c>
      <c r="P13">
        <f t="shared" ca="1" si="3"/>
        <v>14.731767151968967</v>
      </c>
    </row>
    <row r="14" spans="1:23" x14ac:dyDescent="0.3">
      <c r="A14">
        <f ca="1">NORMINV(RAND(),Parámetros!$D$15,(Parámetros!$D$16)^(1/2) )</f>
        <v>-2.411149070013078</v>
      </c>
      <c r="B14">
        <v>1</v>
      </c>
      <c r="C14">
        <f t="shared" ca="1" si="0"/>
        <v>2.7728473722848737</v>
      </c>
      <c r="E14">
        <f ca="1">+Parámetros!$D$12+Parámetros!$D$13*Muestra!C14+A14</f>
        <v>26.317324652835659</v>
      </c>
      <c r="G14">
        <f ca="1">+Parámetros!$D$12+Parámetros!$D$13*Muestra!C14</f>
        <v>28.728473722848737</v>
      </c>
      <c r="I14">
        <f ca="1">+Parámetros!$C$23+Parámetros!$C$24*Muestra!C14</f>
        <v>27.601205176368083</v>
      </c>
      <c r="J14">
        <f t="shared" ca="1" si="1"/>
        <v>-1.2838805235324244</v>
      </c>
      <c r="L14">
        <f ca="1">+Parámetros!$H$15+Parámetros!$H$16*Muestra!C14</f>
        <v>27.474901959408065</v>
      </c>
      <c r="M14">
        <f t="shared" ca="1" si="2"/>
        <v>-1.1575773065724064</v>
      </c>
      <c r="O14">
        <f ca="1">+Parámetros!$K$23+Parámetros!$K$24*Muestra!C14</f>
        <v>29.139385077285883</v>
      </c>
      <c r="P14">
        <f t="shared" ca="1" si="3"/>
        <v>-2.8220604244502248</v>
      </c>
    </row>
    <row r="15" spans="1:23" x14ac:dyDescent="0.3">
      <c r="A15">
        <f ca="1">NORMINV(RAND(),Parámetros!$D$15,(Parámetros!$D$16)^(1/2) )</f>
        <v>-0.48806474894105895</v>
      </c>
      <c r="B15">
        <v>1</v>
      </c>
      <c r="C15">
        <f t="shared" ca="1" si="0"/>
        <v>4.050428558439326</v>
      </c>
      <c r="E15">
        <f ca="1">+Parámetros!$D$12+Parámetros!$D$13*Muestra!C15+A15</f>
        <v>41.016220835452202</v>
      </c>
      <c r="G15">
        <f ca="1">+Parámetros!$D$12+Parámetros!$D$13*Muestra!C15</f>
        <v>41.504285584393259</v>
      </c>
      <c r="L15">
        <f ca="1">+Parámetros!$H$15+Parámetros!$H$16*Muestra!C15</f>
        <v>40.643049758618041</v>
      </c>
      <c r="M15">
        <f t="shared" ca="1" si="2"/>
        <v>0.3731710768341614</v>
      </c>
      <c r="O15">
        <f ca="1">+Parámetros!$K$23+Parámetros!$K$24*Muestra!C15</f>
        <v>41.834105254139651</v>
      </c>
      <c r="P15">
        <f t="shared" ca="1" si="3"/>
        <v>-0.81788441868744854</v>
      </c>
    </row>
    <row r="16" spans="1:23" x14ac:dyDescent="0.3">
      <c r="A16">
        <f ca="1">NORMINV(RAND(),Parámetros!$D$15,(Parámetros!$D$16)^(1/2) )</f>
        <v>1.7097812610343956</v>
      </c>
      <c r="B16">
        <v>1</v>
      </c>
      <c r="C16">
        <f t="shared" ca="1" si="0"/>
        <v>4.0864437751930138</v>
      </c>
      <c r="E16">
        <f ca="1">+Parámetros!$D$12+Parámetros!$D$13*Muestra!C16+A16</f>
        <v>43.574219012964534</v>
      </c>
      <c r="G16">
        <f ca="1">+Parámetros!$D$12+Parámetros!$D$13*Muestra!C16</f>
        <v>41.86443775193014</v>
      </c>
      <c r="L16">
        <f ca="1">+Parámetros!$H$15+Parámetros!$H$16*Muestra!C16</f>
        <v>41.01426193861316</v>
      </c>
      <c r="M16">
        <f t="shared" ca="1" si="2"/>
        <v>2.5599570743513738</v>
      </c>
      <c r="O16">
        <f ca="1">+Parámetros!$K$23+Parámetros!$K$24*Muestra!C16</f>
        <v>42.191971434192752</v>
      </c>
      <c r="P16">
        <f t="shared" ca="1" si="3"/>
        <v>1.3822475787717821</v>
      </c>
    </row>
    <row r="17" spans="1:16" x14ac:dyDescent="0.3">
      <c r="A17">
        <f ca="1">NORMINV(RAND(),Parámetros!$D$15,(Parámetros!$D$16)^(1/2) )</f>
        <v>4.1001358525157681</v>
      </c>
      <c r="B17">
        <v>1</v>
      </c>
      <c r="C17">
        <f t="shared" ca="1" si="0"/>
        <v>1.1354728028655314</v>
      </c>
      <c r="E17">
        <f ca="1">+Parámetros!$D$12+Parámetros!$D$13*Muestra!C17+A17</f>
        <v>16.454863881171082</v>
      </c>
      <c r="G17">
        <f ca="1">+Parámetros!$D$12+Parámetros!$D$13*Muestra!C17</f>
        <v>12.354728028655314</v>
      </c>
      <c r="L17">
        <f ca="1">+Parámetros!$H$15+Parámetros!$H$16*Muestra!C17</f>
        <v>10.598330383020532</v>
      </c>
      <c r="M17">
        <f t="shared" ca="1" si="2"/>
        <v>5.8565334981505508</v>
      </c>
      <c r="O17">
        <f ca="1">+Parámetros!$K$23+Parámetros!$K$24*Muestra!C17</f>
        <v>12.869568169570352</v>
      </c>
      <c r="P17">
        <f t="shared" ca="1" si="3"/>
        <v>3.5852957116007307</v>
      </c>
    </row>
    <row r="18" spans="1:16" x14ac:dyDescent="0.3">
      <c r="A18">
        <f ca="1">NORMINV(RAND(),Parámetros!$D$15,(Parámetros!$D$16)^(1/2) )</f>
        <v>14.086647235978031</v>
      </c>
      <c r="B18">
        <v>1</v>
      </c>
      <c r="C18">
        <f t="shared" ca="1" si="0"/>
        <v>5.8183198693644815</v>
      </c>
      <c r="E18">
        <f ca="1">+Parámetros!$D$12+Parámetros!$D$13*Muestra!C18+A18</f>
        <v>73.269845929622846</v>
      </c>
      <c r="G18">
        <f ca="1">+Parámetros!$D$12+Parámetros!$D$13*Muestra!C18</f>
        <v>59.183198693644812</v>
      </c>
      <c r="L18">
        <f ca="1">+Parámetros!$H$15+Parámetros!$H$16*Muestra!C18</f>
        <v>58.864869496958434</v>
      </c>
      <c r="M18">
        <f t="shared" ca="1" si="2"/>
        <v>14.404976432664412</v>
      </c>
      <c r="O18">
        <f ca="1">+Parámetros!$K$23+Parámetros!$K$24*Muestra!C18</f>
        <v>59.400805310861379</v>
      </c>
      <c r="P18">
        <f t="shared" ca="1" si="3"/>
        <v>13.869040618761467</v>
      </c>
    </row>
    <row r="19" spans="1:16" x14ac:dyDescent="0.3">
      <c r="A19">
        <f ca="1">NORMINV(RAND(),Parámetros!$D$15,(Parámetros!$D$16)^(1/2) )</f>
        <v>-1.871587632621625</v>
      </c>
      <c r="B19">
        <v>1</v>
      </c>
      <c r="C19">
        <f t="shared" ca="1" si="0"/>
        <v>9.6331649798886421E-3</v>
      </c>
      <c r="E19">
        <f ca="1">+Parámetros!$D$12+Parámetros!$D$13*Muestra!C19+A19</f>
        <v>-0.77525598282273855</v>
      </c>
      <c r="G19">
        <f ca="1">+Parámetros!$D$12+Parámetros!$D$13*Muestra!C19</f>
        <v>1.0963316497988864</v>
      </c>
      <c r="L19">
        <f ca="1">+Parámetros!$H$15+Parámetros!$H$16*Muestra!C19</f>
        <v>-1.0058032020328265</v>
      </c>
      <c r="M19">
        <f t="shared" ca="1" si="2"/>
        <v>0.23054721921008792</v>
      </c>
      <c r="O19">
        <f ca="1">+Parámetros!$K$23+Parámetros!$K$24*Muestra!C19</f>
        <v>1.6826320109466433</v>
      </c>
      <c r="P19">
        <f t="shared" ca="1" si="3"/>
        <v>-2.4578879937693818</v>
      </c>
    </row>
    <row r="20" spans="1:16" x14ac:dyDescent="0.3">
      <c r="A20">
        <f ca="1">NORMINV(RAND(),Parámetros!$D$15,(Parámetros!$D$16)^(1/2) )</f>
        <v>-12.4974945415556</v>
      </c>
      <c r="B20">
        <v>1</v>
      </c>
      <c r="C20">
        <f t="shared" ca="1" si="0"/>
        <v>3.8523103820535134</v>
      </c>
      <c r="E20">
        <f ca="1">+Parámetros!$D$12+Parámetros!$D$13*Muestra!C20+A20</f>
        <v>27.025609278979534</v>
      </c>
      <c r="G20">
        <f ca="1">+Parámetros!$D$12+Parámetros!$D$13*Muestra!C20</f>
        <v>39.523103820535134</v>
      </c>
      <c r="L20">
        <f ca="1">+Parámetros!$H$15+Parámetros!$H$16*Muestra!C20</f>
        <v>38.601027336378856</v>
      </c>
      <c r="M20">
        <f t="shared" ca="1" si="2"/>
        <v>-11.575418057399322</v>
      </c>
      <c r="O20">
        <f ca="1">+Parámetros!$K$23+Parámetros!$K$24*Muestra!C20</f>
        <v>39.865498610254406</v>
      </c>
      <c r="P20">
        <f t="shared" ca="1" si="3"/>
        <v>-12.839889331274872</v>
      </c>
    </row>
    <row r="21" spans="1:16" x14ac:dyDescent="0.3">
      <c r="A21">
        <f ca="1">NORMINV(RAND(),Parámetros!$D$15,(Parámetros!$D$16)^(1/2) )</f>
        <v>-6.5655642774675087</v>
      </c>
      <c r="B21">
        <v>1</v>
      </c>
      <c r="C21">
        <f t="shared" ca="1" si="0"/>
        <v>4.0429697699788578</v>
      </c>
      <c r="E21">
        <f ca="1">+Parámetros!$D$12+Parámetros!$D$13*Muestra!C21+A21</f>
        <v>34.864133422321068</v>
      </c>
      <c r="G21">
        <f ca="1">+Parámetros!$D$12+Parámetros!$D$13*Muestra!C21</f>
        <v>41.429697699788576</v>
      </c>
      <c r="L21">
        <f ca="1">+Parámetros!$H$15+Parámetros!$H$16*Muestra!C21</f>
        <v>40.566171334049088</v>
      </c>
      <c r="M21">
        <f t="shared" ca="1" si="2"/>
        <v>-5.70203791172802</v>
      </c>
      <c r="O21">
        <f ca="1">+Parámetros!$K$23+Parámetros!$K$24*Muestra!C21</f>
        <v>41.759990799895846</v>
      </c>
      <c r="P21">
        <f t="shared" ca="1" si="3"/>
        <v>-6.895857377574778</v>
      </c>
    </row>
    <row r="22" spans="1:16" x14ac:dyDescent="0.3">
      <c r="A22">
        <f ca="1">NORMINV(RAND(),Parámetros!$D$15,(Parámetros!$D$16)^(1/2) )</f>
        <v>-17.413913592878416</v>
      </c>
      <c r="B22">
        <v>1</v>
      </c>
      <c r="C22">
        <f t="shared" ca="1" si="0"/>
        <v>2.9017484616839431</v>
      </c>
      <c r="E22">
        <f ca="1">+Parámetros!$D$12+Parámetros!$D$13*Muestra!C22+A22</f>
        <v>12.603571023961017</v>
      </c>
      <c r="G22">
        <f ca="1">+Parámetros!$D$12+Parámetros!$D$13*Muestra!C22</f>
        <v>30.017484616839432</v>
      </c>
      <c r="L22">
        <f ca="1">+Parámetros!$H$15+Parámetros!$H$16*Muestra!C22</f>
        <v>28.803497445222394</v>
      </c>
      <c r="M22">
        <f t="shared" ca="1" si="2"/>
        <v>-16.199926421261377</v>
      </c>
      <c r="O22">
        <f ca="1">+Parámetros!$K$23+Parámetros!$K$24*Muestra!C22</f>
        <v>30.420214255225087</v>
      </c>
      <c r="P22">
        <f t="shared" ca="1" si="3"/>
        <v>-17.81664323126407</v>
      </c>
    </row>
    <row r="23" spans="1:16" x14ac:dyDescent="0.3">
      <c r="A23">
        <f ca="1">NORMINV(RAND(),Parámetros!$D$15,(Parámetros!$D$16)^(1/2) )</f>
        <v>12.763926662471528</v>
      </c>
      <c r="B23">
        <v>1</v>
      </c>
      <c r="C23">
        <f t="shared" ca="1" si="0"/>
        <v>8.4876753168634433</v>
      </c>
      <c r="E23">
        <f ca="1">+Parámetros!$D$12+Parámetros!$D$13*Muestra!C23+A23</f>
        <v>98.64067983110597</v>
      </c>
      <c r="G23">
        <f ca="1">+Parámetros!$D$12+Parámetros!$D$13*Muestra!C23</f>
        <v>85.876753168634437</v>
      </c>
      <c r="L23">
        <f ca="1">+Parámetros!$H$15+Parámetros!$H$16*Muestra!C23</f>
        <v>86.378163714366494</v>
      </c>
      <c r="M23">
        <f t="shared" ca="1" si="2"/>
        <v>12.262516116739477</v>
      </c>
      <c r="O23">
        <f ca="1">+Parámetros!$K$23+Parámetros!$K$24*Muestra!C23</f>
        <v>85.924928259602794</v>
      </c>
      <c r="P23">
        <f t="shared" ca="1" si="3"/>
        <v>12.715751571503176</v>
      </c>
    </row>
    <row r="24" spans="1:16" x14ac:dyDescent="0.3">
      <c r="A24">
        <f ca="1">NORMINV(RAND(),Parámetros!$D$15,(Parámetros!$D$16)^(1/2) )</f>
        <v>-3.5649152078015023</v>
      </c>
      <c r="B24">
        <v>1</v>
      </c>
      <c r="C24">
        <f t="shared" ca="1" si="0"/>
        <v>1.2254390642801161</v>
      </c>
      <c r="E24">
        <f ca="1">+Parámetros!$D$12+Parámetros!$D$13*Muestra!C24+A24</f>
        <v>9.6894754349996575</v>
      </c>
      <c r="G24">
        <f ca="1">+Parámetros!$D$12+Parámetros!$D$13*Muestra!C24</f>
        <v>13.254390642801161</v>
      </c>
      <c r="L24">
        <f ca="1">+Parámetros!$H$15+Parámetros!$H$16*Muestra!C24</f>
        <v>11.52562098504916</v>
      </c>
      <c r="M24">
        <f t="shared" ca="1" si="2"/>
        <v>-1.836145550049503</v>
      </c>
      <c r="O24">
        <f ca="1">+Parámetros!$K$23+Parámetros!$K$24*Muestra!C24</f>
        <v>13.763520371115808</v>
      </c>
      <c r="P24">
        <f t="shared" ca="1" si="3"/>
        <v>-4.0740449361161506</v>
      </c>
    </row>
    <row r="25" spans="1:16" x14ac:dyDescent="0.3">
      <c r="A25">
        <f ca="1">NORMINV(RAND(),Parámetros!$D$15,(Parámetros!$D$16)^(1/2) )</f>
        <v>0.47577385926254884</v>
      </c>
      <c r="B25">
        <v>1</v>
      </c>
      <c r="C25">
        <f t="shared" ca="1" si="0"/>
        <v>8.7190581802520501</v>
      </c>
      <c r="E25">
        <f ca="1">+Parámetros!$D$12+Parámetros!$D$13*Muestra!C25+A25</f>
        <v>88.666355661783044</v>
      </c>
      <c r="G25">
        <f ca="1">+Parámetros!$D$12+Parámetros!$D$13*Muestra!C25</f>
        <v>88.190581802520498</v>
      </c>
      <c r="L25">
        <f ca="1">+Parámetros!$H$15+Parámetros!$H$16*Muestra!C25</f>
        <v>88.763048351308257</v>
      </c>
      <c r="M25">
        <f t="shared" ca="1" si="2"/>
        <v>-9.6692689525212927E-2</v>
      </c>
      <c r="O25">
        <f ca="1">+Parámetros!$K$23+Parámetros!$K$24*Muestra!C25</f>
        <v>88.224070369920653</v>
      </c>
      <c r="P25">
        <f t="shared" ca="1" si="3"/>
        <v>0.4422852918623903</v>
      </c>
    </row>
    <row r="26" spans="1:16" x14ac:dyDescent="0.3">
      <c r="A26">
        <f ca="1">NORMINV(RAND(),Parámetros!$D$15,(Parámetros!$D$16)^(1/2) )</f>
        <v>-2.3746597809611592</v>
      </c>
      <c r="B26">
        <v>1</v>
      </c>
      <c r="C26">
        <f t="shared" ca="1" si="0"/>
        <v>9.0977748819029589</v>
      </c>
      <c r="E26">
        <f ca="1">+Parámetros!$D$12+Parámetros!$D$13*Muestra!C26+A26</f>
        <v>89.603089038068433</v>
      </c>
      <c r="G26">
        <f ca="1">+Parámetros!$D$12+Parámetros!$D$13*Muestra!C26</f>
        <v>91.977748819029586</v>
      </c>
      <c r="L26">
        <f ca="1">+Parámetros!$H$15+Parámetros!$H$16*Muestra!C26</f>
        <v>92.666516526492842</v>
      </c>
      <c r="M26">
        <f t="shared" ca="1" si="2"/>
        <v>-3.0634274884244093</v>
      </c>
      <c r="O26">
        <f ca="1">+Parámetros!$K$23+Parámetros!$K$24*Muestra!C26</f>
        <v>91.987199168201258</v>
      </c>
      <c r="P26">
        <f t="shared" ca="1" si="3"/>
        <v>-2.3841101301328251</v>
      </c>
    </row>
    <row r="27" spans="1:16" x14ac:dyDescent="0.3">
      <c r="A27">
        <f ca="1">NORMINV(RAND(),Parámetros!$D$15,(Parámetros!$D$16)^(1/2) )</f>
        <v>-2.9818625319836616</v>
      </c>
      <c r="B27">
        <v>1</v>
      </c>
      <c r="C27">
        <f t="shared" ca="1" si="0"/>
        <v>1.5515438376977331</v>
      </c>
      <c r="E27">
        <f ca="1">+Parámetros!$D$12+Parámetros!$D$13*Muestra!C27+A27</f>
        <v>13.533575844993667</v>
      </c>
      <c r="G27">
        <f ca="1">+Parámetros!$D$12+Parámetros!$D$13*Muestra!C27</f>
        <v>16.515438376977329</v>
      </c>
      <c r="L27">
        <f ca="1">+Parámetros!$H$15+Parámetros!$H$16*Muestra!C27</f>
        <v>14.886813135441331</v>
      </c>
      <c r="M27">
        <f t="shared" ca="1" si="2"/>
        <v>-1.3532372904476642</v>
      </c>
      <c r="O27">
        <f ca="1">+Parámetros!$K$23+Parámetros!$K$24*Muestra!C27</f>
        <v>17.003869314679907</v>
      </c>
      <c r="P27">
        <f t="shared" ca="1" si="3"/>
        <v>-3.47029346968624</v>
      </c>
    </row>
    <row r="28" spans="1:16" x14ac:dyDescent="0.3">
      <c r="A28">
        <f ca="1">NORMINV(RAND(),Parámetros!$D$15,(Parámetros!$D$16)^(1/2) )</f>
        <v>14.102505112519639</v>
      </c>
      <c r="B28">
        <v>1</v>
      </c>
      <c r="C28">
        <f t="shared" ca="1" si="0"/>
        <v>6.2801023209578855</v>
      </c>
      <c r="E28">
        <f ca="1">+Parámetros!$D$12+Parámetros!$D$13*Muestra!C28+A28</f>
        <v>77.903528322098495</v>
      </c>
      <c r="G28">
        <f ca="1">+Parámetros!$D$12+Parámetros!$D$13*Muestra!C28</f>
        <v>63.801023209578858</v>
      </c>
      <c r="L28">
        <f ca="1">+Parámetros!$H$15+Parámetros!$H$16*Muestra!C28</f>
        <v>63.62450406230991</v>
      </c>
      <c r="M28">
        <f t="shared" ca="1" si="2"/>
        <v>14.279024259788585</v>
      </c>
      <c r="O28">
        <f ca="1">+Parámetros!$K$23+Parámetros!$K$24*Muestra!C28</f>
        <v>63.989319190910862</v>
      </c>
      <c r="P28">
        <f t="shared" ca="1" si="3"/>
        <v>13.914209131187633</v>
      </c>
    </row>
    <row r="29" spans="1:16" x14ac:dyDescent="0.3">
      <c r="A29">
        <f ca="1">NORMINV(RAND(),Parámetros!$D$15,(Parámetros!$D$16)^(1/2) )</f>
        <v>10.2190199474663</v>
      </c>
      <c r="B29">
        <v>1</v>
      </c>
      <c r="C29">
        <f t="shared" ca="1" si="0"/>
        <v>0.15112947859720949</v>
      </c>
      <c r="E29">
        <f ca="1">+Parámetros!$D$12+Parámetros!$D$13*Muestra!C29+A29</f>
        <v>12.730314733438394</v>
      </c>
      <c r="G29">
        <f ca="1">+Parámetros!$D$12+Parámetros!$D$13*Muestra!C29</f>
        <v>2.5112947859720949</v>
      </c>
      <c r="L29">
        <f ca="1">+Parámetros!$H$15+Parámetros!$H$16*Muestra!C29</f>
        <v>0.45261242818215441</v>
      </c>
      <c r="M29">
        <f t="shared" ca="1" si="2"/>
        <v>12.27770230525624</v>
      </c>
      <c r="O29">
        <f ca="1">+Parámetros!$K$23+Parámetros!$K$24*Muestra!C29</f>
        <v>3.0886139766289982</v>
      </c>
      <c r="P29">
        <f t="shared" ca="1" si="3"/>
        <v>9.6417007568093958</v>
      </c>
    </row>
    <row r="30" spans="1:16" x14ac:dyDescent="0.3">
      <c r="A30">
        <f ca="1">NORMINV(RAND(),Parámetros!$D$15,(Parámetros!$D$16)^(1/2) )</f>
        <v>17.046239611120914</v>
      </c>
      <c r="B30">
        <v>1</v>
      </c>
      <c r="C30">
        <f t="shared" ca="1" si="0"/>
        <v>8.4764675462029757</v>
      </c>
      <c r="E30">
        <f ca="1">+Parámetros!$D$12+Parámetros!$D$13*Muestra!C30+A30</f>
        <v>102.81091507315067</v>
      </c>
      <c r="G30">
        <f ca="1">+Parámetros!$D$12+Parámetros!$D$13*Muestra!C30</f>
        <v>85.764675462029757</v>
      </c>
      <c r="L30">
        <f ca="1">+Parámetros!$H$15+Parámetros!$H$16*Muestra!C30</f>
        <v>86.262644182491641</v>
      </c>
      <c r="M30">
        <f t="shared" ca="1" si="2"/>
        <v>16.548270890659026</v>
      </c>
      <c r="O30">
        <f ca="1">+Parámetros!$K$23+Parámetros!$K$24*Muestra!C30</f>
        <v>85.813561941843176</v>
      </c>
      <c r="P30">
        <f t="shared" ca="1" si="3"/>
        <v>16.997353131307491</v>
      </c>
    </row>
    <row r="31" spans="1:16" x14ac:dyDescent="0.3">
      <c r="A31">
        <f ca="1">NORMINV(RAND(),Parámetros!$D$15,(Parámetros!$D$16)^(1/2) )</f>
        <v>-8.7757217276249726</v>
      </c>
      <c r="B31">
        <v>1</v>
      </c>
      <c r="C31">
        <f t="shared" ca="1" si="0"/>
        <v>6.9528895389078524</v>
      </c>
      <c r="E31">
        <f ca="1">+Parámetros!$D$12+Parámetros!$D$13*Muestra!C31+A31</f>
        <v>61.753173661453559</v>
      </c>
      <c r="G31">
        <f ca="1">+Parámetros!$D$12+Parámetros!$D$13*Muestra!C31</f>
        <v>70.528895389078528</v>
      </c>
      <c r="L31">
        <f ca="1">+Parámetros!$H$15+Parámetros!$H$16*Muestra!C31</f>
        <v>70.558984328140482</v>
      </c>
      <c r="M31">
        <f t="shared" ca="1" si="2"/>
        <v>-8.8058106666869236</v>
      </c>
      <c r="O31">
        <f ca="1">+Parámetros!$K$23+Parámetros!$K$24*Muestra!C31</f>
        <v>70.674487666306845</v>
      </c>
      <c r="P31">
        <f t="shared" ca="1" si="3"/>
        <v>-8.9213140048532864</v>
      </c>
    </row>
    <row r="32" spans="1:16" x14ac:dyDescent="0.3">
      <c r="A32">
        <f ca="1">NORMINV(RAND(),Parámetros!$D$15,(Parámetros!$D$16)^(1/2) )</f>
        <v>0.96251589642737723</v>
      </c>
      <c r="B32">
        <v>1</v>
      </c>
      <c r="C32">
        <f t="shared" ca="1" si="0"/>
        <v>8.5142001574011985</v>
      </c>
      <c r="E32">
        <f ca="1">+Parámetros!$D$12+Parámetros!$D$13*Muestra!C32+A32</f>
        <v>87.104517470439362</v>
      </c>
      <c r="G32">
        <f ca="1">+Parámetros!$D$12+Parámetros!$D$13*Muestra!C32</f>
        <v>86.142001574011985</v>
      </c>
      <c r="L32">
        <f ca="1">+Parámetros!$H$15+Parámetros!$H$16*Muestra!C32</f>
        <v>86.65155770633892</v>
      </c>
      <c r="M32">
        <f t="shared" ca="1" si="2"/>
        <v>0.45295976410044148</v>
      </c>
      <c r="O32">
        <f ca="1">+Parámetros!$K$23+Parámetros!$K$24*Muestra!C32</f>
        <v>86.18849305846777</v>
      </c>
      <c r="P32">
        <f t="shared" ca="1" si="3"/>
        <v>0.91602441197159123</v>
      </c>
    </row>
    <row r="33" spans="1:16" x14ac:dyDescent="0.3">
      <c r="A33">
        <f ca="1">NORMINV(RAND(),Parámetros!$D$15,(Parámetros!$D$16)^(1/2) )</f>
        <v>-1.7105213166745938</v>
      </c>
      <c r="B33">
        <v>1</v>
      </c>
      <c r="C33">
        <f t="shared" ca="1" si="0"/>
        <v>6.6364833724352748</v>
      </c>
      <c r="E33">
        <f ca="1">+Parámetros!$D$12+Parámetros!$D$13*Muestra!C33+A33</f>
        <v>65.654312407678162</v>
      </c>
      <c r="G33">
        <f ca="1">+Parámetros!$D$12+Parámetros!$D$13*Muestra!C33</f>
        <v>67.364833724352749</v>
      </c>
      <c r="L33">
        <f ca="1">+Parámetros!$H$15+Parámetros!$H$16*Muestra!C33</f>
        <v>67.297756619212223</v>
      </c>
      <c r="M33">
        <f t="shared" ca="1" si="2"/>
        <v>-1.6434442115340602</v>
      </c>
      <c r="O33">
        <f ca="1">+Parámetros!$K$23+Parámetros!$K$24*Muestra!C33</f>
        <v>67.530509194229708</v>
      </c>
      <c r="P33">
        <f t="shared" ca="1" si="3"/>
        <v>-1.8761967865515459</v>
      </c>
    </row>
    <row r="34" spans="1:16" x14ac:dyDescent="0.3">
      <c r="A34">
        <f ca="1">NORMINV(RAND(),Parámetros!$D$15,(Parámetros!$D$16)^(1/2) )</f>
        <v>-12.923646994624207</v>
      </c>
      <c r="B34">
        <v>1</v>
      </c>
      <c r="C34">
        <f t="shared" ca="1" si="0"/>
        <v>6.5398529315655001</v>
      </c>
      <c r="E34">
        <f ca="1">+Parámetros!$D$12+Parámetros!$D$13*Muestra!C34+A34</f>
        <v>53.47488232103079</v>
      </c>
      <c r="G34">
        <f ca="1">+Parámetros!$D$12+Parámetros!$D$13*Muestra!C34</f>
        <v>66.398529315654997</v>
      </c>
      <c r="L34">
        <f ca="1">+Parámetros!$H$15+Parámetros!$H$16*Muestra!C34</f>
        <v>66.301777701343127</v>
      </c>
      <c r="M34">
        <f t="shared" ca="1" si="2"/>
        <v>-12.826895380312337</v>
      </c>
      <c r="O34">
        <f ca="1">+Parámetros!$K$23+Parámetros!$K$24*Muestra!C34</f>
        <v>66.570338192416358</v>
      </c>
      <c r="P34">
        <f t="shared" ca="1" si="3"/>
        <v>-13.095455871385568</v>
      </c>
    </row>
    <row r="35" spans="1:16" x14ac:dyDescent="0.3">
      <c r="A35">
        <f ca="1">NORMINV(RAND(),Parámetros!$D$15,(Parámetros!$D$16)^(1/2) )</f>
        <v>10.555935741020811</v>
      </c>
      <c r="B35">
        <v>1</v>
      </c>
      <c r="C35">
        <f t="shared" ca="1" si="0"/>
        <v>2.9881922359803301</v>
      </c>
      <c r="E35">
        <f ca="1">+Parámetros!$D$12+Parámetros!$D$13*Muestra!C35+A35</f>
        <v>41.437858100824116</v>
      </c>
      <c r="G35">
        <f ca="1">+Parámetros!$D$12+Parámetros!$D$13*Muestra!C35</f>
        <v>30.881922359803301</v>
      </c>
      <c r="O35">
        <f ca="1">+Parámetros!$K$23+Parámetros!$K$24*Muestra!C35</f>
        <v>31.279165167790474</v>
      </c>
      <c r="P35">
        <f t="shared" ca="1" si="3"/>
        <v>10.158692933033642</v>
      </c>
    </row>
    <row r="36" spans="1:16" x14ac:dyDescent="0.3">
      <c r="A36">
        <f ca="1">NORMINV(RAND(),Parámetros!$D$15,(Parámetros!$D$16)^(1/2) )</f>
        <v>29.899188419556431</v>
      </c>
      <c r="B36">
        <v>1</v>
      </c>
      <c r="C36">
        <f t="shared" ca="1" si="0"/>
        <v>9.6583495839486204</v>
      </c>
      <c r="E36">
        <f ca="1">+Parámetros!$D$12+Parámetros!$D$13*Muestra!C36+A36</f>
        <v>127.48268425904263</v>
      </c>
      <c r="G36">
        <f ca="1">+Parámetros!$D$12+Parámetros!$D$13*Muestra!C36</f>
        <v>97.583495839486204</v>
      </c>
      <c r="O36">
        <f ca="1">+Parámetros!$K$23+Parámetros!$K$24*Muestra!C36</f>
        <v>97.557364929731591</v>
      </c>
      <c r="P36">
        <f t="shared" ca="1" si="3"/>
        <v>29.925319329311037</v>
      </c>
    </row>
    <row r="37" spans="1:16" x14ac:dyDescent="0.3">
      <c r="A37">
        <f ca="1">NORMINV(RAND(),Parámetros!$D$15,(Parámetros!$D$16)^(1/2) )</f>
        <v>-6.8889425326003737</v>
      </c>
      <c r="B37">
        <v>1</v>
      </c>
      <c r="C37">
        <f t="shared" ca="1" si="0"/>
        <v>6.2055001270710584</v>
      </c>
      <c r="E37">
        <f ca="1">+Parámetros!$D$12+Parámetros!$D$13*Muestra!C37+A37</f>
        <v>56.166058738110209</v>
      </c>
      <c r="G37">
        <f ca="1">+Parámetros!$D$12+Parámetros!$D$13*Muestra!C37</f>
        <v>63.055001270710584</v>
      </c>
      <c r="O37">
        <f ca="1">+Parámetros!$K$23+Parámetros!$K$24*Muestra!C37</f>
        <v>63.2480324639019</v>
      </c>
      <c r="P37">
        <f t="shared" ca="1" si="3"/>
        <v>-7.0819737257916913</v>
      </c>
    </row>
    <row r="38" spans="1:16" x14ac:dyDescent="0.3">
      <c r="A38">
        <f ca="1">NORMINV(RAND(),Parámetros!$D$15,(Parámetros!$D$16)^(1/2) )</f>
        <v>-14.331627317468001</v>
      </c>
      <c r="B38">
        <v>1</v>
      </c>
      <c r="C38">
        <f t="shared" ca="1" si="0"/>
        <v>3.5082705721237728E-2</v>
      </c>
      <c r="E38">
        <f ca="1">+Parámetros!$D$12+Parámetros!$D$13*Muestra!C38+A38</f>
        <v>-12.980800260255624</v>
      </c>
      <c r="G38">
        <f ca="1">+Parámetros!$D$12+Parámetros!$D$13*Muestra!C38</f>
        <v>1.3508270572123773</v>
      </c>
      <c r="O38">
        <f ca="1">+Parámetros!$K$23+Parámetros!$K$24*Muestra!C38</f>
        <v>1.9355120641613657</v>
      </c>
      <c r="P38">
        <f t="shared" ca="1" si="3"/>
        <v>-14.916312324416989</v>
      </c>
    </row>
    <row r="39" spans="1:16" x14ac:dyDescent="0.3">
      <c r="A39">
        <f ca="1">NORMINV(RAND(),Parámetros!$D$15,(Parámetros!$D$16)^(1/2) )</f>
        <v>-7.127153756395213</v>
      </c>
      <c r="B39">
        <v>1</v>
      </c>
      <c r="C39">
        <f t="shared" ca="1" si="0"/>
        <v>7.1676142196895327</v>
      </c>
      <c r="E39">
        <f ca="1">+Parámetros!$D$12+Parámetros!$D$13*Muestra!C39+A39</f>
        <v>65.548988440500111</v>
      </c>
      <c r="G39">
        <f ca="1">+Parámetros!$D$12+Parámetros!$D$13*Muestra!C39</f>
        <v>72.676142196895327</v>
      </c>
      <c r="O39">
        <f ca="1">+Parámetros!$K$23+Parámetros!$K$24*Muestra!C39</f>
        <v>72.808105292434078</v>
      </c>
      <c r="P39">
        <f t="shared" ca="1" si="3"/>
        <v>-7.2591168519339675</v>
      </c>
    </row>
    <row r="40" spans="1:16" x14ac:dyDescent="0.3">
      <c r="A40">
        <f ca="1">NORMINV(RAND(),Parámetros!$D$15,(Parámetros!$D$16)^(1/2) )</f>
        <v>-10.573553789875497</v>
      </c>
      <c r="B40">
        <v>1</v>
      </c>
      <c r="C40">
        <f t="shared" ca="1" si="0"/>
        <v>1.2560843222533069</v>
      </c>
      <c r="E40">
        <f ca="1">+Parámetros!$D$12+Parámetros!$D$13*Muestra!C40+A40</f>
        <v>2.9872894326575725</v>
      </c>
      <c r="G40">
        <f ca="1">+Parámetros!$D$12+Parámetros!$D$13*Muestra!C40</f>
        <v>13.56084322253307</v>
      </c>
      <c r="O40">
        <f ca="1">+Parámetros!$K$23+Parámetros!$K$24*Muestra!C40</f>
        <v>14.068027809807944</v>
      </c>
      <c r="P40">
        <f t="shared" ca="1" si="3"/>
        <v>-11.080738377150372</v>
      </c>
    </row>
    <row r="41" spans="1:16" x14ac:dyDescent="0.3">
      <c r="A41">
        <f ca="1">NORMINV(RAND(),Parámetros!$D$15,(Parámetros!$D$16)^(1/2) )</f>
        <v>-4.7577096743206129</v>
      </c>
      <c r="B41">
        <v>1</v>
      </c>
      <c r="C41">
        <f t="shared" ca="1" si="0"/>
        <v>4.6670634624543093</v>
      </c>
      <c r="E41">
        <f ca="1">+Parámetros!$D$12+Parámetros!$D$13*Muestra!C41+A41</f>
        <v>42.912924950222475</v>
      </c>
      <c r="G41">
        <f ca="1">+Parámetros!$D$12+Parámetros!$D$13*Muestra!C41</f>
        <v>47.670634624543091</v>
      </c>
      <c r="O41">
        <f ca="1">+Parámetros!$K$23+Parámetros!$K$24*Muestra!C41</f>
        <v>47.96131473607776</v>
      </c>
      <c r="P41">
        <f t="shared" ca="1" si="3"/>
        <v>-5.0483897858552851</v>
      </c>
    </row>
    <row r="42" spans="1:16" x14ac:dyDescent="0.3">
      <c r="A42">
        <f ca="1">NORMINV(RAND(),Parámetros!$D$15,(Parámetros!$D$16)^(1/2) )</f>
        <v>1.3770356621685762</v>
      </c>
      <c r="B42">
        <v>1</v>
      </c>
      <c r="C42">
        <f t="shared" ca="1" si="0"/>
        <v>9.2704966360355581</v>
      </c>
      <c r="E42">
        <f ca="1">+Parámetros!$D$12+Parámetros!$D$13*Muestra!C42+A42</f>
        <v>95.082002022524165</v>
      </c>
      <c r="G42">
        <f ca="1">+Parámetros!$D$12+Parámetros!$D$13*Muestra!C42</f>
        <v>93.704966360355584</v>
      </c>
      <c r="O42">
        <f ca="1">+Parámetros!$K$23+Parámetros!$K$24*Muestra!C42</f>
        <v>93.703453572172734</v>
      </c>
      <c r="P42">
        <f t="shared" ca="1" si="3"/>
        <v>1.3785484503514311</v>
      </c>
    </row>
    <row r="43" spans="1:16" x14ac:dyDescent="0.3">
      <c r="A43">
        <f ca="1">NORMINV(RAND(),Parámetros!$D$15,(Parámetros!$D$16)^(1/2) )</f>
        <v>-8.5756501598669352</v>
      </c>
      <c r="B43">
        <v>1</v>
      </c>
      <c r="C43">
        <f t="shared" ca="1" si="0"/>
        <v>0.48434350798922332</v>
      </c>
      <c r="E43">
        <f ca="1">+Parámetros!$D$12+Parámetros!$D$13*Muestra!C43+A43</f>
        <v>-2.7322150799747025</v>
      </c>
      <c r="G43">
        <f ca="1">+Parámetros!$D$12+Parámetros!$D$13*Muestra!C43</f>
        <v>5.8434350798922328</v>
      </c>
      <c r="O43">
        <f ca="1">+Parámetros!$K$23+Parámetros!$K$24*Muestra!C43</f>
        <v>6.3996042353898623</v>
      </c>
      <c r="P43">
        <f t="shared" ca="1" si="3"/>
        <v>-9.1318193153645648</v>
      </c>
    </row>
    <row r="44" spans="1:16" x14ac:dyDescent="0.3">
      <c r="A44">
        <f ca="1">NORMINV(RAND(),Parámetros!$D$15,(Parámetros!$D$16)^(1/2) )</f>
        <v>-11.40843855483328</v>
      </c>
      <c r="B44">
        <v>1</v>
      </c>
      <c r="C44">
        <f t="shared" ca="1" si="0"/>
        <v>1.5459052606974855</v>
      </c>
      <c r="E44">
        <f ca="1">+Parámetros!$D$12+Parámetros!$D$13*Muestra!C44+A44</f>
        <v>5.0506140521415741</v>
      </c>
      <c r="G44">
        <f ca="1">+Parámetros!$D$12+Parámetros!$D$13*Muestra!C44</f>
        <v>16.459052606974854</v>
      </c>
      <c r="O44">
        <f ca="1">+Parámetros!$K$23+Parámetros!$K$24*Muestra!C44</f>
        <v>16.947841441078197</v>
      </c>
      <c r="P44">
        <f t="shared" ca="1" si="3"/>
        <v>-11.897227388936622</v>
      </c>
    </row>
    <row r="45" spans="1:16" x14ac:dyDescent="0.3">
      <c r="A45">
        <f ca="1">NORMINV(RAND(),Parámetros!$D$15,(Parámetros!$D$16)^(1/2) )</f>
        <v>-8.5797322816095516</v>
      </c>
      <c r="B45">
        <v>1</v>
      </c>
      <c r="C45">
        <f t="shared" ca="1" si="0"/>
        <v>5.1137298258340476</v>
      </c>
      <c r="E45">
        <f ca="1">+Parámetros!$D$12+Parámetros!$D$13*Muestra!C45+A45</f>
        <v>43.557565976730928</v>
      </c>
      <c r="G45">
        <f ca="1">+Parámetros!$D$12+Parámetros!$D$13*Muestra!C45</f>
        <v>52.137298258340479</v>
      </c>
      <c r="O45">
        <f ca="1">+Parámetros!$K$23+Parámetros!$K$24*Muestra!C45</f>
        <v>52.399627194784514</v>
      </c>
      <c r="P45">
        <f t="shared" ca="1" si="3"/>
        <v>-8.8420612180535869</v>
      </c>
    </row>
    <row r="46" spans="1:16" x14ac:dyDescent="0.3">
      <c r="A46">
        <f ca="1">NORMINV(RAND(),Parámetros!$D$15,(Parámetros!$D$16)^(1/2) )</f>
        <v>16.150937492553869</v>
      </c>
      <c r="B46">
        <v>1</v>
      </c>
      <c r="C46">
        <f t="shared" ca="1" si="0"/>
        <v>2.5470672966070551</v>
      </c>
      <c r="E46">
        <f ca="1">+Parámetros!$D$12+Parámetros!$D$13*Muestra!C46+A46</f>
        <v>42.621610458624417</v>
      </c>
      <c r="G46">
        <f ca="1">+Parámetros!$D$12+Parámetros!$D$13*Muestra!C46</f>
        <v>26.470672966070552</v>
      </c>
      <c r="O46">
        <f ca="1">+Parámetros!$K$23+Parámetros!$K$24*Muestra!C46</f>
        <v>26.895915219322379</v>
      </c>
      <c r="P46">
        <f t="shared" ca="1" si="3"/>
        <v>15.725695239302038</v>
      </c>
    </row>
    <row r="47" spans="1:16" x14ac:dyDescent="0.3">
      <c r="A47">
        <f ca="1">NORMINV(RAND(),Parámetros!$D$15,(Parámetros!$D$16)^(1/2) )</f>
        <v>-1.3202324652468731</v>
      </c>
      <c r="B47">
        <v>1</v>
      </c>
      <c r="C47">
        <f t="shared" ca="1" si="0"/>
        <v>5.3695878678065743</v>
      </c>
      <c r="E47">
        <f ca="1">+Parámetros!$D$12+Parámetros!$D$13*Muestra!C47+A47</f>
        <v>53.375646212818864</v>
      </c>
      <c r="G47">
        <f ca="1">+Parámetros!$D$12+Parámetros!$D$13*Muestra!C47</f>
        <v>54.695878678065739</v>
      </c>
      <c r="O47">
        <f ca="1">+Parámetros!$K$23+Parámetros!$K$24*Muestra!C47</f>
        <v>54.941967582259714</v>
      </c>
      <c r="P47">
        <f t="shared" ca="1" si="3"/>
        <v>-1.5663213694408498</v>
      </c>
    </row>
    <row r="48" spans="1:16" x14ac:dyDescent="0.3">
      <c r="A48">
        <f ca="1">NORMINV(RAND(),Parámetros!$D$15,(Parámetros!$D$16)^(1/2) )</f>
        <v>17.94332345385007</v>
      </c>
      <c r="B48">
        <v>1</v>
      </c>
      <c r="C48">
        <f t="shared" ca="1" si="0"/>
        <v>5.1201948227559626</v>
      </c>
      <c r="E48">
        <f ca="1">+Parámetros!$D$12+Parámetros!$D$13*Muestra!C48+A48</f>
        <v>70.145271681409696</v>
      </c>
      <c r="G48">
        <f ca="1">+Parámetros!$D$12+Parámetros!$D$13*Muestra!C48</f>
        <v>52.201948227559626</v>
      </c>
      <c r="O48">
        <f ca="1">+Parámetros!$K$23+Parámetros!$K$24*Muestra!C48</f>
        <v>52.463866812397363</v>
      </c>
      <c r="P48">
        <f t="shared" ca="1" si="3"/>
        <v>17.681404869012333</v>
      </c>
    </row>
    <row r="49" spans="1:16" x14ac:dyDescent="0.3">
      <c r="A49">
        <f ca="1">NORMINV(RAND(),Parámetros!$D$15,(Parámetros!$D$16)^(1/2) )</f>
        <v>14.283014992278654</v>
      </c>
      <c r="B49">
        <v>1</v>
      </c>
      <c r="C49">
        <f t="shared" ca="1" si="0"/>
        <v>0.69883712782152219</v>
      </c>
      <c r="E49">
        <f ca="1">+Parámetros!$D$12+Parámetros!$D$13*Muestra!C49+A49</f>
        <v>22.271386270493878</v>
      </c>
      <c r="G49">
        <f ca="1">+Parámetros!$D$12+Parámetros!$D$13*Muestra!C49</f>
        <v>7.9883712782152223</v>
      </c>
      <c r="O49">
        <f ca="1">+Parámetros!$K$23+Parámetros!$K$24*Muestra!C49</f>
        <v>8.5309259181140611</v>
      </c>
      <c r="P49">
        <f t="shared" ca="1" si="3"/>
        <v>13.740460352379817</v>
      </c>
    </row>
    <row r="50" spans="1:16" x14ac:dyDescent="0.3">
      <c r="A50">
        <f ca="1">NORMINV(RAND(),Parámetros!$D$15,(Parámetros!$D$16)^(1/2) )</f>
        <v>-1.0702469420794904</v>
      </c>
      <c r="B50">
        <v>1</v>
      </c>
      <c r="C50">
        <f t="shared" ca="1" si="0"/>
        <v>7.3800142661534407</v>
      </c>
      <c r="E50">
        <f ca="1">+Parámetros!$D$12+Parámetros!$D$13*Muestra!C50+A50</f>
        <v>73.729895719454916</v>
      </c>
      <c r="G50">
        <f ca="1">+Parámetros!$D$12+Parámetros!$D$13*Muestra!C50</f>
        <v>74.800142661534409</v>
      </c>
      <c r="O50">
        <f ca="1">+Parámetros!$K$23+Parámetros!$K$24*Muestra!C50</f>
        <v>74.918624126486549</v>
      </c>
      <c r="P50">
        <f t="shared" ca="1" si="3"/>
        <v>-1.1887284070316326</v>
      </c>
    </row>
    <row r="51" spans="1:16" x14ac:dyDescent="0.3">
      <c r="A51">
        <f ca="1">NORMINV(RAND(),Parámetros!$D$15,(Parámetros!$D$16)^(1/2) )</f>
        <v>-16.595955851286213</v>
      </c>
      <c r="B51">
        <v>1</v>
      </c>
      <c r="C51">
        <f t="shared" ca="1" si="0"/>
        <v>9.7640554045168226</v>
      </c>
      <c r="E51">
        <f ca="1">+Parámetros!$D$12+Parámetros!$D$13*Muestra!C51+A51</f>
        <v>82.044598193882024</v>
      </c>
      <c r="G51">
        <f ca="1">+Parámetros!$D$12+Parámetros!$D$13*Muestra!C51</f>
        <v>98.64055404516823</v>
      </c>
      <c r="O51">
        <f ca="1">+Parámetros!$K$23+Parámetros!$K$24*Muestra!C51</f>
        <v>98.607713688558576</v>
      </c>
      <c r="P51">
        <f t="shared" ca="1" si="3"/>
        <v>-16.563115494676552</v>
      </c>
    </row>
    <row r="52" spans="1:16" x14ac:dyDescent="0.3">
      <c r="A52">
        <f ca="1">NORMINV(RAND(),Parámetros!$D$15,(Parámetros!$D$16)^(1/2) )</f>
        <v>-6.4884941655246564</v>
      </c>
      <c r="B52">
        <v>1</v>
      </c>
      <c r="C52">
        <f t="shared" ca="1" si="0"/>
        <v>6.8688294441740858</v>
      </c>
      <c r="E52">
        <f ca="1">+Parámetros!$D$12+Parámetros!$D$13*Muestra!C52+A52</f>
        <v>63.199800276216195</v>
      </c>
      <c r="G52">
        <f ca="1">+Parámetros!$D$12+Parámetros!$D$13*Muestra!C52</f>
        <v>69.688294441740851</v>
      </c>
      <c r="O52">
        <f ca="1">+Parámetros!$K$23+Parámetros!$K$24*Muestra!C52</f>
        <v>69.839222250496334</v>
      </c>
      <c r="P52">
        <f t="shared" ca="1" si="3"/>
        <v>-6.6394219742801397</v>
      </c>
    </row>
    <row r="53" spans="1:16" x14ac:dyDescent="0.3">
      <c r="A53">
        <f ca="1">NORMINV(RAND(),Parámetros!$D$15,(Parámetros!$D$16)^(1/2) )</f>
        <v>-2.4551031798374274</v>
      </c>
      <c r="B53">
        <v>1</v>
      </c>
      <c r="C53">
        <f t="shared" ca="1" si="0"/>
        <v>1.4912118986114897</v>
      </c>
      <c r="E53">
        <f ca="1">+Parámetros!$D$12+Parámetros!$D$13*Muestra!C53+A53</f>
        <v>13.45701580627747</v>
      </c>
      <c r="G53">
        <f ca="1">+Parámetros!$D$12+Parámetros!$D$13*Muestra!C53</f>
        <v>15.912118986114898</v>
      </c>
      <c r="O53">
        <f ca="1">+Parámetros!$K$23+Parámetros!$K$24*Muestra!C53</f>
        <v>16.404379362317496</v>
      </c>
      <c r="P53">
        <f t="shared" ca="1" si="3"/>
        <v>-2.9473635560400258</v>
      </c>
    </row>
    <row r="54" spans="1:16" x14ac:dyDescent="0.3">
      <c r="A54">
        <f ca="1">NORMINV(RAND(),Parámetros!$D$15,(Parámetros!$D$16)^(1/2) )</f>
        <v>-13.757042313722669</v>
      </c>
      <c r="B54">
        <v>1</v>
      </c>
      <c r="C54">
        <f t="shared" ca="1" si="0"/>
        <v>4.790384215170775</v>
      </c>
      <c r="E54">
        <f ca="1">+Parámetros!$D$12+Parámetros!$D$13*Muestra!C54+A54</f>
        <v>35.146799837985078</v>
      </c>
      <c r="G54">
        <f ca="1">+Parámetros!$D$12+Parámetros!$D$13*Muestra!C54</f>
        <v>48.90384215170775</v>
      </c>
      <c r="O54">
        <f ca="1">+Parámetros!$K$23+Parámetros!$K$24*Muestra!C54</f>
        <v>49.186694746914306</v>
      </c>
      <c r="P54">
        <f t="shared" ca="1" si="3"/>
        <v>-14.039894908929227</v>
      </c>
    </row>
    <row r="55" spans="1:16" x14ac:dyDescent="0.3">
      <c r="A55">
        <f ca="1">NORMINV(RAND(),Parámetros!$D$15,(Parámetros!$D$16)^(1/2) )</f>
        <v>-7.9668486567471941</v>
      </c>
      <c r="B55">
        <v>1</v>
      </c>
      <c r="C55">
        <f t="shared" ca="1" si="0"/>
        <v>6.3801231186420129</v>
      </c>
      <c r="E55">
        <f ca="1">+Parámetros!$D$12+Parámetros!$D$13*Muestra!C55+A55</f>
        <v>56.834382529672929</v>
      </c>
      <c r="G55">
        <f ca="1">+Parámetros!$D$12+Parámetros!$D$13*Muestra!C55</f>
        <v>64.801231186420125</v>
      </c>
      <c r="O55">
        <f ca="1">+Parámetros!$K$23+Parámetros!$K$24*Muestra!C55</f>
        <v>64.983178565349235</v>
      </c>
      <c r="P55">
        <f t="shared" ca="1" si="3"/>
        <v>-8.1487960356763054</v>
      </c>
    </row>
    <row r="56" spans="1:16" x14ac:dyDescent="0.3">
      <c r="A56">
        <f ca="1">NORMINV(RAND(),Parámetros!$D$15,(Parámetros!$D$16)^(1/2) )</f>
        <v>1.7248908377897234</v>
      </c>
      <c r="B56">
        <v>1</v>
      </c>
      <c r="C56">
        <f t="shared" ca="1" si="0"/>
        <v>5.639430709144591</v>
      </c>
      <c r="E56">
        <f ca="1">+Parámetros!$D$12+Parámetros!$D$13*Muestra!C56+A56</f>
        <v>59.119197929235632</v>
      </c>
      <c r="G56">
        <f ca="1">+Parámetros!$D$12+Parámetros!$D$13*Muestra!C56</f>
        <v>57.39430709144591</v>
      </c>
      <c r="O56">
        <f ca="1">+Parámetros!$K$23+Parámetros!$K$24*Muestra!C56</f>
        <v>57.623268308692872</v>
      </c>
      <c r="P56">
        <f t="shared" ca="1" si="3"/>
        <v>1.4959296205427606</v>
      </c>
    </row>
    <row r="57" spans="1:16" x14ac:dyDescent="0.3">
      <c r="A57">
        <f ca="1">NORMINV(RAND(),Parámetros!$D$15,(Parámetros!$D$16)^(1/2) )</f>
        <v>18.328663092184698</v>
      </c>
      <c r="B57">
        <v>1</v>
      </c>
      <c r="C57">
        <f t="shared" ca="1" si="0"/>
        <v>2.2190041391532391</v>
      </c>
      <c r="E57">
        <f ca="1">+Parámetros!$D$12+Parámetros!$D$13*Muestra!C57+A57</f>
        <v>41.518704483717087</v>
      </c>
      <c r="G57">
        <f ca="1">+Parámetros!$D$12+Parámetros!$D$13*Muestra!C57</f>
        <v>23.19004139153239</v>
      </c>
      <c r="O57">
        <f ca="1">+Parámetros!$K$23+Parámetros!$K$24*Muestra!C57</f>
        <v>23.636106739559885</v>
      </c>
      <c r="P57">
        <f t="shared" ca="1" si="3"/>
        <v>17.882597744157202</v>
      </c>
    </row>
    <row r="58" spans="1:16" x14ac:dyDescent="0.3">
      <c r="A58">
        <f ca="1">NORMINV(RAND(),Parámetros!$D$15,(Parámetros!$D$16)^(1/2) )</f>
        <v>-3.8267788562822043</v>
      </c>
      <c r="B58">
        <v>1</v>
      </c>
      <c r="C58">
        <f t="shared" ca="1" si="0"/>
        <v>8.6626381266323129</v>
      </c>
      <c r="E58">
        <f ca="1">+Parámetros!$D$12+Parámetros!$D$13*Muestra!C58+A58</f>
        <v>83.799602410040933</v>
      </c>
      <c r="G58">
        <f ca="1">+Parámetros!$D$12+Parámetros!$D$13*Muestra!C58</f>
        <v>87.626381266323136</v>
      </c>
      <c r="O58">
        <f ca="1">+Parámetros!$K$23+Parámetros!$K$24*Muestra!C58</f>
        <v>87.663450973808906</v>
      </c>
      <c r="P58">
        <f t="shared" ca="1" si="3"/>
        <v>-3.8638485637679736</v>
      </c>
    </row>
    <row r="59" spans="1:16" x14ac:dyDescent="0.3">
      <c r="A59">
        <f ca="1">NORMINV(RAND(),Parámetros!$D$15,(Parámetros!$D$16)^(1/2) )</f>
        <v>14.656635212038809</v>
      </c>
      <c r="B59">
        <v>1</v>
      </c>
      <c r="C59">
        <f t="shared" ca="1" si="0"/>
        <v>5.6466523745765436</v>
      </c>
      <c r="E59">
        <f ca="1">+Parámetros!$D$12+Parámetros!$D$13*Muestra!C59+A59</f>
        <v>72.12315895780425</v>
      </c>
      <c r="G59">
        <f ca="1">+Parámetros!$D$12+Parámetros!$D$13*Muestra!C59</f>
        <v>57.466523745765436</v>
      </c>
      <c r="O59">
        <f ca="1">+Parámetros!$K$23+Parámetros!$K$24*Muestra!C59</f>
        <v>57.695026583519578</v>
      </c>
      <c r="P59">
        <f t="shared" ca="1" si="3"/>
        <v>14.428132374284672</v>
      </c>
    </row>
    <row r="60" spans="1:16" x14ac:dyDescent="0.3">
      <c r="A60">
        <f ca="1">NORMINV(RAND(),Parámetros!$D$15,(Parámetros!$D$16)^(1/2) )</f>
        <v>-3.0809574292315096</v>
      </c>
      <c r="B60">
        <v>1</v>
      </c>
      <c r="C60">
        <f t="shared" ca="1" si="0"/>
        <v>7.056925554304029</v>
      </c>
      <c r="E60">
        <f ca="1">+Parámetros!$D$12+Parámetros!$D$13*Muestra!C60+A60</f>
        <v>68.488298113808781</v>
      </c>
      <c r="G60">
        <f ca="1">+Parámetros!$D$12+Parámetros!$D$13*Muestra!C60</f>
        <v>71.569255543040285</v>
      </c>
      <c r="O60">
        <f ca="1">+Parámetros!$K$23+Parámetros!$K$24*Muestra!C60</f>
        <v>71.708244360661965</v>
      </c>
      <c r="P60">
        <f t="shared" ca="1" si="3"/>
        <v>-3.2199462468531834</v>
      </c>
    </row>
    <row r="61" spans="1:16" x14ac:dyDescent="0.3">
      <c r="A61">
        <f ca="1">NORMINV(RAND(),Parámetros!$D$15,(Parámetros!$D$16)^(1/2) )</f>
        <v>6.2237101680619213</v>
      </c>
      <c r="B61">
        <v>1</v>
      </c>
      <c r="C61">
        <f t="shared" ca="1" si="0"/>
        <v>8.6809196219815927</v>
      </c>
      <c r="E61">
        <f ca="1">+Parámetros!$D$12+Parámetros!$D$13*Muestra!C61+A61</f>
        <v>94.032906387877858</v>
      </c>
      <c r="G61">
        <f ca="1">+Parámetros!$D$12+Parámetros!$D$13*Muestra!C61</f>
        <v>87.809196219815931</v>
      </c>
      <c r="O61">
        <f ca="1">+Parámetros!$K$23+Parámetros!$K$24*Muestra!C61</f>
        <v>87.845105549180445</v>
      </c>
      <c r="P61">
        <f t="shared" ca="1" si="3"/>
        <v>6.187800838697413</v>
      </c>
    </row>
    <row r="62" spans="1:16" x14ac:dyDescent="0.3">
      <c r="A62">
        <f ca="1">NORMINV(RAND(),Parámetros!$D$15,(Parámetros!$D$16)^(1/2) )</f>
        <v>-3.9788403141371189</v>
      </c>
      <c r="B62">
        <v>1</v>
      </c>
      <c r="C62">
        <f t="shared" ca="1" si="0"/>
        <v>4.0085803949848664</v>
      </c>
      <c r="E62">
        <f ca="1">+Parámetros!$D$12+Parámetros!$D$13*Muestra!C62+A62</f>
        <v>37.106963635711551</v>
      </c>
      <c r="G62">
        <f ca="1">+Parámetros!$D$12+Parámetros!$D$13*Muestra!C62</f>
        <v>41.085803949848668</v>
      </c>
      <c r="O62">
        <f ca="1">+Parámetros!$K$23+Parámetros!$K$24*Muestra!C62</f>
        <v>41.418279840673229</v>
      </c>
      <c r="P62">
        <f t="shared" ca="1" si="3"/>
        <v>-4.3113162049616776</v>
      </c>
    </row>
    <row r="63" spans="1:16" x14ac:dyDescent="0.3">
      <c r="A63">
        <f ca="1">NORMINV(RAND(),Parámetros!$D$15,(Parámetros!$D$16)^(1/2) )</f>
        <v>-4.3582957204306378</v>
      </c>
      <c r="B63">
        <v>1</v>
      </c>
      <c r="C63">
        <f t="shared" ca="1" si="0"/>
        <v>8.5838742511653763</v>
      </c>
      <c r="E63">
        <f ca="1">+Parámetros!$D$12+Parámetros!$D$13*Muestra!C63+A63</f>
        <v>82.48044679122313</v>
      </c>
      <c r="G63">
        <f ca="1">+Parámetros!$D$12+Parámetros!$D$13*Muestra!C63</f>
        <v>86.838742511653763</v>
      </c>
      <c r="O63">
        <f ca="1">+Parámetros!$K$23+Parámetros!$K$24*Muestra!C63</f>
        <v>86.880811584677801</v>
      </c>
      <c r="P63">
        <f t="shared" ca="1" si="3"/>
        <v>-4.4003647934546706</v>
      </c>
    </row>
    <row r="64" spans="1:16" x14ac:dyDescent="0.3">
      <c r="A64">
        <f ca="1">NORMINV(RAND(),Parámetros!$D$15,(Parámetros!$D$16)^(1/2) )</f>
        <v>7.9614003525434569</v>
      </c>
      <c r="B64">
        <v>1</v>
      </c>
      <c r="C64">
        <f t="shared" ca="1" si="0"/>
        <v>1.0900998346099444</v>
      </c>
      <c r="E64">
        <f ca="1">+Parámetros!$D$12+Parámetros!$D$13*Muestra!C64+A64</f>
        <v>19.862398698642899</v>
      </c>
      <c r="G64">
        <f ca="1">+Parámetros!$D$12+Parámetros!$D$13*Muestra!C64</f>
        <v>11.900998346099444</v>
      </c>
      <c r="O64">
        <f ca="1">+Parámetros!$K$23+Parámetros!$K$24*Muestra!C64</f>
        <v>12.418718437404436</v>
      </c>
      <c r="P64">
        <f t="shared" ca="1" si="3"/>
        <v>7.4436802612384625</v>
      </c>
    </row>
    <row r="65" spans="1:16" x14ac:dyDescent="0.3">
      <c r="A65">
        <f ca="1">NORMINV(RAND(),Parámetros!$D$15,(Parámetros!$D$16)^(1/2) )</f>
        <v>-15.31506646729733</v>
      </c>
      <c r="B65">
        <v>1</v>
      </c>
      <c r="C65">
        <f t="shared" ca="1" si="0"/>
        <v>2.1115305251775887</v>
      </c>
      <c r="E65">
        <f ca="1">+Parámetros!$D$12+Parámetros!$D$13*Muestra!C65+A65</f>
        <v>6.800238784478557</v>
      </c>
      <c r="G65">
        <f ca="1">+Parámetros!$D$12+Parámetros!$D$13*Muestra!C65</f>
        <v>22.115305251775887</v>
      </c>
      <c r="O65">
        <f ca="1">+Parámetros!$K$23+Parámetros!$K$24*Muestra!C65</f>
        <v>22.568192253496733</v>
      </c>
      <c r="P65">
        <f t="shared" ca="1" si="3"/>
        <v>-15.767953469018176</v>
      </c>
    </row>
    <row r="66" spans="1:16" x14ac:dyDescent="0.3">
      <c r="A66">
        <f ca="1">NORMINV(RAND(),Parámetros!$D$15,(Parámetros!$D$16)^(1/2) )</f>
        <v>-13.773344267597004</v>
      </c>
      <c r="B66">
        <v>1</v>
      </c>
      <c r="C66">
        <f t="shared" ca="1" si="0"/>
        <v>8.0154970801046908</v>
      </c>
      <c r="E66">
        <f ca="1">+Parámetros!$D$12+Parámetros!$D$13*Muestra!C66+A66</f>
        <v>67.381626533449918</v>
      </c>
      <c r="G66">
        <f ca="1">+Parámetros!$D$12+Parámetros!$D$13*Muestra!C66</f>
        <v>81.154970801046915</v>
      </c>
      <c r="O66">
        <f ca="1">+Parámetros!$K$23+Parámetros!$K$24*Muestra!C66</f>
        <v>81.233116377733154</v>
      </c>
      <c r="P66">
        <f t="shared" ca="1" si="3"/>
        <v>-13.851489844283236</v>
      </c>
    </row>
    <row r="67" spans="1:16" x14ac:dyDescent="0.3">
      <c r="A67">
        <f ca="1">NORMINV(RAND(),Parámetros!$D$15,(Parámetros!$D$16)^(1/2) )</f>
        <v>3.8566310930998009</v>
      </c>
      <c r="B67">
        <v>1</v>
      </c>
      <c r="C67">
        <f t="shared" ca="1" si="0"/>
        <v>8.6497620428045199</v>
      </c>
      <c r="E67">
        <f ca="1">+Parámetros!$D$12+Parámetros!$D$13*Muestra!C67+A67</f>
        <v>91.354251521145002</v>
      </c>
      <c r="G67">
        <f ca="1">+Parámetros!$D$12+Parámetros!$D$13*Muestra!C67</f>
        <v>87.497620428045195</v>
      </c>
      <c r="O67">
        <f ca="1">+Parámetros!$K$23+Parámetros!$K$24*Muestra!C67</f>
        <v>87.535507416922655</v>
      </c>
      <c r="P67">
        <f t="shared" ca="1" si="3"/>
        <v>3.8187441042223469</v>
      </c>
    </row>
    <row r="68" spans="1:16" x14ac:dyDescent="0.3">
      <c r="A68">
        <f ca="1">NORMINV(RAND(),Parámetros!$D$15,(Parámetros!$D$16)^(1/2) )</f>
        <v>-14.620884458440651</v>
      </c>
      <c r="B68">
        <v>1</v>
      </c>
      <c r="C68">
        <f t="shared" ca="1" si="0"/>
        <v>2.0470174641596439</v>
      </c>
      <c r="E68">
        <f ca="1">+Parámetros!$D$12+Parámetros!$D$13*Muestra!C68+A68</f>
        <v>6.8492901831557891</v>
      </c>
      <c r="G68">
        <f ca="1">+Parámetros!$D$12+Parámetros!$D$13*Muestra!C68</f>
        <v>21.47017464159644</v>
      </c>
      <c r="O68">
        <f ca="1">+Parámetros!$K$23+Parámetros!$K$24*Muestra!C68</f>
        <v>21.927156469430255</v>
      </c>
      <c r="P68">
        <f t="shared" ca="1" si="3"/>
        <v>-15.077866286274466</v>
      </c>
    </row>
    <row r="69" spans="1:16" x14ac:dyDescent="0.3">
      <c r="A69">
        <f ca="1">NORMINV(RAND(),Parámetros!$D$15,(Parámetros!$D$16)^(1/2) )</f>
        <v>-16.399698551021082</v>
      </c>
      <c r="B69">
        <v>1</v>
      </c>
      <c r="C69">
        <f t="shared" ca="1" si="0"/>
        <v>6.1621940342671095</v>
      </c>
      <c r="E69">
        <f ca="1">+Parámetros!$D$12+Parámetros!$D$13*Muestra!C69+A69</f>
        <v>46.222241791650013</v>
      </c>
      <c r="G69">
        <f ca="1">+Parámetros!$D$12+Parámetros!$D$13*Muestra!C69</f>
        <v>62.621940342671095</v>
      </c>
      <c r="O69">
        <f ca="1">+Parámetros!$K$23+Parámetros!$K$24*Muestra!C69</f>
        <v>62.817720295832345</v>
      </c>
      <c r="P69">
        <f t="shared" ca="1" si="3"/>
        <v>-16.595478504182331</v>
      </c>
    </row>
    <row r="70" spans="1:16" x14ac:dyDescent="0.3">
      <c r="A70">
        <f ca="1">NORMINV(RAND(),Parámetros!$D$15,(Parámetros!$D$16)^(1/2) )</f>
        <v>0.39501044567235882</v>
      </c>
      <c r="B70">
        <v>1</v>
      </c>
      <c r="C70">
        <f t="shared" ref="C70:C133" ca="1" si="4">10*RAND()</f>
        <v>3.2042312602756082</v>
      </c>
      <c r="E70">
        <f ca="1">+Parámetros!$D$12+Parámetros!$D$13*Muestra!C70+A70</f>
        <v>33.437323048428446</v>
      </c>
      <c r="G70">
        <f ca="1">+Parámetros!$D$12+Parámetros!$D$13*Muestra!C70</f>
        <v>33.042312602756084</v>
      </c>
      <c r="O70">
        <f ca="1">+Parámetros!$K$23+Parámetros!$K$24*Muestra!C70</f>
        <v>33.425842803960293</v>
      </c>
      <c r="P70">
        <f t="shared" ref="P70:P133" ca="1" si="5">+E70-O70</f>
        <v>1.1480244468152989E-2</v>
      </c>
    </row>
    <row r="71" spans="1:16" x14ac:dyDescent="0.3">
      <c r="A71">
        <f ca="1">NORMINV(RAND(),Parámetros!$D$15,(Parámetros!$D$16)^(1/2) )</f>
        <v>10.692621352902311</v>
      </c>
      <c r="B71">
        <v>1</v>
      </c>
      <c r="C71">
        <f t="shared" ca="1" si="4"/>
        <v>8.5030311747825618</v>
      </c>
      <c r="E71">
        <f ca="1">+Parámetros!$D$12+Parámetros!$D$13*Muestra!C71+A71</f>
        <v>96.722933100727928</v>
      </c>
      <c r="G71">
        <f ca="1">+Parámetros!$D$12+Parámetros!$D$13*Muestra!C71</f>
        <v>86.030311747825621</v>
      </c>
      <c r="O71">
        <f ca="1">+Parámetros!$K$23+Parámetros!$K$24*Muestra!C71</f>
        <v>86.077512159139943</v>
      </c>
      <c r="P71">
        <f t="shared" ca="1" si="5"/>
        <v>10.645420941587986</v>
      </c>
    </row>
    <row r="72" spans="1:16" x14ac:dyDescent="0.3">
      <c r="A72">
        <f ca="1">NORMINV(RAND(),Parámetros!$D$15,(Parámetros!$D$16)^(1/2) )</f>
        <v>-6.0822038738007933</v>
      </c>
      <c r="B72">
        <v>1</v>
      </c>
      <c r="C72">
        <f t="shared" ca="1" si="4"/>
        <v>3.984409617673105</v>
      </c>
      <c r="E72">
        <f ca="1">+Parámetros!$D$12+Parámetros!$D$13*Muestra!C72+A72</f>
        <v>34.761892302930256</v>
      </c>
      <c r="G72">
        <f ca="1">+Parámetros!$D$12+Parámetros!$D$13*Muestra!C72</f>
        <v>40.84409617673105</v>
      </c>
      <c r="O72">
        <f ca="1">+Parámetros!$K$23+Parámetros!$K$24*Muestra!C72</f>
        <v>41.178106255029363</v>
      </c>
      <c r="P72">
        <f t="shared" ca="1" si="5"/>
        <v>-6.4162139520991062</v>
      </c>
    </row>
    <row r="73" spans="1:16" x14ac:dyDescent="0.3">
      <c r="A73">
        <f ca="1">NORMINV(RAND(),Parámetros!$D$15,(Parámetros!$D$16)^(1/2) )</f>
        <v>15.523052769119353</v>
      </c>
      <c r="B73">
        <v>1</v>
      </c>
      <c r="C73">
        <f t="shared" ca="1" si="4"/>
        <v>4.2300202541035592</v>
      </c>
      <c r="E73">
        <f ca="1">+Parámetros!$D$12+Parámetros!$D$13*Muestra!C73+A73</f>
        <v>58.823255310154941</v>
      </c>
      <c r="G73">
        <f ca="1">+Parámetros!$D$12+Parámetros!$D$13*Muestra!C73</f>
        <v>43.300202541035588</v>
      </c>
      <c r="O73">
        <f ca="1">+Parámetros!$K$23+Parámetros!$K$24*Muestra!C73</f>
        <v>43.618623018843572</v>
      </c>
      <c r="P73">
        <f t="shared" ca="1" si="5"/>
        <v>15.20463229131137</v>
      </c>
    </row>
    <row r="74" spans="1:16" x14ac:dyDescent="0.3">
      <c r="A74">
        <f ca="1">NORMINV(RAND(),Parámetros!$D$15,(Parámetros!$D$16)^(1/2) )</f>
        <v>4.0923738637899501</v>
      </c>
      <c r="B74">
        <v>1</v>
      </c>
      <c r="C74">
        <f t="shared" ca="1" si="4"/>
        <v>4.3109422165124638</v>
      </c>
      <c r="E74">
        <f ca="1">+Parámetros!$D$12+Parámetros!$D$13*Muestra!C74+A74</f>
        <v>48.201796028914593</v>
      </c>
      <c r="G74">
        <f ca="1">+Parámetros!$D$12+Parámetros!$D$13*Muestra!C74</f>
        <v>44.109422165124641</v>
      </c>
      <c r="O74">
        <f ca="1">+Parámetros!$K$23+Parámetros!$K$24*Muestra!C74</f>
        <v>44.422706297523547</v>
      </c>
      <c r="P74">
        <f t="shared" ca="1" si="5"/>
        <v>3.7790897313910463</v>
      </c>
    </row>
    <row r="75" spans="1:16" x14ac:dyDescent="0.3">
      <c r="A75">
        <f ca="1">NORMINV(RAND(),Parámetros!$D$15,(Parámetros!$D$16)^(1/2) )</f>
        <v>9.4464677124609135</v>
      </c>
      <c r="B75">
        <v>1</v>
      </c>
      <c r="C75">
        <f t="shared" ca="1" si="4"/>
        <v>1.2794916597911443</v>
      </c>
      <c r="E75">
        <f ca="1">+Parámetros!$D$12+Parámetros!$D$13*Muestra!C75+A75</f>
        <v>23.241384310372357</v>
      </c>
      <c r="G75">
        <f ca="1">+Parámetros!$D$12+Parámetros!$D$13*Muestra!C75</f>
        <v>13.794916597911444</v>
      </c>
      <c r="O75">
        <f ca="1">+Parámetros!$K$23+Parámetros!$K$24*Muestra!C75</f>
        <v>14.300615455390327</v>
      </c>
      <c r="P75">
        <f t="shared" ca="1" si="5"/>
        <v>8.9407688549820303</v>
      </c>
    </row>
    <row r="76" spans="1:16" x14ac:dyDescent="0.3">
      <c r="A76">
        <f ca="1">NORMINV(RAND(),Parámetros!$D$15,(Parámetros!$D$16)^(1/2) )</f>
        <v>-13.710850465931657</v>
      </c>
      <c r="B76">
        <v>1</v>
      </c>
      <c r="C76">
        <f t="shared" ca="1" si="4"/>
        <v>9.1636864526844377</v>
      </c>
      <c r="E76">
        <f ca="1">+Parámetros!$D$12+Parámetros!$D$13*Muestra!C76+A76</f>
        <v>78.926014060912721</v>
      </c>
      <c r="G76">
        <f ca="1">+Parámetros!$D$12+Parámetros!$D$13*Muestra!C76</f>
        <v>92.636864526844377</v>
      </c>
      <c r="O76">
        <f ca="1">+Parámetros!$K$23+Parámetros!$K$24*Muestra!C76</f>
        <v>92.642131282540177</v>
      </c>
      <c r="P76">
        <f t="shared" ca="1" si="5"/>
        <v>-13.716117221627457</v>
      </c>
    </row>
    <row r="77" spans="1:16" x14ac:dyDescent="0.3">
      <c r="A77">
        <f ca="1">NORMINV(RAND(),Parámetros!$D$15,(Parámetros!$D$16)^(1/2) )</f>
        <v>2.9873517713589131</v>
      </c>
      <c r="B77">
        <v>1</v>
      </c>
      <c r="C77">
        <f t="shared" ca="1" si="4"/>
        <v>3.8919257064539492</v>
      </c>
      <c r="E77">
        <f ca="1">+Parámetros!$D$12+Parámetros!$D$13*Muestra!C77+A77</f>
        <v>42.90660883589841</v>
      </c>
      <c r="G77">
        <f ca="1">+Parámetros!$D$12+Parámetros!$D$13*Muestra!C77</f>
        <v>39.919257064539494</v>
      </c>
      <c r="O77">
        <f ca="1">+Parámetros!$K$23+Parámetros!$K$24*Muestra!C77</f>
        <v>40.259137357778997</v>
      </c>
      <c r="P77">
        <f t="shared" ca="1" si="5"/>
        <v>2.6474714781194137</v>
      </c>
    </row>
    <row r="78" spans="1:16" x14ac:dyDescent="0.3">
      <c r="A78">
        <f ca="1">NORMINV(RAND(),Parámetros!$D$15,(Parámetros!$D$16)^(1/2) )</f>
        <v>-5.779901286460233</v>
      </c>
      <c r="B78">
        <v>1</v>
      </c>
      <c r="C78">
        <f t="shared" ca="1" si="4"/>
        <v>3.2601188130994805</v>
      </c>
      <c r="E78">
        <f ca="1">+Parámetros!$D$12+Parámetros!$D$13*Muestra!C78+A78</f>
        <v>27.821286844534573</v>
      </c>
      <c r="G78">
        <f ca="1">+Parámetros!$D$12+Parámetros!$D$13*Muestra!C78</f>
        <v>33.601188130994807</v>
      </c>
      <c r="O78">
        <f ca="1">+Parámetros!$K$23+Parámetros!$K$24*Muestra!C78</f>
        <v>33.981170991442241</v>
      </c>
      <c r="P78">
        <f t="shared" ca="1" si="5"/>
        <v>-6.1598841469076682</v>
      </c>
    </row>
    <row r="79" spans="1:16" x14ac:dyDescent="0.3">
      <c r="A79">
        <f ca="1">NORMINV(RAND(),Parámetros!$D$15,(Parámetros!$D$16)^(1/2) )</f>
        <v>13.973225716552967</v>
      </c>
      <c r="B79">
        <v>1</v>
      </c>
      <c r="C79">
        <f t="shared" ca="1" si="4"/>
        <v>0.90626026873059318</v>
      </c>
      <c r="E79">
        <f ca="1">+Parámetros!$D$12+Parámetros!$D$13*Muestra!C79+A79</f>
        <v>24.035828403858901</v>
      </c>
      <c r="G79">
        <f ca="1">+Parámetros!$D$12+Parámetros!$D$13*Muestra!C79</f>
        <v>10.062602687305931</v>
      </c>
      <c r="O79">
        <f ca="1">+Parámetros!$K$23+Parámetros!$K$24*Muestra!C79</f>
        <v>10.591991594864275</v>
      </c>
      <c r="P79">
        <f t="shared" ca="1" si="5"/>
        <v>13.443836808994625</v>
      </c>
    </row>
    <row r="80" spans="1:16" x14ac:dyDescent="0.3">
      <c r="A80">
        <f ca="1">NORMINV(RAND(),Parámetros!$D$15,(Parámetros!$D$16)^(1/2) )</f>
        <v>15.735784439748389</v>
      </c>
      <c r="B80">
        <v>1</v>
      </c>
      <c r="C80">
        <f t="shared" ca="1" si="4"/>
        <v>6.6152121315878691</v>
      </c>
      <c r="E80">
        <f ca="1">+Parámetros!$D$12+Parámetros!$D$13*Muestra!C80+A80</f>
        <v>82.887905755627074</v>
      </c>
      <c r="G80">
        <f ca="1">+Parámetros!$D$12+Parámetros!$D$13*Muestra!C80</f>
        <v>67.152121315878688</v>
      </c>
      <c r="O80">
        <f ca="1">+Parámetros!$K$23+Parámetros!$K$24*Muestra!C80</f>
        <v>67.319146931464175</v>
      </c>
      <c r="P80">
        <f t="shared" ca="1" si="5"/>
        <v>15.568758824162899</v>
      </c>
    </row>
    <row r="81" spans="1:16" x14ac:dyDescent="0.3">
      <c r="A81">
        <f ca="1">NORMINV(RAND(),Parámetros!$D$15,(Parámetros!$D$16)^(1/2) )</f>
        <v>12.63754985942999</v>
      </c>
      <c r="B81">
        <v>1</v>
      </c>
      <c r="C81">
        <f t="shared" ca="1" si="4"/>
        <v>2.6697609553358936</v>
      </c>
      <c r="E81">
        <f ca="1">+Parámetros!$D$12+Parámetros!$D$13*Muestra!C81+A81</f>
        <v>40.335159412788926</v>
      </c>
      <c r="G81">
        <f ca="1">+Parámetros!$D$12+Parámetros!$D$13*Muestra!C81</f>
        <v>27.697609553358937</v>
      </c>
      <c r="O81">
        <f ca="1">+Parámetros!$K$23+Parámetros!$K$24*Muestra!C81</f>
        <v>28.115064093708433</v>
      </c>
      <c r="P81">
        <f t="shared" ca="1" si="5"/>
        <v>12.220095319080492</v>
      </c>
    </row>
    <row r="82" spans="1:16" x14ac:dyDescent="0.3">
      <c r="A82">
        <f ca="1">NORMINV(RAND(),Parámetros!$D$15,(Parámetros!$D$16)^(1/2) )</f>
        <v>1.2432080298373092</v>
      </c>
      <c r="B82">
        <v>1</v>
      </c>
      <c r="C82">
        <f t="shared" ca="1" si="4"/>
        <v>3.6706168605350618</v>
      </c>
      <c r="E82">
        <f ca="1">+Parámetros!$D$12+Parámetros!$D$13*Muestra!C82+A82</f>
        <v>38.949376635187932</v>
      </c>
      <c r="G82">
        <f ca="1">+Parámetros!$D$12+Parámetros!$D$13*Muestra!C82</f>
        <v>37.706168605350619</v>
      </c>
      <c r="O82">
        <f ca="1">+Parámetros!$K$23+Parámetros!$K$24*Muestra!C82</f>
        <v>38.060095995829045</v>
      </c>
      <c r="P82">
        <f t="shared" ca="1" si="5"/>
        <v>0.88928063935888702</v>
      </c>
    </row>
    <row r="83" spans="1:16" x14ac:dyDescent="0.3">
      <c r="A83">
        <f ca="1">NORMINV(RAND(),Parámetros!$D$15,(Parámetros!$D$16)^(1/2) )</f>
        <v>9.4298558762844866</v>
      </c>
      <c r="B83">
        <v>1</v>
      </c>
      <c r="C83">
        <f t="shared" ca="1" si="4"/>
        <v>7.5196581449823015</v>
      </c>
      <c r="E83">
        <f ca="1">+Parámetros!$D$12+Parámetros!$D$13*Muestra!C83+A83</f>
        <v>85.626437326107506</v>
      </c>
      <c r="G83">
        <f ca="1">+Parámetros!$D$12+Parámetros!$D$13*Muestra!C83</f>
        <v>76.196581449823015</v>
      </c>
      <c r="O83">
        <f ca="1">+Parámetros!$K$23+Parámetros!$K$24*Muestra!C83</f>
        <v>76.306199323550018</v>
      </c>
      <c r="P83">
        <f t="shared" ca="1" si="5"/>
        <v>9.3202380025574882</v>
      </c>
    </row>
    <row r="84" spans="1:16" x14ac:dyDescent="0.3">
      <c r="A84">
        <f ca="1">NORMINV(RAND(),Parámetros!$D$15,(Parámetros!$D$16)^(1/2) )</f>
        <v>-1.4582382439987862</v>
      </c>
      <c r="B84">
        <v>1</v>
      </c>
      <c r="C84">
        <f t="shared" ca="1" si="4"/>
        <v>3.0284731302140457</v>
      </c>
      <c r="E84">
        <f ca="1">+Parámetros!$D$12+Parámetros!$D$13*Muestra!C84+A84</f>
        <v>29.826493058141672</v>
      </c>
      <c r="G84">
        <f ca="1">+Parámetros!$D$12+Parámetros!$D$13*Muestra!C84</f>
        <v>31.284731302140457</v>
      </c>
      <c r="O84">
        <f ca="1">+Parámetros!$K$23+Parámetros!$K$24*Muestra!C84</f>
        <v>31.679417368051539</v>
      </c>
      <c r="P84">
        <f t="shared" ca="1" si="5"/>
        <v>-1.8529243099098665</v>
      </c>
    </row>
    <row r="85" spans="1:16" x14ac:dyDescent="0.3">
      <c r="A85">
        <f ca="1">NORMINV(RAND(),Parámetros!$D$15,(Parámetros!$D$16)^(1/2) )</f>
        <v>-6.7033956763957132</v>
      </c>
      <c r="B85">
        <v>1</v>
      </c>
      <c r="C85">
        <f t="shared" ca="1" si="4"/>
        <v>8.4054395529847596</v>
      </c>
      <c r="E85">
        <f ca="1">+Parámetros!$D$12+Parámetros!$D$13*Muestra!C85+A85</f>
        <v>78.350999853451881</v>
      </c>
      <c r="G85">
        <f ca="1">+Parámetros!$D$12+Parámetros!$D$13*Muestra!C85</f>
        <v>85.054395529847596</v>
      </c>
      <c r="O85">
        <f ca="1">+Parámetros!$K$23+Parámetros!$K$24*Muestra!C85</f>
        <v>85.107790356913384</v>
      </c>
      <c r="P85">
        <f t="shared" ca="1" si="5"/>
        <v>-6.7567905034615023</v>
      </c>
    </row>
    <row r="86" spans="1:16" x14ac:dyDescent="0.3">
      <c r="A86">
        <f ca="1">NORMINV(RAND(),Parámetros!$D$15,(Parámetros!$D$16)^(1/2) )</f>
        <v>4.2421274024665045</v>
      </c>
      <c r="B86">
        <v>1</v>
      </c>
      <c r="C86">
        <f t="shared" ca="1" si="4"/>
        <v>9.7362714695669528</v>
      </c>
      <c r="E86">
        <f ca="1">+Parámetros!$D$12+Parámetros!$D$13*Muestra!C86+A86</f>
        <v>102.60484209813603</v>
      </c>
      <c r="G86">
        <f ca="1">+Parámetros!$D$12+Parámetros!$D$13*Muestra!C86</f>
        <v>98.362714695669524</v>
      </c>
      <c r="O86">
        <f ca="1">+Parámetros!$K$23+Parámetros!$K$24*Muestra!C86</f>
        <v>98.331637863849409</v>
      </c>
      <c r="P86">
        <f t="shared" ca="1" si="5"/>
        <v>4.2732042342866237</v>
      </c>
    </row>
    <row r="87" spans="1:16" x14ac:dyDescent="0.3">
      <c r="A87">
        <f ca="1">NORMINV(RAND(),Parámetros!$D$15,(Parámetros!$D$16)^(1/2) )</f>
        <v>-11.997745277825363</v>
      </c>
      <c r="B87">
        <v>1</v>
      </c>
      <c r="C87">
        <f t="shared" ca="1" si="4"/>
        <v>8.528286864834163</v>
      </c>
      <c r="E87">
        <f ca="1">+Parámetros!$D$12+Parámetros!$D$13*Muestra!C87+A87</f>
        <v>74.285123370516274</v>
      </c>
      <c r="G87">
        <f ca="1">+Parámetros!$D$12+Parámetros!$D$13*Muestra!C87</f>
        <v>86.282868648341633</v>
      </c>
      <c r="O87">
        <f ca="1">+Parámetros!$K$23+Parámetros!$K$24*Muestra!C87</f>
        <v>86.328466009707725</v>
      </c>
      <c r="P87">
        <f t="shared" ca="1" si="5"/>
        <v>-12.043342639191451</v>
      </c>
    </row>
    <row r="88" spans="1:16" x14ac:dyDescent="0.3">
      <c r="A88">
        <f ca="1">NORMINV(RAND(),Parámetros!$D$15,(Parámetros!$D$16)^(1/2) )</f>
        <v>9.9465223018883311</v>
      </c>
      <c r="B88">
        <v>1</v>
      </c>
      <c r="C88">
        <f t="shared" ca="1" si="4"/>
        <v>3.0343658639522522</v>
      </c>
      <c r="E88">
        <f ca="1">+Parámetros!$D$12+Parámetros!$D$13*Muestra!C88+A88</f>
        <v>41.290180941410853</v>
      </c>
      <c r="G88">
        <f ca="1">+Parámetros!$D$12+Parámetros!$D$13*Muestra!C88</f>
        <v>31.343658639522523</v>
      </c>
      <c r="O88">
        <f ca="1">+Parámetros!$K$23+Parámetros!$K$24*Muestra!C88</f>
        <v>31.73797067698716</v>
      </c>
      <c r="P88">
        <f t="shared" ca="1" si="5"/>
        <v>9.5522102644236924</v>
      </c>
    </row>
    <row r="89" spans="1:16" x14ac:dyDescent="0.3">
      <c r="A89">
        <f ca="1">NORMINV(RAND(),Parámetros!$D$15,(Parámetros!$D$16)^(1/2) )</f>
        <v>6.9280359870766368</v>
      </c>
      <c r="B89">
        <v>1</v>
      </c>
      <c r="C89">
        <f t="shared" ca="1" si="4"/>
        <v>6.9780714216160629</v>
      </c>
      <c r="E89">
        <f ca="1">+Parámetros!$D$12+Parámetros!$D$13*Muestra!C89+A89</f>
        <v>77.708750203237273</v>
      </c>
      <c r="G89">
        <f ca="1">+Parámetros!$D$12+Parámetros!$D$13*Muestra!C89</f>
        <v>70.780714216160632</v>
      </c>
      <c r="O89">
        <f ca="1">+Parámetros!$K$23+Parámetros!$K$24*Muestra!C89</f>
        <v>70.924708128201189</v>
      </c>
      <c r="P89">
        <f t="shared" ca="1" si="5"/>
        <v>6.7840420750360835</v>
      </c>
    </row>
    <row r="90" spans="1:16" x14ac:dyDescent="0.3">
      <c r="A90">
        <f ca="1">NORMINV(RAND(),Parámetros!$D$15,(Parámetros!$D$16)^(1/2) )</f>
        <v>-4.3801388760168978</v>
      </c>
      <c r="B90">
        <v>1</v>
      </c>
      <c r="C90">
        <f t="shared" ca="1" si="4"/>
        <v>8.7178685670935714</v>
      </c>
      <c r="E90">
        <f ca="1">+Parámetros!$D$12+Parámetros!$D$13*Muestra!C90+A90</f>
        <v>83.798546794918821</v>
      </c>
      <c r="G90">
        <f ca="1">+Parámetros!$D$12+Parámetros!$D$13*Muestra!C90</f>
        <v>88.178685670935721</v>
      </c>
      <c r="O90">
        <f ca="1">+Parámetros!$K$23+Parámetros!$K$24*Muestra!C90</f>
        <v>88.212249746441501</v>
      </c>
      <c r="P90">
        <f t="shared" ca="1" si="5"/>
        <v>-4.41370295152268</v>
      </c>
    </row>
    <row r="91" spans="1:16" x14ac:dyDescent="0.3">
      <c r="A91">
        <f ca="1">NORMINV(RAND(),Parámetros!$D$15,(Parámetros!$D$16)^(1/2) )</f>
        <v>11.012685032811438</v>
      </c>
      <c r="B91">
        <v>1</v>
      </c>
      <c r="C91">
        <f t="shared" ca="1" si="4"/>
        <v>1.2682122064813806</v>
      </c>
      <c r="E91">
        <f ca="1">+Parámetros!$D$12+Parámetros!$D$13*Muestra!C91+A91</f>
        <v>24.694807097625244</v>
      </c>
      <c r="G91">
        <f ca="1">+Parámetros!$D$12+Parámetros!$D$13*Muestra!C91</f>
        <v>13.682122064813806</v>
      </c>
      <c r="O91">
        <f ca="1">+Parámetros!$K$23+Parámetros!$K$24*Muestra!C91</f>
        <v>14.188536861037868</v>
      </c>
      <c r="P91">
        <f t="shared" ca="1" si="5"/>
        <v>10.506270236587376</v>
      </c>
    </row>
    <row r="92" spans="1:16" x14ac:dyDescent="0.3">
      <c r="A92">
        <f ca="1">NORMINV(RAND(),Parámetros!$D$15,(Parámetros!$D$16)^(1/2) )</f>
        <v>5.9843466137759105</v>
      </c>
      <c r="B92">
        <v>1</v>
      </c>
      <c r="C92">
        <f t="shared" ca="1" si="4"/>
        <v>4.9063430229597618</v>
      </c>
      <c r="E92">
        <f ca="1">+Parámetros!$D$12+Parámetros!$D$13*Muestra!C92+A92</f>
        <v>56.047776843373526</v>
      </c>
      <c r="G92">
        <f ca="1">+Parámetros!$D$12+Parámetros!$D$13*Muestra!C92</f>
        <v>50.063430229597614</v>
      </c>
      <c r="O92">
        <f ca="1">+Parámetros!$K$23+Parámetros!$K$24*Muestra!C92</f>
        <v>50.338922591904499</v>
      </c>
      <c r="P92">
        <f t="shared" ca="1" si="5"/>
        <v>5.7088542514690275</v>
      </c>
    </row>
    <row r="93" spans="1:16" x14ac:dyDescent="0.3">
      <c r="A93">
        <f ca="1">NORMINV(RAND(),Parámetros!$D$15,(Parámetros!$D$16)^(1/2) )</f>
        <v>4.9701306654138762</v>
      </c>
      <c r="B93">
        <v>1</v>
      </c>
      <c r="C93">
        <f t="shared" ca="1" si="4"/>
        <v>8.4946469582283513</v>
      </c>
      <c r="E93">
        <f ca="1">+Parámetros!$D$12+Parámetros!$D$13*Muestra!C93+A93</f>
        <v>90.916600247697389</v>
      </c>
      <c r="G93">
        <f ca="1">+Parámetros!$D$12+Parámetros!$D$13*Muestra!C93</f>
        <v>85.946469582283513</v>
      </c>
      <c r="O93">
        <f ca="1">+Parámetros!$K$23+Parámetros!$K$24*Muestra!C93</f>
        <v>85.994202163492446</v>
      </c>
      <c r="P93">
        <f t="shared" ca="1" si="5"/>
        <v>4.9223980842049428</v>
      </c>
    </row>
    <row r="94" spans="1:16" x14ac:dyDescent="0.3">
      <c r="A94">
        <f ca="1">NORMINV(RAND(),Parámetros!$D$15,(Parámetros!$D$16)^(1/2) )</f>
        <v>10.975743335757924</v>
      </c>
      <c r="B94">
        <v>1</v>
      </c>
      <c r="C94">
        <f t="shared" ca="1" si="4"/>
        <v>1.7073589062576899</v>
      </c>
      <c r="E94">
        <f ca="1">+Parámetros!$D$12+Parámetros!$D$13*Muestra!C94+A94</f>
        <v>29.049332398334826</v>
      </c>
      <c r="G94">
        <f ca="1">+Parámetros!$D$12+Parámetros!$D$13*Muestra!C94</f>
        <v>18.0735890625769</v>
      </c>
      <c r="O94">
        <f ca="1">+Parámetros!$K$23+Parámetros!$K$24*Muestra!C94</f>
        <v>18.552129977988397</v>
      </c>
      <c r="P94">
        <f t="shared" ca="1" si="5"/>
        <v>10.497202420346429</v>
      </c>
    </row>
    <row r="95" spans="1:16" x14ac:dyDescent="0.3">
      <c r="A95">
        <f ca="1">NORMINV(RAND(),Parámetros!$D$15,(Parámetros!$D$16)^(1/2) )</f>
        <v>-1.8578919331053554</v>
      </c>
      <c r="B95">
        <v>1</v>
      </c>
      <c r="C95">
        <f t="shared" ca="1" si="4"/>
        <v>6.8948111612288869</v>
      </c>
      <c r="E95">
        <f ca="1">+Parámetros!$D$12+Parámetros!$D$13*Muestra!C95+A95</f>
        <v>68.090219679183519</v>
      </c>
      <c r="G95">
        <f ca="1">+Parámetros!$D$12+Parámetros!$D$13*Muestra!C95</f>
        <v>69.948111612288869</v>
      </c>
      <c r="O95">
        <f ca="1">+Parámetros!$K$23+Parámetros!$K$24*Muestra!C95</f>
        <v>70.09739028811255</v>
      </c>
      <c r="P95">
        <f t="shared" ca="1" si="5"/>
        <v>-2.0071706089290302</v>
      </c>
    </row>
    <row r="96" spans="1:16" x14ac:dyDescent="0.3">
      <c r="A96">
        <f ca="1">NORMINV(RAND(),Parámetros!$D$15,(Parámetros!$D$16)^(1/2) )</f>
        <v>12.220217437629614</v>
      </c>
      <c r="B96">
        <v>1</v>
      </c>
      <c r="C96">
        <f t="shared" ca="1" si="4"/>
        <v>2.6032118581698791</v>
      </c>
      <c r="E96">
        <f ca="1">+Parámetros!$D$12+Parámetros!$D$13*Muestra!C96+A96</f>
        <v>39.252336019328403</v>
      </c>
      <c r="G96">
        <f ca="1">+Parámetros!$D$12+Parámetros!$D$13*Muestra!C96</f>
        <v>27.032118581698789</v>
      </c>
      <c r="O96">
        <f ca="1">+Parámetros!$K$23+Parámetros!$K$24*Muestra!C96</f>
        <v>27.453797181123612</v>
      </c>
      <c r="P96">
        <f t="shared" ca="1" si="5"/>
        <v>11.798538838204792</v>
      </c>
    </row>
    <row r="97" spans="1:16" x14ac:dyDescent="0.3">
      <c r="A97">
        <f ca="1">NORMINV(RAND(),Parámetros!$D$15,(Parámetros!$D$16)^(1/2) )</f>
        <v>15.257744421255</v>
      </c>
      <c r="B97">
        <v>1</v>
      </c>
      <c r="C97">
        <f t="shared" ca="1" si="4"/>
        <v>2.5038419588681284</v>
      </c>
      <c r="E97">
        <f ca="1">+Parámetros!$D$12+Parámetros!$D$13*Muestra!C97+A97</f>
        <v>41.296164009936284</v>
      </c>
      <c r="G97">
        <f ca="1">+Parámetros!$D$12+Parámetros!$D$13*Muestra!C97</f>
        <v>26.038419588681286</v>
      </c>
      <c r="O97">
        <f ca="1">+Parámetros!$K$23+Parámetros!$K$24*Muestra!C97</f>
        <v>26.466405476151092</v>
      </c>
      <c r="P97">
        <f t="shared" ca="1" si="5"/>
        <v>14.829758533785192</v>
      </c>
    </row>
    <row r="98" spans="1:16" x14ac:dyDescent="0.3">
      <c r="A98">
        <f ca="1">NORMINV(RAND(),Parámetros!$D$15,(Parámetros!$D$16)^(1/2) )</f>
        <v>-3.297111833515757</v>
      </c>
      <c r="B98">
        <v>1</v>
      </c>
      <c r="C98">
        <f t="shared" ca="1" si="4"/>
        <v>4.8670460226017065</v>
      </c>
      <c r="E98">
        <f ca="1">+Parámetros!$D$12+Parámetros!$D$13*Muestra!C98+A98</f>
        <v>46.373348392501306</v>
      </c>
      <c r="G98">
        <f ca="1">+Parámetros!$D$12+Parámetros!$D$13*Muestra!C98</f>
        <v>49.670460226017063</v>
      </c>
      <c r="O98">
        <f ca="1">+Parámetros!$K$23+Parámetros!$K$24*Muestra!C98</f>
        <v>49.94844687987807</v>
      </c>
      <c r="P98">
        <f t="shared" ca="1" si="5"/>
        <v>-3.5750984873767635</v>
      </c>
    </row>
    <row r="99" spans="1:16" x14ac:dyDescent="0.3">
      <c r="A99">
        <f ca="1">NORMINV(RAND(),Parámetros!$D$15,(Parámetros!$D$16)^(1/2) )</f>
        <v>-3.2895347704044857</v>
      </c>
      <c r="B99">
        <v>1</v>
      </c>
      <c r="C99">
        <f t="shared" ca="1" si="4"/>
        <v>4.2337120583389627</v>
      </c>
      <c r="E99">
        <f ca="1">+Parámetros!$D$12+Parámetros!$D$13*Muestra!C99+A99</f>
        <v>40.04758581298514</v>
      </c>
      <c r="G99">
        <f ca="1">+Parámetros!$D$12+Parámetros!$D$13*Muestra!C99</f>
        <v>43.337120583389627</v>
      </c>
      <c r="O99">
        <f ca="1">+Parámetros!$K$23+Parámetros!$K$24*Muestra!C99</f>
        <v>43.655306731960259</v>
      </c>
      <c r="P99">
        <f t="shared" ca="1" si="5"/>
        <v>-3.6077209189751187</v>
      </c>
    </row>
    <row r="100" spans="1:16" x14ac:dyDescent="0.3">
      <c r="A100">
        <f ca="1">NORMINV(RAND(),Parámetros!$D$15,(Parámetros!$D$16)^(1/2) )</f>
        <v>15.874649850288147</v>
      </c>
      <c r="B100">
        <v>1</v>
      </c>
      <c r="C100">
        <f t="shared" ca="1" si="4"/>
        <v>6.7188614532509412</v>
      </c>
      <c r="E100">
        <f ca="1">+Parámetros!$D$12+Parámetros!$D$13*Muestra!C100+A100</f>
        <v>84.063264382797556</v>
      </c>
      <c r="G100">
        <f ca="1">+Parámetros!$D$12+Parámetros!$D$13*Muestra!C100</f>
        <v>68.188614532509405</v>
      </c>
      <c r="O100">
        <f ca="1">+Parámetros!$K$23+Parámetros!$K$24*Muestra!C100</f>
        <v>68.349061233031179</v>
      </c>
      <c r="P100">
        <f t="shared" ca="1" si="5"/>
        <v>15.714203149766377</v>
      </c>
    </row>
    <row r="101" spans="1:16" x14ac:dyDescent="0.3">
      <c r="A101">
        <f ca="1">NORMINV(RAND(),Parámetros!$D$15,(Parámetros!$D$16)^(1/2) )</f>
        <v>18.120274378696241</v>
      </c>
      <c r="B101">
        <v>1</v>
      </c>
      <c r="C101">
        <f t="shared" ca="1" si="4"/>
        <v>6.4162187087643519</v>
      </c>
      <c r="E101">
        <f ca="1">+Parámetros!$D$12+Parámetros!$D$13*Muestra!C101+A101</f>
        <v>83.282461466339754</v>
      </c>
      <c r="G101">
        <f ca="1">+Parámetros!$D$12+Parámetros!$D$13*Muestra!C101</f>
        <v>65.162187087643517</v>
      </c>
      <c r="O101">
        <f ca="1">+Parámetros!$K$23+Parámetros!$K$24*Muestra!C101</f>
        <v>65.341843377564231</v>
      </c>
      <c r="P101">
        <f t="shared" ca="1" si="5"/>
        <v>17.940618088775523</v>
      </c>
    </row>
    <row r="102" spans="1:16" x14ac:dyDescent="0.3">
      <c r="A102">
        <f ca="1">NORMINV(RAND(),Parámetros!$D$15,(Parámetros!$D$16)^(1/2) )</f>
        <v>6.0779232089985662</v>
      </c>
      <c r="B102">
        <v>1</v>
      </c>
      <c r="C102">
        <f t="shared" ca="1" si="4"/>
        <v>1.3895241637379208</v>
      </c>
      <c r="E102">
        <f ca="1">+Parámetros!$D$12+Parámetros!$D$13*Muestra!C102+A102</f>
        <v>20.973164846377774</v>
      </c>
      <c r="G102">
        <f ca="1">+Parámetros!$D$12+Parámetros!$D$13*Muestra!C102</f>
        <v>14.895241637379208</v>
      </c>
      <c r="O102">
        <f ca="1">+Parámetros!$K$23+Parámetros!$K$24*Muestra!C102</f>
        <v>15.393956421194135</v>
      </c>
      <c r="P102">
        <f t="shared" ca="1" si="5"/>
        <v>5.5792084251836389</v>
      </c>
    </row>
    <row r="103" spans="1:16" x14ac:dyDescent="0.3">
      <c r="A103">
        <f ca="1">NORMINV(RAND(),Parámetros!$D$15,(Parámetros!$D$16)^(1/2) )</f>
        <v>4.9479085199354715</v>
      </c>
      <c r="B103">
        <v>1</v>
      </c>
      <c r="C103">
        <f t="shared" ca="1" si="4"/>
        <v>3.2728348288846831</v>
      </c>
      <c r="E103">
        <f ca="1">+Parámetros!$D$12+Parámetros!$D$13*Muestra!C103+A103</f>
        <v>38.676256808782306</v>
      </c>
      <c r="G103">
        <f ca="1">+Parámetros!$D$12+Parámetros!$D$13*Muestra!C103</f>
        <v>33.728348288846831</v>
      </c>
      <c r="O103">
        <f ca="1">+Parámetros!$K$23+Parámetros!$K$24*Muestra!C103</f>
        <v>34.10752402787314</v>
      </c>
      <c r="P103">
        <f t="shared" ca="1" si="5"/>
        <v>4.5687327809091656</v>
      </c>
    </row>
    <row r="104" spans="1:16" x14ac:dyDescent="0.3">
      <c r="A104">
        <f ca="1">NORMINV(RAND(),Parámetros!$D$15,(Parámetros!$D$16)^(1/2) )</f>
        <v>12.491687365073005</v>
      </c>
      <c r="B104">
        <v>1</v>
      </c>
      <c r="C104">
        <f t="shared" ca="1" si="4"/>
        <v>8.6152506806208038</v>
      </c>
      <c r="E104">
        <f ca="1">+Parámetros!$D$12+Parámetros!$D$13*Muestra!C104+A104</f>
        <v>99.644194171281043</v>
      </c>
      <c r="G104">
        <f ca="1">+Parámetros!$D$12+Parámetros!$D$13*Muestra!C104</f>
        <v>87.152506806208038</v>
      </c>
      <c r="O104">
        <f ca="1">+Parámetros!$K$23+Parámetros!$K$24*Muestra!C104</f>
        <v>87.192584328674116</v>
      </c>
      <c r="P104">
        <f t="shared" ca="1" si="5"/>
        <v>12.451609842606928</v>
      </c>
    </row>
    <row r="105" spans="1:16" x14ac:dyDescent="0.3">
      <c r="A105">
        <f ca="1">NORMINV(RAND(),Parámetros!$D$15,(Parámetros!$D$16)^(1/2) )</f>
        <v>-14.857641214717539</v>
      </c>
      <c r="B105">
        <v>1</v>
      </c>
      <c r="C105">
        <f t="shared" ca="1" si="4"/>
        <v>4.5187479853815473</v>
      </c>
      <c r="E105">
        <f ca="1">+Parámetros!$D$12+Parámetros!$D$13*Muestra!C105+A105</f>
        <v>31.329838639097936</v>
      </c>
      <c r="G105">
        <f ca="1">+Parámetros!$D$12+Parámetros!$D$13*Muestra!C105</f>
        <v>46.187479853815475</v>
      </c>
      <c r="O105">
        <f ca="1">+Parámetros!$K$23+Parámetros!$K$24*Muestra!C105</f>
        <v>46.48757396739704</v>
      </c>
      <c r="P105">
        <f t="shared" ca="1" si="5"/>
        <v>-15.157735328299104</v>
      </c>
    </row>
    <row r="106" spans="1:16" x14ac:dyDescent="0.3">
      <c r="A106">
        <f ca="1">NORMINV(RAND(),Parámetros!$D$15,(Parámetros!$D$16)^(1/2) )</f>
        <v>7.1353660008560951</v>
      </c>
      <c r="B106">
        <v>1</v>
      </c>
      <c r="C106">
        <f t="shared" ca="1" si="4"/>
        <v>9.8356880058713223</v>
      </c>
      <c r="E106">
        <f ca="1">+Parámetros!$D$12+Parámetros!$D$13*Muestra!C106+A106</f>
        <v>106.49224605956931</v>
      </c>
      <c r="G106">
        <f ca="1">+Parámetros!$D$12+Parámetros!$D$13*Muestra!C106</f>
        <v>99.356880058713216</v>
      </c>
      <c r="O106">
        <f ca="1">+Parámetros!$K$23+Parámetros!$K$24*Muestra!C106</f>
        <v>99.319492978665906</v>
      </c>
      <c r="P106">
        <f t="shared" ca="1" si="5"/>
        <v>7.172753080903405</v>
      </c>
    </row>
    <row r="107" spans="1:16" x14ac:dyDescent="0.3">
      <c r="A107">
        <f ca="1">NORMINV(RAND(),Parámetros!$D$15,(Parámetros!$D$16)^(1/2) )</f>
        <v>6.5954129628285578</v>
      </c>
      <c r="B107">
        <v>1</v>
      </c>
      <c r="C107">
        <f t="shared" ca="1" si="4"/>
        <v>6.3054138052595734</v>
      </c>
      <c r="E107">
        <f ca="1">+Parámetros!$D$12+Parámetros!$D$13*Muestra!C107+A107</f>
        <v>70.649551015424294</v>
      </c>
      <c r="G107">
        <f ca="1">+Parámetros!$D$12+Parámetros!$D$13*Muestra!C107</f>
        <v>64.054138052595732</v>
      </c>
      <c r="O107">
        <f ca="1">+Parámetros!$K$23+Parámetros!$K$24*Muestra!C107</f>
        <v>64.240827442560942</v>
      </c>
      <c r="P107">
        <f t="shared" ca="1" si="5"/>
        <v>6.4087235728633516</v>
      </c>
    </row>
    <row r="108" spans="1:16" x14ac:dyDescent="0.3">
      <c r="A108">
        <f ca="1">NORMINV(RAND(),Parámetros!$D$15,(Parámetros!$D$16)^(1/2) )</f>
        <v>8.3077979328659737</v>
      </c>
      <c r="B108">
        <v>1</v>
      </c>
      <c r="C108">
        <f t="shared" ca="1" si="4"/>
        <v>8.0295376260081976</v>
      </c>
      <c r="E108">
        <f ca="1">+Parámetros!$D$12+Parámetros!$D$13*Muestra!C108+A108</f>
        <v>89.603174192947961</v>
      </c>
      <c r="G108">
        <f ca="1">+Parámetros!$D$12+Parámetros!$D$13*Muestra!C108</f>
        <v>81.29537626008198</v>
      </c>
      <c r="O108">
        <f ca="1">+Parámetros!$K$23+Parámetros!$K$24*Muestra!C108</f>
        <v>81.372630643681134</v>
      </c>
      <c r="P108">
        <f t="shared" ca="1" si="5"/>
        <v>8.2305435492668266</v>
      </c>
    </row>
    <row r="109" spans="1:16" x14ac:dyDescent="0.3">
      <c r="A109">
        <f ca="1">NORMINV(RAND(),Parámetros!$D$15,(Parámetros!$D$16)^(1/2) )</f>
        <v>9.5637526445572494</v>
      </c>
      <c r="B109">
        <v>1</v>
      </c>
      <c r="C109">
        <f t="shared" ca="1" si="4"/>
        <v>1.5915476045943622</v>
      </c>
      <c r="E109">
        <f ca="1">+Parámetros!$D$12+Parámetros!$D$13*Muestra!C109+A109</f>
        <v>26.479228690500868</v>
      </c>
      <c r="G109">
        <f ca="1">+Parámetros!$D$12+Parámetros!$D$13*Muestra!C109</f>
        <v>16.91547604594362</v>
      </c>
      <c r="O109">
        <f ca="1">+Parámetros!$K$23+Parámetros!$K$24*Muestra!C109</f>
        <v>17.401367831624565</v>
      </c>
      <c r="P109">
        <f t="shared" ca="1" si="5"/>
        <v>9.0778608588763028</v>
      </c>
    </row>
    <row r="110" spans="1:16" x14ac:dyDescent="0.3">
      <c r="A110">
        <f ca="1">NORMINV(RAND(),Parámetros!$D$15,(Parámetros!$D$16)^(1/2) )</f>
        <v>1.7563538353179333</v>
      </c>
      <c r="B110">
        <v>1</v>
      </c>
      <c r="C110">
        <f t="shared" ca="1" si="4"/>
        <v>9.1361912819442033</v>
      </c>
      <c r="E110">
        <f ca="1">+Parámetros!$D$12+Parámetros!$D$13*Muestra!C110+A110</f>
        <v>94.118266654759978</v>
      </c>
      <c r="G110">
        <f ca="1">+Parámetros!$D$12+Parámetros!$D$13*Muestra!C110</f>
        <v>92.36191281944204</v>
      </c>
      <c r="O110">
        <f ca="1">+Parámetros!$K$23+Parámetros!$K$24*Muestra!C110</f>
        <v>92.368924771247748</v>
      </c>
      <c r="P110">
        <f t="shared" ca="1" si="5"/>
        <v>1.7493418835122299</v>
      </c>
    </row>
    <row r="111" spans="1:16" x14ac:dyDescent="0.3">
      <c r="A111">
        <f ca="1">NORMINV(RAND(),Parámetros!$D$15,(Parámetros!$D$16)^(1/2) )</f>
        <v>-1.3336256420410169</v>
      </c>
      <c r="B111">
        <v>1</v>
      </c>
      <c r="C111">
        <f t="shared" ca="1" si="4"/>
        <v>1.8055245970073897</v>
      </c>
      <c r="E111">
        <f ca="1">+Parámetros!$D$12+Parámetros!$D$13*Muestra!C111+A111</f>
        <v>17.721620328032881</v>
      </c>
      <c r="G111">
        <f ca="1">+Parámetros!$D$12+Parámetros!$D$13*Muestra!C111</f>
        <v>19.055245970073898</v>
      </c>
      <c r="O111">
        <f ca="1">+Parámetros!$K$23+Parámetros!$K$24*Muestra!C111</f>
        <v>19.52755603195687</v>
      </c>
      <c r="P111">
        <f t="shared" ca="1" si="5"/>
        <v>-1.8059357039239892</v>
      </c>
    </row>
    <row r="112" spans="1:16" x14ac:dyDescent="0.3">
      <c r="A112">
        <f ca="1">NORMINV(RAND(),Parámetros!$D$15,(Parámetros!$D$16)^(1/2) )</f>
        <v>-13.992334054474345</v>
      </c>
      <c r="B112">
        <v>1</v>
      </c>
      <c r="C112">
        <f t="shared" ca="1" si="4"/>
        <v>4.0757345707533172</v>
      </c>
      <c r="E112">
        <f ca="1">+Parámetros!$D$12+Parámetros!$D$13*Muestra!C112+A112</f>
        <v>27.765011653058831</v>
      </c>
      <c r="G112">
        <f ca="1">+Parámetros!$D$12+Parámetros!$D$13*Muestra!C112</f>
        <v>41.757345707533176</v>
      </c>
      <c r="O112">
        <f ca="1">+Parámetros!$K$23+Parámetros!$K$24*Muestra!C112</f>
        <v>42.085559133235286</v>
      </c>
      <c r="P112">
        <f t="shared" ca="1" si="5"/>
        <v>-14.320547480176455</v>
      </c>
    </row>
    <row r="113" spans="1:16" x14ac:dyDescent="0.3">
      <c r="A113">
        <f ca="1">NORMINV(RAND(),Parámetros!$D$15,(Parámetros!$D$16)^(1/2) )</f>
        <v>-9.1817870560275718</v>
      </c>
      <c r="B113">
        <v>1</v>
      </c>
      <c r="C113">
        <f t="shared" ca="1" si="4"/>
        <v>0.81653795152524467</v>
      </c>
      <c r="E113">
        <f ca="1">+Parámetros!$D$12+Parámetros!$D$13*Muestra!C113+A113</f>
        <v>-1.6407540775125184E-2</v>
      </c>
      <c r="G113">
        <f ca="1">+Parámetros!$D$12+Parámetros!$D$13*Muestra!C113</f>
        <v>9.1653795152524467</v>
      </c>
      <c r="O113">
        <f ca="1">+Parámetros!$K$23+Parámetros!$K$24*Muestra!C113</f>
        <v>9.7004633515835277</v>
      </c>
      <c r="P113">
        <f t="shared" ca="1" si="5"/>
        <v>-9.7168708923586529</v>
      </c>
    </row>
    <row r="114" spans="1:16" x14ac:dyDescent="0.3">
      <c r="A114">
        <f ca="1">NORMINV(RAND(),Parámetros!$D$15,(Parámetros!$D$16)^(1/2) )</f>
        <v>-1.2157882723331936</v>
      </c>
      <c r="B114">
        <v>1</v>
      </c>
      <c r="C114">
        <f t="shared" ca="1" si="4"/>
        <v>7.0715493168552932</v>
      </c>
      <c r="E114">
        <f ca="1">+Parámetros!$D$12+Parámetros!$D$13*Muestra!C114+A114</f>
        <v>70.49970489621974</v>
      </c>
      <c r="G114">
        <f ca="1">+Parámetros!$D$12+Parámetros!$D$13*Muestra!C114</f>
        <v>71.715493168552939</v>
      </c>
      <c r="O114">
        <f ca="1">+Parámetros!$K$23+Parámetros!$K$24*Muestra!C114</f>
        <v>71.853553774680378</v>
      </c>
      <c r="P114">
        <f t="shared" ca="1" si="5"/>
        <v>-1.3538488784606386</v>
      </c>
    </row>
    <row r="115" spans="1:16" x14ac:dyDescent="0.3">
      <c r="A115">
        <f ca="1">NORMINV(RAND(),Parámetros!$D$15,(Parámetros!$D$16)^(1/2) )</f>
        <v>-6.5264847989787933</v>
      </c>
      <c r="B115">
        <v>1</v>
      </c>
      <c r="C115">
        <f t="shared" ca="1" si="4"/>
        <v>5.5163215016167078</v>
      </c>
      <c r="E115">
        <f ca="1">+Parámetros!$D$12+Parámetros!$D$13*Muestra!C115+A115</f>
        <v>49.636730217188287</v>
      </c>
      <c r="G115">
        <f ca="1">+Parámetros!$D$12+Parámetros!$D$13*Muestra!C115</f>
        <v>56.163215016167079</v>
      </c>
      <c r="O115">
        <f ca="1">+Parámetros!$K$23+Parámetros!$K$24*Muestra!C115</f>
        <v>56.399990322371806</v>
      </c>
      <c r="P115">
        <f t="shared" ca="1" si="5"/>
        <v>-6.7632601051835195</v>
      </c>
    </row>
    <row r="116" spans="1:16" x14ac:dyDescent="0.3">
      <c r="A116">
        <f ca="1">NORMINV(RAND(),Parámetros!$D$15,(Parámetros!$D$16)^(1/2) )</f>
        <v>8.9481350202242407</v>
      </c>
      <c r="B116">
        <v>1</v>
      </c>
      <c r="C116">
        <f t="shared" ca="1" si="4"/>
        <v>4.6189714445902581</v>
      </c>
      <c r="E116">
        <f ca="1">+Parámetros!$D$12+Parámetros!$D$13*Muestra!C116+A116</f>
        <v>56.137849466126823</v>
      </c>
      <c r="G116">
        <f ca="1">+Parámetros!$D$12+Parámetros!$D$13*Muestra!C116</f>
        <v>47.189714445902581</v>
      </c>
      <c r="O116">
        <f ca="1">+Parámetros!$K$23+Parámetros!$K$24*Muestra!C116</f>
        <v>47.483447093582143</v>
      </c>
      <c r="P116">
        <f t="shared" ca="1" si="5"/>
        <v>8.6544023725446806</v>
      </c>
    </row>
    <row r="117" spans="1:16" x14ac:dyDescent="0.3">
      <c r="A117">
        <f ca="1">NORMINV(RAND(),Parámetros!$D$15,(Parámetros!$D$16)^(1/2) )</f>
        <v>0.96819525491062319</v>
      </c>
      <c r="B117">
        <v>1</v>
      </c>
      <c r="C117">
        <f t="shared" ca="1" si="4"/>
        <v>4.9175207352733867</v>
      </c>
      <c r="E117">
        <f ca="1">+Parámetros!$D$12+Parámetros!$D$13*Muestra!C117+A117</f>
        <v>51.143402607644489</v>
      </c>
      <c r="G117">
        <f ca="1">+Parámetros!$D$12+Parámetros!$D$13*Muestra!C117</f>
        <v>50.175207352733864</v>
      </c>
      <c r="O117">
        <f ca="1">+Parámetros!$K$23+Parámetros!$K$24*Muestra!C117</f>
        <v>50.449990234083828</v>
      </c>
      <c r="P117">
        <f t="shared" ca="1" si="5"/>
        <v>0.69341237356066188</v>
      </c>
    </row>
    <row r="118" spans="1:16" x14ac:dyDescent="0.3">
      <c r="A118">
        <f ca="1">NORMINV(RAND(),Parámetros!$D$15,(Parámetros!$D$16)^(1/2) )</f>
        <v>8.2905112338801619</v>
      </c>
      <c r="B118">
        <v>1</v>
      </c>
      <c r="C118">
        <f t="shared" ca="1" si="4"/>
        <v>9.7944191024668665</v>
      </c>
      <c r="E118">
        <f ca="1">+Parámetros!$D$12+Parámetros!$D$13*Muestra!C118+A118</f>
        <v>107.23470225854884</v>
      </c>
      <c r="G118">
        <f ca="1">+Parámetros!$D$12+Parámetros!$D$13*Muestra!C118</f>
        <v>98.944191024668669</v>
      </c>
      <c r="O118">
        <f ca="1">+Parámetros!$K$23+Parámetros!$K$24*Muestra!C118</f>
        <v>98.9094233984288</v>
      </c>
      <c r="P118">
        <f t="shared" ca="1" si="5"/>
        <v>8.3252788601200365</v>
      </c>
    </row>
    <row r="119" spans="1:16" x14ac:dyDescent="0.3">
      <c r="A119">
        <f ca="1">NORMINV(RAND(),Parámetros!$D$15,(Parámetros!$D$16)^(1/2) )</f>
        <v>5.9075689129003166</v>
      </c>
      <c r="B119">
        <v>1</v>
      </c>
      <c r="C119">
        <f t="shared" ca="1" si="4"/>
        <v>9.8631839566242228</v>
      </c>
      <c r="E119">
        <f ca="1">+Parámetros!$D$12+Parámetros!$D$13*Muestra!C119+A119</f>
        <v>105.53940847914255</v>
      </c>
      <c r="G119">
        <f ca="1">+Parámetros!$D$12+Parámetros!$D$13*Muestra!C119</f>
        <v>99.631839566242235</v>
      </c>
      <c r="O119">
        <f ca="1">+Parámetros!$K$23+Parámetros!$K$24*Muestra!C119</f>
        <v>99.592707240575379</v>
      </c>
      <c r="P119">
        <f t="shared" ca="1" si="5"/>
        <v>5.9467012385671723</v>
      </c>
    </row>
    <row r="120" spans="1:16" x14ac:dyDescent="0.3">
      <c r="A120">
        <f ca="1">NORMINV(RAND(),Parámetros!$D$15,(Parámetros!$D$16)^(1/2) )</f>
        <v>14.008849192028388</v>
      </c>
      <c r="B120">
        <v>1</v>
      </c>
      <c r="C120">
        <f t="shared" ca="1" si="4"/>
        <v>9.1324614195944278</v>
      </c>
      <c r="E120">
        <f ca="1">+Parámetros!$D$12+Parámetros!$D$13*Muestra!C120+A120</f>
        <v>106.33346338797267</v>
      </c>
      <c r="G120">
        <f ca="1">+Parámetros!$D$12+Parámetros!$D$13*Muestra!C120</f>
        <v>92.324614195944278</v>
      </c>
      <c r="O120">
        <f ca="1">+Parámetros!$K$23+Parámetros!$K$24*Muestra!C120</f>
        <v>92.331862892643301</v>
      </c>
      <c r="P120">
        <f t="shared" ca="1" si="5"/>
        <v>14.00160049532937</v>
      </c>
    </row>
    <row r="121" spans="1:16" x14ac:dyDescent="0.3">
      <c r="A121">
        <f ca="1">NORMINV(RAND(),Parámetros!$D$15,(Parámetros!$D$16)^(1/2) )</f>
        <v>1.8965474377070617</v>
      </c>
      <c r="B121">
        <v>1</v>
      </c>
      <c r="C121">
        <f t="shared" ca="1" si="4"/>
        <v>5.9595602729944295</v>
      </c>
      <c r="E121">
        <f ca="1">+Parámetros!$D$12+Parámetros!$D$13*Muestra!C121+A121</f>
        <v>62.49215016765136</v>
      </c>
      <c r="G121">
        <f ca="1">+Parámetros!$D$12+Parámetros!$D$13*Muestra!C121</f>
        <v>60.595602729944297</v>
      </c>
      <c r="O121">
        <f ca="1">+Parámetros!$K$23+Parámetros!$K$24*Muestra!C121</f>
        <v>60.804244419999378</v>
      </c>
      <c r="P121">
        <f t="shared" ca="1" si="5"/>
        <v>1.6879057476519819</v>
      </c>
    </row>
    <row r="122" spans="1:16" x14ac:dyDescent="0.3">
      <c r="A122">
        <f ca="1">NORMINV(RAND(),Parámetros!$D$15,(Parámetros!$D$16)^(1/2) )</f>
        <v>11.785417849571791</v>
      </c>
      <c r="B122">
        <v>1</v>
      </c>
      <c r="C122">
        <f t="shared" ca="1" si="4"/>
        <v>8.5585050044961122</v>
      </c>
      <c r="E122">
        <f ca="1">+Parámetros!$D$12+Parámetros!$D$13*Muestra!C122+A122</f>
        <v>98.370467894532908</v>
      </c>
      <c r="G122">
        <f ca="1">+Parámetros!$D$12+Parámetros!$D$13*Muestra!C122</f>
        <v>86.585050044961122</v>
      </c>
      <c r="O122">
        <f ca="1">+Parámetros!$K$23+Parámetros!$K$24*Muestra!C122</f>
        <v>86.628729375692487</v>
      </c>
      <c r="P122">
        <f t="shared" ca="1" si="5"/>
        <v>11.741738518840421</v>
      </c>
    </row>
    <row r="123" spans="1:16" x14ac:dyDescent="0.3">
      <c r="A123">
        <f ca="1">NORMINV(RAND(),Parámetros!$D$15,(Parámetros!$D$16)^(1/2) )</f>
        <v>23.961555414835104</v>
      </c>
      <c r="B123">
        <v>1</v>
      </c>
      <c r="C123">
        <f t="shared" ca="1" si="4"/>
        <v>8.3673760960390595</v>
      </c>
      <c r="E123">
        <f ca="1">+Parámetros!$D$12+Parámetros!$D$13*Muestra!C123+A123</f>
        <v>108.6353163752257</v>
      </c>
      <c r="G123">
        <f ca="1">+Parámetros!$D$12+Parámetros!$D$13*Muestra!C123</f>
        <v>84.673760960390595</v>
      </c>
      <c r="O123">
        <f ca="1">+Parámetros!$K$23+Parámetros!$K$24*Muestra!C123</f>
        <v>84.729571782527628</v>
      </c>
      <c r="P123">
        <f t="shared" ca="1" si="5"/>
        <v>23.905744592698071</v>
      </c>
    </row>
    <row r="124" spans="1:16" x14ac:dyDescent="0.3">
      <c r="A124">
        <f ca="1">NORMINV(RAND(),Parámetros!$D$15,(Parámetros!$D$16)^(1/2) )</f>
        <v>-7.7907471281882268</v>
      </c>
      <c r="B124">
        <v>1</v>
      </c>
      <c r="C124">
        <f t="shared" ca="1" si="4"/>
        <v>6.9021227749362755</v>
      </c>
      <c r="E124">
        <f ca="1">+Parámetros!$D$12+Parámetros!$D$13*Muestra!C124+A124</f>
        <v>62.230480621174522</v>
      </c>
      <c r="G124">
        <f ca="1">+Parámetros!$D$12+Parámetros!$D$13*Muestra!C124</f>
        <v>70.021227749362751</v>
      </c>
      <c r="O124">
        <f ca="1">+Parámetros!$K$23+Parámetros!$K$24*Muestra!C124</f>
        <v>70.17004233642264</v>
      </c>
      <c r="P124">
        <f t="shared" ca="1" si="5"/>
        <v>-7.9395617152481179</v>
      </c>
    </row>
    <row r="125" spans="1:16" x14ac:dyDescent="0.3">
      <c r="A125">
        <f ca="1">NORMINV(RAND(),Parámetros!$D$15,(Parámetros!$D$16)^(1/2) )</f>
        <v>13.35885412489449</v>
      </c>
      <c r="B125">
        <v>1</v>
      </c>
      <c r="C125">
        <f t="shared" ca="1" si="4"/>
        <v>7.5798200068818344</v>
      </c>
      <c r="E125">
        <f ca="1">+Parámetros!$D$12+Parámetros!$D$13*Muestra!C125+A125</f>
        <v>90.157054193712838</v>
      </c>
      <c r="G125">
        <f ca="1">+Parámetros!$D$12+Parámetros!$D$13*Muestra!C125</f>
        <v>76.798200068818346</v>
      </c>
      <c r="O125">
        <f ca="1">+Parámetros!$K$23+Parámetros!$K$24*Muestra!C125</f>
        <v>76.903999299324525</v>
      </c>
      <c r="P125">
        <f t="shared" ca="1" si="5"/>
        <v>13.253054894388313</v>
      </c>
    </row>
    <row r="126" spans="1:16" x14ac:dyDescent="0.3">
      <c r="A126">
        <f ca="1">NORMINV(RAND(),Parámetros!$D$15,(Parámetros!$D$16)^(1/2) )</f>
        <v>0.69323320316249981</v>
      </c>
      <c r="B126">
        <v>1</v>
      </c>
      <c r="C126">
        <f t="shared" ca="1" si="4"/>
        <v>7.8444023783631822</v>
      </c>
      <c r="E126">
        <f ca="1">+Parámetros!$D$12+Parámetros!$D$13*Muestra!C126+A126</f>
        <v>80.137256986794327</v>
      </c>
      <c r="G126">
        <f ca="1">+Parámetros!$D$12+Parámetros!$D$13*Muestra!C126</f>
        <v>79.44402378363182</v>
      </c>
      <c r="O126">
        <f ca="1">+Parámetros!$K$23+Parámetros!$K$24*Muestra!C126</f>
        <v>79.53302922406391</v>
      </c>
      <c r="P126">
        <f t="shared" ca="1" si="5"/>
        <v>0.60422776273041734</v>
      </c>
    </row>
    <row r="127" spans="1:16" x14ac:dyDescent="0.3">
      <c r="A127">
        <f ca="1">NORMINV(RAND(),Parámetros!$D$15,(Parámetros!$D$16)^(1/2) )</f>
        <v>-9.857213099135123</v>
      </c>
      <c r="B127">
        <v>1</v>
      </c>
      <c r="C127">
        <f t="shared" ca="1" si="4"/>
        <v>6.645632357912806</v>
      </c>
      <c r="E127">
        <f ca="1">+Parámetros!$D$12+Parámetros!$D$13*Muestra!C127+A127</f>
        <v>57.59911047999293</v>
      </c>
      <c r="G127">
        <f ca="1">+Parámetros!$D$12+Parámetros!$D$13*Muestra!C127</f>
        <v>67.456323579128053</v>
      </c>
      <c r="O127">
        <f ca="1">+Parámetros!$K$23+Parámetros!$K$24*Muestra!C127</f>
        <v>67.62141833706778</v>
      </c>
      <c r="P127">
        <f t="shared" ca="1" si="5"/>
        <v>-10.02230785707485</v>
      </c>
    </row>
    <row r="128" spans="1:16" x14ac:dyDescent="0.3">
      <c r="A128">
        <f ca="1">NORMINV(RAND(),Parámetros!$D$15,(Parámetros!$D$16)^(1/2) )</f>
        <v>12.435533452556086</v>
      </c>
      <c r="B128">
        <v>1</v>
      </c>
      <c r="C128">
        <f t="shared" ca="1" si="4"/>
        <v>6.2880577484521885</v>
      </c>
      <c r="E128">
        <f ca="1">+Parámetros!$D$12+Parámetros!$D$13*Muestra!C128+A128</f>
        <v>76.31611093707798</v>
      </c>
      <c r="G128">
        <f ca="1">+Parámetros!$D$12+Parámetros!$D$13*Muestra!C128</f>
        <v>63.880577484521886</v>
      </c>
      <c r="O128">
        <f ca="1">+Parámetros!$K$23+Parámetros!$K$24*Muestra!C128</f>
        <v>64.068368512411439</v>
      </c>
      <c r="P128">
        <f t="shared" ca="1" si="5"/>
        <v>12.247742424666541</v>
      </c>
    </row>
    <row r="129" spans="1:16" x14ac:dyDescent="0.3">
      <c r="A129">
        <f ca="1">NORMINV(RAND(),Parámetros!$D$15,(Parámetros!$D$16)^(1/2) )</f>
        <v>6.7941087977928429</v>
      </c>
      <c r="B129">
        <v>1</v>
      </c>
      <c r="C129">
        <f t="shared" ca="1" si="4"/>
        <v>3.9680030841199687</v>
      </c>
      <c r="E129">
        <f ca="1">+Parámetros!$D$12+Parámetros!$D$13*Muestra!C129+A129</f>
        <v>47.474139638992533</v>
      </c>
      <c r="G129">
        <f ca="1">+Parámetros!$D$12+Parámetros!$D$13*Muestra!C129</f>
        <v>40.680030841199688</v>
      </c>
      <c r="O129">
        <f ca="1">+Parámetros!$K$23+Parámetros!$K$24*Muestra!C129</f>
        <v>41.01508228850075</v>
      </c>
      <c r="P129">
        <f t="shared" ca="1" si="5"/>
        <v>6.4590573504917828</v>
      </c>
    </row>
    <row r="130" spans="1:16" x14ac:dyDescent="0.3">
      <c r="A130">
        <f ca="1">NORMINV(RAND(),Parámetros!$D$15,(Parámetros!$D$16)^(1/2) )</f>
        <v>-13.938969399339697</v>
      </c>
      <c r="B130">
        <v>1</v>
      </c>
      <c r="C130">
        <f t="shared" ca="1" si="4"/>
        <v>7.566254612404995</v>
      </c>
      <c r="E130">
        <f ca="1">+Parámetros!$D$12+Parámetros!$D$13*Muestra!C130+A130</f>
        <v>62.723576724710256</v>
      </c>
      <c r="G130">
        <f ca="1">+Parámetros!$D$12+Parámetros!$D$13*Muestra!C130</f>
        <v>76.662546124049953</v>
      </c>
      <c r="O130">
        <f ca="1">+Parámetros!$K$23+Parámetros!$K$24*Muestra!C130</f>
        <v>76.76920638844075</v>
      </c>
      <c r="P130">
        <f t="shared" ca="1" si="5"/>
        <v>-14.045629663730494</v>
      </c>
    </row>
    <row r="131" spans="1:16" x14ac:dyDescent="0.3">
      <c r="A131">
        <f ca="1">NORMINV(RAND(),Parámetros!$D$15,(Parámetros!$D$16)^(1/2) )</f>
        <v>-11.981469432297837</v>
      </c>
      <c r="B131">
        <v>1</v>
      </c>
      <c r="C131">
        <f t="shared" ca="1" si="4"/>
        <v>6.2302925539358966</v>
      </c>
      <c r="E131">
        <f ca="1">+Parámetros!$D$12+Parámetros!$D$13*Muestra!C131+A131</f>
        <v>51.321456107061131</v>
      </c>
      <c r="G131">
        <f ca="1">+Parámetros!$D$12+Parámetros!$D$13*Muestra!C131</f>
        <v>63.302925539358966</v>
      </c>
      <c r="O131">
        <f ca="1">+Parámetros!$K$23+Parámetros!$K$24*Muestra!C131</f>
        <v>63.494383087224385</v>
      </c>
      <c r="P131">
        <f t="shared" ca="1" si="5"/>
        <v>-12.172926980163254</v>
      </c>
    </row>
    <row r="132" spans="1:16" x14ac:dyDescent="0.3">
      <c r="A132">
        <f ca="1">NORMINV(RAND(),Parámetros!$D$15,(Parámetros!$D$16)^(1/2) )</f>
        <v>-11.101809646886158</v>
      </c>
      <c r="B132">
        <v>1</v>
      </c>
      <c r="C132">
        <f t="shared" ca="1" si="4"/>
        <v>3.4019492541217087</v>
      </c>
      <c r="E132">
        <f ca="1">+Parámetros!$D$12+Parámetros!$D$13*Muestra!C132+A132</f>
        <v>23.91768289433093</v>
      </c>
      <c r="G132">
        <f ca="1">+Parámetros!$D$12+Parámetros!$D$13*Muestra!C132</f>
        <v>35.01949254121709</v>
      </c>
      <c r="O132">
        <f ca="1">+Parámetros!$K$23+Parámetros!$K$24*Muestra!C132</f>
        <v>35.390473023163985</v>
      </c>
      <c r="P132">
        <f t="shared" ca="1" si="5"/>
        <v>-11.472790128833054</v>
      </c>
    </row>
    <row r="133" spans="1:16" x14ac:dyDescent="0.3">
      <c r="A133">
        <f ca="1">NORMINV(RAND(),Parámetros!$D$15,(Parámetros!$D$16)^(1/2) )</f>
        <v>-1.5779094332927097</v>
      </c>
      <c r="B133">
        <v>1</v>
      </c>
      <c r="C133">
        <f t="shared" ca="1" si="4"/>
        <v>5.4062353315747016</v>
      </c>
      <c r="E133">
        <f ca="1">+Parámetros!$D$12+Parámetros!$D$13*Muestra!C133+A133</f>
        <v>53.484443882454308</v>
      </c>
      <c r="G133">
        <f ca="1">+Parámetros!$D$12+Parámetros!$D$13*Muestra!C133</f>
        <v>55.062353315747018</v>
      </c>
      <c r="O133">
        <f ca="1">+Parámetros!$K$23+Parámetros!$K$24*Muestra!C133</f>
        <v>55.306116101954274</v>
      </c>
      <c r="P133">
        <f t="shared" ca="1" si="5"/>
        <v>-1.8216722194999662</v>
      </c>
    </row>
    <row r="134" spans="1:16" x14ac:dyDescent="0.3">
      <c r="A134">
        <f ca="1">NORMINV(RAND(),Parámetros!$D$15,(Parámetros!$D$16)^(1/2) )</f>
        <v>-1.7420666446435562</v>
      </c>
      <c r="B134">
        <v>1</v>
      </c>
      <c r="C134">
        <f t="shared" ref="C134:C197" ca="1" si="6">10*RAND()</f>
        <v>5.0980560865533207</v>
      </c>
      <c r="E134">
        <f ca="1">+Parámetros!$D$12+Parámetros!$D$13*Muestra!C134+A134</f>
        <v>50.238494220889649</v>
      </c>
      <c r="G134">
        <f ca="1">+Parámetros!$D$12+Parámetros!$D$13*Muestra!C134</f>
        <v>51.980560865533207</v>
      </c>
      <c r="O134">
        <f ca="1">+Parámetros!$K$23+Parámetros!$K$24*Muestra!C134</f>
        <v>52.24388465845874</v>
      </c>
      <c r="P134">
        <f t="shared" ref="P134:P197" ca="1" si="7">+E134-O134</f>
        <v>-2.0053904375690905</v>
      </c>
    </row>
    <row r="135" spans="1:16" x14ac:dyDescent="0.3">
      <c r="A135">
        <f ca="1">NORMINV(RAND(),Parámetros!$D$15,(Parámetros!$D$16)^(1/2) )</f>
        <v>-13.338032607764772</v>
      </c>
      <c r="B135">
        <v>1</v>
      </c>
      <c r="C135">
        <f t="shared" ca="1" si="6"/>
        <v>6.7823381826819134</v>
      </c>
      <c r="E135">
        <f ca="1">+Parámetros!$D$12+Parámetros!$D$13*Muestra!C135+A135</f>
        <v>55.485349219054356</v>
      </c>
      <c r="G135">
        <f ca="1">+Parámetros!$D$12+Parámetros!$D$13*Muestra!C135</f>
        <v>68.82338182681913</v>
      </c>
      <c r="O135">
        <f ca="1">+Parámetros!$K$23+Parámetros!$K$24*Muestra!C135</f>
        <v>68.979799480119468</v>
      </c>
      <c r="P135">
        <f t="shared" ca="1" si="7"/>
        <v>-13.494450261065111</v>
      </c>
    </row>
    <row r="136" spans="1:16" x14ac:dyDescent="0.3">
      <c r="A136">
        <f ca="1">NORMINV(RAND(),Parámetros!$D$15,(Parámetros!$D$16)^(1/2) )</f>
        <v>-0.87616963326818109</v>
      </c>
      <c r="B136">
        <v>1</v>
      </c>
      <c r="C136">
        <f t="shared" ca="1" si="6"/>
        <v>9.8870204463256588</v>
      </c>
      <c r="E136">
        <f ca="1">+Parámetros!$D$12+Parámetros!$D$13*Muestra!C136+A136</f>
        <v>98.994034829988408</v>
      </c>
      <c r="G136">
        <f ca="1">+Parámetros!$D$12+Parámetros!$D$13*Muestra!C136</f>
        <v>99.870204463256584</v>
      </c>
      <c r="O136">
        <f ca="1">+Parámetros!$K$23+Parámetros!$K$24*Muestra!C136</f>
        <v>99.829559168294367</v>
      </c>
      <c r="P136">
        <f t="shared" ca="1" si="7"/>
        <v>-0.83552433830595874</v>
      </c>
    </row>
    <row r="137" spans="1:16" x14ac:dyDescent="0.3">
      <c r="A137">
        <f ca="1">NORMINV(RAND(),Parámetros!$D$15,(Parámetros!$D$16)^(1/2) )</f>
        <v>23.35789674361699</v>
      </c>
      <c r="B137">
        <v>1</v>
      </c>
      <c r="C137">
        <f t="shared" ca="1" si="6"/>
        <v>8.6536670992508107</v>
      </c>
      <c r="E137">
        <f ca="1">+Parámetros!$D$12+Parámetros!$D$13*Muestra!C137+A137</f>
        <v>110.8945677361251</v>
      </c>
      <c r="G137">
        <f ca="1">+Parámetros!$D$12+Parámetros!$D$13*Muestra!C137</f>
        <v>87.536670992508107</v>
      </c>
      <c r="O137">
        <f ca="1">+Parámetros!$K$23+Parámetros!$K$24*Muestra!C137</f>
        <v>87.57431011642835</v>
      </c>
      <c r="P137">
        <f t="shared" ca="1" si="7"/>
        <v>23.320257619696747</v>
      </c>
    </row>
    <row r="138" spans="1:16" x14ac:dyDescent="0.3">
      <c r="A138">
        <f ca="1">NORMINV(RAND(),Parámetros!$D$15,(Parámetros!$D$16)^(1/2) )</f>
        <v>14.208851618514082</v>
      </c>
      <c r="B138">
        <v>1</v>
      </c>
      <c r="C138">
        <f t="shared" ca="1" si="6"/>
        <v>0.38863527218217064</v>
      </c>
      <c r="E138">
        <f ca="1">+Parámetros!$D$12+Parámetros!$D$13*Muestra!C138+A138</f>
        <v>19.095204340335791</v>
      </c>
      <c r="G138">
        <f ca="1">+Parámetros!$D$12+Parámetros!$D$13*Muestra!C138</f>
        <v>4.8863527218217069</v>
      </c>
      <c r="O138">
        <f ca="1">+Parámetros!$K$23+Parámetros!$K$24*Muestra!C138</f>
        <v>5.4485967492448815</v>
      </c>
      <c r="P138">
        <f t="shared" ca="1" si="7"/>
        <v>13.646607591090909</v>
      </c>
    </row>
    <row r="139" spans="1:16" x14ac:dyDescent="0.3">
      <c r="A139">
        <f ca="1">NORMINV(RAND(),Parámetros!$D$15,(Parámetros!$D$16)^(1/2) )</f>
        <v>4.1329303196812974</v>
      </c>
      <c r="B139">
        <v>1</v>
      </c>
      <c r="C139">
        <f t="shared" ca="1" si="6"/>
        <v>5.8236053745095875</v>
      </c>
      <c r="E139">
        <f ca="1">+Parámetros!$D$12+Parámetros!$D$13*Muestra!C139+A139</f>
        <v>63.368984064777173</v>
      </c>
      <c r="G139">
        <f ca="1">+Parámetros!$D$12+Parámetros!$D$13*Muestra!C139</f>
        <v>59.236053745095873</v>
      </c>
      <c r="O139">
        <f ca="1">+Parámetros!$K$23+Parámetros!$K$24*Muestra!C139</f>
        <v>59.453324876379099</v>
      </c>
      <c r="P139">
        <f t="shared" ca="1" si="7"/>
        <v>3.9156591883980738</v>
      </c>
    </row>
    <row r="140" spans="1:16" x14ac:dyDescent="0.3">
      <c r="A140">
        <f ca="1">NORMINV(RAND(),Parámetros!$D$15,(Parámetros!$D$16)^(1/2) )</f>
        <v>13.420339132958389</v>
      </c>
      <c r="B140">
        <v>1</v>
      </c>
      <c r="C140">
        <f t="shared" ca="1" si="6"/>
        <v>5.5393176123255632</v>
      </c>
      <c r="E140">
        <f ca="1">+Parámetros!$D$12+Parámetros!$D$13*Muestra!C140+A140</f>
        <v>69.813515256214018</v>
      </c>
      <c r="G140">
        <f ca="1">+Parámetros!$D$12+Parámetros!$D$13*Muestra!C140</f>
        <v>56.393176123255628</v>
      </c>
      <c r="O140">
        <f ca="1">+Parámetros!$K$23+Parámetros!$K$24*Muestra!C140</f>
        <v>56.628491801392158</v>
      </c>
      <c r="P140">
        <f t="shared" ca="1" si="7"/>
        <v>13.185023454821859</v>
      </c>
    </row>
    <row r="141" spans="1:16" x14ac:dyDescent="0.3">
      <c r="A141">
        <f ca="1">NORMINV(RAND(),Parámetros!$D$15,(Parámetros!$D$16)^(1/2) )</f>
        <v>-0.75222699523524217</v>
      </c>
      <c r="B141">
        <v>1</v>
      </c>
      <c r="C141">
        <f t="shared" ca="1" si="6"/>
        <v>3.0391001421058625</v>
      </c>
      <c r="E141">
        <f ca="1">+Parámetros!$D$12+Parámetros!$D$13*Muestra!C141+A141</f>
        <v>30.638774425823382</v>
      </c>
      <c r="G141">
        <f ca="1">+Parámetros!$D$12+Parámetros!$D$13*Muestra!C141</f>
        <v>31.391001421058625</v>
      </c>
      <c r="O141">
        <f ca="1">+Parámetros!$K$23+Parámetros!$K$24*Muestra!C141</f>
        <v>31.785012960523268</v>
      </c>
      <c r="P141">
        <f t="shared" ca="1" si="7"/>
        <v>-1.1462385346998865</v>
      </c>
    </row>
    <row r="142" spans="1:16" x14ac:dyDescent="0.3">
      <c r="A142">
        <f ca="1">NORMINV(RAND(),Parámetros!$D$15,(Parámetros!$D$16)^(1/2) )</f>
        <v>3.4747986099210881</v>
      </c>
      <c r="B142">
        <v>1</v>
      </c>
      <c r="C142">
        <f t="shared" ca="1" si="6"/>
        <v>5.7455567322674348</v>
      </c>
      <c r="E142">
        <f ca="1">+Parámetros!$D$12+Parámetros!$D$13*Muestra!C142+A142</f>
        <v>61.930365932595436</v>
      </c>
      <c r="G142">
        <f ca="1">+Parámetros!$D$12+Parámetros!$D$13*Muestra!C142</f>
        <v>58.455567322674348</v>
      </c>
      <c r="O142">
        <f ca="1">+Parámetros!$K$23+Parámetros!$K$24*Muestra!C142</f>
        <v>58.677792421623835</v>
      </c>
      <c r="P142">
        <f t="shared" ca="1" si="7"/>
        <v>3.252573510971601</v>
      </c>
    </row>
    <row r="143" spans="1:16" x14ac:dyDescent="0.3">
      <c r="A143">
        <f ca="1">NORMINV(RAND(),Parámetros!$D$15,(Parámetros!$D$16)^(1/2) )</f>
        <v>-4.719243411840055</v>
      </c>
      <c r="B143">
        <v>1</v>
      </c>
      <c r="C143">
        <f t="shared" ca="1" si="6"/>
        <v>2.4862080172063585</v>
      </c>
      <c r="E143">
        <f ca="1">+Parámetros!$D$12+Parámetros!$D$13*Muestra!C143+A143</f>
        <v>21.142836760223531</v>
      </c>
      <c r="G143">
        <f ca="1">+Parámetros!$D$12+Parámetros!$D$13*Muestra!C143</f>
        <v>25.862080172063585</v>
      </c>
      <c r="O143">
        <f ca="1">+Parámetros!$K$23+Parámetros!$K$24*Muestra!C143</f>
        <v>26.291185335593955</v>
      </c>
      <c r="P143">
        <f t="shared" ca="1" si="7"/>
        <v>-5.1483485753704237</v>
      </c>
    </row>
    <row r="144" spans="1:16" x14ac:dyDescent="0.3">
      <c r="A144">
        <f ca="1">NORMINV(RAND(),Parámetros!$D$15,(Parámetros!$D$16)^(1/2) )</f>
        <v>3.2037347787142929</v>
      </c>
      <c r="B144">
        <v>1</v>
      </c>
      <c r="C144">
        <f t="shared" ca="1" si="6"/>
        <v>9.21550278693549</v>
      </c>
      <c r="E144">
        <f ca="1">+Parámetros!$D$12+Parámetros!$D$13*Muestra!C144+A144</f>
        <v>96.358762648069188</v>
      </c>
      <c r="G144">
        <f ca="1">+Parámetros!$D$12+Parámetros!$D$13*Muestra!C144</f>
        <v>93.155027869354896</v>
      </c>
      <c r="O144">
        <f ca="1">+Parámetros!$K$23+Parámetros!$K$24*Muestra!C144</f>
        <v>93.15700569603041</v>
      </c>
      <c r="P144">
        <f t="shared" ca="1" si="7"/>
        <v>3.2017569520387781</v>
      </c>
    </row>
    <row r="145" spans="1:16" x14ac:dyDescent="0.3">
      <c r="A145">
        <f ca="1">NORMINV(RAND(),Parámetros!$D$15,(Parámetros!$D$16)^(1/2) )</f>
        <v>5.0873171452924755</v>
      </c>
      <c r="B145">
        <v>1</v>
      </c>
      <c r="C145">
        <f t="shared" ca="1" si="6"/>
        <v>9.8216954134543837</v>
      </c>
      <c r="E145">
        <f ca="1">+Parámetros!$D$12+Parámetros!$D$13*Muestra!C145+A145</f>
        <v>104.30427127983631</v>
      </c>
      <c r="G145">
        <f ca="1">+Parámetros!$D$12+Parámetros!$D$13*Muestra!C145</f>
        <v>99.21695413454384</v>
      </c>
      <c r="O145">
        <f ca="1">+Parámetros!$K$23+Parámetros!$K$24*Muestra!C145</f>
        <v>99.180455203840438</v>
      </c>
      <c r="P145">
        <f t="shared" ca="1" si="7"/>
        <v>5.123816075995876</v>
      </c>
    </row>
    <row r="146" spans="1:16" x14ac:dyDescent="0.3">
      <c r="A146">
        <f ca="1">NORMINV(RAND(),Parámetros!$D$15,(Parámetros!$D$16)^(1/2) )</f>
        <v>-18.180966688998765</v>
      </c>
      <c r="B146">
        <v>1</v>
      </c>
      <c r="C146">
        <f t="shared" ca="1" si="6"/>
        <v>8.8887910785255944</v>
      </c>
      <c r="E146">
        <f ca="1">+Parámetros!$D$12+Parámetros!$D$13*Muestra!C146+A146</f>
        <v>71.706944096257175</v>
      </c>
      <c r="G146">
        <f ca="1">+Parámetros!$D$12+Parámetros!$D$13*Muestra!C146</f>
        <v>89.88791078525594</v>
      </c>
      <c r="O146">
        <f ca="1">+Parámetros!$K$23+Parámetros!$K$24*Muestra!C146</f>
        <v>89.910625926420948</v>
      </c>
      <c r="P146">
        <f t="shared" ca="1" si="7"/>
        <v>-18.203681830163774</v>
      </c>
    </row>
    <row r="147" spans="1:16" x14ac:dyDescent="0.3">
      <c r="A147">
        <f ca="1">NORMINV(RAND(),Parámetros!$D$15,(Parámetros!$D$16)^(1/2) )</f>
        <v>-7.2024456049843009</v>
      </c>
      <c r="B147">
        <v>1</v>
      </c>
      <c r="C147">
        <f t="shared" ca="1" si="6"/>
        <v>8.3207949906252505</v>
      </c>
      <c r="E147">
        <f ca="1">+Parámetros!$D$12+Parámetros!$D$13*Muestra!C147+A147</f>
        <v>77.005504301268203</v>
      </c>
      <c r="G147">
        <f ca="1">+Parámetros!$D$12+Parámetros!$D$13*Muestra!C147</f>
        <v>84.207949906252509</v>
      </c>
      <c r="O147">
        <f ca="1">+Parámetros!$K$23+Parámetros!$K$24*Muestra!C147</f>
        <v>84.266717362655683</v>
      </c>
      <c r="P147">
        <f t="shared" ca="1" si="7"/>
        <v>-7.2612130613874797</v>
      </c>
    </row>
    <row r="148" spans="1:16" x14ac:dyDescent="0.3">
      <c r="A148">
        <f ca="1">NORMINV(RAND(),Parámetros!$D$15,(Parámetros!$D$16)^(1/2) )</f>
        <v>-6.3038473360077321</v>
      </c>
      <c r="B148">
        <v>1</v>
      </c>
      <c r="C148">
        <f t="shared" ca="1" si="6"/>
        <v>3.912653515832778</v>
      </c>
      <c r="E148">
        <f ca="1">+Parámetros!$D$12+Parámetros!$D$13*Muestra!C148+A148</f>
        <v>33.822687822320049</v>
      </c>
      <c r="G148">
        <f ca="1">+Parámetros!$D$12+Parámetros!$D$13*Muestra!C148</f>
        <v>40.126535158327783</v>
      </c>
      <c r="O148">
        <f ca="1">+Parámetros!$K$23+Parámetros!$K$24*Muestra!C148</f>
        <v>40.465099798988255</v>
      </c>
      <c r="P148">
        <f t="shared" ca="1" si="7"/>
        <v>-6.6424119766682068</v>
      </c>
    </row>
    <row r="149" spans="1:16" x14ac:dyDescent="0.3">
      <c r="A149">
        <f ca="1">NORMINV(RAND(),Parámetros!$D$15,(Parámetros!$D$16)^(1/2) )</f>
        <v>3.7465528291751014</v>
      </c>
      <c r="B149">
        <v>1</v>
      </c>
      <c r="C149">
        <f t="shared" ca="1" si="6"/>
        <v>2.3897780066547094</v>
      </c>
      <c r="E149">
        <f ca="1">+Parámetros!$D$12+Parámetros!$D$13*Muestra!C149+A149</f>
        <v>28.644332895722194</v>
      </c>
      <c r="G149">
        <f ca="1">+Parámetros!$D$12+Parámetros!$D$13*Muestra!C149</f>
        <v>24.897780066547092</v>
      </c>
      <c r="O149">
        <f ca="1">+Parámetros!$K$23+Parámetros!$K$24*Muestra!C149</f>
        <v>25.333005915083728</v>
      </c>
      <c r="P149">
        <f t="shared" ca="1" si="7"/>
        <v>3.3113269806384658</v>
      </c>
    </row>
    <row r="150" spans="1:16" x14ac:dyDescent="0.3">
      <c r="A150">
        <f ca="1">NORMINV(RAND(),Parámetros!$D$15,(Parámetros!$D$16)^(1/2) )</f>
        <v>-1.4933275549201375</v>
      </c>
      <c r="B150">
        <v>1</v>
      </c>
      <c r="C150">
        <f t="shared" ca="1" si="6"/>
        <v>4.1115489223313428E-2</v>
      </c>
      <c r="E150">
        <f ca="1">+Parámetros!$D$12+Parámetros!$D$13*Muestra!C150+A150</f>
        <v>-8.2172662687003184E-2</v>
      </c>
      <c r="G150">
        <f ca="1">+Parámetros!$D$12+Parámetros!$D$13*Muestra!C150</f>
        <v>1.4111548922331343</v>
      </c>
      <c r="O150">
        <f ca="1">+Parámetros!$K$23+Parámetros!$K$24*Muestra!C150</f>
        <v>1.9954569813817828</v>
      </c>
      <c r="P150">
        <f t="shared" ca="1" si="7"/>
        <v>-2.0776296440687858</v>
      </c>
    </row>
    <row r="151" spans="1:16" x14ac:dyDescent="0.3">
      <c r="A151">
        <f ca="1">NORMINV(RAND(),Parámetros!$D$15,(Parámetros!$D$16)^(1/2) )</f>
        <v>23.515048004014826</v>
      </c>
      <c r="B151">
        <v>1</v>
      </c>
      <c r="C151">
        <f t="shared" ca="1" si="6"/>
        <v>8.7915433214354604</v>
      </c>
      <c r="E151">
        <f ca="1">+Parámetros!$D$12+Parámetros!$D$13*Muestra!C151+A151</f>
        <v>112.43048121836944</v>
      </c>
      <c r="G151">
        <f ca="1">+Parámetros!$D$12+Parámetros!$D$13*Muestra!C151</f>
        <v>88.915433214354607</v>
      </c>
      <c r="O151">
        <f ca="1">+Parámetros!$K$23+Parámetros!$K$24*Muestra!C151</f>
        <v>88.944320945207295</v>
      </c>
      <c r="P151">
        <f t="shared" ca="1" si="7"/>
        <v>23.486160273162142</v>
      </c>
    </row>
    <row r="152" spans="1:16" x14ac:dyDescent="0.3">
      <c r="A152">
        <f ca="1">NORMINV(RAND(),Parámetros!$D$15,(Parámetros!$D$16)^(1/2) )</f>
        <v>-12.042123619107286</v>
      </c>
      <c r="B152">
        <v>1</v>
      </c>
      <c r="C152">
        <f t="shared" ca="1" si="6"/>
        <v>1.8101676144585299</v>
      </c>
      <c r="E152">
        <f ca="1">+Parámetros!$D$12+Parámetros!$D$13*Muestra!C152+A152</f>
        <v>7.0595525254780114</v>
      </c>
      <c r="G152">
        <f ca="1">+Parámetros!$D$12+Parámetros!$D$13*Muestra!C152</f>
        <v>19.101676144585298</v>
      </c>
      <c r="O152">
        <f ca="1">+Parámetros!$K$23+Parámetros!$K$24*Muestra!C152</f>
        <v>19.573691501042706</v>
      </c>
      <c r="P152">
        <f t="shared" ca="1" si="7"/>
        <v>-12.514138975564695</v>
      </c>
    </row>
    <row r="153" spans="1:16" x14ac:dyDescent="0.3">
      <c r="A153">
        <f ca="1">NORMINV(RAND(),Parámetros!$D$15,(Parámetros!$D$16)^(1/2) )</f>
        <v>-2.5780409069945529</v>
      </c>
      <c r="B153">
        <v>1</v>
      </c>
      <c r="C153">
        <f t="shared" ca="1" si="6"/>
        <v>5.5985764142773018</v>
      </c>
      <c r="E153">
        <f ca="1">+Parámetros!$D$12+Parámetros!$D$13*Muestra!C153+A153</f>
        <v>54.407723235778469</v>
      </c>
      <c r="G153">
        <f ca="1">+Parámetros!$D$12+Parámetros!$D$13*Muestra!C153</f>
        <v>56.985764142773021</v>
      </c>
      <c r="O153">
        <f ca="1">+Parámetros!$K$23+Parámetros!$K$24*Muestra!C153</f>
        <v>57.217318497453078</v>
      </c>
      <c r="P153">
        <f t="shared" ca="1" si="7"/>
        <v>-2.8095952616746089</v>
      </c>
    </row>
    <row r="154" spans="1:16" x14ac:dyDescent="0.3">
      <c r="A154">
        <f ca="1">NORMINV(RAND(),Parámetros!$D$15,(Parámetros!$D$16)^(1/2) )</f>
        <v>3.5353542842600651</v>
      </c>
      <c r="B154">
        <v>1</v>
      </c>
      <c r="C154">
        <f t="shared" ca="1" si="6"/>
        <v>6.2339644423128515</v>
      </c>
      <c r="E154">
        <f ca="1">+Parámetros!$D$12+Parámetros!$D$13*Muestra!C154+A154</f>
        <v>66.874998707388585</v>
      </c>
      <c r="G154">
        <f ca="1">+Parámetros!$D$12+Parámetros!$D$13*Muestra!C154</f>
        <v>63.339644423128519</v>
      </c>
      <c r="O154">
        <f ca="1">+Parámetros!$K$23+Parámetros!$K$24*Muestra!C154</f>
        <v>63.530868905872353</v>
      </c>
      <c r="P154">
        <f t="shared" ca="1" si="7"/>
        <v>3.3441298015162317</v>
      </c>
    </row>
    <row r="155" spans="1:16" x14ac:dyDescent="0.3">
      <c r="A155">
        <f ca="1">NORMINV(RAND(),Parámetros!$D$15,(Parámetros!$D$16)^(1/2) )</f>
        <v>5.3262354360140503</v>
      </c>
      <c r="B155">
        <v>1</v>
      </c>
      <c r="C155">
        <f t="shared" ca="1" si="6"/>
        <v>7.8473140397617591</v>
      </c>
      <c r="E155">
        <f ca="1">+Parámetros!$D$12+Parámetros!$D$13*Muestra!C155+A155</f>
        <v>84.799375833631629</v>
      </c>
      <c r="G155">
        <f ca="1">+Parámetros!$D$12+Parámetros!$D$13*Muestra!C155</f>
        <v>79.473140397617584</v>
      </c>
      <c r="O155">
        <f ca="1">+Parámetros!$K$23+Parámetros!$K$24*Muestra!C155</f>
        <v>79.561961026680649</v>
      </c>
      <c r="P155">
        <f t="shared" ca="1" si="7"/>
        <v>5.2374148069509801</v>
      </c>
    </row>
    <row r="156" spans="1:16" x14ac:dyDescent="0.3">
      <c r="A156">
        <f ca="1">NORMINV(RAND(),Parámetros!$D$15,(Parámetros!$D$16)^(1/2) )</f>
        <v>4.390668865637382</v>
      </c>
      <c r="B156">
        <v>1</v>
      </c>
      <c r="C156">
        <f t="shared" ca="1" si="6"/>
        <v>7.6545620138229964</v>
      </c>
      <c r="E156">
        <f ca="1">+Parámetros!$D$12+Parámetros!$D$13*Muestra!C156+A156</f>
        <v>81.936289003867344</v>
      </c>
      <c r="G156">
        <f ca="1">+Parámetros!$D$12+Parámetros!$D$13*Muestra!C156</f>
        <v>77.545620138229964</v>
      </c>
      <c r="O156">
        <f ca="1">+Parámetros!$K$23+Parámetros!$K$24*Muestra!C156</f>
        <v>77.646675282547562</v>
      </c>
      <c r="P156">
        <f t="shared" ca="1" si="7"/>
        <v>4.2896137213197818</v>
      </c>
    </row>
    <row r="157" spans="1:16" x14ac:dyDescent="0.3">
      <c r="A157">
        <f ca="1">NORMINV(RAND(),Parámetros!$D$15,(Parámetros!$D$16)^(1/2) )</f>
        <v>-11.54163711736685</v>
      </c>
      <c r="B157">
        <v>1</v>
      </c>
      <c r="C157">
        <f t="shared" ca="1" si="6"/>
        <v>3.2756441918717116</v>
      </c>
      <c r="E157">
        <f ca="1">+Parámetros!$D$12+Parámetros!$D$13*Muestra!C157+A157</f>
        <v>22.214804801350265</v>
      </c>
      <c r="G157">
        <f ca="1">+Parámetros!$D$12+Parámetros!$D$13*Muestra!C157</f>
        <v>33.756441918717115</v>
      </c>
      <c r="O157">
        <f ca="1">+Parámetros!$K$23+Parámetros!$K$24*Muestra!C157</f>
        <v>34.135439339543375</v>
      </c>
      <c r="P157">
        <f t="shared" ca="1" si="7"/>
        <v>-11.920634538193109</v>
      </c>
    </row>
    <row r="158" spans="1:16" x14ac:dyDescent="0.3">
      <c r="A158">
        <f ca="1">NORMINV(RAND(),Parámetros!$D$15,(Parámetros!$D$16)^(1/2) )</f>
        <v>-8.2809588103723293</v>
      </c>
      <c r="B158">
        <v>1</v>
      </c>
      <c r="C158">
        <f t="shared" ca="1" si="6"/>
        <v>5.5803794092079331</v>
      </c>
      <c r="E158">
        <f ca="1">+Parámetros!$D$12+Parámetros!$D$13*Muestra!C158+A158</f>
        <v>48.522835281707003</v>
      </c>
      <c r="G158">
        <f ca="1">+Parámetros!$D$12+Parámetros!$D$13*Muestra!C158</f>
        <v>56.803794092079329</v>
      </c>
      <c r="O158">
        <f ca="1">+Parámetros!$K$23+Parámetros!$K$24*Muestra!C158</f>
        <v>57.036503462044053</v>
      </c>
      <c r="P158">
        <f t="shared" ca="1" si="7"/>
        <v>-8.5136681803370493</v>
      </c>
    </row>
    <row r="159" spans="1:16" x14ac:dyDescent="0.3">
      <c r="A159">
        <f ca="1">NORMINV(RAND(),Parámetros!$D$15,(Parámetros!$D$16)^(1/2) )</f>
        <v>-0.66334978047629789</v>
      </c>
      <c r="B159">
        <v>1</v>
      </c>
      <c r="C159">
        <f t="shared" ca="1" si="6"/>
        <v>9.4998872948976256</v>
      </c>
      <c r="E159">
        <f ca="1">+Parámetros!$D$12+Parámetros!$D$13*Muestra!C159+A159</f>
        <v>95.335523168499961</v>
      </c>
      <c r="G159">
        <f ca="1">+Parámetros!$D$12+Parámetros!$D$13*Muestra!C159</f>
        <v>95.998872948976256</v>
      </c>
      <c r="O159">
        <f ca="1">+Parámetros!$K$23+Parámetros!$K$24*Muestra!C159</f>
        <v>95.982800088070789</v>
      </c>
      <c r="P159">
        <f t="shared" ca="1" si="7"/>
        <v>-0.64727691957082811</v>
      </c>
    </row>
    <row r="160" spans="1:16" x14ac:dyDescent="0.3">
      <c r="A160">
        <f ca="1">NORMINV(RAND(),Parámetros!$D$15,(Parámetros!$D$16)^(1/2) )</f>
        <v>8.4720004060948604</v>
      </c>
      <c r="B160">
        <v>1</v>
      </c>
      <c r="C160">
        <f t="shared" ca="1" si="6"/>
        <v>5.9494724647623878</v>
      </c>
      <c r="E160">
        <f ca="1">+Parámetros!$D$12+Parámetros!$D$13*Muestra!C160+A160</f>
        <v>68.966725053718733</v>
      </c>
      <c r="G160">
        <f ca="1">+Parámetros!$D$12+Parámetros!$D$13*Muestra!C160</f>
        <v>60.494724647623876</v>
      </c>
      <c r="O160">
        <f ca="1">+Parámetros!$K$23+Parámetros!$K$24*Muestra!C160</f>
        <v>60.704006639346858</v>
      </c>
      <c r="P160">
        <f t="shared" ca="1" si="7"/>
        <v>8.262718414371875</v>
      </c>
    </row>
    <row r="161" spans="1:16" x14ac:dyDescent="0.3">
      <c r="A161">
        <f ca="1">NORMINV(RAND(),Parámetros!$D$15,(Parámetros!$D$16)^(1/2) )</f>
        <v>15.182268198200282</v>
      </c>
      <c r="B161">
        <v>1</v>
      </c>
      <c r="C161">
        <f t="shared" ca="1" si="6"/>
        <v>1.3174114678746318</v>
      </c>
      <c r="E161">
        <f ca="1">+Parámetros!$D$12+Parámetros!$D$13*Muestra!C161+A161</f>
        <v>29.356382876946597</v>
      </c>
      <c r="G161">
        <f ca="1">+Parámetros!$D$12+Parámetros!$D$13*Muestra!C161</f>
        <v>14.174114678746317</v>
      </c>
      <c r="O161">
        <f ca="1">+Parámetros!$K$23+Parámetros!$K$24*Muestra!C161</f>
        <v>14.677406658952771</v>
      </c>
      <c r="P161">
        <f t="shared" ca="1" si="7"/>
        <v>14.678976217993826</v>
      </c>
    </row>
    <row r="162" spans="1:16" x14ac:dyDescent="0.3">
      <c r="A162">
        <f ca="1">NORMINV(RAND(),Parámetros!$D$15,(Parámetros!$D$16)^(1/2) )</f>
        <v>17.138214281748571</v>
      </c>
      <c r="B162">
        <v>1</v>
      </c>
      <c r="C162">
        <f t="shared" ca="1" si="6"/>
        <v>8.4816069053507981</v>
      </c>
      <c r="E162">
        <f ca="1">+Parámetros!$D$12+Parámetros!$D$13*Muestra!C162+A162</f>
        <v>102.95428333525656</v>
      </c>
      <c r="G162">
        <f ca="1">+Parámetros!$D$12+Parámetros!$D$13*Muestra!C162</f>
        <v>85.816069053507988</v>
      </c>
      <c r="O162">
        <f ca="1">+Parámetros!$K$23+Parámetros!$K$24*Muestra!C162</f>
        <v>85.864629323687097</v>
      </c>
      <c r="P162">
        <f t="shared" ca="1" si="7"/>
        <v>17.089654011569465</v>
      </c>
    </row>
    <row r="163" spans="1:16" x14ac:dyDescent="0.3">
      <c r="A163">
        <f ca="1">NORMINV(RAND(),Parámetros!$D$15,(Parámetros!$D$16)^(1/2) )</f>
        <v>5.7435347184436196</v>
      </c>
      <c r="B163">
        <v>1</v>
      </c>
      <c r="C163">
        <f t="shared" ca="1" si="6"/>
        <v>2.8928176362665736</v>
      </c>
      <c r="E163">
        <f ca="1">+Parámetros!$D$12+Parámetros!$D$13*Muestra!C163+A163</f>
        <v>35.671711081109358</v>
      </c>
      <c r="G163">
        <f ca="1">+Parámetros!$D$12+Parámetros!$D$13*Muestra!C163</f>
        <v>29.928176362665738</v>
      </c>
      <c r="O163">
        <f ca="1">+Parámetros!$K$23+Parámetros!$K$24*Muestra!C163</f>
        <v>30.331472865753707</v>
      </c>
      <c r="P163">
        <f t="shared" ca="1" si="7"/>
        <v>5.3402382153556509</v>
      </c>
    </row>
    <row r="164" spans="1:16" x14ac:dyDescent="0.3">
      <c r="A164">
        <f ca="1">NORMINV(RAND(),Parámetros!$D$15,(Parámetros!$D$16)^(1/2) )</f>
        <v>-4.0631517006558733</v>
      </c>
      <c r="B164">
        <v>1</v>
      </c>
      <c r="C164">
        <f t="shared" ca="1" si="6"/>
        <v>4.9552423268380679</v>
      </c>
      <c r="E164">
        <f ca="1">+Parámetros!$D$12+Parámetros!$D$13*Muestra!C164+A164</f>
        <v>46.489271567724806</v>
      </c>
      <c r="G164">
        <f ca="1">+Parámetros!$D$12+Parámetros!$D$13*Muestra!C164</f>
        <v>50.552423268380679</v>
      </c>
      <c r="O164">
        <f ca="1">+Parámetros!$K$23+Parámetros!$K$24*Muestra!C164</f>
        <v>50.82481185382025</v>
      </c>
      <c r="P164">
        <f t="shared" ca="1" si="7"/>
        <v>-4.3355402860954442</v>
      </c>
    </row>
    <row r="165" spans="1:16" x14ac:dyDescent="0.3">
      <c r="A165">
        <f ca="1">NORMINV(RAND(),Parámetros!$D$15,(Parámetros!$D$16)^(1/2) )</f>
        <v>12.543796794470905</v>
      </c>
      <c r="B165">
        <v>1</v>
      </c>
      <c r="C165">
        <f t="shared" ca="1" si="6"/>
        <v>4.6819845444740409</v>
      </c>
      <c r="E165">
        <f ca="1">+Parámetros!$D$12+Parámetros!$D$13*Muestra!C165+A165</f>
        <v>60.363642239211316</v>
      </c>
      <c r="G165">
        <f ca="1">+Parámetros!$D$12+Parámetros!$D$13*Muestra!C165</f>
        <v>47.819845444740409</v>
      </c>
      <c r="O165">
        <f ca="1">+Parámetros!$K$23+Parámetros!$K$24*Muestra!C165</f>
        <v>48.109578473074805</v>
      </c>
      <c r="P165">
        <f t="shared" ca="1" si="7"/>
        <v>12.254063766136511</v>
      </c>
    </row>
    <row r="166" spans="1:16" x14ac:dyDescent="0.3">
      <c r="A166">
        <f ca="1">NORMINV(RAND(),Parámetros!$D$15,(Parámetros!$D$16)^(1/2) )</f>
        <v>8.273167428628792</v>
      </c>
      <c r="B166">
        <v>1</v>
      </c>
      <c r="C166">
        <f t="shared" ca="1" si="6"/>
        <v>3.7189457403522299</v>
      </c>
      <c r="E166">
        <f ca="1">+Parámetros!$D$12+Parámetros!$D$13*Muestra!C166+A166</f>
        <v>46.462624832151093</v>
      </c>
      <c r="G166">
        <f ca="1">+Parámetros!$D$12+Parámetros!$D$13*Muestra!C166</f>
        <v>38.189457403522297</v>
      </c>
      <c r="O166">
        <f ca="1">+Parámetros!$K$23+Parámetros!$K$24*Muestra!C166</f>
        <v>38.540317223558972</v>
      </c>
      <c r="P166">
        <f t="shared" ca="1" si="7"/>
        <v>7.9223076085921207</v>
      </c>
    </row>
    <row r="167" spans="1:16" x14ac:dyDescent="0.3">
      <c r="A167">
        <f ca="1">NORMINV(RAND(),Parámetros!$D$15,(Parámetros!$D$16)^(1/2) )</f>
        <v>-4.2066714014774194</v>
      </c>
      <c r="B167">
        <v>1</v>
      </c>
      <c r="C167">
        <f t="shared" ca="1" si="6"/>
        <v>9.1707296377386935</v>
      </c>
      <c r="E167">
        <f ca="1">+Parámetros!$D$12+Parámetros!$D$13*Muestra!C167+A167</f>
        <v>88.500624975909517</v>
      </c>
      <c r="G167">
        <f ca="1">+Parámetros!$D$12+Parámetros!$D$13*Muestra!C167</f>
        <v>92.707296377386939</v>
      </c>
      <c r="O167">
        <f ca="1">+Parámetros!$K$23+Parámetros!$K$24*Muestra!C167</f>
        <v>92.712116082243355</v>
      </c>
      <c r="P167">
        <f t="shared" ca="1" si="7"/>
        <v>-4.2114911063338383</v>
      </c>
    </row>
    <row r="168" spans="1:16" x14ac:dyDescent="0.3">
      <c r="A168">
        <f ca="1">NORMINV(RAND(),Parámetros!$D$15,(Parámetros!$D$16)^(1/2) )</f>
        <v>-7.8208811063057002</v>
      </c>
      <c r="B168">
        <v>1</v>
      </c>
      <c r="C168">
        <f t="shared" ca="1" si="6"/>
        <v>7.5544127957863907</v>
      </c>
      <c r="E168">
        <f ca="1">+Parámetros!$D$12+Parámetros!$D$13*Muestra!C168+A168</f>
        <v>68.723246851558201</v>
      </c>
      <c r="G168">
        <f ca="1">+Parámetros!$D$12+Parámetros!$D$13*Muestra!C168</f>
        <v>76.544127957863907</v>
      </c>
      <c r="O168">
        <f ca="1">+Parámetros!$K$23+Parámetros!$K$24*Muestra!C168</f>
        <v>76.651539855786723</v>
      </c>
      <c r="P168">
        <f t="shared" ca="1" si="7"/>
        <v>-7.9282930042285216</v>
      </c>
    </row>
    <row r="169" spans="1:16" x14ac:dyDescent="0.3">
      <c r="A169">
        <f ca="1">NORMINV(RAND(),Parámetros!$D$15,(Parámetros!$D$16)^(1/2) )</f>
        <v>-13.896934252713462</v>
      </c>
      <c r="B169">
        <v>1</v>
      </c>
      <c r="C169">
        <f t="shared" ca="1" si="6"/>
        <v>1.2779797737873111</v>
      </c>
      <c r="E169">
        <f ca="1">+Parámetros!$D$12+Parámetros!$D$13*Muestra!C169+A169</f>
        <v>-0.11713651484035204</v>
      </c>
      <c r="G169">
        <f ca="1">+Parámetros!$D$12+Parámetros!$D$13*Muestra!C169</f>
        <v>13.77979773787311</v>
      </c>
      <c r="O169">
        <f ca="1">+Parámetros!$K$23+Parámetros!$K$24*Muestra!C169</f>
        <v>14.285592559024941</v>
      </c>
      <c r="P169">
        <f t="shared" ca="1" si="7"/>
        <v>-14.402729073865293</v>
      </c>
    </row>
    <row r="170" spans="1:16" x14ac:dyDescent="0.3">
      <c r="A170">
        <f ca="1">NORMINV(RAND(),Parámetros!$D$15,(Parámetros!$D$16)^(1/2) )</f>
        <v>-1.8163233625951896</v>
      </c>
      <c r="B170">
        <v>1</v>
      </c>
      <c r="C170">
        <f t="shared" ca="1" si="6"/>
        <v>5.6433989108894291</v>
      </c>
      <c r="E170">
        <f ca="1">+Parámetros!$D$12+Parámetros!$D$13*Muestra!C170+A170</f>
        <v>55.617665746299103</v>
      </c>
      <c r="G170">
        <f ca="1">+Parámetros!$D$12+Parámetros!$D$13*Muestra!C170</f>
        <v>57.433989108894295</v>
      </c>
      <c r="O170">
        <f ca="1">+Parámetros!$K$23+Parámetros!$K$24*Muestra!C170</f>
        <v>57.662698453173675</v>
      </c>
      <c r="P170">
        <f t="shared" ca="1" si="7"/>
        <v>-2.0450327068745722</v>
      </c>
    </row>
    <row r="171" spans="1:16" x14ac:dyDescent="0.3">
      <c r="A171">
        <f ca="1">NORMINV(RAND(),Parámetros!$D$15,(Parámetros!$D$16)^(1/2) )</f>
        <v>5.2987596502070433</v>
      </c>
      <c r="B171">
        <v>1</v>
      </c>
      <c r="C171">
        <f t="shared" ca="1" si="6"/>
        <v>9.398899139123726</v>
      </c>
      <c r="E171">
        <f ca="1">+Parámetros!$D$12+Parámetros!$D$13*Muestra!C171+A171</f>
        <v>100.28775104144431</v>
      </c>
      <c r="G171">
        <f ca="1">+Parámetros!$D$12+Parámetros!$D$13*Muestra!C171</f>
        <v>94.988991391237263</v>
      </c>
      <c r="O171">
        <f ca="1">+Parámetros!$K$23+Parámetros!$K$24*Muestra!C171</f>
        <v>94.979328533683656</v>
      </c>
      <c r="P171">
        <f t="shared" ca="1" si="7"/>
        <v>5.3084225077606533</v>
      </c>
    </row>
    <row r="172" spans="1:16" x14ac:dyDescent="0.3">
      <c r="A172">
        <f ca="1">NORMINV(RAND(),Parámetros!$D$15,(Parámetros!$D$16)^(1/2) )</f>
        <v>11.71771654876409</v>
      </c>
      <c r="B172">
        <v>1</v>
      </c>
      <c r="C172">
        <f t="shared" ca="1" si="6"/>
        <v>0.48467146550610685</v>
      </c>
      <c r="E172">
        <f ca="1">+Parámetros!$D$12+Parámetros!$D$13*Muestra!C172+A172</f>
        <v>17.564431203825158</v>
      </c>
      <c r="G172">
        <f ca="1">+Parámetros!$D$12+Parámetros!$D$13*Muestra!C172</f>
        <v>5.8467146550610689</v>
      </c>
      <c r="O172">
        <f ca="1">+Parámetros!$K$23+Parámetros!$K$24*Muestra!C172</f>
        <v>6.4028629941692277</v>
      </c>
      <c r="P172">
        <f t="shared" ca="1" si="7"/>
        <v>11.161568209655931</v>
      </c>
    </row>
    <row r="173" spans="1:16" x14ac:dyDescent="0.3">
      <c r="A173">
        <f ca="1">NORMINV(RAND(),Parámetros!$D$15,(Parámetros!$D$16)^(1/2) )</f>
        <v>-7.8693156871726666</v>
      </c>
      <c r="B173">
        <v>1</v>
      </c>
      <c r="C173">
        <f t="shared" ca="1" si="6"/>
        <v>1.3336443978628743</v>
      </c>
      <c r="E173">
        <f ca="1">+Parámetros!$D$12+Parámetros!$D$13*Muestra!C173+A173</f>
        <v>6.4671282914560768</v>
      </c>
      <c r="G173">
        <f ca="1">+Parámetros!$D$12+Parámetros!$D$13*Muestra!C173</f>
        <v>14.336443978628743</v>
      </c>
      <c r="O173">
        <f ca="1">+Parámetros!$K$23+Parámetros!$K$24*Muestra!C173</f>
        <v>14.838705608940817</v>
      </c>
      <c r="P173">
        <f t="shared" ca="1" si="7"/>
        <v>-8.3715773174847392</v>
      </c>
    </row>
    <row r="174" spans="1:16" x14ac:dyDescent="0.3">
      <c r="A174">
        <f ca="1">NORMINV(RAND(),Parámetros!$D$15,(Parámetros!$D$16)^(1/2) )</f>
        <v>23.605116810275447</v>
      </c>
      <c r="B174">
        <v>1</v>
      </c>
      <c r="C174">
        <f t="shared" ca="1" si="6"/>
        <v>7.8470473459509593</v>
      </c>
      <c r="E174">
        <f ca="1">+Parámetros!$D$12+Parámetros!$D$13*Muestra!C174+A174</f>
        <v>103.07559026978504</v>
      </c>
      <c r="G174">
        <f ca="1">+Parámetros!$D$12+Parámetros!$D$13*Muestra!C174</f>
        <v>79.470473459509591</v>
      </c>
      <c r="O174">
        <f ca="1">+Parámetros!$K$23+Parámetros!$K$24*Muestra!C174</f>
        <v>79.559311016381741</v>
      </c>
      <c r="P174">
        <f t="shared" ca="1" si="7"/>
        <v>23.516279253403297</v>
      </c>
    </row>
    <row r="175" spans="1:16" x14ac:dyDescent="0.3">
      <c r="A175">
        <f ca="1">NORMINV(RAND(),Parámetros!$D$15,(Parámetros!$D$16)^(1/2) )</f>
        <v>-1.5560536097216626</v>
      </c>
      <c r="B175">
        <v>1</v>
      </c>
      <c r="C175">
        <f t="shared" ca="1" si="6"/>
        <v>1.8426673557274242</v>
      </c>
      <c r="E175">
        <f ca="1">+Parámetros!$D$12+Parámetros!$D$13*Muestra!C175+A175</f>
        <v>17.87061994755258</v>
      </c>
      <c r="G175">
        <f ca="1">+Parámetros!$D$12+Parámetros!$D$13*Muestra!C175</f>
        <v>19.426673557274242</v>
      </c>
      <c r="O175">
        <f ca="1">+Parámetros!$K$23+Parámetros!$K$24*Muestra!C175</f>
        <v>19.896626063401612</v>
      </c>
      <c r="P175">
        <f t="shared" ca="1" si="7"/>
        <v>-2.0260061158490323</v>
      </c>
    </row>
    <row r="176" spans="1:16" x14ac:dyDescent="0.3">
      <c r="A176">
        <f ca="1">NORMINV(RAND(),Parámetros!$D$15,(Parámetros!$D$16)^(1/2) )</f>
        <v>-15.953710327222039</v>
      </c>
      <c r="B176">
        <v>1</v>
      </c>
      <c r="C176">
        <f t="shared" ca="1" si="6"/>
        <v>8.9415081233763232</v>
      </c>
      <c r="E176">
        <f ca="1">+Parámetros!$D$12+Parámetros!$D$13*Muestra!C176+A176</f>
        <v>74.461370906541191</v>
      </c>
      <c r="G176">
        <f ca="1">+Parámetros!$D$12+Parámetros!$D$13*Muestra!C176</f>
        <v>90.415081233763232</v>
      </c>
      <c r="O176">
        <f ca="1">+Parámetros!$K$23+Parámetros!$K$24*Muestra!C176</f>
        <v>90.434450275263345</v>
      </c>
      <c r="P176">
        <f t="shared" ca="1" si="7"/>
        <v>-15.973079368722154</v>
      </c>
    </row>
    <row r="177" spans="1:16" x14ac:dyDescent="0.3">
      <c r="A177">
        <f ca="1">NORMINV(RAND(),Parámetros!$D$15,(Parámetros!$D$16)^(1/2) )</f>
        <v>15.200342134433761</v>
      </c>
      <c r="B177">
        <v>1</v>
      </c>
      <c r="C177">
        <f t="shared" ca="1" si="6"/>
        <v>9.1773808918915982</v>
      </c>
      <c r="E177">
        <f ca="1">+Parámetros!$D$12+Parámetros!$D$13*Muestra!C177+A177</f>
        <v>107.97415105334974</v>
      </c>
      <c r="G177">
        <f ca="1">+Parámetros!$D$12+Parámetros!$D$13*Muestra!C177</f>
        <v>92.773808918915989</v>
      </c>
      <c r="O177">
        <f ca="1">+Parámetros!$K$23+Parámetros!$K$24*Muestra!C177</f>
        <v>92.77820644989383</v>
      </c>
      <c r="P177">
        <f t="shared" ca="1" si="7"/>
        <v>15.195944603455914</v>
      </c>
    </row>
    <row r="178" spans="1:16" x14ac:dyDescent="0.3">
      <c r="A178">
        <f ca="1">NORMINV(RAND(),Parámetros!$D$15,(Parámetros!$D$16)^(1/2) )</f>
        <v>-7.8721579118881966</v>
      </c>
      <c r="B178">
        <v>1</v>
      </c>
      <c r="C178">
        <f t="shared" ca="1" si="6"/>
        <v>0.82421600349747326</v>
      </c>
      <c r="E178">
        <f ca="1">+Parámetros!$D$12+Parámetros!$D$13*Muestra!C178+A178</f>
        <v>1.370002123086536</v>
      </c>
      <c r="G178">
        <f ca="1">+Parámetros!$D$12+Parámetros!$D$13*Muestra!C178</f>
        <v>9.2421600349747326</v>
      </c>
      <c r="O178">
        <f ca="1">+Parámetros!$K$23+Parámetros!$K$24*Muestra!C178</f>
        <v>9.77675652367083</v>
      </c>
      <c r="P178">
        <f t="shared" ca="1" si="7"/>
        <v>-8.406754400584294</v>
      </c>
    </row>
    <row r="179" spans="1:16" x14ac:dyDescent="0.3">
      <c r="A179">
        <f ca="1">NORMINV(RAND(),Parámetros!$D$15,(Parámetros!$D$16)^(1/2) )</f>
        <v>1.3211182633365479</v>
      </c>
      <c r="B179">
        <v>1</v>
      </c>
      <c r="C179">
        <f t="shared" ca="1" si="6"/>
        <v>8.5613796136567917</v>
      </c>
      <c r="E179">
        <f ca="1">+Parámetros!$D$12+Parámetros!$D$13*Muestra!C179+A179</f>
        <v>87.934914399904457</v>
      </c>
      <c r="G179">
        <f ca="1">+Parámetros!$D$12+Parámetros!$D$13*Muestra!C179</f>
        <v>86.613796136567913</v>
      </c>
      <c r="O179">
        <f ca="1">+Parámetros!$K$23+Parámetros!$K$24*Muestra!C179</f>
        <v>86.657293007740392</v>
      </c>
      <c r="P179">
        <f t="shared" ca="1" si="7"/>
        <v>1.2776213921640647</v>
      </c>
    </row>
    <row r="180" spans="1:16" x14ac:dyDescent="0.3">
      <c r="A180">
        <f ca="1">NORMINV(RAND(),Parámetros!$D$15,(Parámetros!$D$16)^(1/2) )</f>
        <v>1.5695933209168123</v>
      </c>
      <c r="B180">
        <v>1</v>
      </c>
      <c r="C180">
        <f t="shared" ca="1" si="6"/>
        <v>2.1497818313314268</v>
      </c>
      <c r="E180">
        <f ca="1">+Parámetros!$D$12+Parámetros!$D$13*Muestra!C180+A180</f>
        <v>24.067411634231082</v>
      </c>
      <c r="G180">
        <f ca="1">+Parámetros!$D$12+Parámetros!$D$13*Muestra!C180</f>
        <v>22.497818313314269</v>
      </c>
      <c r="O180">
        <f ca="1">+Parámetros!$K$23+Parámetros!$K$24*Muestra!C180</f>
        <v>22.94827739664429</v>
      </c>
      <c r="P180">
        <f t="shared" ca="1" si="7"/>
        <v>1.1191342375867919</v>
      </c>
    </row>
    <row r="181" spans="1:16" x14ac:dyDescent="0.3">
      <c r="A181">
        <f ca="1">NORMINV(RAND(),Parámetros!$D$15,(Parámetros!$D$16)^(1/2) )</f>
        <v>-6.4452615651898295</v>
      </c>
      <c r="B181">
        <v>1</v>
      </c>
      <c r="C181">
        <f t="shared" ca="1" si="6"/>
        <v>8.0826918605225995</v>
      </c>
      <c r="E181">
        <f ca="1">+Parámetros!$D$12+Parámetros!$D$13*Muestra!C181+A181</f>
        <v>75.381657040036174</v>
      </c>
      <c r="G181">
        <f ca="1">+Parámetros!$D$12+Parámetros!$D$13*Muestra!C181</f>
        <v>81.826918605225998</v>
      </c>
      <c r="O181">
        <f ca="1">+Parámetros!$K$23+Parámetros!$K$24*Muestra!C181</f>
        <v>81.900799139498062</v>
      </c>
      <c r="P181">
        <f t="shared" ca="1" si="7"/>
        <v>-6.5191420994618881</v>
      </c>
    </row>
    <row r="182" spans="1:16" x14ac:dyDescent="0.3">
      <c r="A182">
        <f ca="1">NORMINV(RAND(),Parámetros!$D$15,(Parámetros!$D$16)^(1/2) )</f>
        <v>-5.8172870299248522</v>
      </c>
      <c r="B182">
        <v>1</v>
      </c>
      <c r="C182">
        <f t="shared" ca="1" si="6"/>
        <v>2.4527847803939595</v>
      </c>
      <c r="E182">
        <f ca="1">+Parámetros!$D$12+Parámetros!$D$13*Muestra!C182+A182</f>
        <v>19.710560774014741</v>
      </c>
      <c r="G182">
        <f ca="1">+Parámetros!$D$12+Parámetros!$D$13*Muestra!C182</f>
        <v>25.527847803939594</v>
      </c>
      <c r="O182">
        <f ca="1">+Parámetros!$K$23+Parámetros!$K$24*Muestra!C182</f>
        <v>25.959074434669319</v>
      </c>
      <c r="P182">
        <f t="shared" ca="1" si="7"/>
        <v>-6.2485136606545773</v>
      </c>
    </row>
    <row r="183" spans="1:16" x14ac:dyDescent="0.3">
      <c r="A183">
        <f ca="1">NORMINV(RAND(),Parámetros!$D$15,(Parámetros!$D$16)^(1/2) )</f>
        <v>9.9676739172376791</v>
      </c>
      <c r="B183">
        <v>1</v>
      </c>
      <c r="C183">
        <f t="shared" ca="1" si="6"/>
        <v>5.7317826210577794E-2</v>
      </c>
      <c r="E183">
        <f ca="1">+Parámetros!$D$12+Parámetros!$D$13*Muestra!C183+A183</f>
        <v>11.540852179343457</v>
      </c>
      <c r="G183">
        <f ca="1">+Parámetros!$D$12+Parámetros!$D$13*Muestra!C183</f>
        <v>1.5731782621057779</v>
      </c>
      <c r="O183">
        <f ca="1">+Parámetros!$K$23+Parámetros!$K$24*Muestra!C183</f>
        <v>2.1564519431841891</v>
      </c>
      <c r="P183">
        <f t="shared" ca="1" si="7"/>
        <v>9.3844002361592675</v>
      </c>
    </row>
    <row r="184" spans="1:16" x14ac:dyDescent="0.3">
      <c r="A184">
        <f ca="1">NORMINV(RAND(),Parámetros!$D$15,(Parámetros!$D$16)^(1/2) )</f>
        <v>4.0626638173475342</v>
      </c>
      <c r="B184">
        <v>1</v>
      </c>
      <c r="C184">
        <f t="shared" ca="1" si="6"/>
        <v>3.9948295705945966</v>
      </c>
      <c r="E184">
        <f ca="1">+Parámetros!$D$12+Parámetros!$D$13*Muestra!C184+A184</f>
        <v>45.010959523293501</v>
      </c>
      <c r="G184">
        <f ca="1">+Parámetros!$D$12+Parámetros!$D$13*Muestra!C184</f>
        <v>40.948295705945966</v>
      </c>
      <c r="O184">
        <f ca="1">+Parámetros!$K$23+Parámetros!$K$24*Muestra!C184</f>
        <v>41.281644400415239</v>
      </c>
      <c r="P184">
        <f t="shared" ca="1" si="7"/>
        <v>3.7293151228782619</v>
      </c>
    </row>
    <row r="185" spans="1:16" x14ac:dyDescent="0.3">
      <c r="A185">
        <f ca="1">NORMINV(RAND(),Parámetros!$D$15,(Parámetros!$D$16)^(1/2) )</f>
        <v>-5.8431970855133386</v>
      </c>
      <c r="B185">
        <v>1</v>
      </c>
      <c r="C185">
        <f t="shared" ca="1" si="6"/>
        <v>6.3119705470031908</v>
      </c>
      <c r="E185">
        <f ca="1">+Parámetros!$D$12+Parámetros!$D$13*Muestra!C185+A185</f>
        <v>58.276508384518564</v>
      </c>
      <c r="G185">
        <f ca="1">+Parámetros!$D$12+Parámetros!$D$13*Muestra!C185</f>
        <v>64.119705470031903</v>
      </c>
      <c r="O185">
        <f ca="1">+Parámetros!$K$23+Parámetros!$K$24*Muestra!C185</f>
        <v>64.305978685087979</v>
      </c>
      <c r="P185">
        <f t="shared" ca="1" si="7"/>
        <v>-6.0294703005694146</v>
      </c>
    </row>
    <row r="186" spans="1:16" x14ac:dyDescent="0.3">
      <c r="A186">
        <f ca="1">NORMINV(RAND(),Parámetros!$D$15,(Parámetros!$D$16)^(1/2) )</f>
        <v>-0.46269140216756294</v>
      </c>
      <c r="B186">
        <v>1</v>
      </c>
      <c r="C186">
        <f t="shared" ca="1" si="6"/>
        <v>5.2395977886660852</v>
      </c>
      <c r="E186">
        <f ca="1">+Parámetros!$D$12+Parámetros!$D$13*Muestra!C186+A186</f>
        <v>52.933286484493287</v>
      </c>
      <c r="G186">
        <f ca="1">+Parámetros!$D$12+Parámetros!$D$13*Muestra!C186</f>
        <v>53.395977886660852</v>
      </c>
      <c r="O186">
        <f ca="1">+Parámetros!$K$23+Parámetros!$K$24*Muestra!C186</f>
        <v>53.650317628159584</v>
      </c>
      <c r="P186">
        <f t="shared" ca="1" si="7"/>
        <v>-0.71703114366629706</v>
      </c>
    </row>
    <row r="187" spans="1:16" x14ac:dyDescent="0.3">
      <c r="A187">
        <f ca="1">NORMINV(RAND(),Parámetros!$D$15,(Parámetros!$D$16)^(1/2) )</f>
        <v>-13.726900771605999</v>
      </c>
      <c r="B187">
        <v>1</v>
      </c>
      <c r="C187">
        <f t="shared" ca="1" si="6"/>
        <v>0.67549101162201253</v>
      </c>
      <c r="E187">
        <f ca="1">+Parámetros!$D$12+Parámetros!$D$13*Muestra!C187+A187</f>
        <v>-5.9719906553858735</v>
      </c>
      <c r="G187">
        <f ca="1">+Parámetros!$D$12+Parámetros!$D$13*Muestra!C187</f>
        <v>7.7549101162201257</v>
      </c>
      <c r="O187">
        <f ca="1">+Parámetros!$K$23+Parámetros!$K$24*Muestra!C187</f>
        <v>8.2989466000237755</v>
      </c>
      <c r="P187">
        <f t="shared" ca="1" si="7"/>
        <v>-14.270937255409649</v>
      </c>
    </row>
    <row r="188" spans="1:16" x14ac:dyDescent="0.3">
      <c r="A188">
        <f ca="1">NORMINV(RAND(),Parámetros!$D$15,(Parámetros!$D$16)^(1/2) )</f>
        <v>3.0103553965148806</v>
      </c>
      <c r="B188">
        <v>1</v>
      </c>
      <c r="C188">
        <f t="shared" ca="1" si="6"/>
        <v>2.1070841157659235</v>
      </c>
      <c r="E188">
        <f ca="1">+Parámetros!$D$12+Parámetros!$D$13*Muestra!C188+A188</f>
        <v>25.081196554174117</v>
      </c>
      <c r="G188">
        <f ca="1">+Parámetros!$D$12+Parámetros!$D$13*Muestra!C188</f>
        <v>22.070841157659235</v>
      </c>
      <c r="O188">
        <f ca="1">+Parámetros!$K$23+Parámetros!$K$24*Muestra!C188</f>
        <v>22.524010385538329</v>
      </c>
      <c r="P188">
        <f t="shared" ca="1" si="7"/>
        <v>2.5571861686357877</v>
      </c>
    </row>
    <row r="189" spans="1:16" x14ac:dyDescent="0.3">
      <c r="A189">
        <f ca="1">NORMINV(RAND(),Parámetros!$D$15,(Parámetros!$D$16)^(1/2) )</f>
        <v>-5.7067154703384926</v>
      </c>
      <c r="B189">
        <v>1</v>
      </c>
      <c r="C189">
        <f t="shared" ca="1" si="6"/>
        <v>7.1636276957218739</v>
      </c>
      <c r="E189">
        <f ca="1">+Parámetros!$D$12+Parámetros!$D$13*Muestra!C189+A189</f>
        <v>66.929561486880246</v>
      </c>
      <c r="G189">
        <f ca="1">+Parámetros!$D$12+Parámetros!$D$13*Muestra!C189</f>
        <v>72.63627695721874</v>
      </c>
      <c r="O189">
        <f ca="1">+Parámetros!$K$23+Parámetros!$K$24*Muestra!C189</f>
        <v>72.768493088688288</v>
      </c>
      <c r="P189">
        <f t="shared" ca="1" si="7"/>
        <v>-5.8389316018080422</v>
      </c>
    </row>
    <row r="190" spans="1:16" x14ac:dyDescent="0.3">
      <c r="A190">
        <f ca="1">NORMINV(RAND(),Parámetros!$D$15,(Parámetros!$D$16)^(1/2) )</f>
        <v>-18.163820550166186</v>
      </c>
      <c r="B190">
        <v>1</v>
      </c>
      <c r="C190">
        <f t="shared" ca="1" si="6"/>
        <v>5.1400432159896781</v>
      </c>
      <c r="E190">
        <f ca="1">+Parámetros!$D$12+Parámetros!$D$13*Muestra!C190+A190</f>
        <v>34.236611609730595</v>
      </c>
      <c r="G190">
        <f ca="1">+Parámetros!$D$12+Parámetros!$D$13*Muestra!C190</f>
        <v>52.400432159896781</v>
      </c>
      <c r="O190">
        <f ca="1">+Parámetros!$K$23+Parámetros!$K$24*Muestra!C190</f>
        <v>52.661090911180949</v>
      </c>
      <c r="P190">
        <f t="shared" ca="1" si="7"/>
        <v>-18.424479301450354</v>
      </c>
    </row>
    <row r="191" spans="1:16" x14ac:dyDescent="0.3">
      <c r="A191">
        <f ca="1">NORMINV(RAND(),Parámetros!$D$15,(Parámetros!$D$16)^(1/2) )</f>
        <v>11.433577634589955</v>
      </c>
      <c r="B191">
        <v>1</v>
      </c>
      <c r="C191">
        <f t="shared" ca="1" si="6"/>
        <v>3.1216636075004125</v>
      </c>
      <c r="E191">
        <f ca="1">+Parámetros!$D$12+Parámetros!$D$13*Muestra!C191+A191</f>
        <v>43.650213709594084</v>
      </c>
      <c r="G191">
        <f ca="1">+Parámetros!$D$12+Parámetros!$D$13*Muestra!C191</f>
        <v>32.216636075004125</v>
      </c>
      <c r="O191">
        <f ca="1">+Parámetros!$K$23+Parámetros!$K$24*Muestra!C191</f>
        <v>32.605407078230982</v>
      </c>
      <c r="P191">
        <f t="shared" ca="1" si="7"/>
        <v>11.044806631363102</v>
      </c>
    </row>
    <row r="192" spans="1:16" x14ac:dyDescent="0.3">
      <c r="A192">
        <f ca="1">NORMINV(RAND(),Parámetros!$D$15,(Parámetros!$D$16)^(1/2) )</f>
        <v>-9.3456971217170288</v>
      </c>
      <c r="B192">
        <v>1</v>
      </c>
      <c r="C192">
        <f t="shared" ca="1" si="6"/>
        <v>6.486452832718034</v>
      </c>
      <c r="E192">
        <f ca="1">+Parámetros!$D$12+Parámetros!$D$13*Muestra!C192+A192</f>
        <v>56.518831205463307</v>
      </c>
      <c r="G192">
        <f ca="1">+Parámetros!$D$12+Parámetros!$D$13*Muestra!C192</f>
        <v>65.864528327180338</v>
      </c>
      <c r="O192">
        <f ca="1">+Parámetros!$K$23+Parámetros!$K$24*Muestra!C192</f>
        <v>66.039726658972128</v>
      </c>
      <c r="P192">
        <f t="shared" ca="1" si="7"/>
        <v>-9.520895453508821</v>
      </c>
    </row>
    <row r="193" spans="1:16" x14ac:dyDescent="0.3">
      <c r="A193">
        <f ca="1">NORMINV(RAND(),Parámetros!$D$15,(Parámetros!$D$16)^(1/2) )</f>
        <v>-11.826458912579627</v>
      </c>
      <c r="B193">
        <v>1</v>
      </c>
      <c r="C193">
        <f t="shared" ca="1" si="6"/>
        <v>5.1412118075659565</v>
      </c>
      <c r="E193">
        <f ca="1">+Parámetros!$D$12+Parámetros!$D$13*Muestra!C193+A193</f>
        <v>40.585659163079939</v>
      </c>
      <c r="G193">
        <f ca="1">+Parámetros!$D$12+Parámetros!$D$13*Muestra!C193</f>
        <v>52.412118075659563</v>
      </c>
      <c r="O193">
        <f ca="1">+Parámetros!$K$23+Parámetros!$K$24*Muestra!C193</f>
        <v>52.672702653137279</v>
      </c>
      <c r="P193">
        <f t="shared" ca="1" si="7"/>
        <v>-12.08704349005734</v>
      </c>
    </row>
    <row r="194" spans="1:16" x14ac:dyDescent="0.3">
      <c r="A194">
        <f ca="1">NORMINV(RAND(),Parámetros!$D$15,(Parámetros!$D$16)^(1/2) )</f>
        <v>-8.5561634532138768</v>
      </c>
      <c r="B194">
        <v>1</v>
      </c>
      <c r="C194">
        <f t="shared" ca="1" si="6"/>
        <v>2.5653160011019915</v>
      </c>
      <c r="E194">
        <f ca="1">+Parámetros!$D$12+Parámetros!$D$13*Muestra!C194+A194</f>
        <v>18.096996557806037</v>
      </c>
      <c r="G194">
        <f ca="1">+Parámetros!$D$12+Parámetros!$D$13*Muestra!C194</f>
        <v>26.653160011019914</v>
      </c>
      <c r="O194">
        <f ca="1">+Parámetros!$K$23+Parámetros!$K$24*Muestra!C194</f>
        <v>27.077243967478591</v>
      </c>
      <c r="P194">
        <f t="shared" ca="1" si="7"/>
        <v>-8.980247409672554</v>
      </c>
    </row>
    <row r="195" spans="1:16" x14ac:dyDescent="0.3">
      <c r="A195">
        <f ca="1">NORMINV(RAND(),Parámetros!$D$15,(Parámetros!$D$16)^(1/2) )</f>
        <v>4.1572166771594885</v>
      </c>
      <c r="B195">
        <v>1</v>
      </c>
      <c r="C195">
        <f t="shared" ca="1" si="6"/>
        <v>1.7177004396869588</v>
      </c>
      <c r="E195">
        <f ca="1">+Parámetros!$D$12+Parámetros!$D$13*Muestra!C195+A195</f>
        <v>22.334221074029077</v>
      </c>
      <c r="G195">
        <f ca="1">+Parámetros!$D$12+Parámetros!$D$13*Muestra!C195</f>
        <v>18.177004396869588</v>
      </c>
      <c r="O195">
        <f ca="1">+Parámetros!$K$23+Parámetros!$K$24*Muestra!C195</f>
        <v>18.654888905958611</v>
      </c>
      <c r="P195">
        <f t="shared" ca="1" si="7"/>
        <v>3.6793321680704665</v>
      </c>
    </row>
    <row r="196" spans="1:16" x14ac:dyDescent="0.3">
      <c r="A196">
        <f ca="1">NORMINV(RAND(),Parámetros!$D$15,(Parámetros!$D$16)^(1/2) )</f>
        <v>-6.0357539516295926</v>
      </c>
      <c r="B196">
        <v>1</v>
      </c>
      <c r="C196">
        <f t="shared" ca="1" si="6"/>
        <v>3.8208409468279472</v>
      </c>
      <c r="E196">
        <f ca="1">+Parámetros!$D$12+Parámetros!$D$13*Muestra!C196+A196</f>
        <v>33.172655516649876</v>
      </c>
      <c r="G196">
        <f ca="1">+Parámetros!$D$12+Parámetros!$D$13*Muestra!C196</f>
        <v>39.20840946827947</v>
      </c>
      <c r="O196">
        <f ca="1">+Parámetros!$K$23+Parámetros!$K$24*Muestra!C196</f>
        <v>39.552801711895498</v>
      </c>
      <c r="P196">
        <f t="shared" ca="1" si="7"/>
        <v>-6.3801461952456222</v>
      </c>
    </row>
    <row r="197" spans="1:16" x14ac:dyDescent="0.3">
      <c r="A197">
        <f ca="1">NORMINV(RAND(),Parámetros!$D$15,(Parámetros!$D$16)^(1/2) )</f>
        <v>-5.4324300774781697</v>
      </c>
      <c r="B197">
        <v>1</v>
      </c>
      <c r="C197">
        <f t="shared" ca="1" si="6"/>
        <v>0.7120652455327503</v>
      </c>
      <c r="E197">
        <f ca="1">+Parámetros!$D$12+Parámetros!$D$13*Muestra!C197+A197</f>
        <v>2.6882223778493337</v>
      </c>
      <c r="G197">
        <f ca="1">+Parámetros!$D$12+Parámetros!$D$13*Muestra!C197</f>
        <v>8.1206524553275035</v>
      </c>
      <c r="O197">
        <f ca="1">+Parámetros!$K$23+Parámetros!$K$24*Muestra!C197</f>
        <v>8.6623674692502277</v>
      </c>
      <c r="P197">
        <f t="shared" ca="1" si="7"/>
        <v>-5.974145091400894</v>
      </c>
    </row>
    <row r="198" spans="1:16" x14ac:dyDescent="0.3">
      <c r="A198">
        <f ca="1">NORMINV(RAND(),Parámetros!$D$15,(Parámetros!$D$16)^(1/2) )</f>
        <v>-7.6960908539467336</v>
      </c>
      <c r="B198">
        <v>1</v>
      </c>
      <c r="C198">
        <f t="shared" ref="C198:C261" ca="1" si="8">10*RAND()</f>
        <v>7.540492387192578</v>
      </c>
      <c r="E198">
        <f ca="1">+Parámetros!$D$12+Parámetros!$D$13*Muestra!C198+A198</f>
        <v>68.708833017979046</v>
      </c>
      <c r="G198">
        <f ca="1">+Parámetros!$D$12+Parámetros!$D$13*Muestra!C198</f>
        <v>76.404923871925774</v>
      </c>
      <c r="O198">
        <f ca="1">+Parámetros!$K$23+Parámetros!$K$24*Muestra!C198</f>
        <v>76.513219337481473</v>
      </c>
      <c r="P198">
        <f t="shared" ref="P198:P261" ca="1" si="9">+E198-O198</f>
        <v>-7.8043863195024272</v>
      </c>
    </row>
    <row r="199" spans="1:16" x14ac:dyDescent="0.3">
      <c r="A199">
        <f ca="1">NORMINV(RAND(),Parámetros!$D$15,(Parámetros!$D$16)^(1/2) )</f>
        <v>-1.6636550612023859</v>
      </c>
      <c r="B199">
        <v>1</v>
      </c>
      <c r="C199">
        <f t="shared" ca="1" si="8"/>
        <v>6.5564443201262756</v>
      </c>
      <c r="E199">
        <f ca="1">+Parámetros!$D$12+Parámetros!$D$13*Muestra!C199+A199</f>
        <v>64.900788140060371</v>
      </c>
      <c r="G199">
        <f ca="1">+Parámetros!$D$12+Parámetros!$D$13*Muestra!C199</f>
        <v>66.564443201262762</v>
      </c>
      <c r="O199">
        <f ca="1">+Parámetros!$K$23+Parámetros!$K$24*Muestra!C199</f>
        <v>66.735198975752155</v>
      </c>
      <c r="P199">
        <f t="shared" ca="1" si="9"/>
        <v>-1.8344108356917843</v>
      </c>
    </row>
    <row r="200" spans="1:16" x14ac:dyDescent="0.3">
      <c r="A200">
        <f ca="1">NORMINV(RAND(),Parámetros!$D$15,(Parámetros!$D$16)^(1/2) )</f>
        <v>5.122787157472958</v>
      </c>
      <c r="B200">
        <v>1</v>
      </c>
      <c r="C200">
        <f t="shared" ca="1" si="8"/>
        <v>9.171154113972106</v>
      </c>
      <c r="E200">
        <f ca="1">+Parámetros!$D$12+Parámetros!$D$13*Muestra!C200+A200</f>
        <v>97.83432829719402</v>
      </c>
      <c r="G200">
        <f ca="1">+Parámetros!$D$12+Parámetros!$D$13*Muestra!C200</f>
        <v>92.711541139721064</v>
      </c>
      <c r="O200">
        <f ca="1">+Parámetros!$K$23+Parámetros!$K$24*Muestra!C200</f>
        <v>92.716333901872588</v>
      </c>
      <c r="P200">
        <f t="shared" ca="1" si="9"/>
        <v>5.117994395321432</v>
      </c>
    </row>
    <row r="201" spans="1:16" x14ac:dyDescent="0.3">
      <c r="A201">
        <f ca="1">NORMINV(RAND(),Parámetros!$D$15,(Parámetros!$D$16)^(1/2) )</f>
        <v>-6.0587271312231685</v>
      </c>
      <c r="B201">
        <v>1</v>
      </c>
      <c r="C201">
        <f t="shared" ca="1" si="8"/>
        <v>7.2673784262036065</v>
      </c>
      <c r="E201">
        <f ca="1">+Parámetros!$D$12+Parámetros!$D$13*Muestra!C201+A201</f>
        <v>67.6150571308129</v>
      </c>
      <c r="G201">
        <f ca="1">+Parámetros!$D$12+Parámetros!$D$13*Muestra!C201</f>
        <v>73.673784262036065</v>
      </c>
      <c r="O201">
        <f ca="1">+Parámetros!$K$23+Parámetros!$K$24*Muestra!C201</f>
        <v>73.799415041737888</v>
      </c>
      <c r="P201">
        <f t="shared" ca="1" si="9"/>
        <v>-6.1843579109249873</v>
      </c>
    </row>
    <row r="202" spans="1:16" x14ac:dyDescent="0.3">
      <c r="A202">
        <f ca="1">NORMINV(RAND(),Parámetros!$D$15,(Parámetros!$D$16)^(1/2) )</f>
        <v>4.1732573642020103</v>
      </c>
      <c r="B202">
        <v>1</v>
      </c>
      <c r="C202">
        <f t="shared" ca="1" si="8"/>
        <v>3.648173521932272</v>
      </c>
      <c r="E202">
        <f ca="1">+Parámetros!$D$12+Parámetros!$D$13*Muestra!C202+A202</f>
        <v>41.654992583524731</v>
      </c>
      <c r="G202">
        <f ca="1">+Parámetros!$D$12+Parámetros!$D$13*Muestra!C202</f>
        <v>37.481735219322722</v>
      </c>
      <c r="O202">
        <f ca="1">+Parámetros!$K$23+Parámetros!$K$24*Muestra!C202</f>
        <v>37.837087151863216</v>
      </c>
      <c r="P202">
        <f t="shared" ca="1" si="9"/>
        <v>3.8179054316615151</v>
      </c>
    </row>
    <row r="203" spans="1:16" x14ac:dyDescent="0.3">
      <c r="A203">
        <f ca="1">NORMINV(RAND(),Parámetros!$D$15,(Parámetros!$D$16)^(1/2) )</f>
        <v>-7.8870132628598375</v>
      </c>
      <c r="B203">
        <v>1</v>
      </c>
      <c r="C203">
        <f t="shared" ca="1" si="8"/>
        <v>3.7868444151694183</v>
      </c>
      <c r="E203">
        <f ca="1">+Parámetros!$D$12+Parámetros!$D$13*Muestra!C203+A203</f>
        <v>30.981430888834346</v>
      </c>
      <c r="G203">
        <f ca="1">+Parámetros!$D$12+Parámetros!$D$13*Muestra!C203</f>
        <v>38.868444151694185</v>
      </c>
      <c r="O203">
        <f ca="1">+Parámetros!$K$23+Parámetros!$K$24*Muestra!C203</f>
        <v>39.214994251151943</v>
      </c>
      <c r="P203">
        <f t="shared" ca="1" si="9"/>
        <v>-8.2335633623175966</v>
      </c>
    </row>
    <row r="204" spans="1:16" x14ac:dyDescent="0.3">
      <c r="A204">
        <f ca="1">NORMINV(RAND(),Parámetros!$D$15,(Parámetros!$D$16)^(1/2) )</f>
        <v>-2.7200920421050072</v>
      </c>
      <c r="B204">
        <v>1</v>
      </c>
      <c r="C204">
        <f t="shared" ca="1" si="8"/>
        <v>1.6811833501776718</v>
      </c>
      <c r="E204">
        <f ca="1">+Parámetros!$D$12+Parámetros!$D$13*Muestra!C204+A204</f>
        <v>15.091741459671711</v>
      </c>
      <c r="G204">
        <f ca="1">+Parámetros!$D$12+Parámetros!$D$13*Muestra!C204</f>
        <v>17.811833501776718</v>
      </c>
      <c r="O204">
        <f ca="1">+Parámetros!$K$23+Parámetros!$K$24*Muestra!C204</f>
        <v>18.292035853630178</v>
      </c>
      <c r="P204">
        <f t="shared" ca="1" si="9"/>
        <v>-3.2002943939584672</v>
      </c>
    </row>
    <row r="205" spans="1:16" x14ac:dyDescent="0.3">
      <c r="A205">
        <f ca="1">NORMINV(RAND(),Parámetros!$D$15,(Parámetros!$D$16)^(1/2) )</f>
        <v>3.6567307360288401</v>
      </c>
      <c r="B205">
        <v>1</v>
      </c>
      <c r="C205">
        <f t="shared" ca="1" si="8"/>
        <v>6.6542962009338025</v>
      </c>
      <c r="E205">
        <f ca="1">+Parámetros!$D$12+Parámetros!$D$13*Muestra!C205+A205</f>
        <v>71.19969274536686</v>
      </c>
      <c r="G205">
        <f ca="1">+Parámetros!$D$12+Parámetros!$D$13*Muestra!C205</f>
        <v>67.542962009338027</v>
      </c>
      <c r="O205">
        <f ca="1">+Parámetros!$K$23+Parámetros!$K$24*Muestra!C205</f>
        <v>67.707506848701854</v>
      </c>
      <c r="P205">
        <f t="shared" ca="1" si="9"/>
        <v>3.4921858966650063</v>
      </c>
    </row>
    <row r="206" spans="1:16" x14ac:dyDescent="0.3">
      <c r="A206">
        <f ca="1">NORMINV(RAND(),Parámetros!$D$15,(Parámetros!$D$16)^(1/2) )</f>
        <v>11.215531775086273</v>
      </c>
      <c r="B206">
        <v>1</v>
      </c>
      <c r="C206">
        <f t="shared" ca="1" si="8"/>
        <v>2.6885778853597317</v>
      </c>
      <c r="E206">
        <f ca="1">+Parámetros!$D$12+Parámetros!$D$13*Muestra!C206+A206</f>
        <v>39.101310628683592</v>
      </c>
      <c r="G206">
        <f ca="1">+Parámetros!$D$12+Parámetros!$D$13*Muestra!C206</f>
        <v>27.885778853597316</v>
      </c>
      <c r="O206">
        <f ca="1">+Parámetros!$K$23+Parámetros!$K$24*Muestra!C206</f>
        <v>28.30203903027515</v>
      </c>
      <c r="P206">
        <f t="shared" ca="1" si="9"/>
        <v>10.799271598408442</v>
      </c>
    </row>
    <row r="207" spans="1:16" x14ac:dyDescent="0.3">
      <c r="A207">
        <f ca="1">NORMINV(RAND(),Parámetros!$D$15,(Parámetros!$D$16)^(1/2) )</f>
        <v>-10.854716960158999</v>
      </c>
      <c r="B207">
        <v>1</v>
      </c>
      <c r="C207">
        <f t="shared" ca="1" si="8"/>
        <v>6.919217266251156</v>
      </c>
      <c r="E207">
        <f ca="1">+Parámetros!$D$12+Parámetros!$D$13*Muestra!C207+A207</f>
        <v>59.337455702352557</v>
      </c>
      <c r="G207">
        <f ca="1">+Parámetros!$D$12+Parámetros!$D$13*Muestra!C207</f>
        <v>70.192172662511553</v>
      </c>
      <c r="O207">
        <f ca="1">+Parámetros!$K$23+Parámetros!$K$24*Muestra!C207</f>
        <v>70.33990221394734</v>
      </c>
      <c r="P207">
        <f t="shared" ca="1" si="9"/>
        <v>-11.002446511594783</v>
      </c>
    </row>
    <row r="208" spans="1:16" x14ac:dyDescent="0.3">
      <c r="A208">
        <f ca="1">NORMINV(RAND(),Parámetros!$D$15,(Parámetros!$D$16)^(1/2) )</f>
        <v>4.1726802472291222</v>
      </c>
      <c r="B208">
        <v>1</v>
      </c>
      <c r="C208">
        <f t="shared" ca="1" si="8"/>
        <v>2.6028904383613547</v>
      </c>
      <c r="E208">
        <f ca="1">+Parámetros!$D$12+Parámetros!$D$13*Muestra!C208+A208</f>
        <v>31.201584630842667</v>
      </c>
      <c r="G208">
        <f ca="1">+Parámetros!$D$12+Parámetros!$D$13*Muestra!C208</f>
        <v>27.028904383613547</v>
      </c>
      <c r="O208">
        <f ca="1">+Parámetros!$K$23+Parámetros!$K$24*Muestra!C208</f>
        <v>27.450603384461033</v>
      </c>
      <c r="P208">
        <f t="shared" ca="1" si="9"/>
        <v>3.7509812463816345</v>
      </c>
    </row>
    <row r="209" spans="1:16" x14ac:dyDescent="0.3">
      <c r="A209">
        <f ca="1">NORMINV(RAND(),Parámetros!$D$15,(Parámetros!$D$16)^(1/2) )</f>
        <v>10.37784725689245</v>
      </c>
      <c r="B209">
        <v>1</v>
      </c>
      <c r="C209">
        <f t="shared" ca="1" si="8"/>
        <v>4.5188978984082206</v>
      </c>
      <c r="E209">
        <f ca="1">+Parámetros!$D$12+Parámetros!$D$13*Muestra!C209+A209</f>
        <v>56.566826240974656</v>
      </c>
      <c r="G209">
        <f ca="1">+Parámetros!$D$12+Parámetros!$D$13*Muestra!C209</f>
        <v>46.188978984082205</v>
      </c>
      <c r="O209">
        <f ca="1">+Parámetros!$K$23+Parámetros!$K$24*Muestra!C209</f>
        <v>46.489063582260748</v>
      </c>
      <c r="P209">
        <f t="shared" ca="1" si="9"/>
        <v>10.077762658713908</v>
      </c>
    </row>
    <row r="210" spans="1:16" x14ac:dyDescent="0.3">
      <c r="A210">
        <f ca="1">NORMINV(RAND(),Parámetros!$D$15,(Parámetros!$D$16)^(1/2) )</f>
        <v>5.7691986197233378</v>
      </c>
      <c r="B210">
        <v>1</v>
      </c>
      <c r="C210">
        <f t="shared" ca="1" si="8"/>
        <v>4.5689685218148224</v>
      </c>
      <c r="E210">
        <f ca="1">+Parámetros!$D$12+Parámetros!$D$13*Muestra!C210+A210</f>
        <v>52.458883837871568</v>
      </c>
      <c r="G210">
        <f ca="1">+Parámetros!$D$12+Parámetros!$D$13*Muestra!C210</f>
        <v>46.689685218148227</v>
      </c>
      <c r="O210">
        <f ca="1">+Parámetros!$K$23+Parámetros!$K$24*Muestra!C210</f>
        <v>46.986591692502181</v>
      </c>
      <c r="P210">
        <f t="shared" ca="1" si="9"/>
        <v>5.4722921453693871</v>
      </c>
    </row>
    <row r="211" spans="1:16" x14ac:dyDescent="0.3">
      <c r="A211">
        <f ca="1">NORMINV(RAND(),Parámetros!$D$15,(Parámetros!$D$16)^(1/2) )</f>
        <v>-9.7809792383492553</v>
      </c>
      <c r="B211">
        <v>1</v>
      </c>
      <c r="C211">
        <f t="shared" ca="1" si="8"/>
        <v>3.8902444708274961</v>
      </c>
      <c r="E211">
        <f ca="1">+Parámetros!$D$12+Parámetros!$D$13*Muestra!C211+A211</f>
        <v>30.12146546992571</v>
      </c>
      <c r="G211">
        <f ca="1">+Parámetros!$D$12+Parámetros!$D$13*Muestra!C211</f>
        <v>39.902444708274963</v>
      </c>
      <c r="O211">
        <f ca="1">+Parámetros!$K$23+Parámetros!$K$24*Muestra!C211</f>
        <v>40.242431714286063</v>
      </c>
      <c r="P211">
        <f t="shared" ca="1" si="9"/>
        <v>-10.120966244360353</v>
      </c>
    </row>
    <row r="212" spans="1:16" x14ac:dyDescent="0.3">
      <c r="A212">
        <f ca="1">NORMINV(RAND(),Parámetros!$D$15,(Parámetros!$D$16)^(1/2) )</f>
        <v>33.774153082293125</v>
      </c>
      <c r="B212">
        <v>1</v>
      </c>
      <c r="C212">
        <f t="shared" ca="1" si="8"/>
        <v>3.7619130642943732</v>
      </c>
      <c r="E212">
        <f ca="1">+Parámetros!$D$12+Parámetros!$D$13*Muestra!C212+A212</f>
        <v>72.393283725236856</v>
      </c>
      <c r="G212">
        <f ca="1">+Parámetros!$D$12+Parámetros!$D$13*Muestra!C212</f>
        <v>38.61913064294373</v>
      </c>
      <c r="O212">
        <f ca="1">+Parámetros!$K$23+Parámetros!$K$24*Muestra!C212</f>
        <v>38.967263205626523</v>
      </c>
      <c r="P212">
        <f t="shared" ca="1" si="9"/>
        <v>33.426020519610333</v>
      </c>
    </row>
    <row r="213" spans="1:16" x14ac:dyDescent="0.3">
      <c r="A213">
        <f ca="1">NORMINV(RAND(),Parámetros!$D$15,(Parámetros!$D$16)^(1/2) )</f>
        <v>-4.8264414371118702</v>
      </c>
      <c r="B213">
        <v>1</v>
      </c>
      <c r="C213">
        <f t="shared" ca="1" si="8"/>
        <v>1.037201760258275</v>
      </c>
      <c r="E213">
        <f ca="1">+Parámetros!$D$12+Parámetros!$D$13*Muestra!C213+A213</f>
        <v>6.5455761654708811</v>
      </c>
      <c r="G213">
        <f ca="1">+Parámetros!$D$12+Parámetros!$D$13*Muestra!C213</f>
        <v>11.372017602582751</v>
      </c>
      <c r="O213">
        <f ca="1">+Parámetros!$K$23+Parámetros!$K$24*Muestra!C213</f>
        <v>11.893095284006133</v>
      </c>
      <c r="P213">
        <f t="shared" ca="1" si="9"/>
        <v>-5.347519118535252</v>
      </c>
    </row>
    <row r="214" spans="1:16" x14ac:dyDescent="0.3">
      <c r="A214">
        <f ca="1">NORMINV(RAND(),Parámetros!$D$15,(Parámetros!$D$16)^(1/2) )</f>
        <v>-7.0955945677060868</v>
      </c>
      <c r="B214">
        <v>1</v>
      </c>
      <c r="C214">
        <f t="shared" ca="1" si="8"/>
        <v>5.1317057232285119</v>
      </c>
      <c r="E214">
        <f ca="1">+Parámetros!$D$12+Parámetros!$D$13*Muestra!C214+A214</f>
        <v>45.221462664579036</v>
      </c>
      <c r="G214">
        <f ca="1">+Parámetros!$D$12+Parámetros!$D$13*Muestra!C214</f>
        <v>52.317057232285123</v>
      </c>
      <c r="O214">
        <f ca="1">+Parámetros!$K$23+Parámetros!$K$24*Muestra!C214</f>
        <v>52.578245187772843</v>
      </c>
      <c r="P214">
        <f t="shared" ca="1" si="9"/>
        <v>-7.3567825231938073</v>
      </c>
    </row>
    <row r="215" spans="1:16" x14ac:dyDescent="0.3">
      <c r="A215">
        <f ca="1">NORMINV(RAND(),Parámetros!$D$15,(Parámetros!$D$16)^(1/2) )</f>
        <v>5.2250778508110232</v>
      </c>
      <c r="B215">
        <v>1</v>
      </c>
      <c r="C215">
        <f t="shared" ca="1" si="8"/>
        <v>7.3820254054716825</v>
      </c>
      <c r="E215">
        <f ca="1">+Parámetros!$D$12+Parámetros!$D$13*Muestra!C215+A215</f>
        <v>80.045331905527846</v>
      </c>
      <c r="G215">
        <f ca="1">+Parámetros!$D$12+Parámetros!$D$13*Muestra!C215</f>
        <v>74.820254054716827</v>
      </c>
      <c r="O215">
        <f ca="1">+Parámetros!$K$23+Parámetros!$K$24*Muestra!C215</f>
        <v>74.938607866978685</v>
      </c>
      <c r="P215">
        <f t="shared" ca="1" si="9"/>
        <v>5.1067240385491601</v>
      </c>
    </row>
    <row r="216" spans="1:16" x14ac:dyDescent="0.3">
      <c r="A216">
        <f ca="1">NORMINV(RAND(),Parámetros!$D$15,(Parámetros!$D$16)^(1/2) )</f>
        <v>7.7826449284276258</v>
      </c>
      <c r="B216">
        <v>1</v>
      </c>
      <c r="C216">
        <f t="shared" ca="1" si="8"/>
        <v>2.3800363349944078</v>
      </c>
      <c r="E216">
        <f ca="1">+Parámetros!$D$12+Parámetros!$D$13*Muestra!C216+A216</f>
        <v>32.583008278371707</v>
      </c>
      <c r="G216">
        <f ca="1">+Parámetros!$D$12+Parámetros!$D$13*Muestra!C216</f>
        <v>24.800363349944078</v>
      </c>
      <c r="O216">
        <f ca="1">+Parámetros!$K$23+Parámetros!$K$24*Muestra!C216</f>
        <v>25.23620752988321</v>
      </c>
      <c r="P216">
        <f t="shared" ca="1" si="9"/>
        <v>7.3468007484884978</v>
      </c>
    </row>
    <row r="217" spans="1:16" x14ac:dyDescent="0.3">
      <c r="A217">
        <f ca="1">NORMINV(RAND(),Parámetros!$D$15,(Parámetros!$D$16)^(1/2) )</f>
        <v>9.0862192973682969</v>
      </c>
      <c r="B217">
        <v>1</v>
      </c>
      <c r="C217">
        <f t="shared" ca="1" si="8"/>
        <v>3.4922253049029894</v>
      </c>
      <c r="E217">
        <f ca="1">+Parámetros!$D$12+Parámetros!$D$13*Muestra!C217+A217</f>
        <v>45.008472346398186</v>
      </c>
      <c r="G217">
        <f ca="1">+Parámetros!$D$12+Parámetros!$D$13*Muestra!C217</f>
        <v>35.922253049029891</v>
      </c>
      <c r="O217">
        <f ca="1">+Parámetros!$K$23+Parámetros!$K$24*Muestra!C217</f>
        <v>36.287503455170715</v>
      </c>
      <c r="P217">
        <f t="shared" ca="1" si="9"/>
        <v>8.7209688912274714</v>
      </c>
    </row>
    <row r="218" spans="1:16" x14ac:dyDescent="0.3">
      <c r="A218">
        <f ca="1">NORMINV(RAND(),Parámetros!$D$15,(Parámetros!$D$16)^(1/2) )</f>
        <v>-7.2535452505140707</v>
      </c>
      <c r="B218">
        <v>1</v>
      </c>
      <c r="C218">
        <f t="shared" ca="1" si="8"/>
        <v>3.3630988230456893</v>
      </c>
      <c r="E218">
        <f ca="1">+Parámetros!$D$12+Parámetros!$D$13*Muestra!C218+A218</f>
        <v>27.377442979942821</v>
      </c>
      <c r="G218">
        <f ca="1">+Parámetros!$D$12+Parámetros!$D$13*Muestra!C218</f>
        <v>34.630988230456893</v>
      </c>
      <c r="O218">
        <f ca="1">+Parámetros!$K$23+Parámetros!$K$24*Muestra!C218</f>
        <v>35.004434658944852</v>
      </c>
      <c r="P218">
        <f t="shared" ca="1" si="9"/>
        <v>-7.6269916790020318</v>
      </c>
    </row>
    <row r="219" spans="1:16" x14ac:dyDescent="0.3">
      <c r="A219">
        <f ca="1">NORMINV(RAND(),Parámetros!$D$15,(Parámetros!$D$16)^(1/2) )</f>
        <v>6.2918344309850038</v>
      </c>
      <c r="B219">
        <v>1</v>
      </c>
      <c r="C219">
        <f t="shared" ca="1" si="8"/>
        <v>6.8212737019470655</v>
      </c>
      <c r="E219">
        <f ca="1">+Parámetros!$D$12+Parámetros!$D$13*Muestra!C219+A219</f>
        <v>75.504571450455657</v>
      </c>
      <c r="G219">
        <f ca="1">+Parámetros!$D$12+Parámetros!$D$13*Muestra!C219</f>
        <v>69.212737019470651</v>
      </c>
      <c r="O219">
        <f ca="1">+Parámetros!$K$23+Parámetros!$K$24*Muestra!C219</f>
        <v>69.366683325442352</v>
      </c>
      <c r="P219">
        <f t="shared" ca="1" si="9"/>
        <v>6.1378881250133048</v>
      </c>
    </row>
    <row r="220" spans="1:16" x14ac:dyDescent="0.3">
      <c r="A220">
        <f ca="1">NORMINV(RAND(),Parámetros!$D$15,(Parámetros!$D$16)^(1/2) )</f>
        <v>20.446841842105901</v>
      </c>
      <c r="B220">
        <v>1</v>
      </c>
      <c r="C220">
        <f t="shared" ca="1" si="8"/>
        <v>9.119975760739532</v>
      </c>
      <c r="E220">
        <f ca="1">+Parámetros!$D$12+Parámetros!$D$13*Muestra!C220+A220</f>
        <v>112.64659944950122</v>
      </c>
      <c r="G220">
        <f ca="1">+Parámetros!$D$12+Parámetros!$D$13*Muestra!C220</f>
        <v>92.199757607395327</v>
      </c>
      <c r="O220">
        <f ca="1">+Parámetros!$K$23+Parámetros!$K$24*Muestra!C220</f>
        <v>92.20779880411078</v>
      </c>
      <c r="P220">
        <f t="shared" ca="1" si="9"/>
        <v>20.438800645390444</v>
      </c>
    </row>
    <row r="221" spans="1:16" x14ac:dyDescent="0.3">
      <c r="A221">
        <f ca="1">NORMINV(RAND(),Parámetros!$D$15,(Parámetros!$D$16)^(1/2) )</f>
        <v>-1.2519866098428314</v>
      </c>
      <c r="B221">
        <v>1</v>
      </c>
      <c r="C221">
        <f t="shared" ca="1" si="8"/>
        <v>4.3566772098542774</v>
      </c>
      <c r="E221">
        <f ca="1">+Parámetros!$D$12+Parámetros!$D$13*Muestra!C221+A221</f>
        <v>43.31478548869994</v>
      </c>
      <c r="G221">
        <f ca="1">+Parámetros!$D$12+Parámetros!$D$13*Muestra!C221</f>
        <v>44.566772098542771</v>
      </c>
      <c r="O221">
        <f ca="1">+Parámetros!$K$23+Parámetros!$K$24*Muestra!C221</f>
        <v>44.877153301797449</v>
      </c>
      <c r="P221">
        <f t="shared" ca="1" si="9"/>
        <v>-1.5623678130975094</v>
      </c>
    </row>
    <row r="222" spans="1:16" x14ac:dyDescent="0.3">
      <c r="A222">
        <f ca="1">NORMINV(RAND(),Parámetros!$D$15,(Parámetros!$D$16)^(1/2) )</f>
        <v>-7.7916823049330217</v>
      </c>
      <c r="B222">
        <v>1</v>
      </c>
      <c r="C222">
        <f t="shared" ca="1" si="8"/>
        <v>9.6410096455030736</v>
      </c>
      <c r="E222">
        <f ca="1">+Parámetros!$D$12+Parámetros!$D$13*Muestra!C222+A222</f>
        <v>89.61841415009772</v>
      </c>
      <c r="G222">
        <f ca="1">+Parámetros!$D$12+Parámetros!$D$13*Muestra!C222</f>
        <v>97.41009645503074</v>
      </c>
      <c r="O222">
        <f ca="1">+Parámetros!$K$23+Parámetros!$K$24*Muestra!C222</f>
        <v>97.385066160122534</v>
      </c>
      <c r="P222">
        <f t="shared" ca="1" si="9"/>
        <v>-7.7666520100248135</v>
      </c>
    </row>
    <row r="223" spans="1:16" x14ac:dyDescent="0.3">
      <c r="A223">
        <f ca="1">NORMINV(RAND(),Parámetros!$D$15,(Parámetros!$D$16)^(1/2) )</f>
        <v>-8.047995115448872</v>
      </c>
      <c r="B223">
        <v>1</v>
      </c>
      <c r="C223">
        <f t="shared" ca="1" si="8"/>
        <v>0.97942418820557986</v>
      </c>
      <c r="E223">
        <f ca="1">+Parámetros!$D$12+Parámetros!$D$13*Muestra!C223+A223</f>
        <v>2.7462467666069266</v>
      </c>
      <c r="G223">
        <f ca="1">+Parámetros!$D$12+Parámetros!$D$13*Muestra!C223</f>
        <v>10.794241882055799</v>
      </c>
      <c r="O223">
        <f ca="1">+Parámetros!$K$23+Parámetros!$K$24*Muestra!C223</f>
        <v>11.318986869092219</v>
      </c>
      <c r="P223">
        <f t="shared" ca="1" si="9"/>
        <v>-8.5727401024852927</v>
      </c>
    </row>
    <row r="224" spans="1:16" x14ac:dyDescent="0.3">
      <c r="A224">
        <f ca="1">NORMINV(RAND(),Parámetros!$D$15,(Parámetros!$D$16)^(1/2) )</f>
        <v>-1.0574673266988321</v>
      </c>
      <c r="B224">
        <v>1</v>
      </c>
      <c r="C224">
        <f t="shared" ca="1" si="8"/>
        <v>3.7770150548247585</v>
      </c>
      <c r="E224">
        <f ca="1">+Parámetros!$D$12+Parámetros!$D$13*Muestra!C224+A224</f>
        <v>37.712683221548751</v>
      </c>
      <c r="G224">
        <f ca="1">+Parámetros!$D$12+Parámetros!$D$13*Muestra!C224</f>
        <v>38.770150548247585</v>
      </c>
      <c r="O224">
        <f ca="1">+Parámetros!$K$23+Parámetros!$K$24*Muestra!C224</f>
        <v>39.117324544956197</v>
      </c>
      <c r="P224">
        <f t="shared" ca="1" si="9"/>
        <v>-1.4046413234074464</v>
      </c>
    </row>
    <row r="225" spans="1:16" x14ac:dyDescent="0.3">
      <c r="A225">
        <f ca="1">NORMINV(RAND(),Parámetros!$D$15,(Parámetros!$D$16)^(1/2) )</f>
        <v>-26.742100542288654</v>
      </c>
      <c r="B225">
        <v>1</v>
      </c>
      <c r="C225">
        <f t="shared" ca="1" si="8"/>
        <v>2.0484667710527606</v>
      </c>
      <c r="E225">
        <f ca="1">+Parámetros!$D$12+Parámetros!$D$13*Muestra!C225+A225</f>
        <v>-5.2574328317610473</v>
      </c>
      <c r="G225">
        <f ca="1">+Parámetros!$D$12+Parámetros!$D$13*Muestra!C225</f>
        <v>21.484667710527606</v>
      </c>
      <c r="O225">
        <f ca="1">+Parámetros!$K$23+Parámetros!$K$24*Muestra!C225</f>
        <v>21.941557546761302</v>
      </c>
      <c r="P225">
        <f t="shared" ca="1" si="9"/>
        <v>-27.19899037852235</v>
      </c>
    </row>
    <row r="226" spans="1:16" x14ac:dyDescent="0.3">
      <c r="A226">
        <f ca="1">NORMINV(RAND(),Parámetros!$D$15,(Parámetros!$D$16)^(1/2) )</f>
        <v>7.2857155746474147</v>
      </c>
      <c r="B226">
        <v>1</v>
      </c>
      <c r="C226">
        <f t="shared" ca="1" si="8"/>
        <v>3.390196877289362</v>
      </c>
      <c r="E226">
        <f ca="1">+Parámetros!$D$12+Parámetros!$D$13*Muestra!C226+A226</f>
        <v>42.18768434754103</v>
      </c>
      <c r="G226">
        <f ca="1">+Parámetros!$D$12+Parámetros!$D$13*Muestra!C226</f>
        <v>34.901968772893618</v>
      </c>
      <c r="O226">
        <f ca="1">+Parámetros!$K$23+Parámetros!$K$24*Muestra!C226</f>
        <v>35.273695211376811</v>
      </c>
      <c r="P226">
        <f t="shared" ca="1" si="9"/>
        <v>6.9139891361642185</v>
      </c>
    </row>
    <row r="227" spans="1:16" x14ac:dyDescent="0.3">
      <c r="A227">
        <f ca="1">NORMINV(RAND(),Parámetros!$D$15,(Parámetros!$D$16)^(1/2) )</f>
        <v>-11.148730328922651</v>
      </c>
      <c r="B227">
        <v>1</v>
      </c>
      <c r="C227">
        <f t="shared" ca="1" si="8"/>
        <v>6.1225929541962039</v>
      </c>
      <c r="E227">
        <f ca="1">+Parámetros!$D$12+Parámetros!$D$13*Muestra!C227+A227</f>
        <v>51.077199213039385</v>
      </c>
      <c r="G227">
        <f ca="1">+Parámetros!$D$12+Parámetros!$D$13*Muestra!C227</f>
        <v>62.225929541962039</v>
      </c>
      <c r="O227">
        <f ca="1">+Parámetros!$K$23+Parámetros!$K$24*Muestra!C227</f>
        <v>62.424223087475248</v>
      </c>
      <c r="P227">
        <f t="shared" ca="1" si="9"/>
        <v>-11.347023874435862</v>
      </c>
    </row>
    <row r="228" spans="1:16" x14ac:dyDescent="0.3">
      <c r="A228">
        <f ca="1">NORMINV(RAND(),Parámetros!$D$15,(Parámetros!$D$16)^(1/2) )</f>
        <v>12.738099885711263</v>
      </c>
      <c r="B228">
        <v>1</v>
      </c>
      <c r="C228">
        <f t="shared" ca="1" si="8"/>
        <v>0.90162225662036022</v>
      </c>
      <c r="E228">
        <f ca="1">+Parámetros!$D$12+Parámetros!$D$13*Muestra!C228+A228</f>
        <v>22.754322451914867</v>
      </c>
      <c r="G228">
        <f ca="1">+Parámetros!$D$12+Parámetros!$D$13*Muestra!C228</f>
        <v>10.016222566203602</v>
      </c>
      <c r="O228">
        <f ca="1">+Parámetros!$K$23+Parámetros!$K$24*Muestra!C228</f>
        <v>10.545905861484394</v>
      </c>
      <c r="P228">
        <f t="shared" ca="1" si="9"/>
        <v>12.208416590430472</v>
      </c>
    </row>
    <row r="229" spans="1:16" x14ac:dyDescent="0.3">
      <c r="A229">
        <f ca="1">NORMINV(RAND(),Parámetros!$D$15,(Parámetros!$D$16)^(1/2) )</f>
        <v>4.5701144389500277</v>
      </c>
      <c r="B229">
        <v>1</v>
      </c>
      <c r="C229">
        <f t="shared" ca="1" si="8"/>
        <v>6.3835775639417935</v>
      </c>
      <c r="E229">
        <f ca="1">+Parámetros!$D$12+Parámetros!$D$13*Muestra!C229+A229</f>
        <v>69.40589007836796</v>
      </c>
      <c r="G229">
        <f ca="1">+Parámetros!$D$12+Parámetros!$D$13*Muestra!C229</f>
        <v>64.835775639417932</v>
      </c>
      <c r="O229">
        <f ca="1">+Parámetros!$K$23+Parámetros!$K$24*Muestra!C229</f>
        <v>65.017503754951434</v>
      </c>
      <c r="P229">
        <f t="shared" ca="1" si="9"/>
        <v>4.3883863234165261</v>
      </c>
    </row>
    <row r="230" spans="1:16" x14ac:dyDescent="0.3">
      <c r="A230">
        <f ca="1">NORMINV(RAND(),Parámetros!$D$15,(Parámetros!$D$16)^(1/2) )</f>
        <v>-16.918458980745953</v>
      </c>
      <c r="B230">
        <v>1</v>
      </c>
      <c r="C230">
        <f t="shared" ca="1" si="8"/>
        <v>1.298170944913134</v>
      </c>
      <c r="E230">
        <f ca="1">+Parámetros!$D$12+Parámetros!$D$13*Muestra!C230+A230</f>
        <v>-2.9367495316146126</v>
      </c>
      <c r="G230">
        <f ca="1">+Parámetros!$D$12+Parámetros!$D$13*Muestra!C230</f>
        <v>13.981709449131341</v>
      </c>
      <c r="O230">
        <f ca="1">+Parámetros!$K$23+Parámetros!$K$24*Muestra!C230</f>
        <v>14.486222679649075</v>
      </c>
      <c r="P230">
        <f t="shared" ca="1" si="9"/>
        <v>-17.422972211263687</v>
      </c>
    </row>
    <row r="231" spans="1:16" x14ac:dyDescent="0.3">
      <c r="A231">
        <f ca="1">NORMINV(RAND(),Parámetros!$D$15,(Parámetros!$D$16)^(1/2) )</f>
        <v>8.2264469575361172</v>
      </c>
      <c r="B231">
        <v>1</v>
      </c>
      <c r="C231">
        <f t="shared" ca="1" si="8"/>
        <v>7.3239098177875617</v>
      </c>
      <c r="E231">
        <f ca="1">+Parámetros!$D$12+Parámetros!$D$13*Muestra!C231+A231</f>
        <v>82.46554513541173</v>
      </c>
      <c r="G231">
        <f ca="1">+Parámetros!$D$12+Parámetros!$D$13*Muestra!C231</f>
        <v>74.239098177875618</v>
      </c>
      <c r="O231">
        <f ca="1">+Parámetros!$K$23+Parámetros!$K$24*Muestra!C231</f>
        <v>74.361140750556899</v>
      </c>
      <c r="P231">
        <f t="shared" ca="1" si="9"/>
        <v>8.1044043848548313</v>
      </c>
    </row>
    <row r="232" spans="1:16" x14ac:dyDescent="0.3">
      <c r="A232">
        <f ca="1">NORMINV(RAND(),Parámetros!$D$15,(Parámetros!$D$16)^(1/2) )</f>
        <v>-5.5660509295926284</v>
      </c>
      <c r="B232">
        <v>1</v>
      </c>
      <c r="C232">
        <f t="shared" ca="1" si="8"/>
        <v>7.9045972418414889</v>
      </c>
      <c r="E232">
        <f ca="1">+Parámetros!$D$12+Parámetros!$D$13*Muestra!C232+A232</f>
        <v>74.479921488822256</v>
      </c>
      <c r="G232">
        <f ca="1">+Parámetros!$D$12+Parámetros!$D$13*Muestra!C232</f>
        <v>80.045972418414891</v>
      </c>
      <c r="O232">
        <f ca="1">+Parámetros!$K$23+Parámetros!$K$24*Muestra!C232</f>
        <v>80.131157120922765</v>
      </c>
      <c r="P232">
        <f t="shared" ca="1" si="9"/>
        <v>-5.6512356321005086</v>
      </c>
    </row>
    <row r="233" spans="1:16" x14ac:dyDescent="0.3">
      <c r="A233">
        <f ca="1">NORMINV(RAND(),Parámetros!$D$15,(Parámetros!$D$16)^(1/2) )</f>
        <v>-1.7981884739011214</v>
      </c>
      <c r="B233">
        <v>1</v>
      </c>
      <c r="C233">
        <f t="shared" ca="1" si="8"/>
        <v>2.7946804805757939</v>
      </c>
      <c r="E233">
        <f ca="1">+Parámetros!$D$12+Parámetros!$D$13*Muestra!C233+A233</f>
        <v>27.148616331856818</v>
      </c>
      <c r="G233">
        <f ca="1">+Parámetros!$D$12+Parámetros!$D$13*Muestra!C233</f>
        <v>28.946804805757939</v>
      </c>
      <c r="O233">
        <f ca="1">+Parámetros!$K$23+Parámetros!$K$24*Muestra!C233</f>
        <v>29.356330351173686</v>
      </c>
      <c r="P233">
        <f t="shared" ca="1" si="9"/>
        <v>-2.2077140193168674</v>
      </c>
    </row>
    <row r="234" spans="1:16" x14ac:dyDescent="0.3">
      <c r="A234">
        <f ca="1">NORMINV(RAND(),Parámetros!$D$15,(Parámetros!$D$16)^(1/2) )</f>
        <v>-19.529056569647391</v>
      </c>
      <c r="B234">
        <v>1</v>
      </c>
      <c r="C234">
        <f t="shared" ca="1" si="8"/>
        <v>8.5185877746067451</v>
      </c>
      <c r="E234">
        <f ca="1">+Parámetros!$D$12+Parámetros!$D$13*Muestra!C234+A234</f>
        <v>66.656821176420053</v>
      </c>
      <c r="G234">
        <f ca="1">+Parámetros!$D$12+Parámetros!$D$13*Muestra!C234</f>
        <v>86.185877746067447</v>
      </c>
      <c r="O234">
        <f ca="1">+Parámetros!$K$23+Parámetros!$K$24*Muestra!C234</f>
        <v>86.232090736072294</v>
      </c>
      <c r="P234">
        <f t="shared" ca="1" si="9"/>
        <v>-19.575269559652241</v>
      </c>
    </row>
    <row r="235" spans="1:16" x14ac:dyDescent="0.3">
      <c r="A235">
        <f ca="1">NORMINV(RAND(),Parámetros!$D$15,(Parámetros!$D$16)^(1/2) )</f>
        <v>5.9654568439866784</v>
      </c>
      <c r="B235">
        <v>1</v>
      </c>
      <c r="C235">
        <f t="shared" ca="1" si="8"/>
        <v>9.2835650914261549</v>
      </c>
      <c r="E235">
        <f ca="1">+Parámetros!$D$12+Parámetros!$D$13*Muestra!C235+A235</f>
        <v>99.801107758248222</v>
      </c>
      <c r="G235">
        <f ca="1">+Parámetros!$D$12+Parámetros!$D$13*Muestra!C235</f>
        <v>93.835650914261549</v>
      </c>
      <c r="O235">
        <f ca="1">+Parámetros!$K$23+Parámetros!$K$24*Muestra!C235</f>
        <v>93.833308634320829</v>
      </c>
      <c r="P235">
        <f t="shared" ca="1" si="9"/>
        <v>5.9677991239273922</v>
      </c>
    </row>
    <row r="236" spans="1:16" x14ac:dyDescent="0.3">
      <c r="A236">
        <f ca="1">NORMINV(RAND(),Parámetros!$D$15,(Parámetros!$D$16)^(1/2) )</f>
        <v>7.379813341532615</v>
      </c>
      <c r="B236">
        <v>1</v>
      </c>
      <c r="C236">
        <f t="shared" ca="1" si="8"/>
        <v>2.9268626687849117</v>
      </c>
      <c r="E236">
        <f ca="1">+Parámetros!$D$12+Parámetros!$D$13*Muestra!C236+A236</f>
        <v>37.648440029381732</v>
      </c>
      <c r="G236">
        <f ca="1">+Parámetros!$D$12+Parámetros!$D$13*Muestra!C236</f>
        <v>30.268626687849117</v>
      </c>
      <c r="O236">
        <f ca="1">+Parámetros!$K$23+Parámetros!$K$24*Muestra!C236</f>
        <v>30.669762256608855</v>
      </c>
      <c r="P236">
        <f t="shared" ca="1" si="9"/>
        <v>6.9786777727728762</v>
      </c>
    </row>
    <row r="237" spans="1:16" x14ac:dyDescent="0.3">
      <c r="A237">
        <f ca="1">NORMINV(RAND(),Parámetros!$D$15,(Parámetros!$D$16)^(1/2) )</f>
        <v>16.483864390114942</v>
      </c>
      <c r="B237">
        <v>1</v>
      </c>
      <c r="C237">
        <f t="shared" ca="1" si="8"/>
        <v>2.7760108338425793</v>
      </c>
      <c r="E237">
        <f ca="1">+Parámetros!$D$12+Parámetros!$D$13*Muestra!C237+A237</f>
        <v>45.24397272854074</v>
      </c>
      <c r="G237">
        <f ca="1">+Parámetros!$D$12+Parámetros!$D$13*Muestra!C237</f>
        <v>28.760108338425795</v>
      </c>
      <c r="O237">
        <f ca="1">+Parámetros!$K$23+Parámetros!$K$24*Muestra!C237</f>
        <v>29.170818899026941</v>
      </c>
      <c r="P237">
        <f t="shared" ca="1" si="9"/>
        <v>16.073153829513799</v>
      </c>
    </row>
    <row r="238" spans="1:16" x14ac:dyDescent="0.3">
      <c r="A238">
        <f ca="1">NORMINV(RAND(),Parámetros!$D$15,(Parámetros!$D$16)^(1/2) )</f>
        <v>9.2369943328773161</v>
      </c>
      <c r="B238">
        <v>1</v>
      </c>
      <c r="C238">
        <f t="shared" ca="1" si="8"/>
        <v>0.17762783195000909</v>
      </c>
      <c r="E238">
        <f ca="1">+Parámetros!$D$12+Parámetros!$D$13*Muestra!C238+A238</f>
        <v>12.013272652377406</v>
      </c>
      <c r="G238">
        <f ca="1">+Parámetros!$D$12+Parámetros!$D$13*Muestra!C238</f>
        <v>2.7762783195000909</v>
      </c>
      <c r="O238">
        <f ca="1">+Parámetros!$K$23+Parámetros!$K$24*Muestra!C238</f>
        <v>3.3519155848608202</v>
      </c>
      <c r="P238">
        <f t="shared" ca="1" si="9"/>
        <v>8.6613570675165867</v>
      </c>
    </row>
    <row r="239" spans="1:16" x14ac:dyDescent="0.3">
      <c r="A239">
        <f ca="1">NORMINV(RAND(),Parámetros!$D$15,(Parámetros!$D$16)^(1/2) )</f>
        <v>-5.4135961903724201</v>
      </c>
      <c r="B239">
        <v>1</v>
      </c>
      <c r="C239">
        <f t="shared" ca="1" si="8"/>
        <v>0.1609406855408313</v>
      </c>
      <c r="E239">
        <f ca="1">+Parámetros!$D$12+Parámetros!$D$13*Muestra!C239+A239</f>
        <v>-2.8041893349641072</v>
      </c>
      <c r="G239">
        <f ca="1">+Parámetros!$D$12+Parámetros!$D$13*Muestra!C239</f>
        <v>2.609406855408313</v>
      </c>
      <c r="O239">
        <f ca="1">+Parámetros!$K$23+Parámetros!$K$24*Muestra!C239</f>
        <v>3.186103301061979</v>
      </c>
      <c r="P239">
        <f t="shared" ca="1" si="9"/>
        <v>-5.9902926360260862</v>
      </c>
    </row>
    <row r="240" spans="1:16" x14ac:dyDescent="0.3">
      <c r="A240">
        <f ca="1">NORMINV(RAND(),Parámetros!$D$15,(Parámetros!$D$16)^(1/2) )</f>
        <v>20.114806367319915</v>
      </c>
      <c r="B240">
        <v>1</v>
      </c>
      <c r="C240">
        <f t="shared" ca="1" si="8"/>
        <v>7.8111849303518976</v>
      </c>
      <c r="E240">
        <f ca="1">+Parámetros!$D$12+Parámetros!$D$13*Muestra!C240+A240</f>
        <v>99.226655670838895</v>
      </c>
      <c r="G240">
        <f ca="1">+Parámetros!$D$12+Parámetros!$D$13*Muestra!C240</f>
        <v>79.11184930351898</v>
      </c>
      <c r="O240">
        <f ca="1">+Parámetros!$K$23+Parámetros!$K$24*Muestra!C240</f>
        <v>79.202963149154229</v>
      </c>
      <c r="P240">
        <f t="shared" ca="1" si="9"/>
        <v>20.023692521684666</v>
      </c>
    </row>
    <row r="241" spans="1:16" x14ac:dyDescent="0.3">
      <c r="A241">
        <f ca="1">NORMINV(RAND(),Parámetros!$D$15,(Parámetros!$D$16)^(1/2) )</f>
        <v>-0.1960774087797667</v>
      </c>
      <c r="B241">
        <v>1</v>
      </c>
      <c r="C241">
        <f t="shared" ca="1" si="8"/>
        <v>5.9112741135413414</v>
      </c>
      <c r="E241">
        <f ca="1">+Parámetros!$D$12+Parámetros!$D$13*Muestra!C241+A241</f>
        <v>59.916663726633651</v>
      </c>
      <c r="G241">
        <f ca="1">+Parámetros!$D$12+Parámetros!$D$13*Muestra!C241</f>
        <v>60.112741135413415</v>
      </c>
      <c r="O241">
        <f ca="1">+Parámetros!$K$23+Parámetros!$K$24*Muestra!C241</f>
        <v>60.324447684328135</v>
      </c>
      <c r="P241">
        <f t="shared" ca="1" si="9"/>
        <v>-0.40778395769448395</v>
      </c>
    </row>
    <row r="242" spans="1:16" x14ac:dyDescent="0.3">
      <c r="A242">
        <f ca="1">NORMINV(RAND(),Parámetros!$D$15,(Parámetros!$D$16)^(1/2) )</f>
        <v>5.0023479666857682</v>
      </c>
      <c r="B242">
        <v>1</v>
      </c>
      <c r="C242">
        <f t="shared" ca="1" si="8"/>
        <v>9.5238980666771837</v>
      </c>
      <c r="E242">
        <f ca="1">+Parámetros!$D$12+Parámetros!$D$13*Muestra!C242+A242</f>
        <v>101.24132863345761</v>
      </c>
      <c r="G242">
        <f ca="1">+Parámetros!$D$12+Parámetros!$D$13*Muestra!C242</f>
        <v>96.238980666771837</v>
      </c>
      <c r="O242">
        <f ca="1">+Parámetros!$K$23+Parámetros!$K$24*Muestra!C242</f>
        <v>96.221383774395477</v>
      </c>
      <c r="P242">
        <f t="shared" ca="1" si="9"/>
        <v>5.0199448590621358</v>
      </c>
    </row>
    <row r="243" spans="1:16" x14ac:dyDescent="0.3">
      <c r="A243">
        <f ca="1">NORMINV(RAND(),Parámetros!$D$15,(Parámetros!$D$16)^(1/2) )</f>
        <v>3.8206796617756069</v>
      </c>
      <c r="B243">
        <v>1</v>
      </c>
      <c r="C243">
        <f t="shared" ca="1" si="8"/>
        <v>8.568621213278151</v>
      </c>
      <c r="E243">
        <f ca="1">+Parámetros!$D$12+Parámetros!$D$13*Muestra!C243+A243</f>
        <v>90.506891794557106</v>
      </c>
      <c r="G243">
        <f ca="1">+Parámetros!$D$12+Parámetros!$D$13*Muestra!C243</f>
        <v>86.686212132781506</v>
      </c>
      <c r="O243">
        <f ca="1">+Parámetros!$K$23+Parámetros!$K$24*Muestra!C243</f>
        <v>86.729249359181878</v>
      </c>
      <c r="P243">
        <f t="shared" ca="1" si="9"/>
        <v>3.7776424353752276</v>
      </c>
    </row>
    <row r="244" spans="1:16" x14ac:dyDescent="0.3">
      <c r="A244">
        <f ca="1">NORMINV(RAND(),Parámetros!$D$15,(Parámetros!$D$16)^(1/2) )</f>
        <v>4.8372653308812978</v>
      </c>
      <c r="B244">
        <v>1</v>
      </c>
      <c r="C244">
        <f t="shared" ca="1" si="8"/>
        <v>6.7248101465172425</v>
      </c>
      <c r="E244">
        <f ca="1">+Parámetros!$D$12+Parámetros!$D$13*Muestra!C244+A244</f>
        <v>73.085366796053719</v>
      </c>
      <c r="G244">
        <f ca="1">+Parámetros!$D$12+Parámetros!$D$13*Muestra!C244</f>
        <v>68.248101465172425</v>
      </c>
      <c r="O244">
        <f ca="1">+Parámetros!$K$23+Parámetros!$K$24*Muestra!C244</f>
        <v>68.40817058533851</v>
      </c>
      <c r="P244">
        <f t="shared" ca="1" si="9"/>
        <v>4.6771962107152092</v>
      </c>
    </row>
    <row r="245" spans="1:16" x14ac:dyDescent="0.3">
      <c r="A245">
        <f ca="1">NORMINV(RAND(),Parámetros!$D$15,(Parámetros!$D$16)^(1/2) )</f>
        <v>-2.5938658725937582</v>
      </c>
      <c r="B245">
        <v>1</v>
      </c>
      <c r="C245">
        <f t="shared" ca="1" si="8"/>
        <v>7.7052210588396441</v>
      </c>
      <c r="E245">
        <f ca="1">+Parámetros!$D$12+Parámetros!$D$13*Muestra!C245+A245</f>
        <v>75.458344715802681</v>
      </c>
      <c r="G245">
        <f ca="1">+Parámetros!$D$12+Parámetros!$D$13*Muestra!C245</f>
        <v>78.052210588396434</v>
      </c>
      <c r="O245">
        <f ca="1">+Parámetros!$K$23+Parámetros!$K$24*Muestra!C245</f>
        <v>78.150050260108671</v>
      </c>
      <c r="P245">
        <f t="shared" ca="1" si="9"/>
        <v>-2.6917055443059894</v>
      </c>
    </row>
    <row r="246" spans="1:16" x14ac:dyDescent="0.3">
      <c r="A246">
        <f ca="1">NORMINV(RAND(),Parámetros!$D$15,(Parámetros!$D$16)^(1/2) )</f>
        <v>-11.04308973769192</v>
      </c>
      <c r="B246">
        <v>1</v>
      </c>
      <c r="C246">
        <f t="shared" ca="1" si="8"/>
        <v>8.1169115052655147</v>
      </c>
      <c r="E246">
        <f ca="1">+Parámetros!$D$12+Parámetros!$D$13*Muestra!C246+A246</f>
        <v>71.126025314963229</v>
      </c>
      <c r="G246">
        <f ca="1">+Parámetros!$D$12+Parámetros!$D$13*Muestra!C246</f>
        <v>82.169115052655144</v>
      </c>
      <c r="O246">
        <f ca="1">+Parámetros!$K$23+Parámetros!$K$24*Muestra!C246</f>
        <v>82.24082356946812</v>
      </c>
      <c r="P246">
        <f t="shared" ca="1" si="9"/>
        <v>-11.11479825450489</v>
      </c>
    </row>
    <row r="247" spans="1:16" x14ac:dyDescent="0.3">
      <c r="A247">
        <f ca="1">NORMINV(RAND(),Parámetros!$D$15,(Parámetros!$D$16)^(1/2) )</f>
        <v>-14.766348893788086</v>
      </c>
      <c r="B247">
        <v>1</v>
      </c>
      <c r="C247">
        <f t="shared" ca="1" si="8"/>
        <v>4.9754391175938242</v>
      </c>
      <c r="E247">
        <f ca="1">+Parámetros!$D$12+Parámetros!$D$13*Muestra!C247+A247</f>
        <v>35.988042282150154</v>
      </c>
      <c r="G247">
        <f ca="1">+Parámetros!$D$12+Parámetros!$D$13*Muestra!C247</f>
        <v>50.754391175938238</v>
      </c>
      <c r="O247">
        <f ca="1">+Parámetros!$K$23+Parámetros!$K$24*Muestra!C247</f>
        <v>51.025497814049942</v>
      </c>
      <c r="P247">
        <f t="shared" ca="1" si="9"/>
        <v>-15.037455531899788</v>
      </c>
    </row>
    <row r="248" spans="1:16" x14ac:dyDescent="0.3">
      <c r="A248">
        <f ca="1">NORMINV(RAND(),Parámetros!$D$15,(Parámetros!$D$16)^(1/2) )</f>
        <v>8.4395013670230608</v>
      </c>
      <c r="B248">
        <v>1</v>
      </c>
      <c r="C248">
        <f t="shared" ca="1" si="8"/>
        <v>5.4558528585028885</v>
      </c>
      <c r="E248">
        <f ca="1">+Parámetros!$D$12+Parámetros!$D$13*Muestra!C248+A248</f>
        <v>63.998029952051944</v>
      </c>
      <c r="G248">
        <f ca="1">+Parámetros!$D$12+Parámetros!$D$13*Muestra!C248</f>
        <v>55.558528585028881</v>
      </c>
      <c r="O248">
        <f ca="1">+Parámetros!$K$23+Parámetros!$K$24*Muestra!C248</f>
        <v>55.799142006724203</v>
      </c>
      <c r="P248">
        <f t="shared" ca="1" si="9"/>
        <v>8.1988879453277406</v>
      </c>
    </row>
    <row r="249" spans="1:16" x14ac:dyDescent="0.3">
      <c r="A249">
        <f ca="1">NORMINV(RAND(),Parámetros!$D$15,(Parámetros!$D$16)^(1/2) )</f>
        <v>2.2846480247473022</v>
      </c>
      <c r="B249">
        <v>1</v>
      </c>
      <c r="C249">
        <f t="shared" ca="1" si="8"/>
        <v>0.46929004594728263</v>
      </c>
      <c r="E249">
        <f ca="1">+Parámetros!$D$12+Parámetros!$D$13*Muestra!C249+A249</f>
        <v>7.9775484842201276</v>
      </c>
      <c r="G249">
        <f ca="1">+Parámetros!$D$12+Parámetros!$D$13*Muestra!C249</f>
        <v>5.6929004594728259</v>
      </c>
      <c r="O249">
        <f ca="1">+Parámetros!$K$23+Parámetros!$K$24*Muestra!C249</f>
        <v>6.2500251007044652</v>
      </c>
      <c r="P249">
        <f t="shared" ca="1" si="9"/>
        <v>1.7275233835156625</v>
      </c>
    </row>
    <row r="250" spans="1:16" x14ac:dyDescent="0.3">
      <c r="A250">
        <f ca="1">NORMINV(RAND(),Parámetros!$D$15,(Parámetros!$D$16)^(1/2) )</f>
        <v>-12.928822540511643</v>
      </c>
      <c r="B250">
        <v>1</v>
      </c>
      <c r="C250">
        <f t="shared" ca="1" si="8"/>
        <v>7.1262449612420085</v>
      </c>
      <c r="E250">
        <f ca="1">+Parámetros!$D$12+Parámetros!$D$13*Muestra!C250+A250</f>
        <v>59.333627071908438</v>
      </c>
      <c r="G250">
        <f ca="1">+Parámetros!$D$12+Parámetros!$D$13*Muestra!C250</f>
        <v>72.262449612420085</v>
      </c>
      <c r="O250">
        <f ca="1">+Parámetros!$K$23+Parámetros!$K$24*Muestra!C250</f>
        <v>72.397038531584201</v>
      </c>
      <c r="P250">
        <f t="shared" ca="1" si="9"/>
        <v>-13.063411459675763</v>
      </c>
    </row>
    <row r="251" spans="1:16" x14ac:dyDescent="0.3">
      <c r="A251">
        <f ca="1">NORMINV(RAND(),Parámetros!$D$15,(Parámetros!$D$16)^(1/2) )</f>
        <v>0.36507574366477308</v>
      </c>
      <c r="B251">
        <v>1</v>
      </c>
      <c r="C251">
        <f t="shared" ca="1" si="8"/>
        <v>0.92670878184027083</v>
      </c>
      <c r="E251">
        <f ca="1">+Parámetros!$D$12+Parámetros!$D$13*Muestra!C251+A251</f>
        <v>10.632163562067481</v>
      </c>
      <c r="G251">
        <f ca="1">+Parámetros!$D$12+Parámetros!$D$13*Muestra!C251</f>
        <v>10.267087818402707</v>
      </c>
      <c r="O251">
        <f ca="1">+Parámetros!$K$23+Parámetros!$K$24*Muestra!C251</f>
        <v>10.795178801104726</v>
      </c>
      <c r="P251">
        <f t="shared" ca="1" si="9"/>
        <v>-0.1630152390372448</v>
      </c>
    </row>
    <row r="252" spans="1:16" x14ac:dyDescent="0.3">
      <c r="A252">
        <f ca="1">NORMINV(RAND(),Parámetros!$D$15,(Parámetros!$D$16)^(1/2) )</f>
        <v>4.1124998406851923</v>
      </c>
      <c r="B252">
        <v>1</v>
      </c>
      <c r="C252">
        <f t="shared" ca="1" si="8"/>
        <v>1.7835622620682534</v>
      </c>
      <c r="E252">
        <f ca="1">+Parámetros!$D$12+Parámetros!$D$13*Muestra!C252+A252</f>
        <v>22.948122461367728</v>
      </c>
      <c r="G252">
        <f ca="1">+Parámetros!$D$12+Parámetros!$D$13*Muestra!C252</f>
        <v>18.835622620682535</v>
      </c>
      <c r="O252">
        <f ca="1">+Parámetros!$K$23+Parámetros!$K$24*Muestra!C252</f>
        <v>19.309326693967098</v>
      </c>
      <c r="P252">
        <f t="shared" ca="1" si="9"/>
        <v>3.6387957674006302</v>
      </c>
    </row>
    <row r="253" spans="1:16" x14ac:dyDescent="0.3">
      <c r="A253">
        <f ca="1">NORMINV(RAND(),Parámetros!$D$15,(Parámetros!$D$16)^(1/2) )</f>
        <v>-12.305261470396079</v>
      </c>
      <c r="B253">
        <v>1</v>
      </c>
      <c r="C253">
        <f t="shared" ca="1" si="8"/>
        <v>6.6895495197197796</v>
      </c>
      <c r="E253">
        <f ca="1">+Parámetros!$D$12+Parámetros!$D$13*Muestra!C253+A253</f>
        <v>55.590233726801713</v>
      </c>
      <c r="G253">
        <f ca="1">+Parámetros!$D$12+Parámetros!$D$13*Muestra!C253</f>
        <v>67.895495197197789</v>
      </c>
      <c r="O253">
        <f ca="1">+Parámetros!$K$23+Parámetros!$K$24*Muestra!C253</f>
        <v>68.057802408892812</v>
      </c>
      <c r="P253">
        <f t="shared" ca="1" si="9"/>
        <v>-12.467568682091098</v>
      </c>
    </row>
    <row r="254" spans="1:16" x14ac:dyDescent="0.3">
      <c r="A254">
        <f ca="1">NORMINV(RAND(),Parámetros!$D$15,(Parámetros!$D$16)^(1/2) )</f>
        <v>2.6779854775648122</v>
      </c>
      <c r="B254">
        <v>1</v>
      </c>
      <c r="C254">
        <f t="shared" ca="1" si="8"/>
        <v>6.035652351217113</v>
      </c>
      <c r="E254">
        <f ca="1">+Parámetros!$D$12+Parámetros!$D$13*Muestra!C254+A254</f>
        <v>64.03450898973594</v>
      </c>
      <c r="G254">
        <f ca="1">+Parámetros!$D$12+Parámetros!$D$13*Muestra!C254</f>
        <v>61.35652351217113</v>
      </c>
      <c r="O254">
        <f ca="1">+Parámetros!$K$23+Parámetros!$K$24*Muestra!C254</f>
        <v>61.560335423201934</v>
      </c>
      <c r="P254">
        <f t="shared" ca="1" si="9"/>
        <v>2.4741735665340059</v>
      </c>
    </row>
    <row r="255" spans="1:16" x14ac:dyDescent="0.3">
      <c r="A255">
        <f ca="1">NORMINV(RAND(),Parámetros!$D$15,(Parámetros!$D$16)^(1/2) )</f>
        <v>6.5179795071888291</v>
      </c>
      <c r="B255">
        <v>1</v>
      </c>
      <c r="C255">
        <f t="shared" ca="1" si="8"/>
        <v>3.2944930553905891</v>
      </c>
      <c r="E255">
        <f ca="1">+Parámetros!$D$12+Parámetros!$D$13*Muestra!C255+A255</f>
        <v>40.462910061094718</v>
      </c>
      <c r="G255">
        <f ca="1">+Parámetros!$D$12+Parámetros!$D$13*Muestra!C255</f>
        <v>33.944930553905891</v>
      </c>
      <c r="O255">
        <f ca="1">+Parámetros!$K$23+Parámetros!$K$24*Muestra!C255</f>
        <v>34.322731584151406</v>
      </c>
      <c r="P255">
        <f t="shared" ca="1" si="9"/>
        <v>6.1401784769433121</v>
      </c>
    </row>
    <row r="256" spans="1:16" x14ac:dyDescent="0.3">
      <c r="A256">
        <f ca="1">NORMINV(RAND(),Parámetros!$D$15,(Parámetros!$D$16)^(1/2) )</f>
        <v>4.0278464676163015</v>
      </c>
      <c r="B256">
        <v>1</v>
      </c>
      <c r="C256">
        <f t="shared" ca="1" si="8"/>
        <v>4.0137874786154537</v>
      </c>
      <c r="E256">
        <f ca="1">+Parámetros!$D$12+Parámetros!$D$13*Muestra!C256+A256</f>
        <v>45.16572125377084</v>
      </c>
      <c r="G256">
        <f ca="1">+Parámetros!$D$12+Parámetros!$D$13*Muestra!C256</f>
        <v>41.137874786154541</v>
      </c>
      <c r="O256">
        <f ca="1">+Parámetros!$K$23+Parámetros!$K$24*Muestra!C256</f>
        <v>41.470020168680676</v>
      </c>
      <c r="P256">
        <f t="shared" ca="1" si="9"/>
        <v>3.6957010850901639</v>
      </c>
    </row>
    <row r="257" spans="1:16" x14ac:dyDescent="0.3">
      <c r="A257">
        <f ca="1">NORMINV(RAND(),Parámetros!$D$15,(Parámetros!$D$16)^(1/2) )</f>
        <v>-12.303208350867978</v>
      </c>
      <c r="B257">
        <v>1</v>
      </c>
      <c r="C257">
        <f t="shared" ca="1" si="8"/>
        <v>5.3023359142978723</v>
      </c>
      <c r="E257">
        <f ca="1">+Parámetros!$D$12+Parámetros!$D$13*Muestra!C257+A257</f>
        <v>41.720150792110744</v>
      </c>
      <c r="G257">
        <f ca="1">+Parámetros!$D$12+Parámetros!$D$13*Muestra!C257</f>
        <v>54.02335914297872</v>
      </c>
      <c r="O257">
        <f ca="1">+Parámetros!$K$23+Parámetros!$K$24*Muestra!C257</f>
        <v>54.273716718524362</v>
      </c>
      <c r="P257">
        <f t="shared" ca="1" si="9"/>
        <v>-12.553565926413619</v>
      </c>
    </row>
    <row r="258" spans="1:16" x14ac:dyDescent="0.3">
      <c r="A258">
        <f ca="1">NORMINV(RAND(),Parámetros!$D$15,(Parámetros!$D$16)^(1/2) )</f>
        <v>-1.551595588227517</v>
      </c>
      <c r="B258">
        <v>1</v>
      </c>
      <c r="C258">
        <f t="shared" ca="1" si="8"/>
        <v>9.3863223177647104</v>
      </c>
      <c r="E258">
        <f ca="1">+Parámetros!$D$12+Parámetros!$D$13*Muestra!C258+A258</f>
        <v>93.311627589419587</v>
      </c>
      <c r="G258">
        <f ca="1">+Parámetros!$D$12+Parámetros!$D$13*Muestra!C258</f>
        <v>94.8632231776471</v>
      </c>
      <c r="O258">
        <f ca="1">+Parámetros!$K$23+Parámetros!$K$24*Muestra!C258</f>
        <v>94.854358606451427</v>
      </c>
      <c r="P258">
        <f t="shared" ca="1" si="9"/>
        <v>-1.5427310170318407</v>
      </c>
    </row>
    <row r="259" spans="1:16" x14ac:dyDescent="0.3">
      <c r="A259">
        <f ca="1">NORMINV(RAND(),Parámetros!$D$15,(Parámetros!$D$16)^(1/2) )</f>
        <v>10.38732771789569</v>
      </c>
      <c r="B259">
        <v>1</v>
      </c>
      <c r="C259">
        <f t="shared" ca="1" si="8"/>
        <v>8.082614048436854</v>
      </c>
      <c r="E259">
        <f ca="1">+Parámetros!$D$12+Parámetros!$D$13*Muestra!C259+A259</f>
        <v>92.213468202264224</v>
      </c>
      <c r="G259">
        <f ca="1">+Parámetros!$D$12+Parámetros!$D$13*Muestra!C259</f>
        <v>81.826140484368537</v>
      </c>
      <c r="O259">
        <f ca="1">+Parámetros!$K$23+Parámetros!$K$24*Muestra!C259</f>
        <v>81.900025957593357</v>
      </c>
      <c r="P259">
        <f t="shared" ca="1" si="9"/>
        <v>10.313442244670867</v>
      </c>
    </row>
    <row r="260" spans="1:16" x14ac:dyDescent="0.3">
      <c r="A260">
        <f ca="1">NORMINV(RAND(),Parámetros!$D$15,(Parámetros!$D$16)^(1/2) )</f>
        <v>7.3604653736035672</v>
      </c>
      <c r="B260">
        <v>1</v>
      </c>
      <c r="C260">
        <f t="shared" ca="1" si="8"/>
        <v>1.8703978674549648</v>
      </c>
      <c r="E260">
        <f ca="1">+Parámetros!$D$12+Parámetros!$D$13*Muestra!C260+A260</f>
        <v>27.064444048153216</v>
      </c>
      <c r="G260">
        <f ca="1">+Parámetros!$D$12+Parámetros!$D$13*Muestra!C260</f>
        <v>19.703978674549649</v>
      </c>
      <c r="O260">
        <f ca="1">+Parámetros!$K$23+Parámetros!$K$24*Muestra!C260</f>
        <v>20.172171046810227</v>
      </c>
      <c r="P260">
        <f t="shared" ca="1" si="9"/>
        <v>6.8922730013429891</v>
      </c>
    </row>
    <row r="261" spans="1:16" x14ac:dyDescent="0.3">
      <c r="A261">
        <f ca="1">NORMINV(RAND(),Parámetros!$D$15,(Parámetros!$D$16)^(1/2) )</f>
        <v>-6.0095478882177131</v>
      </c>
      <c r="B261">
        <v>1</v>
      </c>
      <c r="C261">
        <f t="shared" ca="1" si="8"/>
        <v>6.162365129776143</v>
      </c>
      <c r="E261">
        <f ca="1">+Parámetros!$D$12+Parámetros!$D$13*Muestra!C261+A261</f>
        <v>56.614103409543716</v>
      </c>
      <c r="G261">
        <f ca="1">+Parámetros!$D$12+Parámetros!$D$13*Muestra!C261</f>
        <v>62.623651297761427</v>
      </c>
      <c r="O261">
        <f ca="1">+Parámetros!$K$23+Parámetros!$K$24*Muestra!C261</f>
        <v>62.819420391007696</v>
      </c>
      <c r="P261">
        <f t="shared" ca="1" si="9"/>
        <v>-6.2053169814639801</v>
      </c>
    </row>
    <row r="262" spans="1:16" x14ac:dyDescent="0.3">
      <c r="A262">
        <f ca="1">NORMINV(RAND(),Parámetros!$D$15,(Parámetros!$D$16)^(1/2) )</f>
        <v>5.3873827255220865</v>
      </c>
      <c r="B262">
        <v>1</v>
      </c>
      <c r="C262">
        <f t="shared" ref="C262:C325" ca="1" si="10">10*RAND()</f>
        <v>3.7130402399777629</v>
      </c>
      <c r="E262">
        <f ca="1">+Parámetros!$D$12+Parámetros!$D$13*Muestra!C262+A262</f>
        <v>43.517785125299717</v>
      </c>
      <c r="G262">
        <f ca="1">+Parámetros!$D$12+Parámetros!$D$13*Muestra!C262</f>
        <v>38.13040239977763</v>
      </c>
      <c r="O262">
        <f ca="1">+Parámetros!$K$23+Parámetros!$K$24*Muestra!C262</f>
        <v>38.48163705859519</v>
      </c>
      <c r="P262">
        <f t="shared" ref="P262:P325" ca="1" si="11">+E262-O262</f>
        <v>5.0361480667045271</v>
      </c>
    </row>
    <row r="263" spans="1:16" x14ac:dyDescent="0.3">
      <c r="A263">
        <f ca="1">NORMINV(RAND(),Parámetros!$D$15,(Parámetros!$D$16)^(1/2) )</f>
        <v>10.993402483801674</v>
      </c>
      <c r="B263">
        <v>1</v>
      </c>
      <c r="C263">
        <f t="shared" ca="1" si="10"/>
        <v>6.4431010806920073</v>
      </c>
      <c r="E263">
        <f ca="1">+Parámetros!$D$12+Parámetros!$D$13*Muestra!C263+A263</f>
        <v>76.424413290721745</v>
      </c>
      <c r="G263">
        <f ca="1">+Parámetros!$D$12+Parámetros!$D$13*Muestra!C263</f>
        <v>65.431010806920071</v>
      </c>
      <c r="O263">
        <f ca="1">+Parámetros!$K$23+Parámetros!$K$24*Muestra!C263</f>
        <v>65.608960796801526</v>
      </c>
      <c r="P263">
        <f t="shared" ca="1" si="11"/>
        <v>10.815452493920219</v>
      </c>
    </row>
    <row r="264" spans="1:16" x14ac:dyDescent="0.3">
      <c r="A264">
        <f ca="1">NORMINV(RAND(),Parámetros!$D$15,(Parámetros!$D$16)^(1/2) )</f>
        <v>7.0163372347416697</v>
      </c>
      <c r="B264">
        <v>1</v>
      </c>
      <c r="C264">
        <f t="shared" ca="1" si="10"/>
        <v>7.7572357865693409</v>
      </c>
      <c r="E264">
        <f ca="1">+Parámetros!$D$12+Parámetros!$D$13*Muestra!C264+A264</f>
        <v>85.588695100435075</v>
      </c>
      <c r="G264">
        <f ca="1">+Parámetros!$D$12+Parámetros!$D$13*Muestra!C264</f>
        <v>78.572357865693405</v>
      </c>
      <c r="O264">
        <f ca="1">+Parámetros!$K$23+Parámetros!$K$24*Muestra!C264</f>
        <v>78.666896015791167</v>
      </c>
      <c r="P264">
        <f t="shared" ca="1" si="11"/>
        <v>6.9217990846439079</v>
      </c>
    </row>
    <row r="265" spans="1:16" x14ac:dyDescent="0.3">
      <c r="A265">
        <f ca="1">NORMINV(RAND(),Parámetros!$D$15,(Parámetros!$D$16)^(1/2) )</f>
        <v>1.3010883744485042</v>
      </c>
      <c r="B265">
        <v>1</v>
      </c>
      <c r="C265">
        <f t="shared" ca="1" si="10"/>
        <v>1.0756392410223492</v>
      </c>
      <c r="E265">
        <f ca="1">+Parámetros!$D$12+Parámetros!$D$13*Muestra!C265+A265</f>
        <v>13.057480784671997</v>
      </c>
      <c r="G265">
        <f ca="1">+Parámetros!$D$12+Parámetros!$D$13*Muestra!C265</f>
        <v>11.756392410223492</v>
      </c>
      <c r="O265">
        <f ca="1">+Parámetros!$K$23+Parámetros!$K$24*Muestra!C265</f>
        <v>12.275030356227939</v>
      </c>
      <c r="P265">
        <f t="shared" ca="1" si="11"/>
        <v>0.78245042844405788</v>
      </c>
    </row>
    <row r="266" spans="1:16" x14ac:dyDescent="0.3">
      <c r="A266">
        <f ca="1">NORMINV(RAND(),Parámetros!$D$15,(Parámetros!$D$16)^(1/2) )</f>
        <v>-0.58134245860911293</v>
      </c>
      <c r="B266">
        <v>1</v>
      </c>
      <c r="C266">
        <f t="shared" ca="1" si="10"/>
        <v>9.9914856904538762</v>
      </c>
      <c r="E266">
        <f ca="1">+Parámetros!$D$12+Parámetros!$D$13*Muestra!C266+A266</f>
        <v>100.33351444592965</v>
      </c>
      <c r="G266">
        <f ca="1">+Parámetros!$D$12+Parámetros!$D$13*Muestra!C266</f>
        <v>100.91485690453877</v>
      </c>
      <c r="O266">
        <f ca="1">+Parámetros!$K$23+Parámetros!$K$24*Muestra!C266</f>
        <v>100.86758090561048</v>
      </c>
      <c r="P266">
        <f t="shared" ca="1" si="11"/>
        <v>-0.53406645968082955</v>
      </c>
    </row>
    <row r="267" spans="1:16" x14ac:dyDescent="0.3">
      <c r="A267">
        <f ca="1">NORMINV(RAND(),Parámetros!$D$15,(Parámetros!$D$16)^(1/2) )</f>
        <v>-1.5921438540815382</v>
      </c>
      <c r="B267">
        <v>1</v>
      </c>
      <c r="C267">
        <f t="shared" ca="1" si="10"/>
        <v>7.5619442668862575</v>
      </c>
      <c r="E267">
        <f ca="1">+Parámetros!$D$12+Parámetros!$D$13*Muestra!C267+A267</f>
        <v>75.027298814781034</v>
      </c>
      <c r="G267">
        <f ca="1">+Parámetros!$D$12+Parámetros!$D$13*Muestra!C267</f>
        <v>76.619442668862575</v>
      </c>
      <c r="O267">
        <f ca="1">+Parámetros!$K$23+Parámetros!$K$24*Muestra!C267</f>
        <v>76.72637652305221</v>
      </c>
      <c r="P267">
        <f t="shared" ca="1" si="11"/>
        <v>-1.6990777082711759</v>
      </c>
    </row>
    <row r="268" spans="1:16" x14ac:dyDescent="0.3">
      <c r="A268">
        <f ca="1">NORMINV(RAND(),Parámetros!$D$15,(Parámetros!$D$16)^(1/2) )</f>
        <v>2.9412466103040451</v>
      </c>
      <c r="B268">
        <v>1</v>
      </c>
      <c r="C268">
        <f t="shared" ca="1" si="10"/>
        <v>9.1289404771835834</v>
      </c>
      <c r="E268">
        <f ca="1">+Parámetros!$D$12+Parámetros!$D$13*Muestra!C268+A268</f>
        <v>95.230651382139882</v>
      </c>
      <c r="G268">
        <f ca="1">+Parámetros!$D$12+Parámetros!$D$13*Muestra!C268</f>
        <v>92.289404771835834</v>
      </c>
      <c r="O268">
        <f ca="1">+Parámetros!$K$23+Parámetros!$K$24*Muestra!C268</f>
        <v>92.296876952689828</v>
      </c>
      <c r="P268">
        <f t="shared" ca="1" si="11"/>
        <v>2.9337744294500538</v>
      </c>
    </row>
    <row r="269" spans="1:16" x14ac:dyDescent="0.3">
      <c r="A269">
        <f ca="1">NORMINV(RAND(),Parámetros!$D$15,(Parámetros!$D$16)^(1/2) )</f>
        <v>-0.25102847618621682</v>
      </c>
      <c r="B269">
        <v>1</v>
      </c>
      <c r="C269">
        <f t="shared" ca="1" si="10"/>
        <v>7.1477225076468169</v>
      </c>
      <c r="E269">
        <f ca="1">+Parámetros!$D$12+Parámetros!$D$13*Muestra!C269+A269</f>
        <v>72.226196600281952</v>
      </c>
      <c r="G269">
        <f ca="1">+Parámetros!$D$12+Parámetros!$D$13*Muestra!C269</f>
        <v>72.477225076468173</v>
      </c>
      <c r="O269">
        <f ca="1">+Parámetros!$K$23+Parámetros!$K$24*Muestra!C269</f>
        <v>72.610450755127601</v>
      </c>
      <c r="P269">
        <f t="shared" ca="1" si="11"/>
        <v>-0.38425415484564951</v>
      </c>
    </row>
    <row r="270" spans="1:16" x14ac:dyDescent="0.3">
      <c r="A270">
        <f ca="1">NORMINV(RAND(),Parámetros!$D$15,(Parámetros!$D$16)^(1/2) )</f>
        <v>21.290535082277916</v>
      </c>
      <c r="B270">
        <v>1</v>
      </c>
      <c r="C270">
        <f t="shared" ca="1" si="10"/>
        <v>8.3614304476504913</v>
      </c>
      <c r="E270">
        <f ca="1">+Parámetros!$D$12+Parámetros!$D$13*Muestra!C270+A270</f>
        <v>105.90483955878283</v>
      </c>
      <c r="G270">
        <f ca="1">+Parámetros!$D$12+Parámetros!$D$13*Muestra!C270</f>
        <v>84.614304476504913</v>
      </c>
      <c r="O270">
        <f ca="1">+Parámetros!$K$23+Parámetros!$K$24*Muestra!C270</f>
        <v>84.670492685730636</v>
      </c>
      <c r="P270">
        <f t="shared" ca="1" si="11"/>
        <v>21.234346873052189</v>
      </c>
    </row>
    <row r="271" spans="1:16" x14ac:dyDescent="0.3">
      <c r="A271">
        <f ca="1">NORMINV(RAND(),Parámetros!$D$15,(Parámetros!$D$16)^(1/2) )</f>
        <v>6.1979206992780647</v>
      </c>
      <c r="B271">
        <v>1</v>
      </c>
      <c r="C271">
        <f t="shared" ca="1" si="10"/>
        <v>1.7171950285488269</v>
      </c>
      <c r="E271">
        <f ca="1">+Parámetros!$D$12+Parámetros!$D$13*Muestra!C271+A271</f>
        <v>24.369870984766333</v>
      </c>
      <c r="G271">
        <f ca="1">+Parámetros!$D$12+Parámetros!$D$13*Muestra!C271</f>
        <v>18.171950285488268</v>
      </c>
      <c r="O271">
        <f ca="1">+Parámetros!$K$23+Parámetros!$K$24*Muestra!C271</f>
        <v>18.649866874449081</v>
      </c>
      <c r="P271">
        <f t="shared" ca="1" si="11"/>
        <v>5.7200041103172516</v>
      </c>
    </row>
    <row r="272" spans="1:16" x14ac:dyDescent="0.3">
      <c r="A272">
        <f ca="1">NORMINV(RAND(),Parámetros!$D$15,(Parámetros!$D$16)^(1/2) )</f>
        <v>13.300974578502638</v>
      </c>
      <c r="B272">
        <v>1</v>
      </c>
      <c r="C272">
        <f t="shared" ca="1" si="10"/>
        <v>7.7115909005187833</v>
      </c>
      <c r="E272">
        <f ca="1">+Parámetros!$D$12+Parámetros!$D$13*Muestra!C272+A272</f>
        <v>91.416883583690463</v>
      </c>
      <c r="G272">
        <f ca="1">+Parámetros!$D$12+Parámetros!$D$13*Muestra!C272</f>
        <v>78.115909005187831</v>
      </c>
      <c r="O272">
        <f ca="1">+Parámetros!$K$23+Parámetros!$K$24*Muestra!C272</f>
        <v>78.213344365065652</v>
      </c>
      <c r="P272">
        <f t="shared" ca="1" si="11"/>
        <v>13.203539218624812</v>
      </c>
    </row>
    <row r="273" spans="1:16" x14ac:dyDescent="0.3">
      <c r="A273">
        <f ca="1">NORMINV(RAND(),Parámetros!$D$15,(Parámetros!$D$16)^(1/2) )</f>
        <v>-5.4982880553708204</v>
      </c>
      <c r="B273">
        <v>1</v>
      </c>
      <c r="C273">
        <f t="shared" ca="1" si="10"/>
        <v>3.0765196480288859</v>
      </c>
      <c r="E273">
        <f ca="1">+Parámetros!$D$12+Parámetros!$D$13*Muestra!C273+A273</f>
        <v>26.266908424918036</v>
      </c>
      <c r="G273">
        <f ca="1">+Parámetros!$D$12+Parámetros!$D$13*Muestra!C273</f>
        <v>31.765196480288857</v>
      </c>
      <c r="O273">
        <f ca="1">+Parámetros!$K$23+Parámetros!$K$24*Muestra!C273</f>
        <v>32.156832898071627</v>
      </c>
      <c r="P273">
        <f t="shared" ca="1" si="11"/>
        <v>-5.8899244731535916</v>
      </c>
    </row>
    <row r="274" spans="1:16" x14ac:dyDescent="0.3">
      <c r="A274">
        <f ca="1">NORMINV(RAND(),Parámetros!$D$15,(Parámetros!$D$16)^(1/2) )</f>
        <v>-9.9037426048155321</v>
      </c>
      <c r="B274">
        <v>1</v>
      </c>
      <c r="C274">
        <f t="shared" ca="1" si="10"/>
        <v>5.6874075659018164</v>
      </c>
      <c r="E274">
        <f ca="1">+Parámetros!$D$12+Parámetros!$D$13*Muestra!C274+A274</f>
        <v>47.970333054202626</v>
      </c>
      <c r="G274">
        <f ca="1">+Parámetros!$D$12+Parámetros!$D$13*Muestra!C274</f>
        <v>57.87407565901816</v>
      </c>
      <c r="O274">
        <f ca="1">+Parámetros!$K$23+Parámetros!$K$24*Muestra!C274</f>
        <v>58.099991649720799</v>
      </c>
      <c r="P274">
        <f t="shared" ca="1" si="11"/>
        <v>-10.129658595518173</v>
      </c>
    </row>
    <row r="275" spans="1:16" x14ac:dyDescent="0.3">
      <c r="A275">
        <f ca="1">NORMINV(RAND(),Parámetros!$D$15,(Parámetros!$D$16)^(1/2) )</f>
        <v>-8.8615815506376059</v>
      </c>
      <c r="B275">
        <v>1</v>
      </c>
      <c r="C275">
        <f t="shared" ca="1" si="10"/>
        <v>2.4920934948042541</v>
      </c>
      <c r="E275">
        <f ca="1">+Parámetros!$D$12+Parámetros!$D$13*Muestra!C275+A275</f>
        <v>17.059353397404937</v>
      </c>
      <c r="G275">
        <f ca="1">+Parámetros!$D$12+Parámetros!$D$13*Muestra!C275</f>
        <v>25.920934948042543</v>
      </c>
      <c r="O275">
        <f ca="1">+Parámetros!$K$23+Parámetros!$K$24*Muestra!C275</f>
        <v>26.349666543694177</v>
      </c>
      <c r="P275">
        <f t="shared" ca="1" si="11"/>
        <v>-9.2903131462892397</v>
      </c>
    </row>
    <row r="276" spans="1:16" x14ac:dyDescent="0.3">
      <c r="A276">
        <f ca="1">NORMINV(RAND(),Parámetros!$D$15,(Parámetros!$D$16)^(1/2) )</f>
        <v>28.240024393470119</v>
      </c>
      <c r="B276">
        <v>1</v>
      </c>
      <c r="C276">
        <f t="shared" ca="1" si="10"/>
        <v>8.8826913145668414</v>
      </c>
      <c r="E276">
        <f ca="1">+Parámetros!$D$12+Parámetros!$D$13*Muestra!C276+A276</f>
        <v>118.06693753913854</v>
      </c>
      <c r="G276">
        <f ca="1">+Parámetros!$D$12+Parámetros!$D$13*Muestra!C276</f>
        <v>89.826913145668414</v>
      </c>
      <c r="O276">
        <f ca="1">+Parámetros!$K$23+Parámetros!$K$24*Muestra!C276</f>
        <v>89.850015456072441</v>
      </c>
      <c r="P276">
        <f t="shared" ca="1" si="11"/>
        <v>28.216922083066095</v>
      </c>
    </row>
    <row r="277" spans="1:16" x14ac:dyDescent="0.3">
      <c r="A277">
        <f ca="1">NORMINV(RAND(),Parámetros!$D$15,(Parámetros!$D$16)^(1/2) )</f>
        <v>5.4614228144658972</v>
      </c>
      <c r="B277">
        <v>1</v>
      </c>
      <c r="C277">
        <f t="shared" ca="1" si="10"/>
        <v>8.984168599607937</v>
      </c>
      <c r="E277">
        <f ca="1">+Parámetros!$D$12+Parámetros!$D$13*Muestra!C277+A277</f>
        <v>96.303108810545268</v>
      </c>
      <c r="G277">
        <f ca="1">+Parámetros!$D$12+Parámetros!$D$13*Muestra!C277</f>
        <v>90.841685996079377</v>
      </c>
      <c r="O277">
        <f ca="1">+Parámetros!$K$23+Parámetros!$K$24*Muestra!C277</f>
        <v>90.858347256716073</v>
      </c>
      <c r="P277">
        <f t="shared" ca="1" si="11"/>
        <v>5.4447615538291956</v>
      </c>
    </row>
    <row r="278" spans="1:16" x14ac:dyDescent="0.3">
      <c r="A278">
        <f ca="1">NORMINV(RAND(),Parámetros!$D$15,(Parámetros!$D$16)^(1/2) )</f>
        <v>-16.480709101066367</v>
      </c>
      <c r="B278">
        <v>1</v>
      </c>
      <c r="C278">
        <f t="shared" ca="1" si="10"/>
        <v>0.28503544022312699</v>
      </c>
      <c r="E278">
        <f ca="1">+Parámetros!$D$12+Parámetros!$D$13*Muestra!C278+A278</f>
        <v>-12.630354698835097</v>
      </c>
      <c r="G278">
        <f ca="1">+Parámetros!$D$12+Parámetros!$D$13*Muestra!C278</f>
        <v>3.8503544022312699</v>
      </c>
      <c r="O278">
        <f ca="1">+Parámetros!$K$23+Parámetros!$K$24*Muestra!C278</f>
        <v>4.4191742034669295</v>
      </c>
      <c r="P278">
        <f t="shared" ca="1" si="11"/>
        <v>-17.049528902302026</v>
      </c>
    </row>
    <row r="279" spans="1:16" x14ac:dyDescent="0.3">
      <c r="A279">
        <f ca="1">NORMINV(RAND(),Parámetros!$D$15,(Parámetros!$D$16)^(1/2) )</f>
        <v>11.187239066640394</v>
      </c>
      <c r="B279">
        <v>1</v>
      </c>
      <c r="C279">
        <f t="shared" ca="1" si="10"/>
        <v>3.1720225998058496</v>
      </c>
      <c r="E279">
        <f ca="1">+Parámetros!$D$12+Parámetros!$D$13*Muestra!C279+A279</f>
        <v>43.90746506469889</v>
      </c>
      <c r="G279">
        <f ca="1">+Parámetros!$D$12+Parámetros!$D$13*Muestra!C279</f>
        <v>32.720225998058496</v>
      </c>
      <c r="O279">
        <f ca="1">+Parámetros!$K$23+Parámetros!$K$24*Muestra!C279</f>
        <v>33.105800573872656</v>
      </c>
      <c r="P279">
        <f t="shared" ca="1" si="11"/>
        <v>10.801664490826234</v>
      </c>
    </row>
    <row r="280" spans="1:16" x14ac:dyDescent="0.3">
      <c r="A280">
        <f ca="1">NORMINV(RAND(),Parámetros!$D$15,(Parámetros!$D$16)^(1/2) )</f>
        <v>-15.52170992697258</v>
      </c>
      <c r="B280">
        <v>1</v>
      </c>
      <c r="C280">
        <f t="shared" ca="1" si="10"/>
        <v>0.46960668081031942</v>
      </c>
      <c r="E280">
        <f ca="1">+Parámetros!$D$12+Parámetros!$D$13*Muestra!C280+A280</f>
        <v>-9.8256431188693867</v>
      </c>
      <c r="G280">
        <f ca="1">+Parámetros!$D$12+Parámetros!$D$13*Muestra!C280</f>
        <v>5.6960668081031942</v>
      </c>
      <c r="O280">
        <f ca="1">+Parámetros!$K$23+Parámetros!$K$24*Muestra!C280</f>
        <v>6.2531713516261682</v>
      </c>
      <c r="P280">
        <f t="shared" ca="1" si="11"/>
        <v>-16.078814470495555</v>
      </c>
    </row>
    <row r="281" spans="1:16" x14ac:dyDescent="0.3">
      <c r="A281">
        <f ca="1">NORMINV(RAND(),Parámetros!$D$15,(Parámetros!$D$16)^(1/2) )</f>
        <v>6.507393504495421</v>
      </c>
      <c r="B281">
        <v>1</v>
      </c>
      <c r="C281">
        <f t="shared" ca="1" si="10"/>
        <v>0.47531216626069739</v>
      </c>
      <c r="E281">
        <f ca="1">+Parámetros!$D$12+Parámetros!$D$13*Muestra!C281+A281</f>
        <v>12.260515167102394</v>
      </c>
      <c r="G281">
        <f ca="1">+Parámetros!$D$12+Parámetros!$D$13*Muestra!C281</f>
        <v>5.7531216626069739</v>
      </c>
      <c r="O281">
        <f ca="1">+Parámetros!$K$23+Parámetros!$K$24*Muestra!C281</f>
        <v>6.309864062860961</v>
      </c>
      <c r="P281">
        <f t="shared" ca="1" si="11"/>
        <v>5.950651104241433</v>
      </c>
    </row>
    <row r="282" spans="1:16" x14ac:dyDescent="0.3">
      <c r="A282">
        <f ca="1">NORMINV(RAND(),Parámetros!$D$15,(Parámetros!$D$16)^(1/2) )</f>
        <v>4.0443584796661503</v>
      </c>
      <c r="B282">
        <v>1</v>
      </c>
      <c r="C282">
        <f t="shared" ca="1" si="10"/>
        <v>1.3620112858776379</v>
      </c>
      <c r="E282">
        <f ca="1">+Parámetros!$D$12+Parámetros!$D$13*Muestra!C282+A282</f>
        <v>18.664471338442528</v>
      </c>
      <c r="G282">
        <f ca="1">+Parámetros!$D$12+Parámetros!$D$13*Muestra!C282</f>
        <v>14.620112858776379</v>
      </c>
      <c r="O282">
        <f ca="1">+Parámetros!$K$23+Parámetros!$K$24*Muestra!C282</f>
        <v>15.120573962622128</v>
      </c>
      <c r="P282">
        <f t="shared" ca="1" si="11"/>
        <v>3.5438973758204</v>
      </c>
    </row>
    <row r="283" spans="1:16" x14ac:dyDescent="0.3">
      <c r="A283">
        <f ca="1">NORMINV(RAND(),Parámetros!$D$15,(Parámetros!$D$16)^(1/2) )</f>
        <v>7.1987884549855128</v>
      </c>
      <c r="B283">
        <v>1</v>
      </c>
      <c r="C283">
        <f t="shared" ca="1" si="10"/>
        <v>2.1082927717119748</v>
      </c>
      <c r="E283">
        <f ca="1">+Parámetros!$D$12+Parámetros!$D$13*Muestra!C283+A283</f>
        <v>29.281716172105263</v>
      </c>
      <c r="G283">
        <f ca="1">+Parámetros!$D$12+Parámetros!$D$13*Muestra!C283</f>
        <v>22.082927717119748</v>
      </c>
      <c r="O283">
        <f ca="1">+Parámetros!$K$23+Parámetros!$K$24*Muestra!C283</f>
        <v>22.536020228193728</v>
      </c>
      <c r="P283">
        <f t="shared" ca="1" si="11"/>
        <v>6.7456959439115352</v>
      </c>
    </row>
    <row r="284" spans="1:16" x14ac:dyDescent="0.3">
      <c r="A284">
        <f ca="1">NORMINV(RAND(),Parámetros!$D$15,(Parámetros!$D$16)^(1/2) )</f>
        <v>-9.5881506809559447</v>
      </c>
      <c r="B284">
        <v>1</v>
      </c>
      <c r="C284">
        <f t="shared" ca="1" si="10"/>
        <v>6.0628105890077784</v>
      </c>
      <c r="E284">
        <f ca="1">+Parámetros!$D$12+Parámetros!$D$13*Muestra!C284+A284</f>
        <v>52.039955209121842</v>
      </c>
      <c r="G284">
        <f ca="1">+Parámetros!$D$12+Parámetros!$D$13*Muestra!C284</f>
        <v>61.628105890077784</v>
      </c>
      <c r="O284">
        <f ca="1">+Parámetros!$K$23+Parámetros!$K$24*Muestra!C284</f>
        <v>61.830193991084194</v>
      </c>
      <c r="P284">
        <f t="shared" ca="1" si="11"/>
        <v>-9.7902387819623513</v>
      </c>
    </row>
    <row r="285" spans="1:16" x14ac:dyDescent="0.3">
      <c r="A285">
        <f ca="1">NORMINV(RAND(),Parámetros!$D$15,(Parámetros!$D$16)^(1/2) )</f>
        <v>-5.9867510266763428</v>
      </c>
      <c r="B285">
        <v>1</v>
      </c>
      <c r="C285">
        <f t="shared" ca="1" si="10"/>
        <v>8.9045918395569288</v>
      </c>
      <c r="E285">
        <f ca="1">+Parámetros!$D$12+Parámetros!$D$13*Muestra!C285+A285</f>
        <v>84.059167368892943</v>
      </c>
      <c r="G285">
        <f ca="1">+Parámetros!$D$12+Parámetros!$D$13*Muestra!C285</f>
        <v>90.045918395569288</v>
      </c>
      <c r="O285">
        <f ca="1">+Parámetros!$K$23+Parámetros!$K$24*Muestra!C285</f>
        <v>90.067630617823696</v>
      </c>
      <c r="P285">
        <f t="shared" ca="1" si="11"/>
        <v>-6.0084632489307523</v>
      </c>
    </row>
    <row r="286" spans="1:16" x14ac:dyDescent="0.3">
      <c r="A286">
        <f ca="1">NORMINV(RAND(),Parámetros!$D$15,(Parámetros!$D$16)^(1/2) )</f>
        <v>-8.7174984916283726</v>
      </c>
      <c r="B286">
        <v>1</v>
      </c>
      <c r="C286">
        <f t="shared" ca="1" si="10"/>
        <v>8.6422610360016305E-2</v>
      </c>
      <c r="E286">
        <f ca="1">+Parámetros!$D$12+Parámetros!$D$13*Muestra!C286+A286</f>
        <v>-6.8532723880282091</v>
      </c>
      <c r="G286">
        <f ca="1">+Parámetros!$D$12+Parámetros!$D$13*Muestra!C286</f>
        <v>1.8642261036001631</v>
      </c>
      <c r="O286">
        <f ca="1">+Parámetros!$K$23+Parámetros!$K$24*Muestra!C286</f>
        <v>2.445652421861388</v>
      </c>
      <c r="P286">
        <f t="shared" ca="1" si="11"/>
        <v>-9.2989248098895967</v>
      </c>
    </row>
    <row r="287" spans="1:16" x14ac:dyDescent="0.3">
      <c r="A287">
        <f ca="1">NORMINV(RAND(),Parámetros!$D$15,(Parámetros!$D$16)^(1/2) )</f>
        <v>7.3924232482715722</v>
      </c>
      <c r="B287">
        <v>1</v>
      </c>
      <c r="C287">
        <f t="shared" ca="1" si="10"/>
        <v>1.2757385348873829</v>
      </c>
      <c r="E287">
        <f ca="1">+Parámetros!$D$12+Parámetros!$D$13*Muestra!C287+A287</f>
        <v>21.149808597145402</v>
      </c>
      <c r="G287">
        <f ca="1">+Parámetros!$D$12+Parámetros!$D$13*Muestra!C287</f>
        <v>13.757385348873829</v>
      </c>
      <c r="O287">
        <f ca="1">+Parámetros!$K$23+Parámetros!$K$24*Muestra!C287</f>
        <v>14.263322427785996</v>
      </c>
      <c r="P287">
        <f t="shared" ca="1" si="11"/>
        <v>6.8864861693594062</v>
      </c>
    </row>
    <row r="288" spans="1:16" x14ac:dyDescent="0.3">
      <c r="A288">
        <f ca="1">NORMINV(RAND(),Parámetros!$D$15,(Parámetros!$D$16)^(1/2) )</f>
        <v>12.167698121705829</v>
      </c>
      <c r="B288">
        <v>1</v>
      </c>
      <c r="C288">
        <f t="shared" ca="1" si="10"/>
        <v>9.0906841676845236</v>
      </c>
      <c r="E288">
        <f ca="1">+Parámetros!$D$12+Parámetros!$D$13*Muestra!C288+A288</f>
        <v>104.07453979855106</v>
      </c>
      <c r="G288">
        <f ca="1">+Parámetros!$D$12+Parámetros!$D$13*Muestra!C288</f>
        <v>91.906841676845232</v>
      </c>
      <c r="O288">
        <f ca="1">+Parámetros!$K$23+Parámetros!$K$24*Muestra!C288</f>
        <v>91.9167420936665</v>
      </c>
      <c r="P288">
        <f t="shared" ca="1" si="11"/>
        <v>12.157797704884558</v>
      </c>
    </row>
    <row r="289" spans="1:16" x14ac:dyDescent="0.3">
      <c r="A289">
        <f ca="1">NORMINV(RAND(),Parámetros!$D$15,(Parámetros!$D$16)^(1/2) )</f>
        <v>-17.360345322190661</v>
      </c>
      <c r="B289">
        <v>1</v>
      </c>
      <c r="C289">
        <f t="shared" ca="1" si="10"/>
        <v>0.84901531744034919</v>
      </c>
      <c r="E289">
        <f ca="1">+Parámetros!$D$12+Parámetros!$D$13*Muestra!C289+A289</f>
        <v>-7.8701921477871686</v>
      </c>
      <c r="G289">
        <f ca="1">+Parámetros!$D$12+Parámetros!$D$13*Muestra!C289</f>
        <v>9.4901531744034919</v>
      </c>
      <c r="O289">
        <f ca="1">+Parámetros!$K$23+Parámetros!$K$24*Muestra!C289</f>
        <v>10.02317558063141</v>
      </c>
      <c r="P289">
        <f t="shared" ca="1" si="11"/>
        <v>-17.893367728418578</v>
      </c>
    </row>
    <row r="290" spans="1:16" x14ac:dyDescent="0.3">
      <c r="A290">
        <f ca="1">NORMINV(RAND(),Parámetros!$D$15,(Parámetros!$D$16)^(1/2) )</f>
        <v>-13.472700466833016</v>
      </c>
      <c r="B290">
        <v>1</v>
      </c>
      <c r="C290">
        <f t="shared" ca="1" si="10"/>
        <v>0.27058214521698321</v>
      </c>
      <c r="E290">
        <f ca="1">+Parámetros!$D$12+Parámetros!$D$13*Muestra!C290+A290</f>
        <v>-9.7668790146631839</v>
      </c>
      <c r="G290">
        <f ca="1">+Parámetros!$D$12+Parámetros!$D$13*Muestra!C290</f>
        <v>3.7058214521698321</v>
      </c>
      <c r="O290">
        <f ca="1">+Parámetros!$K$23+Parámetros!$K$24*Muestra!C290</f>
        <v>4.2755586448433762</v>
      </c>
      <c r="P290">
        <f t="shared" ca="1" si="11"/>
        <v>-14.042437659506561</v>
      </c>
    </row>
    <row r="291" spans="1:16" x14ac:dyDescent="0.3">
      <c r="A291">
        <f ca="1">NORMINV(RAND(),Parámetros!$D$15,(Parámetros!$D$16)^(1/2) )</f>
        <v>-7.6377822503482742</v>
      </c>
      <c r="B291">
        <v>1</v>
      </c>
      <c r="C291">
        <f t="shared" ca="1" si="10"/>
        <v>5.0194536621974253</v>
      </c>
      <c r="E291">
        <f ca="1">+Parámetros!$D$12+Parámetros!$D$13*Muestra!C291+A291</f>
        <v>43.556754371625978</v>
      </c>
      <c r="G291">
        <f ca="1">+Parámetros!$D$12+Parámetros!$D$13*Muestra!C291</f>
        <v>51.194536621974251</v>
      </c>
      <c r="O291">
        <f ca="1">+Parámetros!$K$23+Parámetros!$K$24*Muestra!C291</f>
        <v>51.462849532680224</v>
      </c>
      <c r="P291">
        <f t="shared" ca="1" si="11"/>
        <v>-7.906095161054246</v>
      </c>
    </row>
    <row r="292" spans="1:16" x14ac:dyDescent="0.3">
      <c r="A292">
        <f ca="1">NORMINV(RAND(),Parámetros!$D$15,(Parámetros!$D$16)^(1/2) )</f>
        <v>-1.9486583746702015</v>
      </c>
      <c r="B292">
        <v>1</v>
      </c>
      <c r="C292">
        <f t="shared" ca="1" si="10"/>
        <v>5.1062615347656868</v>
      </c>
      <c r="E292">
        <f ca="1">+Parámetros!$D$12+Parámetros!$D$13*Muestra!C292+A292</f>
        <v>50.113956972986664</v>
      </c>
      <c r="G292">
        <f ca="1">+Parámetros!$D$12+Parámetros!$D$13*Muestra!C292</f>
        <v>52.062615347656866</v>
      </c>
      <c r="O292">
        <f ca="1">+Parámetros!$K$23+Parámetros!$K$24*Muestra!C292</f>
        <v>52.325418317619132</v>
      </c>
      <c r="P292">
        <f t="shared" ca="1" si="11"/>
        <v>-2.2114613446324682</v>
      </c>
    </row>
    <row r="293" spans="1:16" x14ac:dyDescent="0.3">
      <c r="A293">
        <f ca="1">NORMINV(RAND(),Parámetros!$D$15,(Parámetros!$D$16)^(1/2) )</f>
        <v>-6.9655386186954535</v>
      </c>
      <c r="B293">
        <v>1</v>
      </c>
      <c r="C293">
        <f t="shared" ca="1" si="10"/>
        <v>9.9797626789786928</v>
      </c>
      <c r="E293">
        <f ca="1">+Parámetros!$D$12+Parámetros!$D$13*Muestra!C293+A293</f>
        <v>93.832088171091485</v>
      </c>
      <c r="G293">
        <f ca="1">+Parámetros!$D$12+Parámetros!$D$13*Muestra!C293</f>
        <v>100.79762678978693</v>
      </c>
      <c r="O293">
        <f ca="1">+Parámetros!$K$23+Parámetros!$K$24*Muestra!C293</f>
        <v>100.75109488349283</v>
      </c>
      <c r="P293">
        <f t="shared" ca="1" si="11"/>
        <v>-6.919006712401341</v>
      </c>
    </row>
    <row r="294" spans="1:16" x14ac:dyDescent="0.3">
      <c r="A294">
        <f ca="1">NORMINV(RAND(),Parámetros!$D$15,(Parámetros!$D$16)^(1/2) )</f>
        <v>3.5372807515804956</v>
      </c>
      <c r="B294">
        <v>1</v>
      </c>
      <c r="C294">
        <f t="shared" ca="1" si="10"/>
        <v>0.53145355113206949</v>
      </c>
      <c r="E294">
        <f ca="1">+Parámetros!$D$12+Parámetros!$D$13*Muestra!C294+A294</f>
        <v>9.8518162629011918</v>
      </c>
      <c r="G294">
        <f ca="1">+Parámetros!$D$12+Parámetros!$D$13*Muestra!C294</f>
        <v>6.3145355113206953</v>
      </c>
      <c r="O294">
        <f ca="1">+Parámetros!$K$23+Parámetros!$K$24*Muestra!C294</f>
        <v>6.867714459381248</v>
      </c>
      <c r="P294">
        <f t="shared" ca="1" si="11"/>
        <v>2.9841018035199438</v>
      </c>
    </row>
    <row r="295" spans="1:16" x14ac:dyDescent="0.3">
      <c r="A295">
        <f ca="1">NORMINV(RAND(),Parámetros!$D$15,(Parámetros!$D$16)^(1/2) )</f>
        <v>15.24721817338979</v>
      </c>
      <c r="B295">
        <v>1</v>
      </c>
      <c r="C295">
        <f t="shared" ca="1" si="10"/>
        <v>6.2423671672419809</v>
      </c>
      <c r="E295">
        <f ca="1">+Parámetros!$D$12+Parámetros!$D$13*Muestra!C295+A295</f>
        <v>78.670889845809597</v>
      </c>
      <c r="G295">
        <f ca="1">+Parámetros!$D$12+Parámetros!$D$13*Muestra!C295</f>
        <v>63.423671672419808</v>
      </c>
      <c r="O295">
        <f ca="1">+Parámetros!$K$23+Parámetros!$K$24*Muestra!C295</f>
        <v>63.614362810490228</v>
      </c>
      <c r="P295">
        <f t="shared" ca="1" si="11"/>
        <v>15.05652703531937</v>
      </c>
    </row>
    <row r="296" spans="1:16" x14ac:dyDescent="0.3">
      <c r="A296">
        <f ca="1">NORMINV(RAND(),Parámetros!$D$15,(Parámetros!$D$16)^(1/2) )</f>
        <v>9.8214078845207116</v>
      </c>
      <c r="B296">
        <v>1</v>
      </c>
      <c r="C296">
        <f t="shared" ca="1" si="10"/>
        <v>1.2382705259809723</v>
      </c>
      <c r="E296">
        <f ca="1">+Parámetros!$D$12+Parámetros!$D$13*Muestra!C296+A296</f>
        <v>23.204113144330435</v>
      </c>
      <c r="G296">
        <f ca="1">+Parámetros!$D$12+Parámetros!$D$13*Muestra!C296</f>
        <v>13.382705259809724</v>
      </c>
      <c r="O296">
        <f ca="1">+Parámetros!$K$23+Parámetros!$K$24*Muestra!C296</f>
        <v>13.891020539025053</v>
      </c>
      <c r="P296">
        <f t="shared" ca="1" si="11"/>
        <v>9.313092605305382</v>
      </c>
    </row>
    <row r="297" spans="1:16" x14ac:dyDescent="0.3">
      <c r="A297">
        <f ca="1">NORMINV(RAND(),Parámetros!$D$15,(Parámetros!$D$16)^(1/2) )</f>
        <v>13.650871750740052</v>
      </c>
      <c r="B297">
        <v>1</v>
      </c>
      <c r="C297">
        <f t="shared" ca="1" si="10"/>
        <v>3.4651138275429707</v>
      </c>
      <c r="E297">
        <f ca="1">+Parámetros!$D$12+Parámetros!$D$13*Muestra!C297+A297</f>
        <v>49.302010026169761</v>
      </c>
      <c r="G297">
        <f ca="1">+Parámetros!$D$12+Parámetros!$D$13*Muestra!C297</f>
        <v>35.651138275429709</v>
      </c>
      <c r="O297">
        <f ca="1">+Parámetros!$K$23+Parámetros!$K$24*Muestra!C297</f>
        <v>36.018109523578381</v>
      </c>
      <c r="P297">
        <f t="shared" ca="1" si="11"/>
        <v>13.283900502591379</v>
      </c>
    </row>
    <row r="298" spans="1:16" x14ac:dyDescent="0.3">
      <c r="A298">
        <f ca="1">NORMINV(RAND(),Parámetros!$D$15,(Parámetros!$D$16)^(1/2) )</f>
        <v>5.9382436417923445</v>
      </c>
      <c r="B298">
        <v>1</v>
      </c>
      <c r="C298">
        <f t="shared" ca="1" si="10"/>
        <v>2.0467714104057677E-2</v>
      </c>
      <c r="E298">
        <f ca="1">+Parámetros!$D$12+Parámetros!$D$13*Muestra!C298+A298</f>
        <v>7.1429207828329213</v>
      </c>
      <c r="G298">
        <f ca="1">+Parámetros!$D$12+Parámetros!$D$13*Muestra!C298</f>
        <v>1.2046771410405768</v>
      </c>
      <c r="O298">
        <f ca="1">+Parámetros!$K$23+Parámetros!$K$24*Muestra!C298</f>
        <v>1.7902898027678464</v>
      </c>
      <c r="P298">
        <f t="shared" ca="1" si="11"/>
        <v>5.3526309800650749</v>
      </c>
    </row>
    <row r="299" spans="1:16" x14ac:dyDescent="0.3">
      <c r="A299">
        <f ca="1">NORMINV(RAND(),Parámetros!$D$15,(Parámetros!$D$16)^(1/2) )</f>
        <v>-9.4274772674916942</v>
      </c>
      <c r="B299">
        <v>1</v>
      </c>
      <c r="C299">
        <f t="shared" ca="1" si="10"/>
        <v>3.404304570651596</v>
      </c>
      <c r="E299">
        <f ca="1">+Parámetros!$D$12+Parámetros!$D$13*Muestra!C299+A299</f>
        <v>25.615568439024266</v>
      </c>
      <c r="G299">
        <f ca="1">+Parámetros!$D$12+Parámetros!$D$13*Muestra!C299</f>
        <v>35.043045706515962</v>
      </c>
      <c r="O299">
        <f ca="1">+Parámetros!$K$23+Parámetros!$K$24*Muestra!C299</f>
        <v>35.413876689873291</v>
      </c>
      <c r="P299">
        <f t="shared" ca="1" si="11"/>
        <v>-9.7983082508490256</v>
      </c>
    </row>
    <row r="300" spans="1:16" x14ac:dyDescent="0.3">
      <c r="A300">
        <f ca="1">NORMINV(RAND(),Parámetros!$D$15,(Parámetros!$D$16)^(1/2) )</f>
        <v>-6.6910275669341317</v>
      </c>
      <c r="B300">
        <v>1</v>
      </c>
      <c r="C300">
        <f t="shared" ca="1" si="10"/>
        <v>3.3744850556166419</v>
      </c>
      <c r="E300">
        <f ca="1">+Parámetros!$D$12+Parámetros!$D$13*Muestra!C300+A300</f>
        <v>28.053822989232287</v>
      </c>
      <c r="G300">
        <f ca="1">+Parámetros!$D$12+Parámetros!$D$13*Muestra!C300</f>
        <v>34.744850556166419</v>
      </c>
      <c r="O300">
        <f ca="1">+Parámetros!$K$23+Parámetros!$K$24*Muestra!C300</f>
        <v>35.117574268328035</v>
      </c>
      <c r="P300">
        <f t="shared" ca="1" si="11"/>
        <v>-7.0637512790957473</v>
      </c>
    </row>
    <row r="301" spans="1:16" x14ac:dyDescent="0.3">
      <c r="A301">
        <f ca="1">NORMINV(RAND(),Parámetros!$D$15,(Parámetros!$D$16)^(1/2) )</f>
        <v>1.2284635260150669</v>
      </c>
      <c r="B301">
        <v>1</v>
      </c>
      <c r="C301">
        <f t="shared" ca="1" si="10"/>
        <v>4.4423700395280816</v>
      </c>
      <c r="E301">
        <f ca="1">+Parámetros!$D$12+Parámetros!$D$13*Muestra!C301+A301</f>
        <v>46.652163921295887</v>
      </c>
      <c r="G301">
        <f ca="1">+Parámetros!$D$12+Parámetros!$D$13*Muestra!C301</f>
        <v>45.423700395280818</v>
      </c>
      <c r="O301">
        <f ca="1">+Parámetros!$K$23+Parámetros!$K$24*Muestra!C301</f>
        <v>45.728642432712235</v>
      </c>
      <c r="P301">
        <f t="shared" ca="1" si="11"/>
        <v>0.92352148858365268</v>
      </c>
    </row>
    <row r="302" spans="1:16" x14ac:dyDescent="0.3">
      <c r="A302">
        <f ca="1">NORMINV(RAND(),Parámetros!$D$15,(Parámetros!$D$16)^(1/2) )</f>
        <v>2.9546452804687409</v>
      </c>
      <c r="B302">
        <v>1</v>
      </c>
      <c r="C302">
        <f t="shared" ca="1" si="10"/>
        <v>0.79303216943455768</v>
      </c>
      <c r="E302">
        <f ca="1">+Parámetros!$D$12+Parámetros!$D$13*Muestra!C302+A302</f>
        <v>11.884966974814317</v>
      </c>
      <c r="G302">
        <f ca="1">+Parámetros!$D$12+Parámetros!$D$13*Muestra!C302</f>
        <v>8.9303216943455759</v>
      </c>
      <c r="O302">
        <f ca="1">+Parámetros!$K$23+Parámetros!$K$24*Muestra!C302</f>
        <v>9.4668975090263423</v>
      </c>
      <c r="P302">
        <f t="shared" ca="1" si="11"/>
        <v>2.4180694657879744</v>
      </c>
    </row>
    <row r="303" spans="1:16" x14ac:dyDescent="0.3">
      <c r="A303">
        <f ca="1">NORMINV(RAND(),Parámetros!$D$15,(Parámetros!$D$16)^(1/2) )</f>
        <v>14.759072231678513</v>
      </c>
      <c r="B303">
        <v>1</v>
      </c>
      <c r="C303">
        <f t="shared" ca="1" si="10"/>
        <v>2.4158233050175326</v>
      </c>
      <c r="E303">
        <f ca="1">+Parámetros!$D$12+Parámetros!$D$13*Muestra!C303+A303</f>
        <v>39.917305281853842</v>
      </c>
      <c r="G303">
        <f ca="1">+Parámetros!$D$12+Parámetros!$D$13*Muestra!C303</f>
        <v>25.158233050175326</v>
      </c>
      <c r="O303">
        <f ca="1">+Parámetros!$K$23+Parámetros!$K$24*Muestra!C303</f>
        <v>25.591805730095043</v>
      </c>
      <c r="P303">
        <f t="shared" ca="1" si="11"/>
        <v>14.325499551758799</v>
      </c>
    </row>
    <row r="304" spans="1:16" x14ac:dyDescent="0.3">
      <c r="A304">
        <f ca="1">NORMINV(RAND(),Parámetros!$D$15,(Parámetros!$D$16)^(1/2) )</f>
        <v>15.638274659225422</v>
      </c>
      <c r="B304">
        <v>1</v>
      </c>
      <c r="C304">
        <f t="shared" ca="1" si="10"/>
        <v>5.0683258496654071</v>
      </c>
      <c r="E304">
        <f ca="1">+Parámetros!$D$12+Parámetros!$D$13*Muestra!C304+A304</f>
        <v>67.321533155879493</v>
      </c>
      <c r="G304">
        <f ca="1">+Parámetros!$D$12+Parámetros!$D$13*Muestra!C304</f>
        <v>51.683258496654069</v>
      </c>
      <c r="O304">
        <f ca="1">+Parámetros!$K$23+Parámetros!$K$24*Muestra!C304</f>
        <v>51.948469351647852</v>
      </c>
      <c r="P304">
        <f t="shared" ca="1" si="11"/>
        <v>15.373063804231641</v>
      </c>
    </row>
    <row r="305" spans="1:16" x14ac:dyDescent="0.3">
      <c r="A305">
        <f ca="1">NORMINV(RAND(),Parámetros!$D$15,(Parámetros!$D$16)^(1/2) )</f>
        <v>1.1572326663665318</v>
      </c>
      <c r="B305">
        <v>1</v>
      </c>
      <c r="C305">
        <f t="shared" ca="1" si="10"/>
        <v>2.8897667179927957</v>
      </c>
      <c r="E305">
        <f ca="1">+Parámetros!$D$12+Parámetros!$D$13*Muestra!C305+A305</f>
        <v>31.054899846294489</v>
      </c>
      <c r="G305">
        <f ca="1">+Parámetros!$D$12+Parámetros!$D$13*Muestra!C305</f>
        <v>29.897667179927957</v>
      </c>
      <c r="O305">
        <f ca="1">+Parámetros!$K$23+Parámetros!$K$24*Muestra!C305</f>
        <v>30.301157333411972</v>
      </c>
      <c r="P305">
        <f t="shared" ca="1" si="11"/>
        <v>0.7537425128825177</v>
      </c>
    </row>
    <row r="306" spans="1:16" x14ac:dyDescent="0.3">
      <c r="A306">
        <f ca="1">NORMINV(RAND(),Parámetros!$D$15,(Parámetros!$D$16)^(1/2) )</f>
        <v>2.7720561433959019</v>
      </c>
      <c r="B306">
        <v>1</v>
      </c>
      <c r="C306">
        <f t="shared" ca="1" si="10"/>
        <v>4.1749033246547214</v>
      </c>
      <c r="E306">
        <f ca="1">+Parámetros!$D$12+Parámetros!$D$13*Muestra!C306+A306</f>
        <v>45.521089389943114</v>
      </c>
      <c r="G306">
        <f ca="1">+Parámetros!$D$12+Parámetros!$D$13*Muestra!C306</f>
        <v>42.749033246547214</v>
      </c>
      <c r="O306">
        <f ca="1">+Parámetros!$K$23+Parámetros!$K$24*Muestra!C306</f>
        <v>43.070952151470763</v>
      </c>
      <c r="P306">
        <f t="shared" ca="1" si="11"/>
        <v>2.450137238472351</v>
      </c>
    </row>
    <row r="307" spans="1:16" x14ac:dyDescent="0.3">
      <c r="A307">
        <f ca="1">NORMINV(RAND(),Parámetros!$D$15,(Parámetros!$D$16)^(1/2) )</f>
        <v>-4.4300499001979854E-2</v>
      </c>
      <c r="B307">
        <v>1</v>
      </c>
      <c r="C307">
        <f t="shared" ca="1" si="10"/>
        <v>7.3782254292933578</v>
      </c>
      <c r="E307">
        <f ca="1">+Parámetros!$D$12+Parámetros!$D$13*Muestra!C307+A307</f>
        <v>74.737953793931595</v>
      </c>
      <c r="G307">
        <f ca="1">+Parámetros!$D$12+Parámetros!$D$13*Muestra!C307</f>
        <v>74.782254292933573</v>
      </c>
      <c r="O307">
        <f ca="1">+Parámetros!$K$23+Parámetros!$K$24*Muestra!C307</f>
        <v>74.90084930041138</v>
      </c>
      <c r="P307">
        <f t="shared" ca="1" si="11"/>
        <v>-0.16289550647978501</v>
      </c>
    </row>
    <row r="308" spans="1:16" x14ac:dyDescent="0.3">
      <c r="A308">
        <f ca="1">NORMINV(RAND(),Parámetros!$D$15,(Parámetros!$D$16)^(1/2) )</f>
        <v>-2.7845356384952713</v>
      </c>
      <c r="B308">
        <v>1</v>
      </c>
      <c r="C308">
        <f t="shared" ca="1" si="10"/>
        <v>1.9314062203281235</v>
      </c>
      <c r="E308">
        <f ca="1">+Parámetros!$D$12+Parámetros!$D$13*Muestra!C308+A308</f>
        <v>17.529526564785964</v>
      </c>
      <c r="G308">
        <f ca="1">+Parámetros!$D$12+Parámetros!$D$13*Muestra!C308</f>
        <v>20.314062203281235</v>
      </c>
      <c r="O308">
        <f ca="1">+Parámetros!$K$23+Parámetros!$K$24*Muestra!C308</f>
        <v>20.778382203149118</v>
      </c>
      <c r="P308">
        <f t="shared" ca="1" si="11"/>
        <v>-3.2488556383631533</v>
      </c>
    </row>
    <row r="309" spans="1:16" x14ac:dyDescent="0.3">
      <c r="A309">
        <f ca="1">NORMINV(RAND(),Parámetros!$D$15,(Parámetros!$D$16)^(1/2) )</f>
        <v>-1.0712363367379365</v>
      </c>
      <c r="B309">
        <v>1</v>
      </c>
      <c r="C309">
        <f t="shared" ca="1" si="10"/>
        <v>8.9171936618918259</v>
      </c>
      <c r="E309">
        <f ca="1">+Parámetros!$D$12+Parámetros!$D$13*Muestra!C309+A309</f>
        <v>89.100700282180327</v>
      </c>
      <c r="G309">
        <f ca="1">+Parámetros!$D$12+Parámetros!$D$13*Muestra!C309</f>
        <v>90.171936618918267</v>
      </c>
      <c r="O309">
        <f ca="1">+Parámetros!$K$23+Parámetros!$K$24*Muestra!C309</f>
        <v>90.192848967932207</v>
      </c>
      <c r="P309">
        <f t="shared" ca="1" si="11"/>
        <v>-1.0921486857518801</v>
      </c>
    </row>
    <row r="310" spans="1:16" x14ac:dyDescent="0.3">
      <c r="A310">
        <f ca="1">NORMINV(RAND(),Parámetros!$D$15,(Parámetros!$D$16)^(1/2) )</f>
        <v>-2.325600193549981</v>
      </c>
      <c r="B310">
        <v>1</v>
      </c>
      <c r="C310">
        <f t="shared" ca="1" si="10"/>
        <v>8.7166300150189073</v>
      </c>
      <c r="E310">
        <f ca="1">+Parámetros!$D$12+Parámetros!$D$13*Muestra!C310+A310</f>
        <v>85.840699956639099</v>
      </c>
      <c r="G310">
        <f ca="1">+Parámetros!$D$12+Parámetros!$D$13*Muestra!C310</f>
        <v>88.166300150189073</v>
      </c>
      <c r="O310">
        <f ca="1">+Parámetros!$K$23+Parámetros!$K$24*Muestra!C310</f>
        <v>88.199942840091651</v>
      </c>
      <c r="P310">
        <f t="shared" ca="1" si="11"/>
        <v>-2.3592428834525521</v>
      </c>
    </row>
    <row r="311" spans="1:16" x14ac:dyDescent="0.3">
      <c r="A311">
        <f ca="1">NORMINV(RAND(),Parámetros!$D$15,(Parámetros!$D$16)^(1/2) )</f>
        <v>-9.3406432022159187</v>
      </c>
      <c r="B311">
        <v>1</v>
      </c>
      <c r="C311">
        <f t="shared" ca="1" si="10"/>
        <v>6.3972951895382844</v>
      </c>
      <c r="E311">
        <f ca="1">+Parámetros!$D$12+Parámetros!$D$13*Muestra!C311+A311</f>
        <v>55.63230869316692</v>
      </c>
      <c r="G311">
        <f ca="1">+Parámetros!$D$12+Parámetros!$D$13*Muestra!C311</f>
        <v>64.972951895382835</v>
      </c>
      <c r="O311">
        <f ca="1">+Parámetros!$K$23+Parámetros!$K$24*Muestra!C311</f>
        <v>65.153809314492804</v>
      </c>
      <c r="P311">
        <f t="shared" ca="1" si="11"/>
        <v>-9.5215006213258846</v>
      </c>
    </row>
    <row r="312" spans="1:16" x14ac:dyDescent="0.3">
      <c r="A312">
        <f ca="1">NORMINV(RAND(),Parámetros!$D$15,(Parámetros!$D$16)^(1/2) )</f>
        <v>0.25055378008899304</v>
      </c>
      <c r="B312">
        <v>1</v>
      </c>
      <c r="C312">
        <f t="shared" ca="1" si="10"/>
        <v>1.1956753880502846</v>
      </c>
      <c r="E312">
        <f ca="1">+Parámetros!$D$12+Parámetros!$D$13*Muestra!C312+A312</f>
        <v>13.207307660591839</v>
      </c>
      <c r="G312">
        <f ca="1">+Parámetros!$D$12+Parámetros!$D$13*Muestra!C312</f>
        <v>12.956753880502847</v>
      </c>
      <c r="O312">
        <f ca="1">+Parámetros!$K$23+Parámetros!$K$24*Muestra!C312</f>
        <v>13.467772793375174</v>
      </c>
      <c r="P312">
        <f t="shared" ca="1" si="11"/>
        <v>-0.2604651327833345</v>
      </c>
    </row>
    <row r="313" spans="1:16" x14ac:dyDescent="0.3">
      <c r="A313">
        <f ca="1">NORMINV(RAND(),Parámetros!$D$15,(Parámetros!$D$16)^(1/2) )</f>
        <v>14.370753909755587</v>
      </c>
      <c r="B313">
        <v>1</v>
      </c>
      <c r="C313">
        <f t="shared" ca="1" si="10"/>
        <v>4.7110848377323702</v>
      </c>
      <c r="E313">
        <f ca="1">+Parámetros!$D$12+Parámetros!$D$13*Muestra!C313+A313</f>
        <v>62.481602287079291</v>
      </c>
      <c r="G313">
        <f ca="1">+Parámetros!$D$12+Parámetros!$D$13*Muestra!C313</f>
        <v>48.110848377323705</v>
      </c>
      <c r="O313">
        <f ca="1">+Parámetros!$K$23+Parámetros!$K$24*Muestra!C313</f>
        <v>48.398734327890452</v>
      </c>
      <c r="P313">
        <f t="shared" ca="1" si="11"/>
        <v>14.082867959188839</v>
      </c>
    </row>
    <row r="314" spans="1:16" x14ac:dyDescent="0.3">
      <c r="A314">
        <f ca="1">NORMINV(RAND(),Parámetros!$D$15,(Parámetros!$D$16)^(1/2) )</f>
        <v>-15.524861392385628</v>
      </c>
      <c r="B314">
        <v>1</v>
      </c>
      <c r="C314">
        <f t="shared" ca="1" si="10"/>
        <v>6.5993331775650352</v>
      </c>
      <c r="E314">
        <f ca="1">+Parámetros!$D$12+Parámetros!$D$13*Muestra!C314+A314</f>
        <v>51.468470383264716</v>
      </c>
      <c r="G314">
        <f ca="1">+Parámetros!$D$12+Parámetros!$D$13*Muestra!C314</f>
        <v>66.993331775650347</v>
      </c>
      <c r="O314">
        <f ca="1">+Parámetros!$K$23+Parámetros!$K$24*Muestra!C314</f>
        <v>67.16136527327636</v>
      </c>
      <c r="P314">
        <f t="shared" ca="1" si="11"/>
        <v>-15.692894890011644</v>
      </c>
    </row>
    <row r="315" spans="1:16" x14ac:dyDescent="0.3">
      <c r="A315">
        <f ca="1">NORMINV(RAND(),Parámetros!$D$15,(Parámetros!$D$16)^(1/2) )</f>
        <v>-3.9983470309205109</v>
      </c>
      <c r="B315">
        <v>1</v>
      </c>
      <c r="C315">
        <f t="shared" ca="1" si="10"/>
        <v>5.5282350063946595</v>
      </c>
      <c r="E315">
        <f ca="1">+Parámetros!$D$12+Parámetros!$D$13*Muestra!C315+A315</f>
        <v>52.284003033026082</v>
      </c>
      <c r="G315">
        <f ca="1">+Parámetros!$D$12+Parámetros!$D$13*Muestra!C315</f>
        <v>56.282350063946595</v>
      </c>
      <c r="O315">
        <f ca="1">+Parámetros!$K$23+Parámetros!$K$24*Muestra!C315</f>
        <v>56.518369186369434</v>
      </c>
      <c r="P315">
        <f t="shared" ca="1" si="11"/>
        <v>-4.2343661533433519</v>
      </c>
    </row>
    <row r="316" spans="1:16" x14ac:dyDescent="0.3">
      <c r="A316">
        <f ca="1">NORMINV(RAND(),Parámetros!$D$15,(Parámetros!$D$16)^(1/2) )</f>
        <v>-7.422108234462633</v>
      </c>
      <c r="B316">
        <v>1</v>
      </c>
      <c r="C316">
        <f t="shared" ca="1" si="10"/>
        <v>1.3616833238409287</v>
      </c>
      <c r="E316">
        <f ca="1">+Parámetros!$D$12+Parámetros!$D$13*Muestra!C316+A316</f>
        <v>7.1947250039466537</v>
      </c>
      <c r="G316">
        <f ca="1">+Parámetros!$D$12+Parámetros!$D$13*Muestra!C316</f>
        <v>14.616833238409287</v>
      </c>
      <c r="O316">
        <f ca="1">+Parámetros!$K$23+Parámetros!$K$24*Muestra!C316</f>
        <v>15.117315158931392</v>
      </c>
      <c r="P316">
        <f t="shared" ca="1" si="11"/>
        <v>-7.9225901549847384</v>
      </c>
    </row>
    <row r="317" spans="1:16" x14ac:dyDescent="0.3">
      <c r="A317">
        <f ca="1">NORMINV(RAND(),Parámetros!$D$15,(Parámetros!$D$16)^(1/2) )</f>
        <v>4.5916342864771558</v>
      </c>
      <c r="B317">
        <v>1</v>
      </c>
      <c r="C317">
        <f t="shared" ca="1" si="10"/>
        <v>8.268736396133054</v>
      </c>
      <c r="E317">
        <f ca="1">+Parámetros!$D$12+Parámetros!$D$13*Muestra!C317+A317</f>
        <v>88.278998247807692</v>
      </c>
      <c r="G317">
        <f ca="1">+Parámetros!$D$12+Parámetros!$D$13*Muestra!C317</f>
        <v>83.687363961330533</v>
      </c>
      <c r="O317">
        <f ca="1">+Parámetros!$K$23+Parámetros!$K$24*Muestra!C317</f>
        <v>83.749435723695456</v>
      </c>
      <c r="P317">
        <f t="shared" ca="1" si="11"/>
        <v>4.5295625241122366</v>
      </c>
    </row>
    <row r="318" spans="1:16" x14ac:dyDescent="0.3">
      <c r="A318">
        <f ca="1">NORMINV(RAND(),Parámetros!$D$15,(Parámetros!$D$16)^(1/2) )</f>
        <v>-29.284019278668417</v>
      </c>
      <c r="B318">
        <v>1</v>
      </c>
      <c r="C318">
        <f t="shared" ca="1" si="10"/>
        <v>4.4892583658389187</v>
      </c>
      <c r="E318">
        <f ca="1">+Parámetros!$D$12+Parámetros!$D$13*Muestra!C318+A318</f>
        <v>16.608564379720768</v>
      </c>
      <c r="G318">
        <f ca="1">+Parámetros!$D$12+Parámetros!$D$13*Muestra!C318</f>
        <v>45.892583658389185</v>
      </c>
      <c r="O318">
        <f ca="1">+Parámetros!$K$23+Parámetros!$K$24*Muestra!C318</f>
        <v>46.194549561376796</v>
      </c>
      <c r="P318">
        <f t="shared" ca="1" si="11"/>
        <v>-29.585985181656028</v>
      </c>
    </row>
    <row r="319" spans="1:16" x14ac:dyDescent="0.3">
      <c r="A319">
        <f ca="1">NORMINV(RAND(),Parámetros!$D$15,(Parámetros!$D$16)^(1/2) )</f>
        <v>1.7933597694423167</v>
      </c>
      <c r="B319">
        <v>1</v>
      </c>
      <c r="C319">
        <f t="shared" ca="1" si="10"/>
        <v>0.50218916865696794</v>
      </c>
      <c r="E319">
        <f ca="1">+Parámetros!$D$12+Parámetros!$D$13*Muestra!C319+A319</f>
        <v>7.8152514560119961</v>
      </c>
      <c r="G319">
        <f ca="1">+Parámetros!$D$12+Parámetros!$D$13*Muestra!C319</f>
        <v>6.0218916865696794</v>
      </c>
      <c r="O319">
        <f ca="1">+Parámetros!$K$23+Parámetros!$K$24*Muestra!C319</f>
        <v>6.5769281276037193</v>
      </c>
      <c r="P319">
        <f t="shared" ca="1" si="11"/>
        <v>1.2383233284082769</v>
      </c>
    </row>
    <row r="320" spans="1:16" x14ac:dyDescent="0.3">
      <c r="A320">
        <f ca="1">NORMINV(RAND(),Parámetros!$D$15,(Parámetros!$D$16)^(1/2) )</f>
        <v>-1.2997636444703478</v>
      </c>
      <c r="B320">
        <v>1</v>
      </c>
      <c r="C320">
        <f t="shared" ca="1" si="10"/>
        <v>1.6392262339649788</v>
      </c>
      <c r="E320">
        <f ca="1">+Parámetros!$D$12+Parámetros!$D$13*Muestra!C320+A320</f>
        <v>16.092498695179444</v>
      </c>
      <c r="G320">
        <f ca="1">+Parámetros!$D$12+Parámetros!$D$13*Muestra!C320</f>
        <v>17.39226233964979</v>
      </c>
      <c r="O320">
        <f ca="1">+Parámetros!$K$23+Parámetros!$K$24*Muestra!C320</f>
        <v>17.875127828120572</v>
      </c>
      <c r="P320">
        <f t="shared" ca="1" si="11"/>
        <v>-1.7826291329411283</v>
      </c>
    </row>
    <row r="321" spans="1:16" x14ac:dyDescent="0.3">
      <c r="A321">
        <f ca="1">NORMINV(RAND(),Parámetros!$D$15,(Parámetros!$D$16)^(1/2) )</f>
        <v>-6.2586913840427911</v>
      </c>
      <c r="B321">
        <v>1</v>
      </c>
      <c r="C321">
        <f t="shared" ca="1" si="10"/>
        <v>4.098289752142982</v>
      </c>
      <c r="E321">
        <f ca="1">+Parámetros!$D$12+Parámetros!$D$13*Muestra!C321+A321</f>
        <v>35.724206137387029</v>
      </c>
      <c r="G321">
        <f ca="1">+Parámetros!$D$12+Parámetros!$D$13*Muestra!C321</f>
        <v>41.98289752142982</v>
      </c>
      <c r="O321">
        <f ca="1">+Parámetros!$K$23+Parámetros!$K$24*Muestra!C321</f>
        <v>42.309679306092427</v>
      </c>
      <c r="P321">
        <f t="shared" ca="1" si="11"/>
        <v>-6.5854731687053985</v>
      </c>
    </row>
    <row r="322" spans="1:16" x14ac:dyDescent="0.3">
      <c r="A322">
        <f ca="1">NORMINV(RAND(),Parámetros!$D$15,(Parámetros!$D$16)^(1/2) )</f>
        <v>7.9128908579379562</v>
      </c>
      <c r="B322">
        <v>1</v>
      </c>
      <c r="C322">
        <f t="shared" ca="1" si="10"/>
        <v>1.678285026285643</v>
      </c>
      <c r="E322">
        <f ca="1">+Parámetros!$D$12+Parámetros!$D$13*Muestra!C322+A322</f>
        <v>25.695741120794388</v>
      </c>
      <c r="G322">
        <f ca="1">+Parámetros!$D$12+Parámetros!$D$13*Muestra!C322</f>
        <v>17.782850262856432</v>
      </c>
      <c r="O322">
        <f ca="1">+Parámetros!$K$23+Parámetros!$K$24*Muestra!C322</f>
        <v>18.263236579509726</v>
      </c>
      <c r="P322">
        <f t="shared" ca="1" si="11"/>
        <v>7.4325045412846613</v>
      </c>
    </row>
    <row r="323" spans="1:16" x14ac:dyDescent="0.3">
      <c r="A323">
        <f ca="1">NORMINV(RAND(),Parámetros!$D$15,(Parámetros!$D$16)^(1/2) )</f>
        <v>-4.8387497447489975</v>
      </c>
      <c r="B323">
        <v>1</v>
      </c>
      <c r="C323">
        <f t="shared" ca="1" si="10"/>
        <v>2.8273892139850743</v>
      </c>
      <c r="E323">
        <f ca="1">+Parámetros!$D$12+Parámetros!$D$13*Muestra!C323+A323</f>
        <v>24.435142395101746</v>
      </c>
      <c r="G323">
        <f ca="1">+Parámetros!$D$12+Parámetros!$D$13*Muestra!C323</f>
        <v>29.273892139850744</v>
      </c>
      <c r="O323">
        <f ca="1">+Parámetros!$K$23+Parámetros!$K$24*Muestra!C323</f>
        <v>29.681341569615284</v>
      </c>
      <c r="P323">
        <f t="shared" ca="1" si="11"/>
        <v>-5.2461991745135386</v>
      </c>
    </row>
    <row r="324" spans="1:16" x14ac:dyDescent="0.3">
      <c r="A324">
        <f ca="1">NORMINV(RAND(),Parámetros!$D$15,(Parámetros!$D$16)^(1/2) )</f>
        <v>3.2331413008093923</v>
      </c>
      <c r="B324">
        <v>1</v>
      </c>
      <c r="C324">
        <f t="shared" ca="1" si="10"/>
        <v>1.8940959541506253</v>
      </c>
      <c r="E324">
        <f ca="1">+Parámetros!$D$12+Parámetros!$D$13*Muestra!C324+A324</f>
        <v>23.174100842315646</v>
      </c>
      <c r="G324">
        <f ca="1">+Parámetros!$D$12+Parámetros!$D$13*Muestra!C324</f>
        <v>19.940959541506253</v>
      </c>
      <c r="O324">
        <f ca="1">+Parámetros!$K$23+Parámetros!$K$24*Muestra!C324</f>
        <v>20.407647729300965</v>
      </c>
      <c r="P324">
        <f t="shared" ca="1" si="11"/>
        <v>2.7664531130146806</v>
      </c>
    </row>
    <row r="325" spans="1:16" x14ac:dyDescent="0.3">
      <c r="A325">
        <f ca="1">NORMINV(RAND(),Parámetros!$D$15,(Parámetros!$D$16)^(1/2) )</f>
        <v>10.349029263399965</v>
      </c>
      <c r="B325">
        <v>1</v>
      </c>
      <c r="C325">
        <f t="shared" ca="1" si="10"/>
        <v>2.5914563875435115</v>
      </c>
      <c r="E325">
        <f ca="1">+Parámetros!$D$12+Parámetros!$D$13*Muestra!C325+A325</f>
        <v>37.263593138835077</v>
      </c>
      <c r="G325">
        <f ca="1">+Parámetros!$D$12+Parámetros!$D$13*Muestra!C325</f>
        <v>26.914563875435114</v>
      </c>
      <c r="O325">
        <f ca="1">+Parámetros!$K$23+Parámetros!$K$24*Muestra!C325</f>
        <v>27.336988627768068</v>
      </c>
      <c r="P325">
        <f t="shared" ca="1" si="11"/>
        <v>9.9266045110670085</v>
      </c>
    </row>
    <row r="326" spans="1:16" x14ac:dyDescent="0.3">
      <c r="A326">
        <f ca="1">NORMINV(RAND(),Parámetros!$D$15,(Parámetros!$D$16)^(1/2) )</f>
        <v>-10.929890762451652</v>
      </c>
      <c r="B326">
        <v>1</v>
      </c>
      <c r="C326">
        <f t="shared" ref="C326:C389" ca="1" si="12">10*RAND()</f>
        <v>3.0690970806435223</v>
      </c>
      <c r="E326">
        <f ca="1">+Parámetros!$D$12+Parámetros!$D$13*Muestra!C326+A326</f>
        <v>20.761080043983572</v>
      </c>
      <c r="G326">
        <f ca="1">+Parámetros!$D$12+Parámetros!$D$13*Muestra!C326</f>
        <v>31.690970806435224</v>
      </c>
      <c r="O326">
        <f ca="1">+Parámetros!$K$23+Parámetros!$K$24*Muestra!C326</f>
        <v>32.083078355524975</v>
      </c>
      <c r="P326">
        <f t="shared" ref="P326:P389" ca="1" si="13">+E326-O326</f>
        <v>-11.321998311541403</v>
      </c>
    </row>
    <row r="327" spans="1:16" x14ac:dyDescent="0.3">
      <c r="A327">
        <f ca="1">NORMINV(RAND(),Parámetros!$D$15,(Parámetros!$D$16)^(1/2) )</f>
        <v>7.2986296995625066</v>
      </c>
      <c r="B327">
        <v>1</v>
      </c>
      <c r="C327">
        <f t="shared" ca="1" si="12"/>
        <v>0.1502985478397989</v>
      </c>
      <c r="E327">
        <f ca="1">+Parámetros!$D$12+Parámetros!$D$13*Muestra!C327+A327</f>
        <v>9.8016151779604961</v>
      </c>
      <c r="G327">
        <f ca="1">+Parámetros!$D$12+Parámetros!$D$13*Muestra!C327</f>
        <v>2.502985478397989</v>
      </c>
      <c r="O327">
        <f ca="1">+Parámetros!$K$23+Parámetros!$K$24*Muestra!C327</f>
        <v>3.0803574105759086</v>
      </c>
      <c r="P327">
        <f t="shared" ca="1" si="13"/>
        <v>6.7212577673845875</v>
      </c>
    </row>
    <row r="328" spans="1:16" x14ac:dyDescent="0.3">
      <c r="A328">
        <f ca="1">NORMINV(RAND(),Parámetros!$D$15,(Parámetros!$D$16)^(1/2) )</f>
        <v>4.8778358734214242</v>
      </c>
      <c r="B328">
        <v>1</v>
      </c>
      <c r="C328">
        <f t="shared" ca="1" si="12"/>
        <v>8.4174710133516779</v>
      </c>
      <c r="E328">
        <f ca="1">+Parámetros!$D$12+Parámetros!$D$13*Muestra!C328+A328</f>
        <v>90.052546006938201</v>
      </c>
      <c r="G328">
        <f ca="1">+Parámetros!$D$12+Parámetros!$D$13*Muestra!C328</f>
        <v>85.174710133516783</v>
      </c>
      <c r="O328">
        <f ca="1">+Parámetros!$K$23+Parámetros!$K$24*Muestra!C328</f>
        <v>85.227341289826441</v>
      </c>
      <c r="P328">
        <f t="shared" ca="1" si="13"/>
        <v>4.8252047171117596</v>
      </c>
    </row>
    <row r="329" spans="1:16" x14ac:dyDescent="0.3">
      <c r="A329">
        <f ca="1">NORMINV(RAND(),Parámetros!$D$15,(Parámetros!$D$16)^(1/2) )</f>
        <v>-9.1490171956430775</v>
      </c>
      <c r="B329">
        <v>1</v>
      </c>
      <c r="C329">
        <f t="shared" ca="1" si="12"/>
        <v>0.95131739177996999</v>
      </c>
      <c r="E329">
        <f ca="1">+Parámetros!$D$12+Parámetros!$D$13*Muestra!C329+A329</f>
        <v>1.364156722156622</v>
      </c>
      <c r="G329">
        <f ca="1">+Parámetros!$D$12+Parámetros!$D$13*Muestra!C329</f>
        <v>10.513173917799699</v>
      </c>
      <c r="O329">
        <f ca="1">+Parámetros!$K$23+Parámetros!$K$24*Muestra!C329</f>
        <v>11.039702922555005</v>
      </c>
      <c r="P329">
        <f t="shared" ca="1" si="13"/>
        <v>-9.675546200398383</v>
      </c>
    </row>
    <row r="330" spans="1:16" x14ac:dyDescent="0.3">
      <c r="A330">
        <f ca="1">NORMINV(RAND(),Parámetros!$D$15,(Parámetros!$D$16)^(1/2) )</f>
        <v>-3.0857229192046551</v>
      </c>
      <c r="B330">
        <v>1</v>
      </c>
      <c r="C330">
        <f t="shared" ca="1" si="12"/>
        <v>3.4036079471844385</v>
      </c>
      <c r="E330">
        <f ca="1">+Parámetros!$D$12+Parámetros!$D$13*Muestra!C330+A330</f>
        <v>31.950356552639732</v>
      </c>
      <c r="G330">
        <f ca="1">+Parámetros!$D$12+Parámetros!$D$13*Muestra!C330</f>
        <v>35.036079471844388</v>
      </c>
      <c r="O330">
        <f ca="1">+Parámetros!$K$23+Parámetros!$K$24*Muestra!C330</f>
        <v>35.40695467185985</v>
      </c>
      <c r="P330">
        <f t="shared" ca="1" si="13"/>
        <v>-3.4565981192201178</v>
      </c>
    </row>
    <row r="331" spans="1:16" x14ac:dyDescent="0.3">
      <c r="A331">
        <f ca="1">NORMINV(RAND(),Parámetros!$D$15,(Parámetros!$D$16)^(1/2) )</f>
        <v>8.5640288206013029</v>
      </c>
      <c r="B331">
        <v>1</v>
      </c>
      <c r="C331">
        <f t="shared" ca="1" si="12"/>
        <v>1.5491396428862259</v>
      </c>
      <c r="E331">
        <f ca="1">+Parámetros!$D$12+Parámetros!$D$13*Muestra!C331+A331</f>
        <v>25.055425249463561</v>
      </c>
      <c r="G331">
        <f ca="1">+Parámetros!$D$12+Parámetros!$D$13*Muestra!C331</f>
        <v>16.491396428862259</v>
      </c>
      <c r="O331">
        <f ca="1">+Parámetros!$K$23+Parámetros!$K$24*Muestra!C331</f>
        <v>16.979979967596925</v>
      </c>
      <c r="P331">
        <f t="shared" ca="1" si="13"/>
        <v>8.0754452818666351</v>
      </c>
    </row>
    <row r="332" spans="1:16" x14ac:dyDescent="0.3">
      <c r="A332">
        <f ca="1">NORMINV(RAND(),Parámetros!$D$15,(Parámetros!$D$16)^(1/2) )</f>
        <v>-3.6176729715457534</v>
      </c>
      <c r="B332">
        <v>1</v>
      </c>
      <c r="C332">
        <f t="shared" ca="1" si="12"/>
        <v>9.6327722855086311</v>
      </c>
      <c r="E332">
        <f ca="1">+Parámetros!$D$12+Parámetros!$D$13*Muestra!C332+A332</f>
        <v>93.710049883540549</v>
      </c>
      <c r="G332">
        <f ca="1">+Parámetros!$D$12+Parámetros!$D$13*Muestra!C332</f>
        <v>97.327722855086307</v>
      </c>
      <c r="O332">
        <f ca="1">+Parámetros!$K$23+Parámetros!$K$24*Muestra!C332</f>
        <v>97.303215408672273</v>
      </c>
      <c r="P332">
        <f t="shared" ca="1" si="13"/>
        <v>-3.5931655251317238</v>
      </c>
    </row>
    <row r="333" spans="1:16" x14ac:dyDescent="0.3">
      <c r="A333">
        <f ca="1">NORMINV(RAND(),Parámetros!$D$15,(Parámetros!$D$16)^(1/2) )</f>
        <v>-9.4323996425623964</v>
      </c>
      <c r="B333">
        <v>1</v>
      </c>
      <c r="C333">
        <f t="shared" ca="1" si="12"/>
        <v>4.5971259867084457</v>
      </c>
      <c r="E333">
        <f ca="1">+Parámetros!$D$12+Parámetros!$D$13*Muestra!C333+A333</f>
        <v>37.538860224522061</v>
      </c>
      <c r="G333">
        <f ca="1">+Parámetros!$D$12+Parámetros!$D$13*Muestra!C333</f>
        <v>46.971259867084456</v>
      </c>
      <c r="O333">
        <f ca="1">+Parámetros!$K$23+Parámetros!$K$24*Muestra!C333</f>
        <v>47.266379107648817</v>
      </c>
      <c r="P333">
        <f t="shared" ca="1" si="13"/>
        <v>-9.7275188831267556</v>
      </c>
    </row>
    <row r="334" spans="1:16" x14ac:dyDescent="0.3">
      <c r="A334">
        <f ca="1">NORMINV(RAND(),Parámetros!$D$15,(Parámetros!$D$16)^(1/2) )</f>
        <v>9.0223417679093636</v>
      </c>
      <c r="B334">
        <v>1</v>
      </c>
      <c r="C334">
        <f t="shared" ca="1" si="12"/>
        <v>1.981483084772887</v>
      </c>
      <c r="E334">
        <f ca="1">+Parámetros!$D$12+Parámetros!$D$13*Muestra!C334+A334</f>
        <v>29.837172615638234</v>
      </c>
      <c r="G334">
        <f ca="1">+Parámetros!$D$12+Parámetros!$D$13*Muestra!C334</f>
        <v>20.814830847728871</v>
      </c>
      <c r="O334">
        <f ca="1">+Parámetros!$K$23+Parámetros!$K$24*Muestra!C334</f>
        <v>21.275972327635859</v>
      </c>
      <c r="P334">
        <f t="shared" ca="1" si="13"/>
        <v>8.5612002880023752</v>
      </c>
    </row>
    <row r="335" spans="1:16" x14ac:dyDescent="0.3">
      <c r="A335">
        <f ca="1">NORMINV(RAND(),Parámetros!$D$15,(Parámetros!$D$16)^(1/2) )</f>
        <v>-5.6604765893043183</v>
      </c>
      <c r="B335">
        <v>1</v>
      </c>
      <c r="C335">
        <f t="shared" ca="1" si="12"/>
        <v>8.8485733521442178</v>
      </c>
      <c r="E335">
        <f ca="1">+Parámetros!$D$12+Parámetros!$D$13*Muestra!C335+A335</f>
        <v>83.825256932137847</v>
      </c>
      <c r="G335">
        <f ca="1">+Parámetros!$D$12+Parámetros!$D$13*Muestra!C335</f>
        <v>89.485733521442171</v>
      </c>
      <c r="O335">
        <f ca="1">+Parámetros!$K$23+Parámetros!$K$24*Muestra!C335</f>
        <v>89.511001395241365</v>
      </c>
      <c r="P335">
        <f t="shared" ca="1" si="13"/>
        <v>-5.6857444631035179</v>
      </c>
    </row>
    <row r="336" spans="1:16" x14ac:dyDescent="0.3">
      <c r="A336">
        <f ca="1">NORMINV(RAND(),Parámetros!$D$15,(Parámetros!$D$16)^(1/2) )</f>
        <v>12.211392120596194</v>
      </c>
      <c r="B336">
        <v>1</v>
      </c>
      <c r="C336">
        <f t="shared" ca="1" si="12"/>
        <v>0.28765074171838156</v>
      </c>
      <c r="E336">
        <f ca="1">+Parámetros!$D$12+Parámetros!$D$13*Muestra!C336+A336</f>
        <v>16.087899537780011</v>
      </c>
      <c r="G336">
        <f ca="1">+Parámetros!$D$12+Parámetros!$D$13*Muestra!C336</f>
        <v>3.8765074171838156</v>
      </c>
      <c r="O336">
        <f ca="1">+Parámetros!$K$23+Parámetros!$K$24*Muestra!C336</f>
        <v>4.4451612178501785</v>
      </c>
      <c r="P336">
        <f t="shared" ca="1" si="13"/>
        <v>11.642738319929833</v>
      </c>
    </row>
    <row r="337" spans="1:16" x14ac:dyDescent="0.3">
      <c r="A337">
        <f ca="1">NORMINV(RAND(),Parámetros!$D$15,(Parámetros!$D$16)^(1/2) )</f>
        <v>5.9090322892380254</v>
      </c>
      <c r="B337">
        <v>1</v>
      </c>
      <c r="C337">
        <f t="shared" ca="1" si="12"/>
        <v>7.9048623672313303</v>
      </c>
      <c r="E337">
        <f ca="1">+Parámetros!$D$12+Parámetros!$D$13*Muestra!C337+A337</f>
        <v>85.957655961551325</v>
      </c>
      <c r="G337">
        <f ca="1">+Parámetros!$D$12+Parámetros!$D$13*Muestra!C337</f>
        <v>80.048623672313298</v>
      </c>
      <c r="O337">
        <f ca="1">+Parámetros!$K$23+Parámetros!$K$24*Muestra!C337</f>
        <v>80.133791546564197</v>
      </c>
      <c r="P337">
        <f t="shared" ca="1" si="13"/>
        <v>5.8238644149871277</v>
      </c>
    </row>
    <row r="338" spans="1:16" x14ac:dyDescent="0.3">
      <c r="A338">
        <f ca="1">NORMINV(RAND(),Parámetros!$D$15,(Parámetros!$D$16)^(1/2) )</f>
        <v>-11.144867641653256</v>
      </c>
      <c r="B338">
        <v>1</v>
      </c>
      <c r="C338">
        <f t="shared" ca="1" si="12"/>
        <v>0.91584999987379567</v>
      </c>
      <c r="E338">
        <f ca="1">+Parámetros!$D$12+Parámetros!$D$13*Muestra!C338+A338</f>
        <v>-0.98636764291529921</v>
      </c>
      <c r="G338">
        <f ca="1">+Parámetros!$D$12+Parámetros!$D$13*Muestra!C338</f>
        <v>10.158499998737957</v>
      </c>
      <c r="O338">
        <f ca="1">+Parámetros!$K$23+Parámetros!$K$24*Muestra!C338</f>
        <v>10.687280218987375</v>
      </c>
      <c r="P338">
        <f t="shared" ca="1" si="13"/>
        <v>-11.673647861902674</v>
      </c>
    </row>
    <row r="339" spans="1:16" x14ac:dyDescent="0.3">
      <c r="A339">
        <f ca="1">NORMINV(RAND(),Parámetros!$D$15,(Parámetros!$D$16)^(1/2) )</f>
        <v>-0.13184109935371008</v>
      </c>
      <c r="B339">
        <v>1</v>
      </c>
      <c r="C339">
        <f t="shared" ca="1" si="12"/>
        <v>3.4461806558872334</v>
      </c>
      <c r="E339">
        <f ca="1">+Parámetros!$D$12+Parámetros!$D$13*Muestra!C339+A339</f>
        <v>35.329965459518625</v>
      </c>
      <c r="G339">
        <f ca="1">+Parámetros!$D$12+Parámetros!$D$13*Muestra!C339</f>
        <v>35.461806558872333</v>
      </c>
      <c r="O339">
        <f ca="1">+Parámetros!$K$23+Parámetros!$K$24*Muestra!C339</f>
        <v>35.829979548877219</v>
      </c>
      <c r="P339">
        <f t="shared" ca="1" si="13"/>
        <v>-0.50001408935859359</v>
      </c>
    </row>
    <row r="340" spans="1:16" x14ac:dyDescent="0.3">
      <c r="A340">
        <f ca="1">NORMINV(RAND(),Parámetros!$D$15,(Parámetros!$D$16)^(1/2) )</f>
        <v>9.3944046532201995</v>
      </c>
      <c r="B340">
        <v>1</v>
      </c>
      <c r="C340">
        <f t="shared" ca="1" si="12"/>
        <v>4.8386590500940629E-2</v>
      </c>
      <c r="E340">
        <f ca="1">+Parámetros!$D$12+Parámetros!$D$13*Muestra!C340+A340</f>
        <v>10.878270558229605</v>
      </c>
      <c r="G340">
        <f ca="1">+Parámetros!$D$12+Parámetros!$D$13*Muestra!C340</f>
        <v>1.4838659050094063</v>
      </c>
      <c r="O340">
        <f ca="1">+Parámetros!$K$23+Parámetros!$K$24*Muestra!C340</f>
        <v>2.0677064768325417</v>
      </c>
      <c r="P340">
        <f t="shared" ca="1" si="13"/>
        <v>8.8105640813970645</v>
      </c>
    </row>
    <row r="341" spans="1:16" x14ac:dyDescent="0.3">
      <c r="A341">
        <f ca="1">NORMINV(RAND(),Parámetros!$D$15,(Parámetros!$D$16)^(1/2) )</f>
        <v>-4.3925427516730107</v>
      </c>
      <c r="B341">
        <v>1</v>
      </c>
      <c r="C341">
        <f t="shared" ca="1" si="12"/>
        <v>1.1562720933316217</v>
      </c>
      <c r="E341">
        <f ca="1">+Parámetros!$D$12+Parámetros!$D$13*Muestra!C341+A341</f>
        <v>8.1701781816432071</v>
      </c>
      <c r="G341">
        <f ca="1">+Parámetros!$D$12+Parámetros!$D$13*Muestra!C341</f>
        <v>12.562720933316218</v>
      </c>
      <c r="O341">
        <f ca="1">+Parámetros!$K$23+Parámetros!$K$24*Muestra!C341</f>
        <v>13.076240884545818</v>
      </c>
      <c r="P341">
        <f t="shared" ca="1" si="13"/>
        <v>-4.9060627029026112</v>
      </c>
    </row>
    <row r="342" spans="1:16" x14ac:dyDescent="0.3">
      <c r="A342">
        <f ca="1">NORMINV(RAND(),Parámetros!$D$15,(Parámetros!$D$16)^(1/2) )</f>
        <v>-14.004122052468036</v>
      </c>
      <c r="B342">
        <v>1</v>
      </c>
      <c r="C342">
        <f t="shared" ca="1" si="12"/>
        <v>4.6554579992020901</v>
      </c>
      <c r="E342">
        <f ca="1">+Parámetros!$D$12+Parámetros!$D$13*Muestra!C342+A342</f>
        <v>33.550457939552871</v>
      </c>
      <c r="G342">
        <f ca="1">+Parámetros!$D$12+Parámetros!$D$13*Muestra!C342</f>
        <v>47.554579992020905</v>
      </c>
      <c r="O342">
        <f ca="1">+Parámetros!$K$23+Parámetros!$K$24*Muestra!C342</f>
        <v>47.84599673507217</v>
      </c>
      <c r="P342">
        <f t="shared" ca="1" si="13"/>
        <v>-14.295538795519299</v>
      </c>
    </row>
    <row r="343" spans="1:16" x14ac:dyDescent="0.3">
      <c r="A343">
        <f ca="1">NORMINV(RAND(),Parámetros!$D$15,(Parámetros!$D$16)^(1/2) )</f>
        <v>-4.9139619812618038</v>
      </c>
      <c r="B343">
        <v>1</v>
      </c>
      <c r="C343">
        <f t="shared" ca="1" si="12"/>
        <v>0.57575815832509036</v>
      </c>
      <c r="E343">
        <f ca="1">+Parámetros!$D$12+Parámetros!$D$13*Muestra!C343+A343</f>
        <v>1.8436196019890998</v>
      </c>
      <c r="G343">
        <f ca="1">+Parámetros!$D$12+Parámetros!$D$13*Muestra!C343</f>
        <v>6.7575815832509036</v>
      </c>
      <c r="O343">
        <f ca="1">+Parámetros!$K$23+Parámetros!$K$24*Muestra!C343</f>
        <v>7.3079483928142874</v>
      </c>
      <c r="P343">
        <f t="shared" ca="1" si="13"/>
        <v>-5.4643287908251876</v>
      </c>
    </row>
    <row r="344" spans="1:16" x14ac:dyDescent="0.3">
      <c r="A344">
        <f ca="1">NORMINV(RAND(),Parámetros!$D$15,(Parámetros!$D$16)^(1/2) )</f>
        <v>1.2163319879523873</v>
      </c>
      <c r="B344">
        <v>1</v>
      </c>
      <c r="C344">
        <f t="shared" ca="1" si="12"/>
        <v>0.74388300859151713</v>
      </c>
      <c r="E344">
        <f ca="1">+Parámetros!$D$12+Parámetros!$D$13*Muestra!C344+A344</f>
        <v>9.6551620738675581</v>
      </c>
      <c r="G344">
        <f ca="1">+Parámetros!$D$12+Parámetros!$D$13*Muestra!C344</f>
        <v>8.4388300859151713</v>
      </c>
      <c r="O344">
        <f ca="1">+Parámetros!$K$23+Parámetros!$K$24*Muestra!C344</f>
        <v>8.9785255365901833</v>
      </c>
      <c r="P344">
        <f t="shared" ca="1" si="13"/>
        <v>0.67663653727737483</v>
      </c>
    </row>
    <row r="345" spans="1:16" x14ac:dyDescent="0.3">
      <c r="A345">
        <f ca="1">NORMINV(RAND(),Parámetros!$D$15,(Parámetros!$D$16)^(1/2) )</f>
        <v>-10.231171202802798</v>
      </c>
      <c r="B345">
        <v>1</v>
      </c>
      <c r="C345">
        <f t="shared" ca="1" si="12"/>
        <v>3.3520378589915536</v>
      </c>
      <c r="E345">
        <f ca="1">+Parámetros!$D$12+Parámetros!$D$13*Muestra!C345+A345</f>
        <v>24.289207387112739</v>
      </c>
      <c r="G345">
        <f ca="1">+Parámetros!$D$12+Parámetros!$D$13*Muestra!C345</f>
        <v>34.520378589915538</v>
      </c>
      <c r="O345">
        <f ca="1">+Parámetros!$K$23+Parámetros!$K$24*Muestra!C345</f>
        <v>34.894527089018787</v>
      </c>
      <c r="P345">
        <f t="shared" ca="1" si="13"/>
        <v>-10.605319701906048</v>
      </c>
    </row>
    <row r="346" spans="1:16" x14ac:dyDescent="0.3">
      <c r="A346">
        <f ca="1">NORMINV(RAND(),Parámetros!$D$15,(Parámetros!$D$16)^(1/2) )</f>
        <v>12.574409184447941</v>
      </c>
      <c r="B346">
        <v>1</v>
      </c>
      <c r="C346">
        <f t="shared" ca="1" si="12"/>
        <v>8.6086771175418004</v>
      </c>
      <c r="E346">
        <f ca="1">+Parámetros!$D$12+Parámetros!$D$13*Muestra!C346+A346</f>
        <v>99.661180359865952</v>
      </c>
      <c r="G346">
        <f ca="1">+Parámetros!$D$12+Parámetros!$D$13*Muestra!C346</f>
        <v>87.086771175418008</v>
      </c>
      <c r="O346">
        <f ca="1">+Parámetros!$K$23+Parámetros!$K$24*Muestra!C346</f>
        <v>87.127265940490872</v>
      </c>
      <c r="P346">
        <f t="shared" ca="1" si="13"/>
        <v>12.53391441937508</v>
      </c>
    </row>
    <row r="347" spans="1:16" x14ac:dyDescent="0.3">
      <c r="A347">
        <f ca="1">NORMINV(RAND(),Parámetros!$D$15,(Parámetros!$D$16)^(1/2) )</f>
        <v>-3.316064939139661</v>
      </c>
      <c r="B347">
        <v>1</v>
      </c>
      <c r="C347">
        <f t="shared" ca="1" si="12"/>
        <v>3.0254141962173984</v>
      </c>
      <c r="E347">
        <f ca="1">+Parámetros!$D$12+Parámetros!$D$13*Muestra!C347+A347</f>
        <v>27.938077023034321</v>
      </c>
      <c r="G347">
        <f ca="1">+Parámetros!$D$12+Parámetros!$D$13*Muestra!C347</f>
        <v>31.254141962173982</v>
      </c>
      <c r="O347">
        <f ca="1">+Parámetros!$K$23+Parámetros!$K$24*Muestra!C347</f>
        <v>31.649022187261668</v>
      </c>
      <c r="P347">
        <f t="shared" ca="1" si="13"/>
        <v>-3.710945164227347</v>
      </c>
    </row>
    <row r="348" spans="1:16" x14ac:dyDescent="0.3">
      <c r="A348">
        <f ca="1">NORMINV(RAND(),Parámetros!$D$15,(Parámetros!$D$16)^(1/2) )</f>
        <v>4.3315124878290172</v>
      </c>
      <c r="B348">
        <v>1</v>
      </c>
      <c r="C348">
        <f t="shared" ca="1" si="12"/>
        <v>3.1657015706047997</v>
      </c>
      <c r="E348">
        <f ca="1">+Parámetros!$D$12+Parámetros!$D$13*Muestra!C348+A348</f>
        <v>36.988528193877016</v>
      </c>
      <c r="G348">
        <f ca="1">+Parámetros!$D$12+Parámetros!$D$13*Muestra!C348</f>
        <v>32.657015706048</v>
      </c>
      <c r="O348">
        <f ca="1">+Parámetros!$K$23+Parámetros!$K$24*Muestra!C348</f>
        <v>33.042991495430769</v>
      </c>
      <c r="P348">
        <f t="shared" ca="1" si="13"/>
        <v>3.9455366984462472</v>
      </c>
    </row>
    <row r="349" spans="1:16" x14ac:dyDescent="0.3">
      <c r="A349">
        <f ca="1">NORMINV(RAND(),Parámetros!$D$15,(Parámetros!$D$16)^(1/2) )</f>
        <v>7.7281674108782834</v>
      </c>
      <c r="B349">
        <v>1</v>
      </c>
      <c r="C349">
        <f t="shared" ca="1" si="12"/>
        <v>6.0524949201928671</v>
      </c>
      <c r="E349">
        <f ca="1">+Parámetros!$D$12+Parámetros!$D$13*Muestra!C349+A349</f>
        <v>69.253116612806949</v>
      </c>
      <c r="G349">
        <f ca="1">+Parámetros!$D$12+Parámetros!$D$13*Muestra!C349</f>
        <v>61.524949201928671</v>
      </c>
      <c r="O349">
        <f ca="1">+Parámetros!$K$23+Parámetros!$K$24*Muestra!C349</f>
        <v>61.727692067557456</v>
      </c>
      <c r="P349">
        <f t="shared" ca="1" si="13"/>
        <v>7.5254245452494928</v>
      </c>
    </row>
    <row r="350" spans="1:16" x14ac:dyDescent="0.3">
      <c r="A350">
        <f ca="1">NORMINV(RAND(),Parámetros!$D$15,(Parámetros!$D$16)^(1/2) )</f>
        <v>-20.72582262577847</v>
      </c>
      <c r="B350">
        <v>1</v>
      </c>
      <c r="C350">
        <f t="shared" ca="1" si="12"/>
        <v>2.5937671588044542</v>
      </c>
      <c r="E350">
        <f ca="1">+Parámetros!$D$12+Parámetros!$D$13*Muestra!C350+A350</f>
        <v>6.2118489622660711</v>
      </c>
      <c r="G350">
        <f ca="1">+Parámetros!$D$12+Parámetros!$D$13*Muestra!C350</f>
        <v>26.937671588044541</v>
      </c>
      <c r="O350">
        <f ca="1">+Parámetros!$K$23+Parámetros!$K$24*Muestra!C350</f>
        <v>27.359949669201907</v>
      </c>
      <c r="P350">
        <f t="shared" ca="1" si="13"/>
        <v>-21.148100706935836</v>
      </c>
    </row>
    <row r="351" spans="1:16" x14ac:dyDescent="0.3">
      <c r="A351">
        <f ca="1">NORMINV(RAND(),Parámetros!$D$15,(Parámetros!$D$16)^(1/2) )</f>
        <v>-2.268346857711522</v>
      </c>
      <c r="B351">
        <v>1</v>
      </c>
      <c r="C351">
        <f t="shared" ca="1" si="12"/>
        <v>8.741399446807085</v>
      </c>
      <c r="E351">
        <f ca="1">+Parámetros!$D$12+Parámetros!$D$13*Muestra!C351+A351</f>
        <v>86.145647610359333</v>
      </c>
      <c r="G351">
        <f ca="1">+Parámetros!$D$12+Parámetros!$D$13*Muestra!C351</f>
        <v>88.413994468070854</v>
      </c>
      <c r="O351">
        <f ca="1">+Parámetros!$K$23+Parámetros!$K$24*Muestra!C351</f>
        <v>88.446064972209982</v>
      </c>
      <c r="P351">
        <f t="shared" ca="1" si="13"/>
        <v>-2.3004173618506485</v>
      </c>
    </row>
    <row r="352" spans="1:16" x14ac:dyDescent="0.3">
      <c r="A352">
        <f ca="1">NORMINV(RAND(),Parámetros!$D$15,(Parámetros!$D$16)^(1/2) )</f>
        <v>-19.553210543610767</v>
      </c>
      <c r="B352">
        <v>1</v>
      </c>
      <c r="C352">
        <f t="shared" ca="1" si="12"/>
        <v>9.418938077453527</v>
      </c>
      <c r="E352">
        <f ca="1">+Parámetros!$D$12+Parámetros!$D$13*Muestra!C352+A352</f>
        <v>75.636170230924506</v>
      </c>
      <c r="G352">
        <f ca="1">+Parámetros!$D$12+Parámetros!$D$13*Muestra!C352</f>
        <v>95.189380774535266</v>
      </c>
      <c r="O352">
        <f ca="1">+Parámetros!$K$23+Parámetros!$K$24*Muestra!C352</f>
        <v>95.178445988992905</v>
      </c>
      <c r="P352">
        <f t="shared" ca="1" si="13"/>
        <v>-19.542275758068399</v>
      </c>
    </row>
    <row r="353" spans="1:16" x14ac:dyDescent="0.3">
      <c r="A353">
        <f ca="1">NORMINV(RAND(),Parámetros!$D$15,(Parámetros!$D$16)^(1/2) )</f>
        <v>16.352238323496486</v>
      </c>
      <c r="B353">
        <v>1</v>
      </c>
      <c r="C353">
        <f t="shared" ca="1" si="12"/>
        <v>9.2828810376368018</v>
      </c>
      <c r="E353">
        <f ca="1">+Parámetros!$D$12+Parámetros!$D$13*Muestra!C353+A353</f>
        <v>110.1810486998645</v>
      </c>
      <c r="G353">
        <f ca="1">+Parámetros!$D$12+Parámetros!$D$13*Muestra!C353</f>
        <v>93.828810376368011</v>
      </c>
      <c r="O353">
        <f ca="1">+Parámetros!$K$23+Parámetros!$K$24*Muestra!C353</f>
        <v>93.826511515252491</v>
      </c>
      <c r="P353">
        <f t="shared" ca="1" si="13"/>
        <v>16.354537184612013</v>
      </c>
    </row>
    <row r="354" spans="1:16" x14ac:dyDescent="0.3">
      <c r="A354">
        <f ca="1">NORMINV(RAND(),Parámetros!$D$15,(Parámetros!$D$16)^(1/2) )</f>
        <v>5.2445284729562713</v>
      </c>
      <c r="B354">
        <v>1</v>
      </c>
      <c r="C354">
        <f t="shared" ca="1" si="12"/>
        <v>0.95439569678206326</v>
      </c>
      <c r="E354">
        <f ca="1">+Parámetros!$D$12+Parámetros!$D$13*Muestra!C354+A354</f>
        <v>15.788485440776903</v>
      </c>
      <c r="G354">
        <f ca="1">+Parámetros!$D$12+Parámetros!$D$13*Muestra!C354</f>
        <v>10.543956967820632</v>
      </c>
      <c r="O354">
        <f ca="1">+Parámetros!$K$23+Parámetros!$K$24*Muestra!C354</f>
        <v>11.070290583866932</v>
      </c>
      <c r="P354">
        <f t="shared" ca="1" si="13"/>
        <v>4.718194856909971</v>
      </c>
    </row>
    <row r="355" spans="1:16" x14ac:dyDescent="0.3">
      <c r="A355">
        <f ca="1">NORMINV(RAND(),Parámetros!$D$15,(Parámetros!$D$16)^(1/2) )</f>
        <v>0.71734997027142799</v>
      </c>
      <c r="B355">
        <v>1</v>
      </c>
      <c r="C355">
        <f t="shared" ca="1" si="12"/>
        <v>0.34673473676026578</v>
      </c>
      <c r="E355">
        <f ca="1">+Parámetros!$D$12+Parámetros!$D$13*Muestra!C355+A355</f>
        <v>5.1846973378740859</v>
      </c>
      <c r="G355">
        <f ca="1">+Parámetros!$D$12+Parámetros!$D$13*Muestra!C355</f>
        <v>4.4673473676026578</v>
      </c>
      <c r="O355">
        <f ca="1">+Parámetros!$K$23+Parámetros!$K$24*Muestra!C355</f>
        <v>5.0322509403006297</v>
      </c>
      <c r="P355">
        <f t="shared" ca="1" si="13"/>
        <v>0.15244639757345624</v>
      </c>
    </row>
    <row r="356" spans="1:16" x14ac:dyDescent="0.3">
      <c r="A356">
        <f ca="1">NORMINV(RAND(),Parámetros!$D$15,(Parámetros!$D$16)^(1/2) )</f>
        <v>-6.4459146196560333</v>
      </c>
      <c r="B356">
        <v>1</v>
      </c>
      <c r="C356">
        <f t="shared" ca="1" si="12"/>
        <v>3.0391078198399368</v>
      </c>
      <c r="E356">
        <f ca="1">+Parámetros!$D$12+Parámetros!$D$13*Muestra!C356+A356</f>
        <v>24.945163578743337</v>
      </c>
      <c r="G356">
        <f ca="1">+Parámetros!$D$12+Parámetros!$D$13*Muestra!C356</f>
        <v>31.39107819839937</v>
      </c>
      <c r="O356">
        <f ca="1">+Parámetros!$K$23+Parámetros!$K$24*Muestra!C356</f>
        <v>31.785089250536554</v>
      </c>
      <c r="P356">
        <f t="shared" ca="1" si="13"/>
        <v>-6.8399256717932175</v>
      </c>
    </row>
    <row r="357" spans="1:16" x14ac:dyDescent="0.3">
      <c r="A357">
        <f ca="1">NORMINV(RAND(),Parámetros!$D$15,(Parámetros!$D$16)^(1/2) )</f>
        <v>-10.794990633624559</v>
      </c>
      <c r="B357">
        <v>1</v>
      </c>
      <c r="C357">
        <f t="shared" ca="1" si="12"/>
        <v>8.0600702836444533</v>
      </c>
      <c r="E357">
        <f ca="1">+Parámetros!$D$12+Parámetros!$D$13*Muestra!C357+A357</f>
        <v>70.805712202819961</v>
      </c>
      <c r="G357">
        <f ca="1">+Parámetros!$D$12+Parámetros!$D$13*Muestra!C357</f>
        <v>81.600702836444526</v>
      </c>
      <c r="O357">
        <f ca="1">+Parámetros!$K$23+Parámetros!$K$24*Muestra!C357</f>
        <v>81.676019226065193</v>
      </c>
      <c r="P357">
        <f t="shared" ca="1" si="13"/>
        <v>-10.870307023245232</v>
      </c>
    </row>
    <row r="358" spans="1:16" x14ac:dyDescent="0.3">
      <c r="A358">
        <f ca="1">NORMINV(RAND(),Parámetros!$D$15,(Parámetros!$D$16)^(1/2) )</f>
        <v>17.488160009316648</v>
      </c>
      <c r="B358">
        <v>1</v>
      </c>
      <c r="C358">
        <f t="shared" ca="1" si="12"/>
        <v>4.0113294374435329</v>
      </c>
      <c r="E358">
        <f ca="1">+Parámetros!$D$12+Parámetros!$D$13*Muestra!C358+A358</f>
        <v>58.601454383751971</v>
      </c>
      <c r="G358">
        <f ca="1">+Parámetros!$D$12+Parámetros!$D$13*Muestra!C358</f>
        <v>41.113294374435327</v>
      </c>
      <c r="O358">
        <f ca="1">+Parámetros!$K$23+Parámetros!$K$24*Muestra!C358</f>
        <v>41.445595775774073</v>
      </c>
      <c r="P358">
        <f t="shared" ca="1" si="13"/>
        <v>17.155858607977898</v>
      </c>
    </row>
    <row r="359" spans="1:16" x14ac:dyDescent="0.3">
      <c r="A359">
        <f ca="1">NORMINV(RAND(),Parámetros!$D$15,(Parámetros!$D$16)^(1/2) )</f>
        <v>-12.604775555105853</v>
      </c>
      <c r="B359">
        <v>1</v>
      </c>
      <c r="C359">
        <f t="shared" ca="1" si="12"/>
        <v>5.701757411609524</v>
      </c>
      <c r="E359">
        <f ca="1">+Parámetros!$D$12+Parámetros!$D$13*Muestra!C359+A359</f>
        <v>45.412798560989387</v>
      </c>
      <c r="G359">
        <f ca="1">+Parámetros!$D$12+Parámetros!$D$13*Muestra!C359</f>
        <v>58.01757411609524</v>
      </c>
      <c r="O359">
        <f ca="1">+Parámetros!$K$23+Parámetros!$K$24*Muestra!C359</f>
        <v>58.242579281579019</v>
      </c>
      <c r="P359">
        <f t="shared" ca="1" si="13"/>
        <v>-12.829780720589632</v>
      </c>
    </row>
    <row r="360" spans="1:16" x14ac:dyDescent="0.3">
      <c r="A360">
        <f ca="1">NORMINV(RAND(),Parámetros!$D$15,(Parámetros!$D$16)^(1/2) )</f>
        <v>-10.665836735626012</v>
      </c>
      <c r="B360">
        <v>1</v>
      </c>
      <c r="C360">
        <f t="shared" ca="1" si="12"/>
        <v>4.0691662945000973</v>
      </c>
      <c r="E360">
        <f ca="1">+Parámetros!$D$12+Parámetros!$D$13*Muestra!C360+A360</f>
        <v>31.025826209374959</v>
      </c>
      <c r="G360">
        <f ca="1">+Parámetros!$D$12+Parámetros!$D$13*Muestra!C360</f>
        <v>41.691662945000971</v>
      </c>
      <c r="O360">
        <f ca="1">+Parámetros!$K$23+Parámetros!$K$24*Muestra!C360</f>
        <v>42.020293277740116</v>
      </c>
      <c r="P360">
        <f t="shared" ca="1" si="13"/>
        <v>-10.994467068365157</v>
      </c>
    </row>
    <row r="361" spans="1:16" x14ac:dyDescent="0.3">
      <c r="A361">
        <f ca="1">NORMINV(RAND(),Parámetros!$D$15,(Parámetros!$D$16)^(1/2) )</f>
        <v>-6.110591235978946</v>
      </c>
      <c r="B361">
        <v>1</v>
      </c>
      <c r="C361">
        <f t="shared" ca="1" si="12"/>
        <v>2.2414000327346395</v>
      </c>
      <c r="E361">
        <f ca="1">+Parámetros!$D$12+Parámetros!$D$13*Muestra!C361+A361</f>
        <v>17.303409091367449</v>
      </c>
      <c r="G361">
        <f ca="1">+Parámetros!$D$12+Parámetros!$D$13*Muestra!C361</f>
        <v>23.414000327346393</v>
      </c>
      <c r="O361">
        <f ca="1">+Parámetros!$K$23+Parámetros!$K$24*Muestra!C361</f>
        <v>23.85864414478127</v>
      </c>
      <c r="P361">
        <f t="shared" ca="1" si="13"/>
        <v>-6.5552350534138206</v>
      </c>
    </row>
    <row r="362" spans="1:16" x14ac:dyDescent="0.3">
      <c r="A362">
        <f ca="1">NORMINV(RAND(),Parámetros!$D$15,(Parámetros!$D$16)^(1/2) )</f>
        <v>1.4062670447094288</v>
      </c>
      <c r="B362">
        <v>1</v>
      </c>
      <c r="C362">
        <f t="shared" ca="1" si="12"/>
        <v>6.4126158318946995</v>
      </c>
      <c r="E362">
        <f ca="1">+Parámetros!$D$12+Parámetros!$D$13*Muestra!C362+A362</f>
        <v>66.532425363656415</v>
      </c>
      <c r="G362">
        <f ca="1">+Parámetros!$D$12+Parámetros!$D$13*Muestra!C362</f>
        <v>65.126158318946992</v>
      </c>
      <c r="O362">
        <f ca="1">+Parámetros!$K$23+Parámetros!$K$24*Muestra!C362</f>
        <v>65.30604329363409</v>
      </c>
      <c r="P362">
        <f t="shared" ca="1" si="13"/>
        <v>1.2263820700223249</v>
      </c>
    </row>
    <row r="363" spans="1:16" x14ac:dyDescent="0.3">
      <c r="A363">
        <f ca="1">NORMINV(RAND(),Parámetros!$D$15,(Parámetros!$D$16)^(1/2) )</f>
        <v>-9.1377512709769508</v>
      </c>
      <c r="B363">
        <v>1</v>
      </c>
      <c r="C363">
        <f t="shared" ca="1" si="12"/>
        <v>8.6059978311934024</v>
      </c>
      <c r="E363">
        <f ca="1">+Parámetros!$D$12+Parámetros!$D$13*Muestra!C363+A363</f>
        <v>77.922227040957083</v>
      </c>
      <c r="G363">
        <f ca="1">+Parámetros!$D$12+Parámetros!$D$13*Muestra!C363</f>
        <v>87.059978311934032</v>
      </c>
      <c r="O363">
        <f ca="1">+Parámetros!$K$23+Parámetros!$K$24*Muestra!C363</f>
        <v>87.100643138875455</v>
      </c>
      <c r="P363">
        <f t="shared" ca="1" si="13"/>
        <v>-9.1784160979183724</v>
      </c>
    </row>
    <row r="364" spans="1:16" x14ac:dyDescent="0.3">
      <c r="A364">
        <f ca="1">NORMINV(RAND(),Parámetros!$D$15,(Parámetros!$D$16)^(1/2) )</f>
        <v>5.5976836188895716</v>
      </c>
      <c r="B364">
        <v>1</v>
      </c>
      <c r="C364">
        <f t="shared" ca="1" si="12"/>
        <v>8.6734746962653535</v>
      </c>
      <c r="E364">
        <f ca="1">+Parámetros!$D$12+Parámetros!$D$13*Muestra!C364+A364</f>
        <v>93.332430581543107</v>
      </c>
      <c r="G364">
        <f ca="1">+Parámetros!$D$12+Parámetros!$D$13*Muestra!C364</f>
        <v>87.734746962653531</v>
      </c>
      <c r="O364">
        <f ca="1">+Parámetros!$K$23+Parámetros!$K$24*Muestra!C364</f>
        <v>87.771128842471427</v>
      </c>
      <c r="P364">
        <f t="shared" ca="1" si="13"/>
        <v>5.5613017390716806</v>
      </c>
    </row>
    <row r="365" spans="1:16" x14ac:dyDescent="0.3">
      <c r="A365">
        <f ca="1">NORMINV(RAND(),Parámetros!$D$15,(Parámetros!$D$16)^(1/2) )</f>
        <v>12.294674148402883</v>
      </c>
      <c r="B365">
        <v>1</v>
      </c>
      <c r="C365">
        <f t="shared" ca="1" si="12"/>
        <v>3.3367665164001279</v>
      </c>
      <c r="E365">
        <f ca="1">+Parámetros!$D$12+Parámetros!$D$13*Muestra!C365+A365</f>
        <v>46.662339312404164</v>
      </c>
      <c r="G365">
        <f ca="1">+Parámetros!$D$12+Parámetros!$D$13*Muestra!C365</f>
        <v>34.367665164001281</v>
      </c>
      <c r="O365">
        <f ca="1">+Parámetros!$K$23+Parámetros!$K$24*Muestra!C365</f>
        <v>34.742782978332123</v>
      </c>
      <c r="P365">
        <f t="shared" ca="1" si="13"/>
        <v>11.919556334072041</v>
      </c>
    </row>
    <row r="366" spans="1:16" x14ac:dyDescent="0.3">
      <c r="A366">
        <f ca="1">NORMINV(RAND(),Parámetros!$D$15,(Parámetros!$D$16)^(1/2) )</f>
        <v>-18.12966643981834</v>
      </c>
      <c r="B366">
        <v>1</v>
      </c>
      <c r="C366">
        <f t="shared" ca="1" si="12"/>
        <v>6.9806800247694225</v>
      </c>
      <c r="E366">
        <f ca="1">+Parámetros!$D$12+Parámetros!$D$13*Muestra!C366+A366</f>
        <v>52.67713380787589</v>
      </c>
      <c r="G366">
        <f ca="1">+Parámetros!$D$12+Parámetros!$D$13*Muestra!C366</f>
        <v>70.806800247694227</v>
      </c>
      <c r="O366">
        <f ca="1">+Parámetros!$K$23+Parámetros!$K$24*Muestra!C366</f>
        <v>70.950628584328157</v>
      </c>
      <c r="P366">
        <f t="shared" ca="1" si="13"/>
        <v>-18.273494776452267</v>
      </c>
    </row>
    <row r="367" spans="1:16" x14ac:dyDescent="0.3">
      <c r="A367">
        <f ca="1">NORMINV(RAND(),Parámetros!$D$15,(Parámetros!$D$16)^(1/2) )</f>
        <v>14.692588245110992</v>
      </c>
      <c r="B367">
        <v>1</v>
      </c>
      <c r="C367">
        <f t="shared" ca="1" si="12"/>
        <v>3.4300952308776833</v>
      </c>
      <c r="E367">
        <f ca="1">+Parámetros!$D$12+Parámetros!$D$13*Muestra!C367+A367</f>
        <v>49.993540553887826</v>
      </c>
      <c r="G367">
        <f ca="1">+Parámetros!$D$12+Parámetros!$D$13*Muestra!C367</f>
        <v>35.300952308776836</v>
      </c>
      <c r="O367">
        <f ca="1">+Parámetros!$K$23+Parámetros!$K$24*Muestra!C367</f>
        <v>35.670146286118666</v>
      </c>
      <c r="P367">
        <f t="shared" ca="1" si="13"/>
        <v>14.32339426776916</v>
      </c>
    </row>
    <row r="368" spans="1:16" x14ac:dyDescent="0.3">
      <c r="A368">
        <f ca="1">NORMINV(RAND(),Parámetros!$D$15,(Parámetros!$D$16)^(1/2) )</f>
        <v>6.3511824433881978</v>
      </c>
      <c r="B368">
        <v>1</v>
      </c>
      <c r="C368">
        <f t="shared" ca="1" si="12"/>
        <v>3.155128331357544</v>
      </c>
      <c r="E368">
        <f ca="1">+Parámetros!$D$12+Parámetros!$D$13*Muestra!C368+A368</f>
        <v>38.902465756963636</v>
      </c>
      <c r="G368">
        <f ca="1">+Parámetros!$D$12+Parámetros!$D$13*Muestra!C368</f>
        <v>32.551283313575439</v>
      </c>
      <c r="O368">
        <f ca="1">+Parámetros!$K$23+Parámetros!$K$24*Muestra!C368</f>
        <v>32.937930216303094</v>
      </c>
      <c r="P368">
        <f t="shared" ca="1" si="13"/>
        <v>5.9645355406605418</v>
      </c>
    </row>
    <row r="369" spans="1:16" x14ac:dyDescent="0.3">
      <c r="A369">
        <f ca="1">NORMINV(RAND(),Parámetros!$D$15,(Parámetros!$D$16)^(1/2) )</f>
        <v>-9.7166605266081483</v>
      </c>
      <c r="B369">
        <v>1</v>
      </c>
      <c r="C369">
        <f t="shared" ca="1" si="12"/>
        <v>6.5087543963767569</v>
      </c>
      <c r="E369">
        <f ca="1">+Parámetros!$D$12+Parámetros!$D$13*Muestra!C369+A369</f>
        <v>56.370883437159421</v>
      </c>
      <c r="G369">
        <f ca="1">+Parámetros!$D$12+Parámetros!$D$13*Muestra!C369</f>
        <v>66.087543963767573</v>
      </c>
      <c r="O369">
        <f ca="1">+Parámetros!$K$23+Parámetros!$K$24*Muestra!C369</f>
        <v>66.261326752353241</v>
      </c>
      <c r="P369">
        <f t="shared" ca="1" si="13"/>
        <v>-9.8904433151938207</v>
      </c>
    </row>
    <row r="370" spans="1:16" x14ac:dyDescent="0.3">
      <c r="A370">
        <f ca="1">NORMINV(RAND(),Parámetros!$D$15,(Parámetros!$D$16)^(1/2) )</f>
        <v>-5.4499899895820638</v>
      </c>
      <c r="B370">
        <v>1</v>
      </c>
      <c r="C370">
        <f t="shared" ca="1" si="12"/>
        <v>8.9326061183207504</v>
      </c>
      <c r="E370">
        <f ca="1">+Parámetros!$D$12+Parámetros!$D$13*Muestra!C370+A370</f>
        <v>84.876071193625435</v>
      </c>
      <c r="G370">
        <f ca="1">+Parámetros!$D$12+Parámetros!$D$13*Muestra!C370</f>
        <v>90.3260611832075</v>
      </c>
      <c r="O370">
        <f ca="1">+Parámetros!$K$23+Parámetros!$K$24*Muestra!C370</f>
        <v>90.34599526010021</v>
      </c>
      <c r="P370">
        <f t="shared" ca="1" si="13"/>
        <v>-5.4699240664747748</v>
      </c>
    </row>
    <row r="371" spans="1:16" x14ac:dyDescent="0.3">
      <c r="A371">
        <f ca="1">NORMINV(RAND(),Parámetros!$D$15,(Parámetros!$D$16)^(1/2) )</f>
        <v>-2.2192796182339123</v>
      </c>
      <c r="B371">
        <v>1</v>
      </c>
      <c r="C371">
        <f t="shared" ca="1" si="12"/>
        <v>7.039399619283575</v>
      </c>
      <c r="E371">
        <f ca="1">+Parámetros!$D$12+Parámetros!$D$13*Muestra!C371+A371</f>
        <v>69.174716574601831</v>
      </c>
      <c r="G371">
        <f ca="1">+Parámetros!$D$12+Parámetros!$D$13*Muestra!C371</f>
        <v>71.393996192835743</v>
      </c>
      <c r="O371">
        <f ca="1">+Parámetros!$K$23+Parámetros!$K$24*Muestra!C371</f>
        <v>71.53409743103154</v>
      </c>
      <c r="P371">
        <f t="shared" ca="1" si="13"/>
        <v>-2.3593808564297092</v>
      </c>
    </row>
    <row r="372" spans="1:16" x14ac:dyDescent="0.3">
      <c r="A372">
        <f ca="1">NORMINV(RAND(),Parámetros!$D$15,(Parámetros!$D$16)^(1/2) )</f>
        <v>-7.1685825196554864</v>
      </c>
      <c r="B372">
        <v>1</v>
      </c>
      <c r="C372">
        <f t="shared" ca="1" si="12"/>
        <v>9.2027954630115865</v>
      </c>
      <c r="E372">
        <f ca="1">+Parámetros!$D$12+Parámetros!$D$13*Muestra!C372+A372</f>
        <v>85.85937211046037</v>
      </c>
      <c r="G372">
        <f ca="1">+Parámetros!$D$12+Parámetros!$D$13*Muestra!C372</f>
        <v>93.027954630115858</v>
      </c>
      <c r="O372">
        <f ca="1">+Parámetros!$K$23+Parámetros!$K$24*Muestra!C372</f>
        <v>93.030739026515533</v>
      </c>
      <c r="P372">
        <f t="shared" ca="1" si="13"/>
        <v>-7.1713669160551632</v>
      </c>
    </row>
    <row r="373" spans="1:16" x14ac:dyDescent="0.3">
      <c r="A373">
        <f ca="1">NORMINV(RAND(),Parámetros!$D$15,(Parámetros!$D$16)^(1/2) )</f>
        <v>7.5473335188239883</v>
      </c>
      <c r="B373">
        <v>1</v>
      </c>
      <c r="C373">
        <f t="shared" ca="1" si="12"/>
        <v>1.7983240493478825</v>
      </c>
      <c r="E373">
        <f ca="1">+Parámetros!$D$12+Parámetros!$D$13*Muestra!C373+A373</f>
        <v>26.530574012302814</v>
      </c>
      <c r="G373">
        <f ca="1">+Parámetros!$D$12+Parámetros!$D$13*Muestra!C373</f>
        <v>18.983240493478824</v>
      </c>
      <c r="O373">
        <f ca="1">+Parámetros!$K$23+Parámetros!$K$24*Muestra!C373</f>
        <v>19.456007594449986</v>
      </c>
      <c r="P373">
        <f t="shared" ca="1" si="13"/>
        <v>7.0745664178528287</v>
      </c>
    </row>
    <row r="374" spans="1:16" x14ac:dyDescent="0.3">
      <c r="A374">
        <f ca="1">NORMINV(RAND(),Parámetros!$D$15,(Parámetros!$D$16)^(1/2) )</f>
        <v>7.4726119559181603</v>
      </c>
      <c r="B374">
        <v>1</v>
      </c>
      <c r="C374">
        <f t="shared" ca="1" si="12"/>
        <v>8.3508068136346658</v>
      </c>
      <c r="E374">
        <f ca="1">+Parámetros!$D$12+Parámetros!$D$13*Muestra!C374+A374</f>
        <v>91.980680092264805</v>
      </c>
      <c r="G374">
        <f ca="1">+Parámetros!$D$12+Parámetros!$D$13*Muestra!C374</f>
        <v>84.508068136346651</v>
      </c>
      <c r="O374">
        <f ca="1">+Parámetros!$K$23+Parámetros!$K$24*Muestra!C374</f>
        <v>84.564930657615506</v>
      </c>
      <c r="P374">
        <f t="shared" ca="1" si="13"/>
        <v>7.4157494346492996</v>
      </c>
    </row>
    <row r="375" spans="1:16" x14ac:dyDescent="0.3">
      <c r="A375">
        <f ca="1">NORMINV(RAND(),Parámetros!$D$15,(Parámetros!$D$16)^(1/2) )</f>
        <v>-3.8127389911855758</v>
      </c>
      <c r="B375">
        <v>1</v>
      </c>
      <c r="C375">
        <f t="shared" ca="1" si="12"/>
        <v>7.2319787062344361</v>
      </c>
      <c r="E375">
        <f ca="1">+Parámetros!$D$12+Parámetros!$D$13*Muestra!C375+A375</f>
        <v>69.507048071158778</v>
      </c>
      <c r="G375">
        <f ca="1">+Parámetros!$D$12+Parámetros!$D$13*Muestra!C375</f>
        <v>73.319787062344361</v>
      </c>
      <c r="O375">
        <f ca="1">+Parámetros!$K$23+Parámetros!$K$24*Muestra!C375</f>
        <v>73.447664762211403</v>
      </c>
      <c r="P375">
        <f t="shared" ca="1" si="13"/>
        <v>-3.9406166910526252</v>
      </c>
    </row>
    <row r="376" spans="1:16" x14ac:dyDescent="0.3">
      <c r="A376">
        <f ca="1">NORMINV(RAND(),Parámetros!$D$15,(Parámetros!$D$16)^(1/2) )</f>
        <v>0.19730736644261529</v>
      </c>
      <c r="B376">
        <v>1</v>
      </c>
      <c r="C376">
        <f t="shared" ca="1" si="12"/>
        <v>6.7612711093619531</v>
      </c>
      <c r="E376">
        <f ca="1">+Parámetros!$D$12+Parámetros!$D$13*Muestra!C376+A376</f>
        <v>68.810018460062153</v>
      </c>
      <c r="G376">
        <f ca="1">+Parámetros!$D$12+Parámetros!$D$13*Muestra!C376</f>
        <v>68.612711093619538</v>
      </c>
      <c r="O376">
        <f ca="1">+Parámetros!$K$23+Parámetros!$K$24*Muestra!C376</f>
        <v>68.770465933539029</v>
      </c>
      <c r="P376">
        <f t="shared" ca="1" si="13"/>
        <v>3.9552526523124243E-2</v>
      </c>
    </row>
    <row r="377" spans="1:16" x14ac:dyDescent="0.3">
      <c r="A377">
        <f ca="1">NORMINV(RAND(),Parámetros!$D$15,(Parámetros!$D$16)^(1/2) )</f>
        <v>19.730341707203792</v>
      </c>
      <c r="B377">
        <v>1</v>
      </c>
      <c r="C377">
        <f t="shared" ca="1" si="12"/>
        <v>6.0279961151732522</v>
      </c>
      <c r="E377">
        <f ca="1">+Parámetros!$D$12+Parámetros!$D$13*Muestra!C377+A377</f>
        <v>81.010302858936313</v>
      </c>
      <c r="G377">
        <f ca="1">+Parámetros!$D$12+Parámetros!$D$13*Muestra!C377</f>
        <v>61.279961151732522</v>
      </c>
      <c r="O377">
        <f ca="1">+Parámetros!$K$23+Parámetros!$K$24*Muestra!C377</f>
        <v>61.484259025679748</v>
      </c>
      <c r="P377">
        <f t="shared" ca="1" si="13"/>
        <v>19.526043833256566</v>
      </c>
    </row>
    <row r="378" spans="1:16" x14ac:dyDescent="0.3">
      <c r="A378">
        <f ca="1">NORMINV(RAND(),Parámetros!$D$15,(Parámetros!$D$16)^(1/2) )</f>
        <v>-10.620900281308337</v>
      </c>
      <c r="B378">
        <v>1</v>
      </c>
      <c r="C378">
        <f t="shared" ca="1" si="12"/>
        <v>4.9417773238909559</v>
      </c>
      <c r="E378">
        <f ca="1">+Parámetros!$D$12+Parámetros!$D$13*Muestra!C378+A378</f>
        <v>39.796872957601224</v>
      </c>
      <c r="G378">
        <f ca="1">+Parámetros!$D$12+Parámetros!$D$13*Muestra!C378</f>
        <v>50.417773238909561</v>
      </c>
      <c r="O378">
        <f ca="1">+Parámetros!$K$23+Parámetros!$K$24*Muestra!C378</f>
        <v>50.691016486099933</v>
      </c>
      <c r="P378">
        <f t="shared" ca="1" si="13"/>
        <v>-10.894143528498709</v>
      </c>
    </row>
    <row r="379" spans="1:16" x14ac:dyDescent="0.3">
      <c r="A379">
        <f ca="1">NORMINV(RAND(),Parámetros!$D$15,(Parámetros!$D$16)^(1/2) )</f>
        <v>-3.8023749757284158</v>
      </c>
      <c r="B379">
        <v>1</v>
      </c>
      <c r="C379">
        <f t="shared" ca="1" si="12"/>
        <v>3.4099896840667676</v>
      </c>
      <c r="E379">
        <f ca="1">+Parámetros!$D$12+Parámetros!$D$13*Muestra!C379+A379</f>
        <v>31.297521864939259</v>
      </c>
      <c r="G379">
        <f ca="1">+Parámetros!$D$12+Parámetros!$D$13*Muestra!C379</f>
        <v>35.099896840667675</v>
      </c>
      <c r="O379">
        <f ca="1">+Parámetros!$K$23+Parámetros!$K$24*Muestra!C379</f>
        <v>35.470366973826607</v>
      </c>
      <c r="P379">
        <f t="shared" ca="1" si="13"/>
        <v>-4.1728451088873477</v>
      </c>
    </row>
    <row r="380" spans="1:16" x14ac:dyDescent="0.3">
      <c r="A380">
        <f ca="1">NORMINV(RAND(),Parámetros!$D$15,(Parámetros!$D$16)^(1/2) )</f>
        <v>19.539802329002733</v>
      </c>
      <c r="B380">
        <v>1</v>
      </c>
      <c r="C380">
        <f t="shared" ca="1" si="12"/>
        <v>0.97227799084851574</v>
      </c>
      <c r="E380">
        <f ca="1">+Parámetros!$D$12+Parámetros!$D$13*Muestra!C380+A380</f>
        <v>30.262582237487891</v>
      </c>
      <c r="G380">
        <f ca="1">+Parámetros!$D$12+Parámetros!$D$13*Muestra!C380</f>
        <v>10.722779908485158</v>
      </c>
      <c r="O380">
        <f ca="1">+Parámetros!$K$23+Parámetros!$K$24*Muestra!C380</f>
        <v>11.24797848484263</v>
      </c>
      <c r="P380">
        <f t="shared" ca="1" si="13"/>
        <v>19.014603752645261</v>
      </c>
    </row>
    <row r="381" spans="1:16" x14ac:dyDescent="0.3">
      <c r="A381">
        <f ca="1">NORMINV(RAND(),Parámetros!$D$15,(Parámetros!$D$16)^(1/2) )</f>
        <v>3.9015969163366293</v>
      </c>
      <c r="B381">
        <v>1</v>
      </c>
      <c r="C381">
        <f t="shared" ca="1" si="12"/>
        <v>0.74487173569743881</v>
      </c>
      <c r="E381">
        <f ca="1">+Parámetros!$D$12+Parámetros!$D$13*Muestra!C381+A381</f>
        <v>12.350314273311017</v>
      </c>
      <c r="G381">
        <f ca="1">+Parámetros!$D$12+Parámetros!$D$13*Muestra!C381</f>
        <v>8.4487173569743881</v>
      </c>
      <c r="O381">
        <f ca="1">+Parámetros!$K$23+Parámetros!$K$24*Muestra!C381</f>
        <v>8.9883500503486609</v>
      </c>
      <c r="P381">
        <f t="shared" ca="1" si="13"/>
        <v>3.3619642229623565</v>
      </c>
    </row>
    <row r="382" spans="1:16" x14ac:dyDescent="0.3">
      <c r="A382">
        <f ca="1">NORMINV(RAND(),Parámetros!$D$15,(Parámetros!$D$16)^(1/2) )</f>
        <v>11.899584132239788</v>
      </c>
      <c r="B382">
        <v>1</v>
      </c>
      <c r="C382">
        <f t="shared" ca="1" si="12"/>
        <v>7.6765897237359155</v>
      </c>
      <c r="E382">
        <f ca="1">+Parámetros!$D$12+Parámetros!$D$13*Muestra!C382+A382</f>
        <v>89.66548136959895</v>
      </c>
      <c r="G382">
        <f ca="1">+Parámetros!$D$12+Parámetros!$D$13*Muestra!C382</f>
        <v>77.765897237359155</v>
      </c>
      <c r="O382">
        <f ca="1">+Parámetros!$K$23+Parámetros!$K$24*Muestra!C382</f>
        <v>77.865554220741018</v>
      </c>
      <c r="P382">
        <f t="shared" ca="1" si="13"/>
        <v>11.799927148857932</v>
      </c>
    </row>
    <row r="383" spans="1:16" x14ac:dyDescent="0.3">
      <c r="A383">
        <f ca="1">NORMINV(RAND(),Parámetros!$D$15,(Parámetros!$D$16)^(1/2) )</f>
        <v>-3.4321776806484889</v>
      </c>
      <c r="B383">
        <v>1</v>
      </c>
      <c r="C383">
        <f t="shared" ca="1" si="12"/>
        <v>3.0468380105208679</v>
      </c>
      <c r="E383">
        <f ca="1">+Parámetros!$D$12+Parámetros!$D$13*Muestra!C383+A383</f>
        <v>28.036202424560191</v>
      </c>
      <c r="G383">
        <f ca="1">+Parámetros!$D$12+Parámetros!$D$13*Muestra!C383</f>
        <v>31.468380105208681</v>
      </c>
      <c r="O383">
        <f ca="1">+Parámetros!$K$23+Parámetros!$K$24*Muestra!C383</f>
        <v>31.861900500319845</v>
      </c>
      <c r="P383">
        <f t="shared" ca="1" si="13"/>
        <v>-3.8256980757596537</v>
      </c>
    </row>
    <row r="384" spans="1:16" x14ac:dyDescent="0.3">
      <c r="A384">
        <f ca="1">NORMINV(RAND(),Parámetros!$D$15,(Parámetros!$D$16)^(1/2) )</f>
        <v>12.815861353067444</v>
      </c>
      <c r="B384">
        <v>1</v>
      </c>
      <c r="C384">
        <f t="shared" ca="1" si="12"/>
        <v>5.5316670769829042</v>
      </c>
      <c r="E384">
        <f ca="1">+Parámetros!$D$12+Parámetros!$D$13*Muestra!C384+A384</f>
        <v>69.132532122896492</v>
      </c>
      <c r="G384">
        <f ca="1">+Parámetros!$D$12+Parámetros!$D$13*Muestra!C384</f>
        <v>56.316670769829045</v>
      </c>
      <c r="O384">
        <f ca="1">+Parámetros!$K$23+Parámetros!$K$24*Muestra!C384</f>
        <v>56.552472049042393</v>
      </c>
      <c r="P384">
        <f t="shared" ca="1" si="13"/>
        <v>12.580060073854099</v>
      </c>
    </row>
    <row r="385" spans="1:16" x14ac:dyDescent="0.3">
      <c r="A385">
        <f ca="1">NORMINV(RAND(),Parámetros!$D$15,(Parámetros!$D$16)^(1/2) )</f>
        <v>-4.8283633353898701</v>
      </c>
      <c r="B385">
        <v>1</v>
      </c>
      <c r="C385">
        <f t="shared" ca="1" si="12"/>
        <v>1.9422489869476189</v>
      </c>
      <c r="E385">
        <f ca="1">+Parámetros!$D$12+Parámetros!$D$13*Muestra!C385+A385</f>
        <v>15.594126534086318</v>
      </c>
      <c r="G385">
        <f ca="1">+Parámetros!$D$12+Parámetros!$D$13*Muestra!C385</f>
        <v>20.422489869476188</v>
      </c>
      <c r="O385">
        <f ca="1">+Parámetros!$K$23+Parámetros!$K$24*Muestra!C385</f>
        <v>20.886121648335958</v>
      </c>
      <c r="P385">
        <f t="shared" ca="1" si="13"/>
        <v>-5.2919951142496409</v>
      </c>
    </row>
    <row r="386" spans="1:16" x14ac:dyDescent="0.3">
      <c r="A386">
        <f ca="1">NORMINV(RAND(),Parámetros!$D$15,(Parámetros!$D$16)^(1/2) )</f>
        <v>-10.913555622296602</v>
      </c>
      <c r="B386">
        <v>1</v>
      </c>
      <c r="C386">
        <f t="shared" ca="1" si="12"/>
        <v>7.5896856491310611</v>
      </c>
      <c r="E386">
        <f ca="1">+Parámetros!$D$12+Parámetros!$D$13*Muestra!C386+A386</f>
        <v>65.983300869014016</v>
      </c>
      <c r="G386">
        <f ca="1">+Parámetros!$D$12+Parámetros!$D$13*Muestra!C386</f>
        <v>76.896856491310615</v>
      </c>
      <c r="O386">
        <f ca="1">+Parámetros!$K$23+Parámetros!$K$24*Muestra!C386</f>
        <v>77.002029521651025</v>
      </c>
      <c r="P386">
        <f t="shared" ca="1" si="13"/>
        <v>-11.018728652637009</v>
      </c>
    </row>
    <row r="387" spans="1:16" x14ac:dyDescent="0.3">
      <c r="A387">
        <f ca="1">NORMINV(RAND(),Parámetros!$D$15,(Parámetros!$D$16)^(1/2) )</f>
        <v>-13.178814661798622</v>
      </c>
      <c r="B387">
        <v>1</v>
      </c>
      <c r="C387">
        <f t="shared" ca="1" si="12"/>
        <v>7.4077862184776091</v>
      </c>
      <c r="E387">
        <f ca="1">+Parámetros!$D$12+Parámetros!$D$13*Muestra!C387+A387</f>
        <v>61.899047522977469</v>
      </c>
      <c r="G387">
        <f ca="1">+Parámetros!$D$12+Parámetros!$D$13*Muestra!C387</f>
        <v>75.077862184776095</v>
      </c>
      <c r="O387">
        <f ca="1">+Parámetros!$K$23+Parámetros!$K$24*Muestra!C387</f>
        <v>75.194580885509779</v>
      </c>
      <c r="P387">
        <f t="shared" ca="1" si="13"/>
        <v>-13.295533362532311</v>
      </c>
    </row>
    <row r="388" spans="1:16" x14ac:dyDescent="0.3">
      <c r="A388">
        <f ca="1">NORMINV(RAND(),Parámetros!$D$15,(Parámetros!$D$16)^(1/2) )</f>
        <v>-15.236053608241738</v>
      </c>
      <c r="B388">
        <v>1</v>
      </c>
      <c r="C388">
        <f t="shared" ca="1" si="12"/>
        <v>5.382230058402043</v>
      </c>
      <c r="E388">
        <f ca="1">+Parámetros!$D$12+Parámetros!$D$13*Muestra!C388+A388</f>
        <v>39.586246975778693</v>
      </c>
      <c r="G388">
        <f ca="1">+Parámetros!$D$12+Parámetros!$D$13*Muestra!C388</f>
        <v>54.822300584020432</v>
      </c>
      <c r="O388">
        <f ca="1">+Parámetros!$K$23+Parámetros!$K$24*Muestra!C388</f>
        <v>55.067587052686484</v>
      </c>
      <c r="P388">
        <f t="shared" ca="1" si="13"/>
        <v>-15.481340076907792</v>
      </c>
    </row>
    <row r="389" spans="1:16" x14ac:dyDescent="0.3">
      <c r="A389">
        <f ca="1">NORMINV(RAND(),Parámetros!$D$15,(Parámetros!$D$16)^(1/2) )</f>
        <v>6.5943462755454281</v>
      </c>
      <c r="B389">
        <v>1</v>
      </c>
      <c r="C389">
        <f t="shared" ca="1" si="12"/>
        <v>7.2137630479724972</v>
      </c>
      <c r="E389">
        <f ca="1">+Parámetros!$D$12+Parámetros!$D$13*Muestra!C389+A389</f>
        <v>79.731976755270409</v>
      </c>
      <c r="G389">
        <f ca="1">+Parámetros!$D$12+Parámetros!$D$13*Muestra!C389</f>
        <v>73.137630479724976</v>
      </c>
      <c r="O389">
        <f ca="1">+Parámetros!$K$23+Parámetros!$K$24*Muestra!C389</f>
        <v>73.266664378847466</v>
      </c>
      <c r="P389">
        <f t="shared" ca="1" si="13"/>
        <v>6.4653123764229434</v>
      </c>
    </row>
    <row r="390" spans="1:16" x14ac:dyDescent="0.3">
      <c r="A390">
        <f ca="1">NORMINV(RAND(),Parámetros!$D$15,(Parámetros!$D$16)^(1/2) )</f>
        <v>0.19124423503434429</v>
      </c>
      <c r="B390">
        <v>1</v>
      </c>
      <c r="C390">
        <f t="shared" ref="C390:C453" ca="1" si="14">10*RAND()</f>
        <v>4.4697597990963303</v>
      </c>
      <c r="E390">
        <f ca="1">+Parámetros!$D$12+Parámetros!$D$13*Muestra!C390+A390</f>
        <v>45.888842225997649</v>
      </c>
      <c r="G390">
        <f ca="1">+Parámetros!$D$12+Parámetros!$D$13*Muestra!C390</f>
        <v>45.697597990963303</v>
      </c>
      <c r="O390">
        <f ca="1">+Parámetros!$K$23+Parámetros!$K$24*Muestra!C390</f>
        <v>46.00080152302948</v>
      </c>
      <c r="P390">
        <f t="shared" ref="P390:P453" ca="1" si="15">+E390-O390</f>
        <v>-0.11195929703183083</v>
      </c>
    </row>
    <row r="391" spans="1:16" x14ac:dyDescent="0.3">
      <c r="A391">
        <f ca="1">NORMINV(RAND(),Parámetros!$D$15,(Parámetros!$D$16)^(1/2) )</f>
        <v>-0.37785414256162386</v>
      </c>
      <c r="B391">
        <v>1</v>
      </c>
      <c r="C391">
        <f t="shared" ca="1" si="14"/>
        <v>6.8222771063607803</v>
      </c>
      <c r="E391">
        <f ca="1">+Parámetros!$D$12+Parámetros!$D$13*Muestra!C391+A391</f>
        <v>68.844916921046192</v>
      </c>
      <c r="G391">
        <f ca="1">+Parámetros!$D$12+Parámetros!$D$13*Muestra!C391</f>
        <v>69.222771063607809</v>
      </c>
      <c r="O391">
        <f ca="1">+Parámetros!$K$23+Parámetros!$K$24*Muestra!C391</f>
        <v>69.37665368066861</v>
      </c>
      <c r="P391">
        <f t="shared" ca="1" si="15"/>
        <v>-0.53173675962241873</v>
      </c>
    </row>
    <row r="392" spans="1:16" x14ac:dyDescent="0.3">
      <c r="A392">
        <f ca="1">NORMINV(RAND(),Parámetros!$D$15,(Parámetros!$D$16)^(1/2) )</f>
        <v>2.1674445564520073</v>
      </c>
      <c r="B392">
        <v>1</v>
      </c>
      <c r="C392">
        <f t="shared" ca="1" si="14"/>
        <v>9.7964237818358697</v>
      </c>
      <c r="E392">
        <f ca="1">+Parámetros!$D$12+Parámetros!$D$13*Muestra!C392+A392</f>
        <v>101.13168237481071</v>
      </c>
      <c r="G392">
        <f ca="1">+Parámetros!$D$12+Parámetros!$D$13*Muestra!C392</f>
        <v>98.964237818358697</v>
      </c>
      <c r="O392">
        <f ca="1">+Parámetros!$K$23+Parámetros!$K$24*Muestra!C392</f>
        <v>98.929342949459766</v>
      </c>
      <c r="P392">
        <f t="shared" ca="1" si="15"/>
        <v>2.2023394253509423</v>
      </c>
    </row>
    <row r="393" spans="1:16" x14ac:dyDescent="0.3">
      <c r="A393">
        <f ca="1">NORMINV(RAND(),Parámetros!$D$15,(Parámetros!$D$16)^(1/2) )</f>
        <v>12.588932098705893</v>
      </c>
      <c r="B393">
        <v>1</v>
      </c>
      <c r="C393">
        <f t="shared" ca="1" si="14"/>
        <v>7.8703545353159203</v>
      </c>
      <c r="E393">
        <f ca="1">+Parámetros!$D$12+Parámetros!$D$13*Muestra!C393+A393</f>
        <v>92.292477451865096</v>
      </c>
      <c r="G393">
        <f ca="1">+Parámetros!$D$12+Parámetros!$D$13*Muestra!C393</f>
        <v>79.7035453531592</v>
      </c>
      <c r="O393">
        <f ca="1">+Parámetros!$K$23+Parámetros!$K$24*Muestra!C393</f>
        <v>79.790903536922613</v>
      </c>
      <c r="P393">
        <f t="shared" ca="1" si="15"/>
        <v>12.501573914942483</v>
      </c>
    </row>
    <row r="394" spans="1:16" x14ac:dyDescent="0.3">
      <c r="A394">
        <f ca="1">NORMINV(RAND(),Parámetros!$D$15,(Parámetros!$D$16)^(1/2) )</f>
        <v>-1.9690776764051512</v>
      </c>
      <c r="B394">
        <v>1</v>
      </c>
      <c r="C394">
        <f t="shared" ca="1" si="14"/>
        <v>6.9454663893729274</v>
      </c>
      <c r="E394">
        <f ca="1">+Parámetros!$D$12+Parámetros!$D$13*Muestra!C394+A394</f>
        <v>68.485586217324126</v>
      </c>
      <c r="G394">
        <f ca="1">+Parámetros!$D$12+Parámetros!$D$13*Muestra!C394</f>
        <v>70.454663893729276</v>
      </c>
      <c r="O394">
        <f ca="1">+Parámetros!$K$23+Parámetros!$K$24*Muestra!C394</f>
        <v>70.600727339215254</v>
      </c>
      <c r="P394">
        <f t="shared" ca="1" si="15"/>
        <v>-2.1151411218911278</v>
      </c>
    </row>
    <row r="395" spans="1:16" x14ac:dyDescent="0.3">
      <c r="A395">
        <f ca="1">NORMINV(RAND(),Parámetros!$D$15,(Parámetros!$D$16)^(1/2) )</f>
        <v>-17.799452077208432</v>
      </c>
      <c r="B395">
        <v>1</v>
      </c>
      <c r="C395">
        <f t="shared" ca="1" si="14"/>
        <v>9.519074911445319</v>
      </c>
      <c r="E395">
        <f ca="1">+Parámetros!$D$12+Parámetros!$D$13*Muestra!C395+A395</f>
        <v>78.391297037244755</v>
      </c>
      <c r="G395">
        <f ca="1">+Parámetros!$D$12+Parámetros!$D$13*Muestra!C395</f>
        <v>96.190749114453183</v>
      </c>
      <c r="O395">
        <f ca="1">+Parámetros!$K$23+Parámetros!$K$24*Muestra!C395</f>
        <v>96.173458361355898</v>
      </c>
      <c r="P395">
        <f t="shared" ca="1" si="15"/>
        <v>-17.782161324111144</v>
      </c>
    </row>
    <row r="396" spans="1:16" x14ac:dyDescent="0.3">
      <c r="A396">
        <f ca="1">NORMINV(RAND(),Parámetros!$D$15,(Parámetros!$D$16)^(1/2) )</f>
        <v>-10.392753026678285</v>
      </c>
      <c r="B396">
        <v>1</v>
      </c>
      <c r="C396">
        <f t="shared" ca="1" si="14"/>
        <v>6.4018735922345771</v>
      </c>
      <c r="E396">
        <f ca="1">+Parámetros!$D$12+Parámetros!$D$13*Muestra!C396+A396</f>
        <v>54.625982895667484</v>
      </c>
      <c r="G396">
        <f ca="1">+Parámetros!$D$12+Parámetros!$D$13*Muestra!C396</f>
        <v>65.018735922345769</v>
      </c>
      <c r="O396">
        <f ca="1">+Parámetros!$K$23+Parámetros!$K$24*Muestra!C396</f>
        <v>65.199302737311072</v>
      </c>
      <c r="P396">
        <f t="shared" ca="1" si="15"/>
        <v>-10.573319841643588</v>
      </c>
    </row>
    <row r="397" spans="1:16" x14ac:dyDescent="0.3">
      <c r="A397">
        <f ca="1">NORMINV(RAND(),Parámetros!$D$15,(Parámetros!$D$16)^(1/2) )</f>
        <v>11.368498440469851</v>
      </c>
      <c r="B397">
        <v>1</v>
      </c>
      <c r="C397">
        <f t="shared" ca="1" si="14"/>
        <v>6.4771500900617571</v>
      </c>
      <c r="E397">
        <f ca="1">+Parámetros!$D$12+Parámetros!$D$13*Muestra!C397+A397</f>
        <v>77.139999341087417</v>
      </c>
      <c r="G397">
        <f ca="1">+Parámetros!$D$12+Parámetros!$D$13*Muestra!C397</f>
        <v>65.771500900617568</v>
      </c>
      <c r="O397">
        <f ca="1">+Parámetros!$K$23+Parámetros!$K$24*Muestra!C397</f>
        <v>65.947289703748808</v>
      </c>
      <c r="P397">
        <f t="shared" ca="1" si="15"/>
        <v>11.192709637338609</v>
      </c>
    </row>
    <row r="398" spans="1:16" x14ac:dyDescent="0.3">
      <c r="A398">
        <f ca="1">NORMINV(RAND(),Parámetros!$D$15,(Parámetros!$D$16)^(1/2) )</f>
        <v>-2.5091015018913119</v>
      </c>
      <c r="B398">
        <v>1</v>
      </c>
      <c r="C398">
        <f t="shared" ca="1" si="14"/>
        <v>0.45257824053914208</v>
      </c>
      <c r="E398">
        <f ca="1">+Parámetros!$D$12+Parámetros!$D$13*Muestra!C398+A398</f>
        <v>3.0166809035001094</v>
      </c>
      <c r="G398">
        <f ca="1">+Parámetros!$D$12+Parámetros!$D$13*Muestra!C398</f>
        <v>5.5257824053914213</v>
      </c>
      <c r="O398">
        <f ca="1">+Parámetros!$K$23+Parámetros!$K$24*Muestra!C398</f>
        <v>6.0839677920922766</v>
      </c>
      <c r="P398">
        <f t="shared" ca="1" si="15"/>
        <v>-3.0672868885921671</v>
      </c>
    </row>
    <row r="399" spans="1:16" x14ac:dyDescent="0.3">
      <c r="A399">
        <f ca="1">NORMINV(RAND(),Parámetros!$D$15,(Parámetros!$D$16)^(1/2) )</f>
        <v>-11.149667898601574</v>
      </c>
      <c r="B399">
        <v>1</v>
      </c>
      <c r="C399">
        <f t="shared" ca="1" si="14"/>
        <v>0.20890514751945921</v>
      </c>
      <c r="E399">
        <f ca="1">+Parámetros!$D$12+Parámetros!$D$13*Muestra!C399+A399</f>
        <v>-8.0606164234069819</v>
      </c>
      <c r="G399">
        <f ca="1">+Parámetros!$D$12+Parámetros!$D$13*Muestra!C399</f>
        <v>3.0890514751945921</v>
      </c>
      <c r="O399">
        <f ca="1">+Parámetros!$K$23+Parámetros!$K$24*Muestra!C399</f>
        <v>3.6627034810355208</v>
      </c>
      <c r="P399">
        <f t="shared" ca="1" si="15"/>
        <v>-11.723319904442503</v>
      </c>
    </row>
    <row r="400" spans="1:16" x14ac:dyDescent="0.3">
      <c r="A400">
        <f ca="1">NORMINV(RAND(),Parámetros!$D$15,(Parámetros!$D$16)^(1/2) )</f>
        <v>2.1308511317346395</v>
      </c>
      <c r="B400">
        <v>1</v>
      </c>
      <c r="C400">
        <f t="shared" ca="1" si="14"/>
        <v>5.4300254462661979</v>
      </c>
      <c r="E400">
        <f ca="1">+Parámetros!$D$12+Parámetros!$D$13*Muestra!C400+A400</f>
        <v>57.43110559439662</v>
      </c>
      <c r="G400">
        <f ca="1">+Parámetros!$D$12+Parámetros!$D$13*Muestra!C400</f>
        <v>55.300254462661982</v>
      </c>
      <c r="O400">
        <f ca="1">+Parámetros!$K$23+Parámetros!$K$24*Muestra!C400</f>
        <v>55.542507223126663</v>
      </c>
      <c r="P400">
        <f t="shared" ca="1" si="15"/>
        <v>1.888598371269957</v>
      </c>
    </row>
    <row r="401" spans="1:16" x14ac:dyDescent="0.3">
      <c r="A401">
        <f ca="1">NORMINV(RAND(),Parámetros!$D$15,(Parámetros!$D$16)^(1/2) )</f>
        <v>-6.7552837017428979</v>
      </c>
      <c r="B401">
        <v>1</v>
      </c>
      <c r="C401">
        <f t="shared" ca="1" si="14"/>
        <v>2.3274552907935044</v>
      </c>
      <c r="E401">
        <f ca="1">+Parámetros!$D$12+Parámetros!$D$13*Muestra!C401+A401</f>
        <v>17.519269206192149</v>
      </c>
      <c r="G401">
        <f ca="1">+Parámetros!$D$12+Parámetros!$D$13*Muestra!C401</f>
        <v>24.274552907935046</v>
      </c>
      <c r="O401">
        <f ca="1">+Parámetros!$K$23+Parámetros!$K$24*Muestra!C401</f>
        <v>24.713734555193874</v>
      </c>
      <c r="P401">
        <f t="shared" ca="1" si="15"/>
        <v>-7.1944653490017245</v>
      </c>
    </row>
    <row r="402" spans="1:16" x14ac:dyDescent="0.3">
      <c r="A402">
        <f ca="1">NORMINV(RAND(),Parámetros!$D$15,(Parámetros!$D$16)^(1/2) )</f>
        <v>-6.9909967073280557</v>
      </c>
      <c r="B402">
        <v>1</v>
      </c>
      <c r="C402">
        <f t="shared" ca="1" si="14"/>
        <v>9.2099482114511098</v>
      </c>
      <c r="E402">
        <f ca="1">+Parámetros!$D$12+Parámetros!$D$13*Muestra!C402+A402</f>
        <v>86.108485407183039</v>
      </c>
      <c r="G402">
        <f ca="1">+Parámetros!$D$12+Parámetros!$D$13*Muestra!C402</f>
        <v>93.09948211451109</v>
      </c>
      <c r="O402">
        <f ca="1">+Parámetros!$K$23+Parámetros!$K$24*Muestra!C402</f>
        <v>93.101812505774006</v>
      </c>
      <c r="P402">
        <f t="shared" ca="1" si="15"/>
        <v>-6.9933270985909672</v>
      </c>
    </row>
    <row r="403" spans="1:16" x14ac:dyDescent="0.3">
      <c r="A403">
        <f ca="1">NORMINV(RAND(),Parámetros!$D$15,(Parámetros!$D$16)^(1/2) )</f>
        <v>2.6606998541745379</v>
      </c>
      <c r="B403">
        <v>1</v>
      </c>
      <c r="C403">
        <f t="shared" ca="1" si="14"/>
        <v>9.0363135580169285</v>
      </c>
      <c r="E403">
        <f ca="1">+Parámetros!$D$12+Parámetros!$D$13*Muestra!C403+A403</f>
        <v>94.023835434343823</v>
      </c>
      <c r="G403">
        <f ca="1">+Parámetros!$D$12+Parámetros!$D$13*Muestra!C403</f>
        <v>91.363135580169285</v>
      </c>
      <c r="O403">
        <f ca="1">+Parámetros!$K$23+Parámetros!$K$24*Muestra!C403</f>
        <v>91.376487053082641</v>
      </c>
      <c r="P403">
        <f t="shared" ca="1" si="15"/>
        <v>2.6473483812611818</v>
      </c>
    </row>
    <row r="404" spans="1:16" x14ac:dyDescent="0.3">
      <c r="A404">
        <f ca="1">NORMINV(RAND(),Parámetros!$D$15,(Parámetros!$D$16)^(1/2) )</f>
        <v>19.568112320482491</v>
      </c>
      <c r="B404">
        <v>1</v>
      </c>
      <c r="C404">
        <f t="shared" ca="1" si="14"/>
        <v>7.6153154814635116</v>
      </c>
      <c r="E404">
        <f ca="1">+Parámetros!$D$12+Parámetros!$D$13*Muestra!C404+A404</f>
        <v>96.721267135117614</v>
      </c>
      <c r="G404">
        <f ca="1">+Parámetros!$D$12+Parámetros!$D$13*Muestra!C404</f>
        <v>77.153154814635116</v>
      </c>
      <c r="O404">
        <f ca="1">+Parámetros!$K$23+Parámetros!$K$24*Muestra!C404</f>
        <v>77.25670104716049</v>
      </c>
      <c r="P404">
        <f t="shared" ca="1" si="15"/>
        <v>19.464566087957124</v>
      </c>
    </row>
    <row r="405" spans="1:16" x14ac:dyDescent="0.3">
      <c r="A405">
        <f ca="1">NORMINV(RAND(),Parámetros!$D$15,(Parámetros!$D$16)^(1/2) )</f>
        <v>-11.390451514243551</v>
      </c>
      <c r="B405">
        <v>1</v>
      </c>
      <c r="C405">
        <f t="shared" ca="1" si="14"/>
        <v>7.9716686431170221</v>
      </c>
      <c r="E405">
        <f ca="1">+Parámetros!$D$12+Parámetros!$D$13*Muestra!C405+A405</f>
        <v>69.326234916926666</v>
      </c>
      <c r="G405">
        <f ca="1">+Parámetros!$D$12+Parámetros!$D$13*Muestra!C405</f>
        <v>80.716686431170217</v>
      </c>
      <c r="O405">
        <f ca="1">+Parámetros!$K$23+Parámetros!$K$24*Muestra!C405</f>
        <v>80.797613922486406</v>
      </c>
      <c r="P405">
        <f t="shared" ca="1" si="15"/>
        <v>-11.47137900555974</v>
      </c>
    </row>
    <row r="406" spans="1:16" x14ac:dyDescent="0.3">
      <c r="A406">
        <f ca="1">NORMINV(RAND(),Parámetros!$D$15,(Parámetros!$D$16)^(1/2) )</f>
        <v>9.221877582612052</v>
      </c>
      <c r="B406">
        <v>1</v>
      </c>
      <c r="C406">
        <f t="shared" ca="1" si="14"/>
        <v>5.0596543788752353</v>
      </c>
      <c r="E406">
        <f ca="1">+Parámetros!$D$12+Parámetros!$D$13*Muestra!C406+A406</f>
        <v>60.818421371364408</v>
      </c>
      <c r="G406">
        <f ca="1">+Parámetros!$D$12+Parámetros!$D$13*Muestra!C406</f>
        <v>51.596543788752356</v>
      </c>
      <c r="O406">
        <f ca="1">+Parámetros!$K$23+Parámetros!$K$24*Muestra!C406</f>
        <v>51.862305046478056</v>
      </c>
      <c r="P406">
        <f t="shared" ca="1" si="15"/>
        <v>8.9561163248863522</v>
      </c>
    </row>
    <row r="407" spans="1:16" x14ac:dyDescent="0.3">
      <c r="A407">
        <f ca="1">NORMINV(RAND(),Parámetros!$D$15,(Parámetros!$D$16)^(1/2) )</f>
        <v>-5.1655743343247575</v>
      </c>
      <c r="B407">
        <v>1</v>
      </c>
      <c r="C407">
        <f t="shared" ca="1" si="14"/>
        <v>4.0885612529579349</v>
      </c>
      <c r="E407">
        <f ca="1">+Parámetros!$D$12+Parámetros!$D$13*Muestra!C407+A407</f>
        <v>36.720038195254588</v>
      </c>
      <c r="G407">
        <f ca="1">+Parámetros!$D$12+Parámetros!$D$13*Muestra!C407</f>
        <v>41.885612529579348</v>
      </c>
      <c r="O407">
        <f ca="1">+Parámetros!$K$23+Parámetros!$K$24*Muestra!C407</f>
        <v>42.21301180955026</v>
      </c>
      <c r="P407">
        <f t="shared" ca="1" si="15"/>
        <v>-5.4929736142956713</v>
      </c>
    </row>
    <row r="408" spans="1:16" x14ac:dyDescent="0.3">
      <c r="A408">
        <f ca="1">NORMINV(RAND(),Parámetros!$D$15,(Parámetros!$D$16)^(1/2) )</f>
        <v>9.6129223631508758</v>
      </c>
      <c r="B408">
        <v>1</v>
      </c>
      <c r="C408">
        <f t="shared" ca="1" si="14"/>
        <v>4.7693498865777038</v>
      </c>
      <c r="E408">
        <f ca="1">+Parámetros!$D$12+Parámetros!$D$13*Muestra!C408+A408</f>
        <v>58.306421228927917</v>
      </c>
      <c r="G408">
        <f ca="1">+Parámetros!$D$12+Parámetros!$D$13*Muestra!C408</f>
        <v>48.693498865777038</v>
      </c>
      <c r="O408">
        <f ca="1">+Parámetros!$K$23+Parámetros!$K$24*Muestra!C408</f>
        <v>48.977686569202497</v>
      </c>
      <c r="P408">
        <f t="shared" ca="1" si="15"/>
        <v>9.3287346597254199</v>
      </c>
    </row>
    <row r="409" spans="1:16" x14ac:dyDescent="0.3">
      <c r="A409">
        <f ca="1">NORMINV(RAND(),Parámetros!$D$15,(Parámetros!$D$16)^(1/2) )</f>
        <v>-3.4213933558291529</v>
      </c>
      <c r="B409">
        <v>1</v>
      </c>
      <c r="C409">
        <f t="shared" ca="1" si="14"/>
        <v>9.9259957274461517</v>
      </c>
      <c r="E409">
        <f ca="1">+Parámetros!$D$12+Parámetros!$D$13*Muestra!C409+A409</f>
        <v>96.83856391863236</v>
      </c>
      <c r="G409">
        <f ca="1">+Parámetros!$D$12+Parámetros!$D$13*Muestra!C409</f>
        <v>100.25995727446151</v>
      </c>
      <c r="O409">
        <f ca="1">+Parámetros!$K$23+Parámetros!$K$24*Muestra!C409</f>
        <v>100.21683810837344</v>
      </c>
      <c r="P409">
        <f t="shared" ca="1" si="15"/>
        <v>-3.3782741897410773</v>
      </c>
    </row>
    <row r="410" spans="1:16" x14ac:dyDescent="0.3">
      <c r="A410">
        <f ca="1">NORMINV(RAND(),Parámetros!$D$15,(Parámetros!$D$16)^(1/2) )</f>
        <v>-10.268008219330016</v>
      </c>
      <c r="B410">
        <v>1</v>
      </c>
      <c r="C410">
        <f t="shared" ca="1" si="14"/>
        <v>5.2115884657696023</v>
      </c>
      <c r="E410">
        <f ca="1">+Parámetros!$D$12+Parámetros!$D$13*Muestra!C410+A410</f>
        <v>42.847876438366008</v>
      </c>
      <c r="G410">
        <f ca="1">+Parámetros!$D$12+Parámetros!$D$13*Muestra!C410</f>
        <v>53.115884657696022</v>
      </c>
      <c r="O410">
        <f ca="1">+Parámetros!$K$23+Parámetros!$K$24*Muestra!C410</f>
        <v>53.372002229993562</v>
      </c>
      <c r="P410">
        <f t="shared" ca="1" si="15"/>
        <v>-10.524125791627554</v>
      </c>
    </row>
    <row r="411" spans="1:16" x14ac:dyDescent="0.3">
      <c r="A411">
        <f ca="1">NORMINV(RAND(),Parámetros!$D$15,(Parámetros!$D$16)^(1/2) )</f>
        <v>18.075464272084826</v>
      </c>
      <c r="B411">
        <v>1</v>
      </c>
      <c r="C411">
        <f t="shared" ca="1" si="14"/>
        <v>5.4283383415635029</v>
      </c>
      <c r="E411">
        <f ca="1">+Parámetros!$D$12+Parámetros!$D$13*Muestra!C411+A411</f>
        <v>73.358847687719859</v>
      </c>
      <c r="G411">
        <f ca="1">+Parámetros!$D$12+Parámetros!$D$13*Muestra!C411</f>
        <v>55.283383415635029</v>
      </c>
      <c r="O411">
        <f ca="1">+Parámetros!$K$23+Parámetros!$K$24*Muestra!C411</f>
        <v>55.525743261398148</v>
      </c>
      <c r="P411">
        <f t="shared" ca="1" si="15"/>
        <v>17.833104426321711</v>
      </c>
    </row>
    <row r="412" spans="1:16" x14ac:dyDescent="0.3">
      <c r="A412">
        <f ca="1">NORMINV(RAND(),Parámetros!$D$15,(Parámetros!$D$16)^(1/2) )</f>
        <v>11.647562610312017</v>
      </c>
      <c r="B412">
        <v>1</v>
      </c>
      <c r="C412">
        <f t="shared" ca="1" si="14"/>
        <v>1.6511272069205185</v>
      </c>
      <c r="E412">
        <f ca="1">+Parámetros!$D$12+Parámetros!$D$13*Muestra!C412+A412</f>
        <v>29.158834679517199</v>
      </c>
      <c r="G412">
        <f ca="1">+Parámetros!$D$12+Parámetros!$D$13*Muestra!C412</f>
        <v>17.511272069205184</v>
      </c>
      <c r="O412">
        <f ca="1">+Parámetros!$K$23+Parámetros!$K$24*Muestra!C412</f>
        <v>17.993382169324232</v>
      </c>
      <c r="P412">
        <f t="shared" ca="1" si="15"/>
        <v>11.165452510192967</v>
      </c>
    </row>
    <row r="413" spans="1:16" x14ac:dyDescent="0.3">
      <c r="A413">
        <f ca="1">NORMINV(RAND(),Parámetros!$D$15,(Parámetros!$D$16)^(1/2) )</f>
        <v>20.525032862889006</v>
      </c>
      <c r="B413">
        <v>1</v>
      </c>
      <c r="C413">
        <f t="shared" ca="1" si="14"/>
        <v>4.1357433795002176</v>
      </c>
      <c r="E413">
        <f ca="1">+Parámetros!$D$12+Parámetros!$D$13*Muestra!C413+A413</f>
        <v>62.882466657891186</v>
      </c>
      <c r="G413">
        <f ca="1">+Parámetros!$D$12+Parámetros!$D$13*Muestra!C413</f>
        <v>42.35743379500218</v>
      </c>
      <c r="O413">
        <f ca="1">+Parámetros!$K$23+Parámetros!$K$24*Muestra!C413</f>
        <v>42.681838292199146</v>
      </c>
      <c r="P413">
        <f t="shared" ca="1" si="15"/>
        <v>20.20062836569204</v>
      </c>
    </row>
    <row r="414" spans="1:16" x14ac:dyDescent="0.3">
      <c r="A414">
        <f ca="1">NORMINV(RAND(),Parámetros!$D$15,(Parámetros!$D$16)^(1/2) )</f>
        <v>11.45770509662931</v>
      </c>
      <c r="B414">
        <v>1</v>
      </c>
      <c r="C414">
        <f t="shared" ca="1" si="14"/>
        <v>9.851422381406838</v>
      </c>
      <c r="E414">
        <f ca="1">+Parámetros!$D$12+Parámetros!$D$13*Muestra!C414+A414</f>
        <v>110.97192891069768</v>
      </c>
      <c r="G414">
        <f ca="1">+Parámetros!$D$12+Parámetros!$D$13*Muestra!C414</f>
        <v>99.514223814068373</v>
      </c>
      <c r="O414">
        <f ca="1">+Parámetros!$K$23+Parámetros!$K$24*Muestra!C414</f>
        <v>99.47583802878529</v>
      </c>
      <c r="P414">
        <f t="shared" ca="1" si="15"/>
        <v>11.496090881912394</v>
      </c>
    </row>
    <row r="415" spans="1:16" x14ac:dyDescent="0.3">
      <c r="A415">
        <f ca="1">NORMINV(RAND(),Parámetros!$D$15,(Parámetros!$D$16)^(1/2) )</f>
        <v>-6.0810981318312995</v>
      </c>
      <c r="B415">
        <v>1</v>
      </c>
      <c r="C415">
        <f t="shared" ca="1" si="14"/>
        <v>2.2295784544670481</v>
      </c>
      <c r="E415">
        <f ca="1">+Parámetros!$D$12+Parámetros!$D$13*Muestra!C415+A415</f>
        <v>17.214686412839182</v>
      </c>
      <c r="G415">
        <f ca="1">+Parámetros!$D$12+Parámetros!$D$13*Muestra!C415</f>
        <v>23.295784544670482</v>
      </c>
      <c r="O415">
        <f ca="1">+Parámetros!$K$23+Parámetros!$K$24*Muestra!C415</f>
        <v>23.741178711052108</v>
      </c>
      <c r="P415">
        <f t="shared" ca="1" si="15"/>
        <v>-6.5264922982129256</v>
      </c>
    </row>
    <row r="416" spans="1:16" x14ac:dyDescent="0.3">
      <c r="A416">
        <f ca="1">NORMINV(RAND(),Parámetros!$D$15,(Parámetros!$D$16)^(1/2) )</f>
        <v>4.254757454243812</v>
      </c>
      <c r="B416">
        <v>1</v>
      </c>
      <c r="C416">
        <f t="shared" ca="1" si="14"/>
        <v>4.1949946227198769</v>
      </c>
      <c r="E416">
        <f ca="1">+Parámetros!$D$12+Parámetros!$D$13*Muestra!C416+A416</f>
        <v>47.204703681442581</v>
      </c>
      <c r="G416">
        <f ca="1">+Parámetros!$D$12+Parámetros!$D$13*Muestra!C416</f>
        <v>42.949946227198765</v>
      </c>
      <c r="O416">
        <f ca="1">+Parámetros!$K$23+Parámetros!$K$24*Muestra!C416</f>
        <v>43.270589880713338</v>
      </c>
      <c r="P416">
        <f t="shared" ca="1" si="15"/>
        <v>3.9341138007292429</v>
      </c>
    </row>
    <row r="417" spans="1:16" x14ac:dyDescent="0.3">
      <c r="A417">
        <f ca="1">NORMINV(RAND(),Parámetros!$D$15,(Parámetros!$D$16)^(1/2) )</f>
        <v>-2.2030065525605691</v>
      </c>
      <c r="B417">
        <v>1</v>
      </c>
      <c r="C417">
        <f t="shared" ca="1" si="14"/>
        <v>7.207033001452384</v>
      </c>
      <c r="E417">
        <f ca="1">+Parámetros!$D$12+Parámetros!$D$13*Muestra!C417+A417</f>
        <v>70.867323461963281</v>
      </c>
      <c r="G417">
        <f ca="1">+Parámetros!$D$12+Parámetros!$D$13*Muestra!C417</f>
        <v>73.070330014523847</v>
      </c>
      <c r="O417">
        <f ca="1">+Parámetros!$K$23+Parámetros!$K$24*Muestra!C417</f>
        <v>73.199791088698902</v>
      </c>
      <c r="P417">
        <f t="shared" ca="1" si="15"/>
        <v>-2.332467626735621</v>
      </c>
    </row>
    <row r="418" spans="1:16" x14ac:dyDescent="0.3">
      <c r="A418">
        <f ca="1">NORMINV(RAND(),Parámetros!$D$15,(Parámetros!$D$16)^(1/2) )</f>
        <v>-1.0558065869453945</v>
      </c>
      <c r="B418">
        <v>1</v>
      </c>
      <c r="C418">
        <f t="shared" ca="1" si="14"/>
        <v>1.7065257464683192</v>
      </c>
      <c r="E418">
        <f ca="1">+Parámetros!$D$12+Parámetros!$D$13*Muestra!C418+A418</f>
        <v>17.009450877737798</v>
      </c>
      <c r="G418">
        <f ca="1">+Parámetros!$D$12+Parámetros!$D$13*Muestra!C418</f>
        <v>18.065257464683192</v>
      </c>
      <c r="O418">
        <f ca="1">+Parámetros!$K$23+Parámetros!$K$24*Muestra!C418</f>
        <v>18.543851263098656</v>
      </c>
      <c r="P418">
        <f t="shared" ca="1" si="15"/>
        <v>-1.5344003853608577</v>
      </c>
    </row>
    <row r="419" spans="1:16" x14ac:dyDescent="0.3">
      <c r="A419">
        <f ca="1">NORMINV(RAND(),Parámetros!$D$15,(Parámetros!$D$16)^(1/2) )</f>
        <v>19.135026312463648</v>
      </c>
      <c r="B419">
        <v>1</v>
      </c>
      <c r="C419">
        <f t="shared" ca="1" si="14"/>
        <v>6.6674802788331933</v>
      </c>
      <c r="E419">
        <f ca="1">+Parámetros!$D$12+Parámetros!$D$13*Muestra!C419+A419</f>
        <v>86.809829100795582</v>
      </c>
      <c r="G419">
        <f ca="1">+Parámetros!$D$12+Parámetros!$D$13*Muestra!C419</f>
        <v>67.674802788331931</v>
      </c>
      <c r="O419">
        <f ca="1">+Parámetros!$K$23+Parámetros!$K$24*Muestra!C419</f>
        <v>67.838510797050844</v>
      </c>
      <c r="P419">
        <f t="shared" ca="1" si="15"/>
        <v>18.971318303744738</v>
      </c>
    </row>
    <row r="420" spans="1:16" x14ac:dyDescent="0.3">
      <c r="A420">
        <f ca="1">NORMINV(RAND(),Parámetros!$D$15,(Parámetros!$D$16)^(1/2) )</f>
        <v>2.8596494729855109</v>
      </c>
      <c r="B420">
        <v>1</v>
      </c>
      <c r="C420">
        <f t="shared" ca="1" si="14"/>
        <v>5.2907956938465626</v>
      </c>
      <c r="E420">
        <f ca="1">+Parámetros!$D$12+Parámetros!$D$13*Muestra!C420+A420</f>
        <v>56.767606411451133</v>
      </c>
      <c r="G420">
        <f ca="1">+Parámetros!$D$12+Parámetros!$D$13*Muestra!C420</f>
        <v>53.907956938465624</v>
      </c>
      <c r="O420">
        <f ca="1">+Parámetros!$K$23+Parámetros!$K$24*Muestra!C420</f>
        <v>54.159047004383098</v>
      </c>
      <c r="P420">
        <f t="shared" ca="1" si="15"/>
        <v>2.6085594070680358</v>
      </c>
    </row>
    <row r="421" spans="1:16" x14ac:dyDescent="0.3">
      <c r="A421">
        <f ca="1">NORMINV(RAND(),Parámetros!$D$15,(Parámetros!$D$16)^(1/2) )</f>
        <v>12.496641711302129</v>
      </c>
      <c r="B421">
        <v>1</v>
      </c>
      <c r="C421">
        <f t="shared" ca="1" si="14"/>
        <v>9.30171949364067</v>
      </c>
      <c r="E421">
        <f ca="1">+Parámetros!$D$12+Parámetros!$D$13*Muestra!C421+A421</f>
        <v>106.51383664770883</v>
      </c>
      <c r="G421">
        <f ca="1">+Parámetros!$D$12+Parámetros!$D$13*Muestra!C421</f>
        <v>94.017194936406696</v>
      </c>
      <c r="O421">
        <f ca="1">+Parámetros!$K$23+Parámetros!$K$24*Muestra!C421</f>
        <v>94.013700345304784</v>
      </c>
      <c r="P421">
        <f t="shared" ca="1" si="15"/>
        <v>12.500136302404044</v>
      </c>
    </row>
    <row r="422" spans="1:16" x14ac:dyDescent="0.3">
      <c r="A422">
        <f ca="1">NORMINV(RAND(),Parámetros!$D$15,(Parámetros!$D$16)^(1/2) )</f>
        <v>11.146245590855582</v>
      </c>
      <c r="B422">
        <v>1</v>
      </c>
      <c r="C422">
        <f t="shared" ca="1" si="14"/>
        <v>1.376775647437295</v>
      </c>
      <c r="E422">
        <f ca="1">+Parámetros!$D$12+Parámetros!$D$13*Muestra!C422+A422</f>
        <v>25.91400206522853</v>
      </c>
      <c r="G422">
        <f ca="1">+Parámetros!$D$12+Parámetros!$D$13*Muestra!C422</f>
        <v>14.76775647437295</v>
      </c>
      <c r="O422">
        <f ca="1">+Parámetros!$K$23+Parámetros!$K$24*Muestra!C422</f>
        <v>15.267280442508474</v>
      </c>
      <c r="P422">
        <f t="shared" ca="1" si="15"/>
        <v>10.646721622720056</v>
      </c>
    </row>
    <row r="423" spans="1:16" x14ac:dyDescent="0.3">
      <c r="A423">
        <f ca="1">NORMINV(RAND(),Parámetros!$D$15,(Parámetros!$D$16)^(1/2) )</f>
        <v>-12.087490783310908</v>
      </c>
      <c r="B423">
        <v>1</v>
      </c>
      <c r="C423">
        <f t="shared" ca="1" si="14"/>
        <v>4.5241848267336495</v>
      </c>
      <c r="E423">
        <f ca="1">+Parámetros!$D$12+Parámetros!$D$13*Muestra!C423+A423</f>
        <v>34.154357484025581</v>
      </c>
      <c r="G423">
        <f ca="1">+Parámetros!$D$12+Parámetros!$D$13*Muestra!C423</f>
        <v>46.241848267336493</v>
      </c>
      <c r="O423">
        <f ca="1">+Parámetros!$K$23+Parámetros!$K$24*Muestra!C423</f>
        <v>46.541597289248422</v>
      </c>
      <c r="P423">
        <f t="shared" ca="1" si="15"/>
        <v>-12.387239805222841</v>
      </c>
    </row>
    <row r="424" spans="1:16" x14ac:dyDescent="0.3">
      <c r="A424">
        <f ca="1">NORMINV(RAND(),Parámetros!$D$15,(Parámetros!$D$16)^(1/2) )</f>
        <v>4.4546127186138946</v>
      </c>
      <c r="B424">
        <v>1</v>
      </c>
      <c r="C424">
        <f t="shared" ca="1" si="14"/>
        <v>2.0412100576991343</v>
      </c>
      <c r="E424">
        <f ca="1">+Parámetros!$D$12+Parámetros!$D$13*Muestra!C424+A424</f>
        <v>25.866713295605237</v>
      </c>
      <c r="G424">
        <f ca="1">+Parámetros!$D$12+Parámetros!$D$13*Muestra!C424</f>
        <v>21.412100576991342</v>
      </c>
      <c r="O424">
        <f ca="1">+Parámetros!$K$23+Parámetros!$K$24*Muestra!C424</f>
        <v>21.869451017308396</v>
      </c>
      <c r="P424">
        <f t="shared" ca="1" si="15"/>
        <v>3.9972622782968408</v>
      </c>
    </row>
    <row r="425" spans="1:16" x14ac:dyDescent="0.3">
      <c r="A425">
        <f ca="1">NORMINV(RAND(),Parámetros!$D$15,(Parámetros!$D$16)^(1/2) )</f>
        <v>-3.5946094013624972</v>
      </c>
      <c r="B425">
        <v>1</v>
      </c>
      <c r="C425">
        <f t="shared" ca="1" si="14"/>
        <v>5.3733152618554989</v>
      </c>
      <c r="E425">
        <f ca="1">+Parámetros!$D$12+Parámetros!$D$13*Muestra!C425+A425</f>
        <v>51.138543217192492</v>
      </c>
      <c r="G425">
        <f ca="1">+Parámetros!$D$12+Parámetros!$D$13*Muestra!C425</f>
        <v>54.733152618554989</v>
      </c>
      <c r="O425">
        <f ca="1">+Parámetros!$K$23+Parámetros!$K$24*Muestra!C425</f>
        <v>54.979004934525676</v>
      </c>
      <c r="P425">
        <f t="shared" ca="1" si="15"/>
        <v>-3.8404617173331843</v>
      </c>
    </row>
    <row r="426" spans="1:16" x14ac:dyDescent="0.3">
      <c r="A426">
        <f ca="1">NORMINV(RAND(),Parámetros!$D$15,(Parámetros!$D$16)^(1/2) )</f>
        <v>11.955294549785304</v>
      </c>
      <c r="B426">
        <v>1</v>
      </c>
      <c r="C426">
        <f t="shared" ca="1" si="14"/>
        <v>1.9100394175687152</v>
      </c>
      <c r="E426">
        <f ca="1">+Parámetros!$D$12+Parámetros!$D$13*Muestra!C426+A426</f>
        <v>32.055688725472457</v>
      </c>
      <c r="G426">
        <f ca="1">+Parámetros!$D$12+Parámetros!$D$13*Muestra!C426</f>
        <v>20.100394175687153</v>
      </c>
      <c r="O426">
        <f ca="1">+Parámetros!$K$23+Parámetros!$K$24*Muestra!C426</f>
        <v>20.566070386847901</v>
      </c>
      <c r="P426">
        <f t="shared" ca="1" si="15"/>
        <v>11.489618338624556</v>
      </c>
    </row>
    <row r="427" spans="1:16" x14ac:dyDescent="0.3">
      <c r="A427">
        <f ca="1">NORMINV(RAND(),Parámetros!$D$15,(Parámetros!$D$16)^(1/2) )</f>
        <v>-4.2776961514615963E-2</v>
      </c>
      <c r="B427">
        <v>1</v>
      </c>
      <c r="C427">
        <f t="shared" ca="1" si="14"/>
        <v>5.0635496696241393</v>
      </c>
      <c r="E427">
        <f ca="1">+Parámetros!$D$12+Parámetros!$D$13*Muestra!C427+A427</f>
        <v>51.592719734726771</v>
      </c>
      <c r="G427">
        <f ca="1">+Parámetros!$D$12+Parámetros!$D$13*Muestra!C427</f>
        <v>51.63549669624139</v>
      </c>
      <c r="O427">
        <f ca="1">+Parámetros!$K$23+Parámetros!$K$24*Muestra!C427</f>
        <v>51.901010708866274</v>
      </c>
      <c r="P427">
        <f t="shared" ca="1" si="15"/>
        <v>-0.30829097413950279</v>
      </c>
    </row>
    <row r="428" spans="1:16" x14ac:dyDescent="0.3">
      <c r="A428">
        <f ca="1">NORMINV(RAND(),Parámetros!$D$15,(Parámetros!$D$16)^(1/2) )</f>
        <v>-6.1274066490378161</v>
      </c>
      <c r="B428">
        <v>1</v>
      </c>
      <c r="C428">
        <f t="shared" ca="1" si="14"/>
        <v>2.1283403590890906</v>
      </c>
      <c r="E428">
        <f ca="1">+Parámetros!$D$12+Parámetros!$D$13*Muestra!C428+A428</f>
        <v>16.15599694185309</v>
      </c>
      <c r="G428">
        <f ca="1">+Parámetros!$D$12+Parámetros!$D$13*Muestra!C428</f>
        <v>22.283403590890906</v>
      </c>
      <c r="O428">
        <f ca="1">+Parámetros!$K$23+Parámetros!$K$24*Muestra!C428</f>
        <v>22.735223624996678</v>
      </c>
      <c r="P428">
        <f t="shared" ca="1" si="15"/>
        <v>-6.5792266831435882</v>
      </c>
    </row>
    <row r="429" spans="1:16" x14ac:dyDescent="0.3">
      <c r="A429">
        <f ca="1">NORMINV(RAND(),Parámetros!$D$15,(Parámetros!$D$16)^(1/2) )</f>
        <v>0.92854985830256653</v>
      </c>
      <c r="B429">
        <v>1</v>
      </c>
      <c r="C429">
        <f t="shared" ca="1" si="14"/>
        <v>9.7094594704866424</v>
      </c>
      <c r="E429">
        <f ca="1">+Parámetros!$D$12+Parámetros!$D$13*Muestra!C429+A429</f>
        <v>99.023144563168984</v>
      </c>
      <c r="G429">
        <f ca="1">+Parámetros!$D$12+Parámetros!$D$13*Muestra!C429</f>
        <v>98.094594704866424</v>
      </c>
      <c r="O429">
        <f ca="1">+Parámetros!$K$23+Parámetros!$K$24*Muestra!C429</f>
        <v>98.065219706322281</v>
      </c>
      <c r="P429">
        <f t="shared" ca="1" si="15"/>
        <v>0.95792485684670226</v>
      </c>
    </row>
    <row r="430" spans="1:16" x14ac:dyDescent="0.3">
      <c r="A430">
        <f ca="1">NORMINV(RAND(),Parámetros!$D$15,(Parámetros!$D$16)^(1/2) )</f>
        <v>4.3894659695261069</v>
      </c>
      <c r="B430">
        <v>1</v>
      </c>
      <c r="C430">
        <f t="shared" ca="1" si="14"/>
        <v>7.5585031985370312</v>
      </c>
      <c r="E430">
        <f ca="1">+Parámetros!$D$12+Parámetros!$D$13*Muestra!C430+A430</f>
        <v>80.974497954896407</v>
      </c>
      <c r="G430">
        <f ca="1">+Parámetros!$D$12+Parámetros!$D$13*Muestra!C430</f>
        <v>76.585031985370307</v>
      </c>
      <c r="O430">
        <f ca="1">+Parámetros!$K$23+Parámetros!$K$24*Muestra!C430</f>
        <v>76.692184253882729</v>
      </c>
      <c r="P430">
        <f t="shared" ca="1" si="15"/>
        <v>4.2823137010136776</v>
      </c>
    </row>
    <row r="431" spans="1:16" x14ac:dyDescent="0.3">
      <c r="A431">
        <f ca="1">NORMINV(RAND(),Parámetros!$D$15,(Parámetros!$D$16)^(1/2) )</f>
        <v>-0.10879749393199245</v>
      </c>
      <c r="B431">
        <v>1</v>
      </c>
      <c r="C431">
        <f t="shared" ca="1" si="14"/>
        <v>6.0861575797129817</v>
      </c>
      <c r="E431">
        <f ca="1">+Parámetros!$D$12+Parámetros!$D$13*Muestra!C431+A431</f>
        <v>61.752778303197822</v>
      </c>
      <c r="G431">
        <f ca="1">+Parámetros!$D$12+Parámetros!$D$13*Muestra!C431</f>
        <v>61.861575797129817</v>
      </c>
      <c r="O431">
        <f ca="1">+Parámetros!$K$23+Parámetros!$K$24*Muestra!C431</f>
        <v>62.062181998724064</v>
      </c>
      <c r="P431">
        <f t="shared" ca="1" si="15"/>
        <v>-0.30940369552624247</v>
      </c>
    </row>
    <row r="432" spans="1:16" x14ac:dyDescent="0.3">
      <c r="A432">
        <f ca="1">NORMINV(RAND(),Parámetros!$D$15,(Parámetros!$D$16)^(1/2) )</f>
        <v>4.7011768270167318</v>
      </c>
      <c r="B432">
        <v>1</v>
      </c>
      <c r="C432">
        <f t="shared" ca="1" si="14"/>
        <v>8.8310787079761628</v>
      </c>
      <c r="E432">
        <f ca="1">+Parámetros!$D$12+Parámetros!$D$13*Muestra!C432+A432</f>
        <v>94.011963906778362</v>
      </c>
      <c r="G432">
        <f ca="1">+Parámetros!$D$12+Parámetros!$D$13*Muestra!C432</f>
        <v>89.310787079761624</v>
      </c>
      <c r="O432">
        <f ca="1">+Parámetros!$K$23+Parámetros!$K$24*Muestra!C432</f>
        <v>89.337165388016189</v>
      </c>
      <c r="P432">
        <f t="shared" ca="1" si="15"/>
        <v>4.6747985187621737</v>
      </c>
    </row>
    <row r="433" spans="1:16" x14ac:dyDescent="0.3">
      <c r="A433">
        <f ca="1">NORMINV(RAND(),Parámetros!$D$15,(Parámetros!$D$16)^(1/2) )</f>
        <v>6.288096436406752</v>
      </c>
      <c r="B433">
        <v>1</v>
      </c>
      <c r="C433">
        <f t="shared" ca="1" si="14"/>
        <v>5.7977253961088939</v>
      </c>
      <c r="E433">
        <f ca="1">+Parámetros!$D$12+Parámetros!$D$13*Muestra!C433+A433</f>
        <v>65.265350397495695</v>
      </c>
      <c r="G433">
        <f ca="1">+Parámetros!$D$12+Parámetros!$D$13*Muestra!C433</f>
        <v>58.977253961088941</v>
      </c>
      <c r="O433">
        <f ca="1">+Parámetros!$K$23+Parámetros!$K$24*Muestra!C433</f>
        <v>59.196167767664356</v>
      </c>
      <c r="P433">
        <f t="shared" ca="1" si="15"/>
        <v>6.0691826298313387</v>
      </c>
    </row>
    <row r="434" spans="1:16" x14ac:dyDescent="0.3">
      <c r="A434">
        <f ca="1">NORMINV(RAND(),Parámetros!$D$15,(Parámetros!$D$16)^(1/2) )</f>
        <v>-14.355554171344846</v>
      </c>
      <c r="B434">
        <v>1</v>
      </c>
      <c r="C434">
        <f t="shared" ca="1" si="14"/>
        <v>4.8458146490141116</v>
      </c>
      <c r="E434">
        <f ca="1">+Parámetros!$D$12+Parámetros!$D$13*Muestra!C434+A434</f>
        <v>35.102592318796269</v>
      </c>
      <c r="G434">
        <f ca="1">+Parámetros!$D$12+Parámetros!$D$13*Muestra!C434</f>
        <v>49.458146490141118</v>
      </c>
      <c r="O434">
        <f ca="1">+Parámetros!$K$23+Parámetros!$K$24*Muestra!C434</f>
        <v>49.737480759223111</v>
      </c>
      <c r="P434">
        <f t="shared" ca="1" si="15"/>
        <v>-14.634888440426842</v>
      </c>
    </row>
    <row r="435" spans="1:16" x14ac:dyDescent="0.3">
      <c r="A435">
        <f ca="1">NORMINV(RAND(),Parámetros!$D$15,(Parámetros!$D$16)^(1/2) )</f>
        <v>4.3256356990145512</v>
      </c>
      <c r="B435">
        <v>1</v>
      </c>
      <c r="C435">
        <f t="shared" ca="1" si="14"/>
        <v>6.8590348483780215</v>
      </c>
      <c r="E435">
        <f ca="1">+Parámetros!$D$12+Parámetros!$D$13*Muestra!C435+A435</f>
        <v>73.915984182794773</v>
      </c>
      <c r="G435">
        <f ca="1">+Parámetros!$D$12+Parámetros!$D$13*Muestra!C435</f>
        <v>69.590348483780218</v>
      </c>
      <c r="O435">
        <f ca="1">+Parámetros!$K$23+Parámetros!$K$24*Muestra!C435</f>
        <v>69.741897983182497</v>
      </c>
      <c r="P435">
        <f t="shared" ca="1" si="15"/>
        <v>4.174086199612276</v>
      </c>
    </row>
    <row r="436" spans="1:16" x14ac:dyDescent="0.3">
      <c r="A436">
        <f ca="1">NORMINV(RAND(),Parámetros!$D$15,(Parámetros!$D$16)^(1/2) )</f>
        <v>-3.8230308483585578</v>
      </c>
      <c r="B436">
        <v>1</v>
      </c>
      <c r="C436">
        <f t="shared" ca="1" si="14"/>
        <v>1.2974833815300135</v>
      </c>
      <c r="E436">
        <f ca="1">+Parámetros!$D$12+Parámetros!$D$13*Muestra!C436+A436</f>
        <v>10.151802966941577</v>
      </c>
      <c r="G436">
        <f ca="1">+Parámetros!$D$12+Parámetros!$D$13*Muestra!C436</f>
        <v>13.974833815300135</v>
      </c>
      <c r="O436">
        <f ca="1">+Parámetros!$K$23+Parámetros!$K$24*Muestra!C436</f>
        <v>14.479390687406893</v>
      </c>
      <c r="P436">
        <f t="shared" ca="1" si="15"/>
        <v>-4.3275877204653153</v>
      </c>
    </row>
    <row r="437" spans="1:16" x14ac:dyDescent="0.3">
      <c r="A437">
        <f ca="1">NORMINV(RAND(),Parámetros!$D$15,(Parámetros!$D$16)^(1/2) )</f>
        <v>-7.4526360332508821</v>
      </c>
      <c r="B437">
        <v>1</v>
      </c>
      <c r="C437">
        <f t="shared" ca="1" si="14"/>
        <v>6.0773610513477099</v>
      </c>
      <c r="E437">
        <f ca="1">+Parámetros!$D$12+Parámetros!$D$13*Muestra!C437+A437</f>
        <v>54.320974480226212</v>
      </c>
      <c r="G437">
        <f ca="1">+Parámetros!$D$12+Parámetros!$D$13*Muestra!C437</f>
        <v>61.773610513477095</v>
      </c>
      <c r="O437">
        <f ca="1">+Parámetros!$K$23+Parámetros!$K$24*Muestra!C437</f>
        <v>61.974775055560627</v>
      </c>
      <c r="P437">
        <f t="shared" ca="1" si="15"/>
        <v>-7.6538005753344152</v>
      </c>
    </row>
    <row r="438" spans="1:16" x14ac:dyDescent="0.3">
      <c r="A438">
        <f ca="1">NORMINV(RAND(),Parámetros!$D$15,(Parámetros!$D$16)^(1/2) )</f>
        <v>-14.476783115988333</v>
      </c>
      <c r="B438">
        <v>1</v>
      </c>
      <c r="C438">
        <f t="shared" ca="1" si="14"/>
        <v>4.3273925852463861</v>
      </c>
      <c r="E438">
        <f ca="1">+Parámetros!$D$12+Parámetros!$D$13*Muestra!C438+A438</f>
        <v>29.797142736475529</v>
      </c>
      <c r="G438">
        <f ca="1">+Parámetros!$D$12+Parámetros!$D$13*Muestra!C438</f>
        <v>44.273925852463861</v>
      </c>
      <c r="O438">
        <f ca="1">+Parámetros!$K$23+Parámetros!$K$24*Muestra!C438</f>
        <v>44.586165833517342</v>
      </c>
      <c r="P438">
        <f t="shared" ca="1" si="15"/>
        <v>-14.789023097041813</v>
      </c>
    </row>
    <row r="439" spans="1:16" x14ac:dyDescent="0.3">
      <c r="A439">
        <f ca="1">NORMINV(RAND(),Parámetros!$D$15,(Parámetros!$D$16)^(1/2) )</f>
        <v>-1.0844752563769897</v>
      </c>
      <c r="B439">
        <v>1</v>
      </c>
      <c r="C439">
        <f t="shared" ca="1" si="14"/>
        <v>7.4328735454382135</v>
      </c>
      <c r="E439">
        <f ca="1">+Parámetros!$D$12+Parámetros!$D$13*Muestra!C439+A439</f>
        <v>74.244260198005151</v>
      </c>
      <c r="G439">
        <f ca="1">+Parámetros!$D$12+Parámetros!$D$13*Muestra!C439</f>
        <v>75.328735454382141</v>
      </c>
      <c r="O439">
        <f ca="1">+Parámetros!$K$23+Parámetros!$K$24*Muestra!C439</f>
        <v>75.443861791648303</v>
      </c>
      <c r="P439">
        <f t="shared" ca="1" si="15"/>
        <v>-1.1996015936431519</v>
      </c>
    </row>
    <row r="440" spans="1:16" x14ac:dyDescent="0.3">
      <c r="A440">
        <f ca="1">NORMINV(RAND(),Parámetros!$D$15,(Parámetros!$D$16)^(1/2) )</f>
        <v>-10.914242392152385</v>
      </c>
      <c r="B440">
        <v>1</v>
      </c>
      <c r="C440">
        <f t="shared" ca="1" si="14"/>
        <v>8.5111350898339371</v>
      </c>
      <c r="E440">
        <f ca="1">+Parámetros!$D$12+Parámetros!$D$13*Muestra!C440+A440</f>
        <v>75.197108506186979</v>
      </c>
      <c r="G440">
        <f ca="1">+Parámetros!$D$12+Parámetros!$D$13*Muestra!C440</f>
        <v>86.111350898339367</v>
      </c>
      <c r="O440">
        <f ca="1">+Parámetros!$K$23+Parámetros!$K$24*Muestra!C440</f>
        <v>86.158036931286802</v>
      </c>
      <c r="P440">
        <f t="shared" ca="1" si="15"/>
        <v>-10.960928425099823</v>
      </c>
    </row>
    <row r="441" spans="1:16" x14ac:dyDescent="0.3">
      <c r="A441">
        <f ca="1">NORMINV(RAND(),Parámetros!$D$15,(Parámetros!$D$16)^(1/2) )</f>
        <v>15.785799126180232</v>
      </c>
      <c r="B441">
        <v>1</v>
      </c>
      <c r="C441">
        <f t="shared" ca="1" si="14"/>
        <v>8.7350013095314587</v>
      </c>
      <c r="E441">
        <f ca="1">+Parámetros!$D$12+Parámetros!$D$13*Muestra!C441+A441</f>
        <v>104.13581222149482</v>
      </c>
      <c r="G441">
        <f ca="1">+Parámetros!$D$12+Parámetros!$D$13*Muestra!C441</f>
        <v>88.35001309531458</v>
      </c>
      <c r="O441">
        <f ca="1">+Parámetros!$K$23+Parámetros!$K$24*Muestra!C441</f>
        <v>88.382489707289508</v>
      </c>
      <c r="P441">
        <f t="shared" ca="1" si="15"/>
        <v>15.753322514205308</v>
      </c>
    </row>
    <row r="442" spans="1:16" x14ac:dyDescent="0.3">
      <c r="A442">
        <f ca="1">NORMINV(RAND(),Parámetros!$D$15,(Parámetros!$D$16)^(1/2) )</f>
        <v>-2.9021787168660773</v>
      </c>
      <c r="B442">
        <v>1</v>
      </c>
      <c r="C442">
        <f t="shared" ca="1" si="14"/>
        <v>2.2144087148615519</v>
      </c>
      <c r="E442">
        <f ca="1">+Parámetros!$D$12+Parámetros!$D$13*Muestra!C442+A442</f>
        <v>20.24190843174944</v>
      </c>
      <c r="G442">
        <f ca="1">+Parámetros!$D$12+Parámetros!$D$13*Muestra!C442</f>
        <v>23.144087148615519</v>
      </c>
      <c r="O442">
        <f ca="1">+Parámetros!$K$23+Parámetros!$K$24*Muestra!C442</f>
        <v>23.590444181196386</v>
      </c>
      <c r="P442">
        <f t="shared" ca="1" si="15"/>
        <v>-3.3485357494469454</v>
      </c>
    </row>
    <row r="443" spans="1:16" x14ac:dyDescent="0.3">
      <c r="A443">
        <f ca="1">NORMINV(RAND(),Parámetros!$D$15,(Parámetros!$D$16)^(1/2) )</f>
        <v>8.5275037373454641</v>
      </c>
      <c r="B443">
        <v>1</v>
      </c>
      <c r="C443">
        <f t="shared" ca="1" si="14"/>
        <v>4.0634493831868408</v>
      </c>
      <c r="E443">
        <f ca="1">+Parámetros!$D$12+Parámetros!$D$13*Muestra!C443+A443</f>
        <v>50.161997569213874</v>
      </c>
      <c r="G443">
        <f ca="1">+Parámetros!$D$12+Parámetros!$D$13*Muestra!C443</f>
        <v>41.634493831868411</v>
      </c>
      <c r="O443">
        <f ca="1">+Parámetros!$K$23+Parámetros!$K$24*Muestra!C443</f>
        <v>41.963487033108308</v>
      </c>
      <c r="P443">
        <f t="shared" ca="1" si="15"/>
        <v>8.1985105361055659</v>
      </c>
    </row>
    <row r="444" spans="1:16" x14ac:dyDescent="0.3">
      <c r="A444">
        <f ca="1">NORMINV(RAND(),Parámetros!$D$15,(Parámetros!$D$16)^(1/2) )</f>
        <v>3.1815477730337709</v>
      </c>
      <c r="B444">
        <v>1</v>
      </c>
      <c r="C444">
        <f t="shared" ca="1" si="14"/>
        <v>1.7969325827270055</v>
      </c>
      <c r="E444">
        <f ca="1">+Parámetros!$D$12+Parámetros!$D$13*Muestra!C444+A444</f>
        <v>22.150873600303825</v>
      </c>
      <c r="G444">
        <f ca="1">+Parámetros!$D$12+Parámetros!$D$13*Muestra!C444</f>
        <v>18.969325827270055</v>
      </c>
      <c r="O444">
        <f ca="1">+Parámetros!$K$23+Parámetros!$K$24*Muestra!C444</f>
        <v>19.442181248555965</v>
      </c>
      <c r="P444">
        <f t="shared" ca="1" si="15"/>
        <v>2.7086923517478603</v>
      </c>
    </row>
    <row r="445" spans="1:16" x14ac:dyDescent="0.3">
      <c r="A445">
        <f ca="1">NORMINV(RAND(),Parámetros!$D$15,(Parámetros!$D$16)^(1/2) )</f>
        <v>-10.429022536637904</v>
      </c>
      <c r="B445">
        <v>1</v>
      </c>
      <c r="C445">
        <f t="shared" ca="1" si="14"/>
        <v>7.5590529064741592</v>
      </c>
      <c r="E445">
        <f ca="1">+Parámetros!$D$12+Parámetros!$D$13*Muestra!C445+A445</f>
        <v>66.161506528103686</v>
      </c>
      <c r="G445">
        <f ca="1">+Parámetros!$D$12+Parámetros!$D$13*Muestra!C445</f>
        <v>76.590529064741588</v>
      </c>
      <c r="O445">
        <f ca="1">+Parámetros!$K$23+Parámetros!$K$24*Muestra!C445</f>
        <v>76.697646441739323</v>
      </c>
      <c r="P445">
        <f t="shared" ca="1" si="15"/>
        <v>-10.536139913635637</v>
      </c>
    </row>
    <row r="446" spans="1:16" x14ac:dyDescent="0.3">
      <c r="A446">
        <f ca="1">NORMINV(RAND(),Parámetros!$D$15,(Parámetros!$D$16)^(1/2) )</f>
        <v>-8.7013113428603006</v>
      </c>
      <c r="B446">
        <v>1</v>
      </c>
      <c r="C446">
        <f t="shared" ca="1" si="14"/>
        <v>8.4846542695279972</v>
      </c>
      <c r="E446">
        <f ca="1">+Parámetros!$D$12+Parámetros!$D$13*Muestra!C446+A446</f>
        <v>77.145231352419671</v>
      </c>
      <c r="G446">
        <f ca="1">+Parámetros!$D$12+Parámetros!$D$13*Muestra!C446</f>
        <v>85.846542695279965</v>
      </c>
      <c r="O446">
        <f ca="1">+Parámetros!$K$23+Parámetros!$K$24*Muestra!C446</f>
        <v>85.894909540651597</v>
      </c>
      <c r="P446">
        <f t="shared" ca="1" si="15"/>
        <v>-8.7496781882319254</v>
      </c>
    </row>
    <row r="447" spans="1:16" x14ac:dyDescent="0.3">
      <c r="A447">
        <f ca="1">NORMINV(RAND(),Parámetros!$D$15,(Parámetros!$D$16)^(1/2) )</f>
        <v>-2.4222193965182131</v>
      </c>
      <c r="B447">
        <v>1</v>
      </c>
      <c r="C447">
        <f t="shared" ca="1" si="14"/>
        <v>0.84070670745107878</v>
      </c>
      <c r="E447">
        <f ca="1">+Parámetros!$D$12+Parámetros!$D$13*Muestra!C447+A447</f>
        <v>6.9848476779925752</v>
      </c>
      <c r="G447">
        <f ca="1">+Parámetros!$D$12+Parámetros!$D$13*Muestra!C447</f>
        <v>9.4070670745107883</v>
      </c>
      <c r="O447">
        <f ca="1">+Parámetros!$K$23+Parámetros!$K$24*Muestra!C447</f>
        <v>9.9406168516711908</v>
      </c>
      <c r="P447">
        <f t="shared" ca="1" si="15"/>
        <v>-2.9557691736786156</v>
      </c>
    </row>
    <row r="448" spans="1:16" x14ac:dyDescent="0.3">
      <c r="A448">
        <f ca="1">NORMINV(RAND(),Parámetros!$D$15,(Parámetros!$D$16)^(1/2) )</f>
        <v>8.4058787342501784</v>
      </c>
      <c r="B448">
        <v>1</v>
      </c>
      <c r="C448">
        <f t="shared" ca="1" si="14"/>
        <v>6.294721256771032</v>
      </c>
      <c r="E448">
        <f ca="1">+Parámetros!$D$12+Parámetros!$D$13*Muestra!C448+A448</f>
        <v>72.353091301960504</v>
      </c>
      <c r="G448">
        <f ca="1">+Parámetros!$D$12+Parámetros!$D$13*Muestra!C448</f>
        <v>63.947212567710324</v>
      </c>
      <c r="O448">
        <f ca="1">+Parámetros!$K$23+Parámetros!$K$24*Muestra!C448</f>
        <v>64.134580643914788</v>
      </c>
      <c r="P448">
        <f t="shared" ca="1" si="15"/>
        <v>8.2185106580457159</v>
      </c>
    </row>
    <row r="449" spans="1:16" x14ac:dyDescent="0.3">
      <c r="A449">
        <f ca="1">NORMINV(RAND(),Parámetros!$D$15,(Parámetros!$D$16)^(1/2) )</f>
        <v>-0.48473577132649126</v>
      </c>
      <c r="B449">
        <v>1</v>
      </c>
      <c r="C449">
        <f t="shared" ca="1" si="14"/>
        <v>7.9964816331105144</v>
      </c>
      <c r="E449">
        <f ca="1">+Parámetros!$D$12+Parámetros!$D$13*Muestra!C449+A449</f>
        <v>80.480080559778656</v>
      </c>
      <c r="G449">
        <f ca="1">+Parámetros!$D$12+Parámetros!$D$13*Muestra!C449</f>
        <v>80.964816331105141</v>
      </c>
      <c r="O449">
        <f ca="1">+Parámetros!$K$23+Parámetros!$K$24*Muestra!C449</f>
        <v>81.044168871895607</v>
      </c>
      <c r="P449">
        <f t="shared" ca="1" si="15"/>
        <v>-0.56408831211695087</v>
      </c>
    </row>
    <row r="450" spans="1:16" x14ac:dyDescent="0.3">
      <c r="A450">
        <f ca="1">NORMINV(RAND(),Parámetros!$D$15,(Parámetros!$D$16)^(1/2) )</f>
        <v>-10.265510948984213</v>
      </c>
      <c r="B450">
        <v>1</v>
      </c>
      <c r="C450">
        <f t="shared" ca="1" si="14"/>
        <v>6.8341367472946981</v>
      </c>
      <c r="E450">
        <f ca="1">+Parámetros!$D$12+Parámetros!$D$13*Muestra!C450+A450</f>
        <v>59.07585652396277</v>
      </c>
      <c r="G450">
        <f ca="1">+Parámetros!$D$12+Parámetros!$D$13*Muestra!C450</f>
        <v>69.341367472946985</v>
      </c>
      <c r="O450">
        <f ca="1">+Parámetros!$K$23+Parámetros!$K$24*Muestra!C450</f>
        <v>69.494497325116143</v>
      </c>
      <c r="P450">
        <f t="shared" ca="1" si="15"/>
        <v>-10.418640801153373</v>
      </c>
    </row>
    <row r="451" spans="1:16" x14ac:dyDescent="0.3">
      <c r="A451">
        <f ca="1">NORMINV(RAND(),Parámetros!$D$15,(Parámetros!$D$16)^(1/2) )</f>
        <v>2.6550718585967443</v>
      </c>
      <c r="B451">
        <v>1</v>
      </c>
      <c r="C451">
        <f t="shared" ca="1" si="14"/>
        <v>7.9603146104588385</v>
      </c>
      <c r="E451">
        <f ca="1">+Parámetros!$D$12+Parámetros!$D$13*Muestra!C451+A451</f>
        <v>83.258217963185132</v>
      </c>
      <c r="G451">
        <f ca="1">+Parámetros!$D$12+Parámetros!$D$13*Muestra!C451</f>
        <v>80.60314610458839</v>
      </c>
      <c r="O451">
        <f ca="1">+Parámetros!$K$23+Parámetros!$K$24*Muestra!C451</f>
        <v>80.684794268411537</v>
      </c>
      <c r="P451">
        <f t="shared" ca="1" si="15"/>
        <v>2.5734236947735951</v>
      </c>
    </row>
    <row r="452" spans="1:16" x14ac:dyDescent="0.3">
      <c r="A452">
        <f ca="1">NORMINV(RAND(),Parámetros!$D$15,(Parámetros!$D$16)^(1/2) )</f>
        <v>-13.836413723103822</v>
      </c>
      <c r="B452">
        <v>1</v>
      </c>
      <c r="C452">
        <f t="shared" ca="1" si="14"/>
        <v>8.6101177289687651</v>
      </c>
      <c r="E452">
        <f ca="1">+Parámetros!$D$12+Parámetros!$D$13*Muestra!C452+A452</f>
        <v>73.264763566583838</v>
      </c>
      <c r="G452">
        <f ca="1">+Parámetros!$D$12+Parámetros!$D$13*Muestra!C452</f>
        <v>87.101177289687655</v>
      </c>
      <c r="O452">
        <f ca="1">+Parámetros!$K$23+Parámetros!$K$24*Muestra!C452</f>
        <v>87.141580615086184</v>
      </c>
      <c r="P452">
        <f t="shared" ca="1" si="15"/>
        <v>-13.876817048502346</v>
      </c>
    </row>
    <row r="453" spans="1:16" x14ac:dyDescent="0.3">
      <c r="A453">
        <f ca="1">NORMINV(RAND(),Parámetros!$D$15,(Parámetros!$D$16)^(1/2) )</f>
        <v>10.512178503962462</v>
      </c>
      <c r="B453">
        <v>1</v>
      </c>
      <c r="C453">
        <f t="shared" ca="1" si="14"/>
        <v>9.0719115169454092</v>
      </c>
      <c r="E453">
        <f ca="1">+Parámetros!$D$12+Parámetros!$D$13*Muestra!C453+A453</f>
        <v>102.23129367341654</v>
      </c>
      <c r="G453">
        <f ca="1">+Parámetros!$D$12+Parámetros!$D$13*Muestra!C453</f>
        <v>91.719115169454085</v>
      </c>
      <c r="O453">
        <f ca="1">+Parámetros!$K$23+Parámetros!$K$24*Muestra!C453</f>
        <v>91.730207139415811</v>
      </c>
      <c r="P453">
        <f t="shared" ca="1" si="15"/>
        <v>10.501086534000734</v>
      </c>
    </row>
    <row r="454" spans="1:16" x14ac:dyDescent="0.3">
      <c r="A454">
        <f ca="1">NORMINV(RAND(),Parámetros!$D$15,(Parámetros!$D$16)^(1/2) )</f>
        <v>12.680545986829213</v>
      </c>
      <c r="B454">
        <v>1</v>
      </c>
      <c r="C454">
        <f t="shared" ref="C454:C517" ca="1" si="16">10*RAND()</f>
        <v>7.4610845539387043</v>
      </c>
      <c r="E454">
        <f ca="1">+Parámetros!$D$12+Parámetros!$D$13*Muestra!C454+A454</f>
        <v>88.291391526216259</v>
      </c>
      <c r="G454">
        <f ca="1">+Parámetros!$D$12+Parámetros!$D$13*Muestra!C454</f>
        <v>75.610845539387043</v>
      </c>
      <c r="O454">
        <f ca="1">+Parámetros!$K$23+Parámetros!$K$24*Muestra!C454</f>
        <v>75.724181244299729</v>
      </c>
      <c r="P454">
        <f t="shared" ref="P454:P517" ca="1" si="17">+E454-O454</f>
        <v>12.56721028191653</v>
      </c>
    </row>
    <row r="455" spans="1:16" x14ac:dyDescent="0.3">
      <c r="A455">
        <f ca="1">NORMINV(RAND(),Parámetros!$D$15,(Parámetros!$D$16)^(1/2) )</f>
        <v>12.328410137400137</v>
      </c>
      <c r="B455">
        <v>1</v>
      </c>
      <c r="C455">
        <f t="shared" ca="1" si="16"/>
        <v>3.31893130625435</v>
      </c>
      <c r="E455">
        <f ca="1">+Parámetros!$D$12+Parámetros!$D$13*Muestra!C455+A455</f>
        <v>46.517723199943632</v>
      </c>
      <c r="G455">
        <f ca="1">+Parámetros!$D$12+Parámetros!$D$13*Muestra!C455</f>
        <v>34.189313062543498</v>
      </c>
      <c r="O455">
        <f ca="1">+Parámetros!$K$23+Parámetros!$K$24*Muestra!C455</f>
        <v>34.565562928013804</v>
      </c>
      <c r="P455">
        <f t="shared" ca="1" si="17"/>
        <v>11.952160271929827</v>
      </c>
    </row>
    <row r="456" spans="1:16" x14ac:dyDescent="0.3">
      <c r="A456">
        <f ca="1">NORMINV(RAND(),Parámetros!$D$15,(Parámetros!$D$16)^(1/2) )</f>
        <v>-13.662222644815829</v>
      </c>
      <c r="B456">
        <v>1</v>
      </c>
      <c r="C456">
        <f t="shared" ca="1" si="16"/>
        <v>4.2591353591245884E-2</v>
      </c>
      <c r="E456">
        <f ca="1">+Parámetros!$D$12+Parámetros!$D$13*Muestra!C456+A456</f>
        <v>-12.23630910890337</v>
      </c>
      <c r="G456">
        <f ca="1">+Parámetros!$D$12+Parámetros!$D$13*Muestra!C456</f>
        <v>1.4259135359124588</v>
      </c>
      <c r="O456">
        <f ca="1">+Parámetros!$K$23+Parámetros!$K$24*Muestra!C456</f>
        <v>2.0101219477830856</v>
      </c>
      <c r="P456">
        <f t="shared" ca="1" si="17"/>
        <v>-14.246431056686456</v>
      </c>
    </row>
    <row r="457" spans="1:16" x14ac:dyDescent="0.3">
      <c r="A457">
        <f ca="1">NORMINV(RAND(),Parámetros!$D$15,(Parámetros!$D$16)^(1/2) )</f>
        <v>12.709571852487784</v>
      </c>
      <c r="B457">
        <v>1</v>
      </c>
      <c r="C457">
        <f t="shared" ca="1" si="16"/>
        <v>4.5838076125380436</v>
      </c>
      <c r="E457">
        <f ca="1">+Parámetros!$D$12+Parámetros!$D$13*Muestra!C457+A457</f>
        <v>59.547647977868223</v>
      </c>
      <c r="G457">
        <f ca="1">+Parámetros!$D$12+Parámetros!$D$13*Muestra!C457</f>
        <v>46.838076125380439</v>
      </c>
      <c r="O457">
        <f ca="1">+Parámetros!$K$23+Parámetros!$K$24*Muestra!C457</f>
        <v>47.134040720753184</v>
      </c>
      <c r="P457">
        <f t="shared" ca="1" si="17"/>
        <v>12.413607257115039</v>
      </c>
    </row>
    <row r="458" spans="1:16" x14ac:dyDescent="0.3">
      <c r="A458">
        <f ca="1">NORMINV(RAND(),Parámetros!$D$15,(Parámetros!$D$16)^(1/2) )</f>
        <v>3.8800883463716884</v>
      </c>
      <c r="B458">
        <v>1</v>
      </c>
      <c r="C458">
        <f t="shared" ca="1" si="16"/>
        <v>9.5383837411929573</v>
      </c>
      <c r="E458">
        <f ca="1">+Parámetros!$D$12+Parámetros!$D$13*Muestra!C458+A458</f>
        <v>100.26392575830127</v>
      </c>
      <c r="G458">
        <f ca="1">+Parámetros!$D$12+Parámetros!$D$13*Muestra!C458</f>
        <v>96.383837411929576</v>
      </c>
      <c r="O458">
        <f ca="1">+Parámetros!$K$23+Parámetros!$K$24*Muestra!C458</f>
        <v>96.365321072896435</v>
      </c>
      <c r="P458">
        <f t="shared" ca="1" si="17"/>
        <v>3.898604685404834</v>
      </c>
    </row>
    <row r="459" spans="1:16" x14ac:dyDescent="0.3">
      <c r="A459">
        <f ca="1">NORMINV(RAND(),Parámetros!$D$15,(Parámetros!$D$16)^(1/2) )</f>
        <v>-4.3758544019191472</v>
      </c>
      <c r="B459">
        <v>1</v>
      </c>
      <c r="C459">
        <f t="shared" ca="1" si="16"/>
        <v>4.4976213213019234</v>
      </c>
      <c r="E459">
        <f ca="1">+Parámetros!$D$12+Parámetros!$D$13*Muestra!C459+A459</f>
        <v>41.600358811100087</v>
      </c>
      <c r="G459">
        <f ca="1">+Parámetros!$D$12+Parámetros!$D$13*Muestra!C459</f>
        <v>45.976213213019236</v>
      </c>
      <c r="O459">
        <f ca="1">+Parámetros!$K$23+Parámetros!$K$24*Muestra!C459</f>
        <v>46.277648295613716</v>
      </c>
      <c r="P459">
        <f t="shared" ca="1" si="17"/>
        <v>-4.6772894845136292</v>
      </c>
    </row>
    <row r="460" spans="1:16" x14ac:dyDescent="0.3">
      <c r="A460">
        <f ca="1">NORMINV(RAND(),Parámetros!$D$15,(Parámetros!$D$16)^(1/2) )</f>
        <v>1.3292181630414943</v>
      </c>
      <c r="B460">
        <v>1</v>
      </c>
      <c r="C460">
        <f t="shared" ca="1" si="16"/>
        <v>8.8064269701950764</v>
      </c>
      <c r="E460">
        <f ca="1">+Parámetros!$D$12+Parámetros!$D$13*Muestra!C460+A460</f>
        <v>90.393487864992252</v>
      </c>
      <c r="G460">
        <f ca="1">+Parámetros!$D$12+Parámetros!$D$13*Muestra!C460</f>
        <v>89.064269701950764</v>
      </c>
      <c r="O460">
        <f ca="1">+Parámetros!$K$23+Parámetros!$K$24*Muestra!C460</f>
        <v>89.092212725597889</v>
      </c>
      <c r="P460">
        <f t="shared" ca="1" si="17"/>
        <v>1.3012751393943631</v>
      </c>
    </row>
    <row r="461" spans="1:16" x14ac:dyDescent="0.3">
      <c r="A461">
        <f ca="1">NORMINV(RAND(),Parámetros!$D$15,(Parámetros!$D$16)^(1/2) )</f>
        <v>4.3698777775243238</v>
      </c>
      <c r="B461">
        <v>1</v>
      </c>
      <c r="C461">
        <f t="shared" ca="1" si="16"/>
        <v>4.0315137994537835</v>
      </c>
      <c r="E461">
        <f ca="1">+Parámetros!$D$12+Parámetros!$D$13*Muestra!C461+A461</f>
        <v>45.685015772062158</v>
      </c>
      <c r="G461">
        <f ca="1">+Parámetros!$D$12+Parámetros!$D$13*Muestra!C461</f>
        <v>41.315137994537835</v>
      </c>
      <c r="O461">
        <f ca="1">+Parámetros!$K$23+Parámetros!$K$24*Muestra!C461</f>
        <v>41.646158237436275</v>
      </c>
      <c r="P461">
        <f t="shared" ca="1" si="17"/>
        <v>4.0388575346258833</v>
      </c>
    </row>
    <row r="462" spans="1:16" x14ac:dyDescent="0.3">
      <c r="A462">
        <f ca="1">NORMINV(RAND(),Parámetros!$D$15,(Parámetros!$D$16)^(1/2) )</f>
        <v>-17.443003413118582</v>
      </c>
      <c r="B462">
        <v>1</v>
      </c>
      <c r="C462">
        <f t="shared" ca="1" si="16"/>
        <v>9.1816953514583375</v>
      </c>
      <c r="E462">
        <f ca="1">+Parámetros!$D$12+Parámetros!$D$13*Muestra!C462+A462</f>
        <v>75.3739501014648</v>
      </c>
      <c r="G462">
        <f ca="1">+Parámetros!$D$12+Parámetros!$D$13*Muestra!C462</f>
        <v>92.816953514583375</v>
      </c>
      <c r="O462">
        <f ca="1">+Parámetros!$K$23+Parámetros!$K$24*Muestra!C462</f>
        <v>92.821077194632139</v>
      </c>
      <c r="P462">
        <f t="shared" ca="1" si="17"/>
        <v>-17.447127093167339</v>
      </c>
    </row>
    <row r="463" spans="1:16" x14ac:dyDescent="0.3">
      <c r="A463">
        <f ca="1">NORMINV(RAND(),Parámetros!$D$15,(Parámetros!$D$16)^(1/2) )</f>
        <v>-14.738682251259132</v>
      </c>
      <c r="B463">
        <v>1</v>
      </c>
      <c r="C463">
        <f t="shared" ca="1" si="16"/>
        <v>9.8232715491377007</v>
      </c>
      <c r="E463">
        <f ca="1">+Parámetros!$D$12+Parámetros!$D$13*Muestra!C463+A463</f>
        <v>84.494033240117872</v>
      </c>
      <c r="G463">
        <f ca="1">+Parámetros!$D$12+Parámetros!$D$13*Muestra!C463</f>
        <v>99.232715491377007</v>
      </c>
      <c r="O463">
        <f ca="1">+Parámetros!$K$23+Parámetros!$K$24*Muestra!C463</f>
        <v>99.196116518892111</v>
      </c>
      <c r="P463">
        <f t="shared" ca="1" si="17"/>
        <v>-14.702083278774239</v>
      </c>
    </row>
    <row r="464" spans="1:16" x14ac:dyDescent="0.3">
      <c r="A464">
        <f ca="1">NORMINV(RAND(),Parámetros!$D$15,(Parámetros!$D$16)^(1/2) )</f>
        <v>1.0637506455545791</v>
      </c>
      <c r="B464">
        <v>1</v>
      </c>
      <c r="C464">
        <f t="shared" ca="1" si="16"/>
        <v>4.0914682254478834</v>
      </c>
      <c r="E464">
        <f ca="1">+Parámetros!$D$12+Parámetros!$D$13*Muestra!C464+A464</f>
        <v>42.978432900033411</v>
      </c>
      <c r="G464">
        <f ca="1">+Parámetros!$D$12+Parámetros!$D$13*Muestra!C464</f>
        <v>41.914682254478834</v>
      </c>
      <c r="O464">
        <f ca="1">+Parámetros!$K$23+Parámetros!$K$24*Muestra!C464</f>
        <v>42.241897020698985</v>
      </c>
      <c r="P464">
        <f t="shared" ca="1" si="17"/>
        <v>0.73653587933442566</v>
      </c>
    </row>
    <row r="465" spans="1:16" x14ac:dyDescent="0.3">
      <c r="A465">
        <f ca="1">NORMINV(RAND(),Parámetros!$D$15,(Parámetros!$D$16)^(1/2) )</f>
        <v>-8.5597921368969541</v>
      </c>
      <c r="B465">
        <v>1</v>
      </c>
      <c r="C465">
        <f t="shared" ca="1" si="16"/>
        <v>8.5643760174267705</v>
      </c>
      <c r="E465">
        <f ca="1">+Parámetros!$D$12+Parámetros!$D$13*Muestra!C465+A465</f>
        <v>78.083968037370738</v>
      </c>
      <c r="G465">
        <f ca="1">+Parámetros!$D$12+Parámetros!$D$13*Muestra!C465</f>
        <v>86.643760174267697</v>
      </c>
      <c r="O465">
        <f ca="1">+Parámetros!$K$23+Parámetros!$K$24*Muestra!C465</f>
        <v>86.687066855233596</v>
      </c>
      <c r="P465">
        <f t="shared" ca="1" si="17"/>
        <v>-8.6030988178628576</v>
      </c>
    </row>
    <row r="466" spans="1:16" x14ac:dyDescent="0.3">
      <c r="A466">
        <f ca="1">NORMINV(RAND(),Parámetros!$D$15,(Parámetros!$D$16)^(1/2) )</f>
        <v>14.093214518481979</v>
      </c>
      <c r="B466">
        <v>1</v>
      </c>
      <c r="C466">
        <f t="shared" ca="1" si="16"/>
        <v>9.2970380994377315</v>
      </c>
      <c r="E466">
        <f ca="1">+Parámetros!$D$12+Parámetros!$D$13*Muestra!C466+A466</f>
        <v>108.06359551285928</v>
      </c>
      <c r="G466">
        <f ca="1">+Parámetros!$D$12+Parámetros!$D$13*Muestra!C466</f>
        <v>93.970380994377308</v>
      </c>
      <c r="O466">
        <f ca="1">+Parámetros!$K$23+Parámetros!$K$24*Muestra!C466</f>
        <v>93.967183544581758</v>
      </c>
      <c r="P466">
        <f t="shared" ca="1" si="17"/>
        <v>14.096411968277522</v>
      </c>
    </row>
    <row r="467" spans="1:16" x14ac:dyDescent="0.3">
      <c r="A467">
        <f ca="1">NORMINV(RAND(),Parámetros!$D$15,(Parámetros!$D$16)^(1/2) )</f>
        <v>9.3119956791941334</v>
      </c>
      <c r="B467">
        <v>1</v>
      </c>
      <c r="C467">
        <f t="shared" ca="1" si="16"/>
        <v>4.8105199550080693</v>
      </c>
      <c r="E467">
        <f ca="1">+Parámetros!$D$12+Parámetros!$D$13*Muestra!C467+A467</f>
        <v>58.417195229274824</v>
      </c>
      <c r="G467">
        <f ca="1">+Parámetros!$D$12+Parámetros!$D$13*Muestra!C467</f>
        <v>49.105199550080691</v>
      </c>
      <c r="O467">
        <f ca="1">+Parámetros!$K$23+Parámetros!$K$24*Muestra!C467</f>
        <v>49.386774073033529</v>
      </c>
      <c r="P467">
        <f t="shared" ca="1" si="17"/>
        <v>9.0304211562412959</v>
      </c>
    </row>
    <row r="468" spans="1:16" x14ac:dyDescent="0.3">
      <c r="A468">
        <f ca="1">NORMINV(RAND(),Parámetros!$D$15,(Parámetros!$D$16)^(1/2) )</f>
        <v>1.6977365928507173</v>
      </c>
      <c r="B468">
        <v>1</v>
      </c>
      <c r="C468">
        <f t="shared" ca="1" si="16"/>
        <v>2.2173357728831955</v>
      </c>
      <c r="E468">
        <f ca="1">+Parámetros!$D$12+Parámetros!$D$13*Muestra!C468+A468</f>
        <v>24.871094321682673</v>
      </c>
      <c r="G468">
        <f ca="1">+Parámetros!$D$12+Parámetros!$D$13*Muestra!C468</f>
        <v>23.173357728831956</v>
      </c>
      <c r="O468">
        <f ca="1">+Parámetros!$K$23+Parámetros!$K$24*Muestra!C468</f>
        <v>23.61952897277666</v>
      </c>
      <c r="P468">
        <f t="shared" ca="1" si="17"/>
        <v>1.2515653489060128</v>
      </c>
    </row>
    <row r="469" spans="1:16" x14ac:dyDescent="0.3">
      <c r="A469">
        <f ca="1">NORMINV(RAND(),Parámetros!$D$15,(Parámetros!$D$16)^(1/2) )</f>
        <v>-17.276300603860044</v>
      </c>
      <c r="B469">
        <v>1</v>
      </c>
      <c r="C469">
        <f t="shared" ca="1" si="16"/>
        <v>2.4686747129952389</v>
      </c>
      <c r="E469">
        <f ca="1">+Parámetros!$D$12+Parámetros!$D$13*Muestra!C469+A469</f>
        <v>8.4104465260923433</v>
      </c>
      <c r="G469">
        <f ca="1">+Parámetros!$D$12+Parámetros!$D$13*Muestra!C469</f>
        <v>25.686747129952387</v>
      </c>
      <c r="O469">
        <f ca="1">+Parámetros!$K$23+Parámetros!$K$24*Muestra!C469</f>
        <v>26.116965181800218</v>
      </c>
      <c r="P469">
        <f t="shared" ca="1" si="17"/>
        <v>-17.706518655707875</v>
      </c>
    </row>
    <row r="470" spans="1:16" x14ac:dyDescent="0.3">
      <c r="A470">
        <f ca="1">NORMINV(RAND(),Parámetros!$D$15,(Parámetros!$D$16)^(1/2) )</f>
        <v>21.553644037357191</v>
      </c>
      <c r="B470">
        <v>1</v>
      </c>
      <c r="C470">
        <f t="shared" ca="1" si="16"/>
        <v>1.13449797142673</v>
      </c>
      <c r="E470">
        <f ca="1">+Parámetros!$D$12+Parámetros!$D$13*Muestra!C470+A470</f>
        <v>33.898623751624491</v>
      </c>
      <c r="G470">
        <f ca="1">+Parámetros!$D$12+Parámetros!$D$13*Muestra!C470</f>
        <v>12.3449797142673</v>
      </c>
      <c r="O470">
        <f ca="1">+Parámetros!$K$23+Parámetros!$K$24*Muestra!C470</f>
        <v>12.859881730485855</v>
      </c>
      <c r="P470">
        <f t="shared" ca="1" si="17"/>
        <v>21.038742021138638</v>
      </c>
    </row>
    <row r="471" spans="1:16" x14ac:dyDescent="0.3">
      <c r="A471">
        <f ca="1">NORMINV(RAND(),Parámetros!$D$15,(Parámetros!$D$16)^(1/2) )</f>
        <v>-6.9453846787633028E-2</v>
      </c>
      <c r="B471">
        <v>1</v>
      </c>
      <c r="C471">
        <f t="shared" ca="1" si="16"/>
        <v>7.9171343008122017</v>
      </c>
      <c r="E471">
        <f ca="1">+Parámetros!$D$12+Parámetros!$D$13*Muestra!C471+A471</f>
        <v>80.101889161334384</v>
      </c>
      <c r="G471">
        <f ca="1">+Parámetros!$D$12+Parámetros!$D$13*Muestra!C471</f>
        <v>80.171343008122022</v>
      </c>
      <c r="O471">
        <f ca="1">+Parámetros!$K$23+Parámetros!$K$24*Muestra!C471</f>
        <v>80.255731948103005</v>
      </c>
      <c r="P471">
        <f t="shared" ca="1" si="17"/>
        <v>-0.15384278676862095</v>
      </c>
    </row>
    <row r="472" spans="1:16" x14ac:dyDescent="0.3">
      <c r="A472">
        <f ca="1">NORMINV(RAND(),Parámetros!$D$15,(Parámetros!$D$16)^(1/2) )</f>
        <v>18.020060612707201</v>
      </c>
      <c r="B472">
        <v>1</v>
      </c>
      <c r="C472">
        <f t="shared" ca="1" si="16"/>
        <v>4.5026079896491336</v>
      </c>
      <c r="E472">
        <f ca="1">+Parámetros!$D$12+Parámetros!$D$13*Muestra!C472+A472</f>
        <v>64.046140509198537</v>
      </c>
      <c r="G472">
        <f ca="1">+Parámetros!$D$12+Parámetros!$D$13*Muestra!C472</f>
        <v>46.026079896491339</v>
      </c>
      <c r="O472">
        <f ca="1">+Parámetros!$K$23+Parámetros!$K$24*Muestra!C472</f>
        <v>46.327198461167697</v>
      </c>
      <c r="P472">
        <f t="shared" ca="1" si="17"/>
        <v>17.71894204803084</v>
      </c>
    </row>
    <row r="473" spans="1:16" x14ac:dyDescent="0.3">
      <c r="A473">
        <f ca="1">NORMINV(RAND(),Parámetros!$D$15,(Parámetros!$D$16)^(1/2) )</f>
        <v>-4.4860983813975839</v>
      </c>
      <c r="B473">
        <v>1</v>
      </c>
      <c r="C473">
        <f t="shared" ca="1" si="16"/>
        <v>8.629222973584648</v>
      </c>
      <c r="E473">
        <f ca="1">+Parámetros!$D$12+Parámetros!$D$13*Muestra!C473+A473</f>
        <v>82.806131354448894</v>
      </c>
      <c r="G473">
        <f ca="1">+Parámetros!$D$12+Parámetros!$D$13*Muestra!C473</f>
        <v>87.292229735846476</v>
      </c>
      <c r="O473">
        <f ca="1">+Parámetros!$K$23+Parámetros!$K$24*Muestra!C473</f>
        <v>87.33142039743224</v>
      </c>
      <c r="P473">
        <f t="shared" ca="1" si="17"/>
        <v>-4.5252890429833457</v>
      </c>
    </row>
    <row r="474" spans="1:16" x14ac:dyDescent="0.3">
      <c r="A474">
        <f ca="1">NORMINV(RAND(),Parámetros!$D$15,(Parámetros!$D$16)^(1/2) )</f>
        <v>-10.456688925710571</v>
      </c>
      <c r="B474">
        <v>1</v>
      </c>
      <c r="C474">
        <f t="shared" ca="1" si="16"/>
        <v>8.6498636333034913</v>
      </c>
      <c r="E474">
        <f ca="1">+Parámetros!$D$12+Parámetros!$D$13*Muestra!C474+A474</f>
        <v>77.041947407324344</v>
      </c>
      <c r="G474">
        <f ca="1">+Parámetros!$D$12+Parámetros!$D$13*Muestra!C474</f>
        <v>87.498636333034909</v>
      </c>
      <c r="O474">
        <f ca="1">+Parámetros!$K$23+Parámetros!$K$24*Muestra!C474</f>
        <v>87.536516873676604</v>
      </c>
      <c r="P474">
        <f t="shared" ca="1" si="17"/>
        <v>-10.49456946635226</v>
      </c>
    </row>
    <row r="475" spans="1:16" x14ac:dyDescent="0.3">
      <c r="A475">
        <f ca="1">NORMINV(RAND(),Parámetros!$D$15,(Parámetros!$D$16)^(1/2) )</f>
        <v>19.155793294944502</v>
      </c>
      <c r="B475">
        <v>1</v>
      </c>
      <c r="C475">
        <f t="shared" ca="1" si="16"/>
        <v>1.0509308242176196</v>
      </c>
      <c r="E475">
        <f ca="1">+Parámetros!$D$12+Parámetros!$D$13*Muestra!C475+A475</f>
        <v>30.665101537120698</v>
      </c>
      <c r="G475">
        <f ca="1">+Parámetros!$D$12+Parámetros!$D$13*Muestra!C475</f>
        <v>11.509308242176196</v>
      </c>
      <c r="O475">
        <f ca="1">+Parámetros!$K$23+Parámetros!$K$24*Muestra!C475</f>
        <v>12.02951450115085</v>
      </c>
      <c r="P475">
        <f t="shared" ca="1" si="17"/>
        <v>18.635587035969849</v>
      </c>
    </row>
    <row r="476" spans="1:16" x14ac:dyDescent="0.3">
      <c r="A476">
        <f ca="1">NORMINV(RAND(),Parámetros!$D$15,(Parámetros!$D$16)^(1/2) )</f>
        <v>8.0686431634544942</v>
      </c>
      <c r="B476">
        <v>1</v>
      </c>
      <c r="C476">
        <f t="shared" ca="1" si="16"/>
        <v>5.1294455294569214</v>
      </c>
      <c r="E476">
        <f ca="1">+Parámetros!$D$12+Parámetros!$D$13*Muestra!C476+A476</f>
        <v>60.363098458023714</v>
      </c>
      <c r="G476">
        <f ca="1">+Parámetros!$D$12+Parámetros!$D$13*Muestra!C476</f>
        <v>52.294455294569218</v>
      </c>
      <c r="O476">
        <f ca="1">+Parámetros!$K$23+Parámetros!$K$24*Muestra!C476</f>
        <v>52.555786710936495</v>
      </c>
      <c r="P476">
        <f t="shared" ca="1" si="17"/>
        <v>7.8073117470872191</v>
      </c>
    </row>
    <row r="477" spans="1:16" x14ac:dyDescent="0.3">
      <c r="A477">
        <f ca="1">NORMINV(RAND(),Parámetros!$D$15,(Parámetros!$D$16)^(1/2) )</f>
        <v>0.92905065783292295</v>
      </c>
      <c r="B477">
        <v>1</v>
      </c>
      <c r="C477">
        <f t="shared" ca="1" si="16"/>
        <v>6.9674845319866066</v>
      </c>
      <c r="E477">
        <f ca="1">+Parámetros!$D$12+Parámetros!$D$13*Muestra!C477+A477</f>
        <v>71.603895977698983</v>
      </c>
      <c r="G477">
        <f ca="1">+Parámetros!$D$12+Parámetros!$D$13*Muestra!C477</f>
        <v>70.674845319866066</v>
      </c>
      <c r="O477">
        <f ca="1">+Parámetros!$K$23+Parámetros!$K$24*Muestra!C477</f>
        <v>70.819511211679796</v>
      </c>
      <c r="P477">
        <f t="shared" ca="1" si="17"/>
        <v>0.78438476601918694</v>
      </c>
    </row>
    <row r="478" spans="1:16" x14ac:dyDescent="0.3">
      <c r="A478">
        <f ca="1">NORMINV(RAND(),Parámetros!$D$15,(Parámetros!$D$16)^(1/2) )</f>
        <v>16.630735536330469</v>
      </c>
      <c r="B478">
        <v>1</v>
      </c>
      <c r="C478">
        <f t="shared" ca="1" si="16"/>
        <v>4.9170667060703943</v>
      </c>
      <c r="E478">
        <f ca="1">+Parámetros!$D$12+Parámetros!$D$13*Muestra!C478+A478</f>
        <v>66.801402597034411</v>
      </c>
      <c r="G478">
        <f ca="1">+Parámetros!$D$12+Parámetros!$D$13*Muestra!C478</f>
        <v>50.170667060703941</v>
      </c>
      <c r="O478">
        <f ca="1">+Parámetros!$K$23+Parámetros!$K$24*Muestra!C478</f>
        <v>50.445478760569209</v>
      </c>
      <c r="P478">
        <f t="shared" ca="1" si="17"/>
        <v>16.355923836465202</v>
      </c>
    </row>
    <row r="479" spans="1:16" x14ac:dyDescent="0.3">
      <c r="A479">
        <f ca="1">NORMINV(RAND(),Parámetros!$D$15,(Parámetros!$D$16)^(1/2) )</f>
        <v>3.546746252679065</v>
      </c>
      <c r="B479">
        <v>1</v>
      </c>
      <c r="C479">
        <f t="shared" ca="1" si="16"/>
        <v>8.6724119797229049E-2</v>
      </c>
      <c r="E479">
        <f ca="1">+Parámetros!$D$12+Parámetros!$D$13*Muestra!C479+A479</f>
        <v>5.413987450651355</v>
      </c>
      <c r="G479">
        <f ca="1">+Parámetros!$D$12+Parámetros!$D$13*Muestra!C479</f>
        <v>1.8672411979722905</v>
      </c>
      <c r="O479">
        <f ca="1">+Parámetros!$K$23+Parámetros!$K$24*Muestra!C479</f>
        <v>2.4486483785783286</v>
      </c>
      <c r="P479">
        <f t="shared" ca="1" si="17"/>
        <v>2.9653390720730264</v>
      </c>
    </row>
    <row r="480" spans="1:16" x14ac:dyDescent="0.3">
      <c r="A480">
        <f ca="1">NORMINV(RAND(),Parámetros!$D$15,(Parámetros!$D$16)^(1/2) )</f>
        <v>10.857489135438074</v>
      </c>
      <c r="B480">
        <v>1</v>
      </c>
      <c r="C480">
        <f t="shared" ca="1" si="16"/>
        <v>6.609578539631789</v>
      </c>
      <c r="E480">
        <f ca="1">+Parámetros!$D$12+Parámetros!$D$13*Muestra!C480+A480</f>
        <v>77.953274531755966</v>
      </c>
      <c r="G480">
        <f ca="1">+Parámetros!$D$12+Parámetros!$D$13*Muestra!C480</f>
        <v>67.095785396317893</v>
      </c>
      <c r="O480">
        <f ca="1">+Parámetros!$K$23+Parámetros!$K$24*Muestra!C480</f>
        <v>67.263168591889311</v>
      </c>
      <c r="P480">
        <f t="shared" ca="1" si="17"/>
        <v>10.690105939866655</v>
      </c>
    </row>
    <row r="481" spans="1:16" x14ac:dyDescent="0.3">
      <c r="A481">
        <f ca="1">NORMINV(RAND(),Parámetros!$D$15,(Parámetros!$D$16)^(1/2) )</f>
        <v>-10.681068579955825</v>
      </c>
      <c r="B481">
        <v>1</v>
      </c>
      <c r="C481">
        <f t="shared" ca="1" si="16"/>
        <v>4.7781238610062235</v>
      </c>
      <c r="E481">
        <f ca="1">+Parámetros!$D$12+Parámetros!$D$13*Muestra!C481+A481</f>
        <v>38.100170030106405</v>
      </c>
      <c r="G481">
        <f ca="1">+Parámetros!$D$12+Parámetros!$D$13*Muestra!C481</f>
        <v>48.781238610062232</v>
      </c>
      <c r="O481">
        <f ca="1">+Parámetros!$K$23+Parámetros!$K$24*Muestra!C481</f>
        <v>49.064869404560454</v>
      </c>
      <c r="P481">
        <f t="shared" ca="1" si="17"/>
        <v>-10.96469937445405</v>
      </c>
    </row>
    <row r="482" spans="1:16" x14ac:dyDescent="0.3">
      <c r="A482">
        <f ca="1">NORMINV(RAND(),Parámetros!$D$15,(Parámetros!$D$16)^(1/2) )</f>
        <v>-7.7242408624202952</v>
      </c>
      <c r="B482">
        <v>1</v>
      </c>
      <c r="C482">
        <f t="shared" ca="1" si="16"/>
        <v>2.2652606540605538</v>
      </c>
      <c r="E482">
        <f ca="1">+Parámetros!$D$12+Parámetros!$D$13*Muestra!C482+A482</f>
        <v>15.928365678185244</v>
      </c>
      <c r="G482">
        <f ca="1">+Parámetros!$D$12+Parámetros!$D$13*Muestra!C482</f>
        <v>23.652606540605539</v>
      </c>
      <c r="O482">
        <f ca="1">+Parámetros!$K$23+Parámetros!$K$24*Muestra!C482</f>
        <v>24.095735857042705</v>
      </c>
      <c r="P482">
        <f t="shared" ca="1" si="17"/>
        <v>-8.1673701788574604</v>
      </c>
    </row>
    <row r="483" spans="1:16" x14ac:dyDescent="0.3">
      <c r="A483">
        <f ca="1">NORMINV(RAND(),Parámetros!$D$15,(Parámetros!$D$16)^(1/2) )</f>
        <v>5.370343140975768</v>
      </c>
      <c r="B483">
        <v>1</v>
      </c>
      <c r="C483">
        <f t="shared" ca="1" si="16"/>
        <v>0.54585612388610039</v>
      </c>
      <c r="E483">
        <f ca="1">+Parámetros!$D$12+Parámetros!$D$13*Muestra!C483+A483</f>
        <v>11.828904379836771</v>
      </c>
      <c r="G483">
        <f ca="1">+Parámetros!$D$12+Parámetros!$D$13*Muestra!C483</f>
        <v>6.4585612388610034</v>
      </c>
      <c r="O483">
        <f ca="1">+Parámetros!$K$23+Parámetros!$K$24*Muestra!C483</f>
        <v>7.0108260149682105</v>
      </c>
      <c r="P483">
        <f t="shared" ca="1" si="17"/>
        <v>4.818078364868561</v>
      </c>
    </row>
    <row r="484" spans="1:16" x14ac:dyDescent="0.3">
      <c r="A484">
        <f ca="1">NORMINV(RAND(),Parámetros!$D$15,(Parámetros!$D$16)^(1/2) )</f>
        <v>1.4661020442188499</v>
      </c>
      <c r="B484">
        <v>1</v>
      </c>
      <c r="C484">
        <f t="shared" ca="1" si="16"/>
        <v>3.8566013758272479</v>
      </c>
      <c r="E484">
        <f ca="1">+Parámetros!$D$12+Parámetros!$D$13*Muestra!C484+A484</f>
        <v>41.032115802491326</v>
      </c>
      <c r="G484">
        <f ca="1">+Parámetros!$D$12+Parámetros!$D$13*Muestra!C484</f>
        <v>39.566013758272476</v>
      </c>
      <c r="O484">
        <f ca="1">+Parámetros!$K$23+Parámetros!$K$24*Muestra!C484</f>
        <v>39.908136186502809</v>
      </c>
      <c r="P484">
        <f t="shared" ca="1" si="17"/>
        <v>1.1239796159885174</v>
      </c>
    </row>
    <row r="485" spans="1:16" x14ac:dyDescent="0.3">
      <c r="A485">
        <f ca="1">NORMINV(RAND(),Parámetros!$D$15,(Parámetros!$D$16)^(1/2) )</f>
        <v>3.1982366769442958</v>
      </c>
      <c r="B485">
        <v>1</v>
      </c>
      <c r="C485">
        <f t="shared" ca="1" si="16"/>
        <v>4.7035265873530054</v>
      </c>
      <c r="E485">
        <f ca="1">+Parámetros!$D$12+Parámetros!$D$13*Muestra!C485+A485</f>
        <v>51.233502550474348</v>
      </c>
      <c r="G485">
        <f ca="1">+Parámetros!$D$12+Parámetros!$D$13*Muestra!C485</f>
        <v>48.035265873530051</v>
      </c>
      <c r="O485">
        <f ca="1">+Parámetros!$K$23+Parámetros!$K$24*Muestra!C485</f>
        <v>48.323631567586467</v>
      </c>
      <c r="P485">
        <f t="shared" ca="1" si="17"/>
        <v>2.909870982887881</v>
      </c>
    </row>
    <row r="486" spans="1:16" x14ac:dyDescent="0.3">
      <c r="A486">
        <f ca="1">NORMINV(RAND(),Parámetros!$D$15,(Parámetros!$D$16)^(1/2) )</f>
        <v>-12.616361967959866</v>
      </c>
      <c r="B486">
        <v>1</v>
      </c>
      <c r="C486">
        <f t="shared" ca="1" si="16"/>
        <v>7.8783385130306041</v>
      </c>
      <c r="E486">
        <f ca="1">+Parámetros!$D$12+Parámetros!$D$13*Muestra!C486+A486</f>
        <v>67.167023162346183</v>
      </c>
      <c r="G486">
        <f ca="1">+Parámetros!$D$12+Parámetros!$D$13*Muestra!C486</f>
        <v>79.783385130306044</v>
      </c>
      <c r="O486">
        <f ca="1">+Parámetros!$K$23+Parámetros!$K$24*Muestra!C486</f>
        <v>79.870236548463922</v>
      </c>
      <c r="P486">
        <f t="shared" ca="1" si="17"/>
        <v>-12.703213386117739</v>
      </c>
    </row>
    <row r="487" spans="1:16" x14ac:dyDescent="0.3">
      <c r="A487">
        <f ca="1">NORMINV(RAND(),Parámetros!$D$15,(Parámetros!$D$16)^(1/2) )</f>
        <v>5.1751792153446443</v>
      </c>
      <c r="B487">
        <v>1</v>
      </c>
      <c r="C487">
        <f t="shared" ca="1" si="16"/>
        <v>1.4027228493572963</v>
      </c>
      <c r="E487">
        <f ca="1">+Parámetros!$D$12+Parámetros!$D$13*Muestra!C487+A487</f>
        <v>20.202407708917608</v>
      </c>
      <c r="G487">
        <f ca="1">+Parámetros!$D$12+Parámetros!$D$13*Muestra!C487</f>
        <v>15.027228493572963</v>
      </c>
      <c r="O487">
        <f ca="1">+Parámetros!$K$23+Parámetros!$K$24*Muestra!C487</f>
        <v>15.525105519549736</v>
      </c>
      <c r="P487">
        <f t="shared" ca="1" si="17"/>
        <v>4.6773021893678717</v>
      </c>
    </row>
    <row r="488" spans="1:16" x14ac:dyDescent="0.3">
      <c r="A488">
        <f ca="1">NORMINV(RAND(),Parámetros!$D$15,(Parámetros!$D$16)^(1/2) )</f>
        <v>1.5544340284051987</v>
      </c>
      <c r="B488">
        <v>1</v>
      </c>
      <c r="C488">
        <f t="shared" ca="1" si="16"/>
        <v>2.6939623962912518</v>
      </c>
      <c r="E488">
        <f ca="1">+Parámetros!$D$12+Parámetros!$D$13*Muestra!C488+A488</f>
        <v>29.494057991317717</v>
      </c>
      <c r="G488">
        <f ca="1">+Parámetros!$D$12+Parámetros!$D$13*Muestra!C488</f>
        <v>27.939623962912517</v>
      </c>
      <c r="O488">
        <f ca="1">+Parámetros!$K$23+Parámetros!$K$24*Muestra!C488</f>
        <v>28.355542369480236</v>
      </c>
      <c r="P488">
        <f t="shared" ca="1" si="17"/>
        <v>1.138515621837481</v>
      </c>
    </row>
    <row r="489" spans="1:16" x14ac:dyDescent="0.3">
      <c r="A489">
        <f ca="1">NORMINV(RAND(),Parámetros!$D$15,(Parámetros!$D$16)^(1/2) )</f>
        <v>-1.2810389557568513</v>
      </c>
      <c r="B489">
        <v>1</v>
      </c>
      <c r="C489">
        <f t="shared" ca="1" si="16"/>
        <v>9.253624080819927</v>
      </c>
      <c r="E489">
        <f ca="1">+Parámetros!$D$12+Parámetros!$D$13*Muestra!C489+A489</f>
        <v>92.255201852442411</v>
      </c>
      <c r="G489">
        <f ca="1">+Parámetros!$D$12+Parámetros!$D$13*Muestra!C489</f>
        <v>93.536240808199267</v>
      </c>
      <c r="O489">
        <f ca="1">+Parámetros!$K$23+Parámetros!$K$24*Muestra!C489</f>
        <v>93.535798968729736</v>
      </c>
      <c r="P489">
        <f t="shared" ca="1" si="17"/>
        <v>-1.2805971162873249</v>
      </c>
    </row>
    <row r="490" spans="1:16" x14ac:dyDescent="0.3">
      <c r="A490">
        <f ca="1">NORMINV(RAND(),Parámetros!$D$15,(Parámetros!$D$16)^(1/2) )</f>
        <v>7.4970116378173079</v>
      </c>
      <c r="B490">
        <v>1</v>
      </c>
      <c r="C490">
        <f t="shared" ca="1" si="16"/>
        <v>4.7131582451728873</v>
      </c>
      <c r="E490">
        <f ca="1">+Parámetros!$D$12+Parámetros!$D$13*Muestra!C490+A490</f>
        <v>55.628594089546183</v>
      </c>
      <c r="G490">
        <f ca="1">+Parámetros!$D$12+Parámetros!$D$13*Muestra!C490</f>
        <v>48.131582451728875</v>
      </c>
      <c r="O490">
        <f ca="1">+Parámetros!$K$23+Parámetros!$K$24*Muestra!C490</f>
        <v>48.419336797271825</v>
      </c>
      <c r="P490">
        <f t="shared" ca="1" si="17"/>
        <v>7.2092572922743585</v>
      </c>
    </row>
    <row r="491" spans="1:16" x14ac:dyDescent="0.3">
      <c r="A491">
        <f ca="1">NORMINV(RAND(),Parámetros!$D$15,(Parámetros!$D$16)^(1/2) )</f>
        <v>20.490092925208153</v>
      </c>
      <c r="B491">
        <v>1</v>
      </c>
      <c r="C491">
        <f t="shared" ca="1" si="16"/>
        <v>0.2522044974788773</v>
      </c>
      <c r="E491">
        <f ca="1">+Parámetros!$D$12+Parámetros!$D$13*Muestra!C491+A491</f>
        <v>24.012137899996926</v>
      </c>
      <c r="G491">
        <f ca="1">+Parámetros!$D$12+Parámetros!$D$13*Muestra!C491</f>
        <v>3.522044974788773</v>
      </c>
      <c r="O491">
        <f ca="1">+Parámetros!$K$23+Parámetros!$K$24*Muestra!C491</f>
        <v>4.0929486486471429</v>
      </c>
      <c r="P491">
        <f t="shared" ca="1" si="17"/>
        <v>19.919189251349785</v>
      </c>
    </row>
    <row r="492" spans="1:16" x14ac:dyDescent="0.3">
      <c r="A492">
        <f ca="1">NORMINV(RAND(),Parámetros!$D$15,(Parámetros!$D$16)^(1/2) )</f>
        <v>-12.500325661016003</v>
      </c>
      <c r="B492">
        <v>1</v>
      </c>
      <c r="C492">
        <f t="shared" ca="1" si="16"/>
        <v>3.3126472224318615</v>
      </c>
      <c r="E492">
        <f ca="1">+Parámetros!$D$12+Parámetros!$D$13*Muestra!C492+A492</f>
        <v>21.626146563302616</v>
      </c>
      <c r="G492">
        <f ca="1">+Parámetros!$D$12+Parámetros!$D$13*Muestra!C492</f>
        <v>34.126472224318618</v>
      </c>
      <c r="O492">
        <f ca="1">+Parámetros!$K$23+Parámetros!$K$24*Muestra!C492</f>
        <v>34.503120958330051</v>
      </c>
      <c r="P492">
        <f t="shared" ca="1" si="17"/>
        <v>-12.876974395027435</v>
      </c>
    </row>
    <row r="493" spans="1:16" x14ac:dyDescent="0.3">
      <c r="A493">
        <f ca="1">NORMINV(RAND(),Parámetros!$D$15,(Parámetros!$D$16)^(1/2) )</f>
        <v>16.587377789119877</v>
      </c>
      <c r="B493">
        <v>1</v>
      </c>
      <c r="C493">
        <f t="shared" ca="1" si="16"/>
        <v>6.5605830233314189</v>
      </c>
      <c r="E493">
        <f ca="1">+Parámetros!$D$12+Parámetros!$D$13*Muestra!C493+A493</f>
        <v>83.193208022434078</v>
      </c>
      <c r="G493">
        <f ca="1">+Parámetros!$D$12+Parámetros!$D$13*Muestra!C493</f>
        <v>66.605830233314194</v>
      </c>
      <c r="O493">
        <f ca="1">+Parámetros!$K$23+Parámetros!$K$24*Muestra!C493</f>
        <v>66.776323312626971</v>
      </c>
      <c r="P493">
        <f t="shared" ca="1" si="17"/>
        <v>16.416884709807107</v>
      </c>
    </row>
    <row r="494" spans="1:16" x14ac:dyDescent="0.3">
      <c r="A494">
        <f ca="1">NORMINV(RAND(),Parámetros!$D$15,(Parámetros!$D$16)^(1/2) )</f>
        <v>-7.7631201623226174</v>
      </c>
      <c r="B494">
        <v>1</v>
      </c>
      <c r="C494">
        <f t="shared" ca="1" si="16"/>
        <v>9.2464033706236215</v>
      </c>
      <c r="E494">
        <f ca="1">+Parámetros!$D$12+Parámetros!$D$13*Muestra!C494+A494</f>
        <v>85.7009135439136</v>
      </c>
      <c r="G494">
        <f ca="1">+Parámetros!$D$12+Parámetros!$D$13*Muestra!C494</f>
        <v>93.464033706236222</v>
      </c>
      <c r="O494">
        <f ca="1">+Parámetros!$K$23+Parámetros!$K$24*Muestra!C494</f>
        <v>93.464050185628011</v>
      </c>
      <c r="P494">
        <f t="shared" ca="1" si="17"/>
        <v>-7.7631366417144108</v>
      </c>
    </row>
    <row r="495" spans="1:16" x14ac:dyDescent="0.3">
      <c r="A495">
        <f ca="1">NORMINV(RAND(),Parámetros!$D$15,(Parámetros!$D$16)^(1/2) )</f>
        <v>5.1406361506649123</v>
      </c>
      <c r="B495">
        <v>1</v>
      </c>
      <c r="C495">
        <f t="shared" ca="1" si="16"/>
        <v>3.5637016107031307</v>
      </c>
      <c r="E495">
        <f ca="1">+Parámetros!$D$12+Parámetros!$D$13*Muestra!C495+A495</f>
        <v>41.777652257696218</v>
      </c>
      <c r="G495">
        <f ca="1">+Parámetros!$D$12+Parámetros!$D$13*Muestra!C495</f>
        <v>36.637016107031307</v>
      </c>
      <c r="O495">
        <f ca="1">+Parámetros!$K$23+Parámetros!$K$24*Muestra!C495</f>
        <v>36.997729710254539</v>
      </c>
      <c r="P495">
        <f t="shared" ca="1" si="17"/>
        <v>4.7799225474416787</v>
      </c>
    </row>
    <row r="496" spans="1:16" x14ac:dyDescent="0.3">
      <c r="A496">
        <f ca="1">NORMINV(RAND(),Parámetros!$D$15,(Parámetros!$D$16)^(1/2) )</f>
        <v>-1.7404612869901475</v>
      </c>
      <c r="B496">
        <v>1</v>
      </c>
      <c r="C496">
        <f t="shared" ca="1" si="16"/>
        <v>6.4691348888128211</v>
      </c>
      <c r="E496">
        <f ca="1">+Parámetros!$D$12+Parámetros!$D$13*Muestra!C496+A496</f>
        <v>63.950887601138056</v>
      </c>
      <c r="G496">
        <f ca="1">+Parámetros!$D$12+Parámetros!$D$13*Muestra!C496</f>
        <v>65.691348888128203</v>
      </c>
      <c r="O496">
        <f ca="1">+Parámetros!$K$23+Parámetros!$K$24*Muestra!C496</f>
        <v>65.86764643871085</v>
      </c>
      <c r="P496">
        <f t="shared" ca="1" si="17"/>
        <v>-1.9167588375727931</v>
      </c>
    </row>
    <row r="497" spans="1:16" x14ac:dyDescent="0.3">
      <c r="A497">
        <f ca="1">NORMINV(RAND(),Parámetros!$D$15,(Parámetros!$D$16)^(1/2) )</f>
        <v>0.73517807382523104</v>
      </c>
      <c r="B497">
        <v>1</v>
      </c>
      <c r="C497">
        <f t="shared" ca="1" si="16"/>
        <v>5.2528148317279486</v>
      </c>
      <c r="E497">
        <f ca="1">+Parámetros!$D$12+Parámetros!$D$13*Muestra!C497+A497</f>
        <v>54.263326391104719</v>
      </c>
      <c r="G497">
        <f ca="1">+Parámetros!$D$12+Parámetros!$D$13*Muestra!C497</f>
        <v>53.528148317279488</v>
      </c>
      <c r="O497">
        <f ca="1">+Parámetros!$K$23+Parámetros!$K$24*Muestra!C497</f>
        <v>53.781649135741368</v>
      </c>
      <c r="P497">
        <f t="shared" ca="1" si="17"/>
        <v>0.48167725536335126</v>
      </c>
    </row>
    <row r="498" spans="1:16" x14ac:dyDescent="0.3">
      <c r="A498">
        <f ca="1">NORMINV(RAND(),Parámetros!$D$15,(Parámetros!$D$16)^(1/2) )</f>
        <v>-4.2737115065672597</v>
      </c>
      <c r="B498">
        <v>1</v>
      </c>
      <c r="C498">
        <f t="shared" ca="1" si="16"/>
        <v>3.9142159672909429</v>
      </c>
      <c r="E498">
        <f ca="1">+Parámetros!$D$12+Parámetros!$D$13*Muestra!C498+A498</f>
        <v>35.868448166342169</v>
      </c>
      <c r="G498">
        <f ca="1">+Parámetros!$D$12+Parámetros!$D$13*Muestra!C498</f>
        <v>40.142159672909429</v>
      </c>
      <c r="O498">
        <f ca="1">+Parámetros!$K$23+Parámetros!$K$24*Muestra!C498</f>
        <v>40.480625140364822</v>
      </c>
      <c r="P498">
        <f t="shared" ca="1" si="17"/>
        <v>-4.6121769740226526</v>
      </c>
    </row>
    <row r="499" spans="1:16" x14ac:dyDescent="0.3">
      <c r="A499">
        <f ca="1">NORMINV(RAND(),Parámetros!$D$15,(Parámetros!$D$16)^(1/2) )</f>
        <v>-16.082129421698625</v>
      </c>
      <c r="B499">
        <v>1</v>
      </c>
      <c r="C499">
        <f t="shared" ca="1" si="16"/>
        <v>4.1531287968749613</v>
      </c>
      <c r="E499">
        <f ca="1">+Parámetros!$D$12+Parámetros!$D$13*Muestra!C499+A499</f>
        <v>26.449158547050985</v>
      </c>
      <c r="G499">
        <f ca="1">+Parámetros!$D$12+Parámetros!$D$13*Muestra!C499</f>
        <v>42.531287968749609</v>
      </c>
      <c r="O499">
        <f ca="1">+Parámetros!$K$23+Parámetros!$K$24*Muestra!C499</f>
        <v>42.854588964424138</v>
      </c>
      <c r="P499">
        <f t="shared" ca="1" si="17"/>
        <v>-16.405430417373154</v>
      </c>
    </row>
    <row r="500" spans="1:16" x14ac:dyDescent="0.3">
      <c r="A500">
        <f ca="1">NORMINV(RAND(),Parámetros!$D$15,(Parámetros!$D$16)^(1/2) )</f>
        <v>-4.9552553711718161</v>
      </c>
      <c r="B500">
        <v>1</v>
      </c>
      <c r="C500">
        <f t="shared" ca="1" si="16"/>
        <v>6.5688383509016512</v>
      </c>
      <c r="E500">
        <f ca="1">+Parámetros!$D$12+Parámetros!$D$13*Muestra!C500+A500</f>
        <v>61.733128137844702</v>
      </c>
      <c r="G500">
        <f ca="1">+Parámetros!$D$12+Parámetros!$D$13*Muestra!C500</f>
        <v>66.688383509016518</v>
      </c>
      <c r="O500">
        <f ca="1">+Parámetros!$K$23+Parámetros!$K$24*Muestra!C500</f>
        <v>66.858352599382371</v>
      </c>
      <c r="P500">
        <f t="shared" ca="1" si="17"/>
        <v>-5.1252244615376696</v>
      </c>
    </row>
    <row r="501" spans="1:16" x14ac:dyDescent="0.3">
      <c r="A501">
        <f ca="1">NORMINV(RAND(),Parámetros!$D$15,(Parámetros!$D$16)^(1/2) )</f>
        <v>13.442748464757193</v>
      </c>
      <c r="B501">
        <v>1</v>
      </c>
      <c r="C501">
        <f t="shared" ca="1" si="16"/>
        <v>4.7607801375874228</v>
      </c>
      <c r="E501">
        <f ca="1">+Parámetros!$D$12+Parámetros!$D$13*Muestra!C501+A501</f>
        <v>62.050549840631426</v>
      </c>
      <c r="G501">
        <f ca="1">+Parámetros!$D$12+Parámetros!$D$13*Muestra!C501</f>
        <v>48.607801375874232</v>
      </c>
      <c r="O501">
        <f ca="1">+Parámetros!$K$23+Parámetros!$K$24*Muestra!C501</f>
        <v>48.892533025461802</v>
      </c>
      <c r="P501">
        <f t="shared" ca="1" si="17"/>
        <v>13.158016815169624</v>
      </c>
    </row>
    <row r="502" spans="1:16" x14ac:dyDescent="0.3">
      <c r="A502">
        <f ca="1">NORMINV(RAND(),Parámetros!$D$15,(Parámetros!$D$16)^(1/2) )</f>
        <v>7.0528875546074339</v>
      </c>
      <c r="B502">
        <v>1</v>
      </c>
      <c r="C502">
        <f t="shared" ca="1" si="16"/>
        <v>6.8294701003827027</v>
      </c>
      <c r="E502">
        <f ca="1">+Parámetros!$D$12+Parámetros!$D$13*Muestra!C502+A502</f>
        <v>76.347588558434467</v>
      </c>
      <c r="G502">
        <f ca="1">+Parámetros!$D$12+Parámetros!$D$13*Muestra!C502</f>
        <v>69.294701003827029</v>
      </c>
      <c r="O502">
        <f ca="1">+Parámetros!$K$23+Parámetros!$K$24*Muestra!C502</f>
        <v>69.448127061250347</v>
      </c>
      <c r="P502">
        <f t="shared" ca="1" si="17"/>
        <v>6.8994614971841202</v>
      </c>
    </row>
    <row r="503" spans="1:16" x14ac:dyDescent="0.3">
      <c r="A503">
        <f ca="1">NORMINV(RAND(),Parámetros!$D$15,(Parámetros!$D$16)^(1/2) )</f>
        <v>-1.5009180206363346</v>
      </c>
      <c r="B503">
        <v>1</v>
      </c>
      <c r="C503">
        <f t="shared" ca="1" si="16"/>
        <v>1.4615462402794988</v>
      </c>
      <c r="E503">
        <f ca="1">+Parámetros!$D$12+Parámetros!$D$13*Muestra!C503+A503</f>
        <v>14.114544382158654</v>
      </c>
      <c r="G503">
        <f ca="1">+Parámetros!$D$12+Parámetros!$D$13*Muestra!C503</f>
        <v>15.615462402794988</v>
      </c>
      <c r="O503">
        <f ca="1">+Parámetros!$K$23+Parámetros!$K$24*Muestra!C503</f>
        <v>16.109605742082572</v>
      </c>
      <c r="P503">
        <f t="shared" ca="1" si="17"/>
        <v>-1.995061359923918</v>
      </c>
    </row>
    <row r="504" spans="1:16" x14ac:dyDescent="0.3">
      <c r="A504">
        <f ca="1">NORMINV(RAND(),Parámetros!$D$15,(Parámetros!$D$16)^(1/2) )</f>
        <v>-2.1612802505048916</v>
      </c>
      <c r="B504">
        <v>1</v>
      </c>
      <c r="C504">
        <f t="shared" ca="1" si="16"/>
        <v>8.943170602615373</v>
      </c>
      <c r="E504">
        <f ca="1">+Parámetros!$D$12+Parámetros!$D$13*Muestra!C504+A504</f>
        <v>88.270425775648846</v>
      </c>
      <c r="G504">
        <f ca="1">+Parámetros!$D$12+Parámetros!$D$13*Muestra!C504</f>
        <v>90.431706026153734</v>
      </c>
      <c r="O504">
        <f ca="1">+Parámetros!$K$23+Parámetros!$K$24*Muestra!C504</f>
        <v>90.450969545403112</v>
      </c>
      <c r="P504">
        <f t="shared" ca="1" si="17"/>
        <v>-2.1805437697542658</v>
      </c>
    </row>
    <row r="505" spans="1:16" x14ac:dyDescent="0.3">
      <c r="A505">
        <f ca="1">NORMINV(RAND(),Parámetros!$D$15,(Parámetros!$D$16)^(1/2) )</f>
        <v>-10.738191355391466</v>
      </c>
      <c r="B505">
        <v>1</v>
      </c>
      <c r="C505">
        <f t="shared" ca="1" si="16"/>
        <v>5.448381751306405</v>
      </c>
      <c r="E505">
        <f ca="1">+Parámetros!$D$12+Parámetros!$D$13*Muestra!C505+A505</f>
        <v>44.745626157672589</v>
      </c>
      <c r="G505">
        <f ca="1">+Parámetros!$D$12+Parámetros!$D$13*Muestra!C505</f>
        <v>55.483817513064054</v>
      </c>
      <c r="O505">
        <f ca="1">+Parámetros!$K$23+Parámetros!$K$24*Muestra!C505</f>
        <v>55.724905147025197</v>
      </c>
      <c r="P505">
        <f t="shared" ca="1" si="17"/>
        <v>-10.979278989352608</v>
      </c>
    </row>
    <row r="506" spans="1:16" x14ac:dyDescent="0.3">
      <c r="A506">
        <f ca="1">NORMINV(RAND(),Parámetros!$D$15,(Parámetros!$D$16)^(1/2) )</f>
        <v>13.515270102387667</v>
      </c>
      <c r="B506">
        <v>1</v>
      </c>
      <c r="C506">
        <f t="shared" ca="1" si="16"/>
        <v>4.922129344640048</v>
      </c>
      <c r="E506">
        <f ca="1">+Parámetros!$D$12+Parámetros!$D$13*Muestra!C506+A506</f>
        <v>63.736563548788148</v>
      </c>
      <c r="G506">
        <f ca="1">+Parámetros!$D$12+Parámetros!$D$13*Muestra!C506</f>
        <v>50.22129344640048</v>
      </c>
      <c r="O506">
        <f ca="1">+Parámetros!$K$23+Parámetros!$K$24*Muestra!C506</f>
        <v>50.49578380630313</v>
      </c>
      <c r="P506">
        <f t="shared" ca="1" si="17"/>
        <v>13.240779742485017</v>
      </c>
    </row>
    <row r="507" spans="1:16" x14ac:dyDescent="0.3">
      <c r="A507">
        <f ca="1">NORMINV(RAND(),Parámetros!$D$15,(Parámetros!$D$16)^(1/2) )</f>
        <v>-6.1322197317216078</v>
      </c>
      <c r="B507">
        <v>1</v>
      </c>
      <c r="C507">
        <f t="shared" ca="1" si="16"/>
        <v>3.4405538319468807</v>
      </c>
      <c r="E507">
        <f ca="1">+Parámetros!$D$12+Parámetros!$D$13*Muestra!C507+A507</f>
        <v>29.273318587747195</v>
      </c>
      <c r="G507">
        <f ca="1">+Parámetros!$D$12+Parámetros!$D$13*Muestra!C507</f>
        <v>35.405538319468803</v>
      </c>
      <c r="O507">
        <f ca="1">+Parámetros!$K$23+Parámetros!$K$24*Muestra!C507</f>
        <v>35.774068459874563</v>
      </c>
      <c r="P507">
        <f t="shared" ca="1" si="17"/>
        <v>-6.5007498721273684</v>
      </c>
    </row>
    <row r="508" spans="1:16" x14ac:dyDescent="0.3">
      <c r="A508">
        <f ca="1">NORMINV(RAND(),Parámetros!$D$15,(Parámetros!$D$16)^(1/2) )</f>
        <v>-8.4162444162063785</v>
      </c>
      <c r="B508">
        <v>1</v>
      </c>
      <c r="C508">
        <f t="shared" ca="1" si="16"/>
        <v>5.6177291142937644</v>
      </c>
      <c r="E508">
        <f ca="1">+Parámetros!$D$12+Parámetros!$D$13*Muestra!C508+A508</f>
        <v>48.761046726731266</v>
      </c>
      <c r="G508">
        <f ca="1">+Parámetros!$D$12+Parámetros!$D$13*Muestra!C508</f>
        <v>57.177291142937648</v>
      </c>
      <c r="O508">
        <f ca="1">+Parámetros!$K$23+Parámetros!$K$24*Muestra!C508</f>
        <v>57.407629821676686</v>
      </c>
      <c r="P508">
        <f t="shared" ca="1" si="17"/>
        <v>-8.6465830949454201</v>
      </c>
    </row>
    <row r="509" spans="1:16" x14ac:dyDescent="0.3">
      <c r="A509">
        <f ca="1">NORMINV(RAND(),Parámetros!$D$15,(Parámetros!$D$16)^(1/2) )</f>
        <v>2.1791880779531008</v>
      </c>
      <c r="B509">
        <v>1</v>
      </c>
      <c r="C509">
        <f t="shared" ca="1" si="16"/>
        <v>6.8618592767907813</v>
      </c>
      <c r="E509">
        <f ca="1">+Parámetros!$D$12+Parámetros!$D$13*Muestra!C509+A509</f>
        <v>71.797780845860913</v>
      </c>
      <c r="G509">
        <f ca="1">+Parámetros!$D$12+Parámetros!$D$13*Muestra!C509</f>
        <v>69.618592767907813</v>
      </c>
      <c r="O509">
        <f ca="1">+Parámetros!$K$23+Parámetros!$K$24*Muestra!C509</f>
        <v>69.769962992864947</v>
      </c>
      <c r="P509">
        <f t="shared" ca="1" si="17"/>
        <v>2.0278178529959661</v>
      </c>
    </row>
    <row r="510" spans="1:16" x14ac:dyDescent="0.3">
      <c r="A510">
        <f ca="1">NORMINV(RAND(),Parámetros!$D$15,(Parámetros!$D$16)^(1/2) )</f>
        <v>-6.4441529029476445</v>
      </c>
      <c r="B510">
        <v>1</v>
      </c>
      <c r="C510">
        <f t="shared" ca="1" si="16"/>
        <v>1.4386017052830236</v>
      </c>
      <c r="E510">
        <f ca="1">+Parámetros!$D$12+Parámetros!$D$13*Muestra!C510+A510</f>
        <v>8.9418641498825906</v>
      </c>
      <c r="G510">
        <f ca="1">+Parámetros!$D$12+Parámetros!$D$13*Muestra!C510</f>
        <v>15.386017052830235</v>
      </c>
      <c r="O510">
        <f ca="1">+Parámetros!$K$23+Parámetros!$K$24*Muestra!C510</f>
        <v>15.88161674652995</v>
      </c>
      <c r="P510">
        <f t="shared" ca="1" si="17"/>
        <v>-6.9397525966473594</v>
      </c>
    </row>
    <row r="511" spans="1:16" x14ac:dyDescent="0.3">
      <c r="A511">
        <f ca="1">NORMINV(RAND(),Parámetros!$D$15,(Parámetros!$D$16)^(1/2) )</f>
        <v>7.3318245665390283</v>
      </c>
      <c r="B511">
        <v>1</v>
      </c>
      <c r="C511">
        <f t="shared" ca="1" si="16"/>
        <v>4.7207704260812546</v>
      </c>
      <c r="E511">
        <f ca="1">+Parámetros!$D$12+Parámetros!$D$13*Muestra!C511+A511</f>
        <v>55.539528827351575</v>
      </c>
      <c r="G511">
        <f ca="1">+Parámetros!$D$12+Parámetros!$D$13*Muestra!C511</f>
        <v>48.207704260812548</v>
      </c>
      <c r="O511">
        <f ca="1">+Parámetros!$K$23+Parámetros!$K$24*Muestra!C511</f>
        <v>48.494975439742902</v>
      </c>
      <c r="P511">
        <f t="shared" ca="1" si="17"/>
        <v>7.0445533876086728</v>
      </c>
    </row>
    <row r="512" spans="1:16" x14ac:dyDescent="0.3">
      <c r="A512">
        <f ca="1">NORMINV(RAND(),Parámetros!$D$15,(Parámetros!$D$16)^(1/2) )</f>
        <v>-12.043593911881555</v>
      </c>
      <c r="B512">
        <v>1</v>
      </c>
      <c r="C512">
        <f t="shared" ca="1" si="16"/>
        <v>0.47560187365903839</v>
      </c>
      <c r="E512">
        <f ca="1">+Parámetros!$D$12+Parámetros!$D$13*Muestra!C512+A512</f>
        <v>-6.2875751752911704</v>
      </c>
      <c r="G512">
        <f ca="1">+Parámetros!$D$12+Parámetros!$D$13*Muestra!C512</f>
        <v>5.7560187365903843</v>
      </c>
      <c r="O512">
        <f ca="1">+Parámetros!$K$23+Parámetros!$K$24*Muestra!C512</f>
        <v>6.3127427482979099</v>
      </c>
      <c r="P512">
        <f t="shared" ca="1" si="17"/>
        <v>-12.600317923589081</v>
      </c>
    </row>
    <row r="513" spans="1:16" x14ac:dyDescent="0.3">
      <c r="A513">
        <f ca="1">NORMINV(RAND(),Parámetros!$D$15,(Parámetros!$D$16)^(1/2) )</f>
        <v>4.9668979531409567</v>
      </c>
      <c r="B513">
        <v>1</v>
      </c>
      <c r="C513">
        <f t="shared" ca="1" si="16"/>
        <v>7.4338370142018197</v>
      </c>
      <c r="E513">
        <f ca="1">+Parámetros!$D$12+Parámetros!$D$13*Muestra!C513+A513</f>
        <v>80.30526809515915</v>
      </c>
      <c r="G513">
        <f ca="1">+Parámetros!$D$12+Parámetros!$D$13*Muestra!C513</f>
        <v>75.338370142018192</v>
      </c>
      <c r="O513">
        <f ca="1">+Parámetros!$K$23+Parámetros!$K$24*Muestra!C513</f>
        <v>75.453435325201923</v>
      </c>
      <c r="P513">
        <f t="shared" ca="1" si="17"/>
        <v>4.8518327699572268</v>
      </c>
    </row>
    <row r="514" spans="1:16" x14ac:dyDescent="0.3">
      <c r="A514">
        <f ca="1">NORMINV(RAND(),Parámetros!$D$15,(Parámetros!$D$16)^(1/2) )</f>
        <v>-4.5720898002074719</v>
      </c>
      <c r="B514">
        <v>1</v>
      </c>
      <c r="C514">
        <f t="shared" ca="1" si="16"/>
        <v>1.2809733715761518</v>
      </c>
      <c r="E514">
        <f ca="1">+Parámetros!$D$12+Parámetros!$D$13*Muestra!C514+A514</f>
        <v>9.2376439155540453</v>
      </c>
      <c r="G514">
        <f ca="1">+Parámetros!$D$12+Parámetros!$D$13*Muestra!C514</f>
        <v>13.809733715761517</v>
      </c>
      <c r="O514">
        <f ca="1">+Parámetros!$K$23+Parámetros!$K$24*Muestra!C514</f>
        <v>14.31533852481031</v>
      </c>
      <c r="P514">
        <f t="shared" ca="1" si="17"/>
        <v>-5.0776946092562643</v>
      </c>
    </row>
    <row r="515" spans="1:16" x14ac:dyDescent="0.3">
      <c r="A515">
        <f ca="1">NORMINV(RAND(),Parámetros!$D$15,(Parámetros!$D$16)^(1/2) )</f>
        <v>7.037508022328856</v>
      </c>
      <c r="B515">
        <v>1</v>
      </c>
      <c r="C515">
        <f t="shared" ca="1" si="16"/>
        <v>1.2760998088654774</v>
      </c>
      <c r="E515">
        <f ca="1">+Parámetros!$D$12+Parámetros!$D$13*Muestra!C515+A515</f>
        <v>20.798506110983631</v>
      </c>
      <c r="G515">
        <f ca="1">+Parámetros!$D$12+Parámetros!$D$13*Muestra!C515</f>
        <v>13.760998088654773</v>
      </c>
      <c r="O515">
        <f ca="1">+Parámetros!$K$23+Parámetros!$K$24*Muestra!C515</f>
        <v>14.266912236487618</v>
      </c>
      <c r="P515">
        <f t="shared" ca="1" si="17"/>
        <v>6.5315938744960125</v>
      </c>
    </row>
    <row r="516" spans="1:16" x14ac:dyDescent="0.3">
      <c r="A516">
        <f ca="1">NORMINV(RAND(),Parámetros!$D$15,(Parámetros!$D$16)^(1/2) )</f>
        <v>-21.570236866716424</v>
      </c>
      <c r="B516">
        <v>1</v>
      </c>
      <c r="C516">
        <f t="shared" ca="1" si="16"/>
        <v>0.5595489095174222</v>
      </c>
      <c r="E516">
        <f ca="1">+Parámetros!$D$12+Parámetros!$D$13*Muestra!C516+A516</f>
        <v>-14.974747771542201</v>
      </c>
      <c r="G516">
        <f ca="1">+Parámetros!$D$12+Parámetros!$D$13*Muestra!C516</f>
        <v>6.595489095174222</v>
      </c>
      <c r="O516">
        <f ca="1">+Parámetros!$K$23+Parámetros!$K$24*Muestra!C516</f>
        <v>7.1468847515205978</v>
      </c>
      <c r="P516">
        <f t="shared" ca="1" si="17"/>
        <v>-22.1216325230628</v>
      </c>
    </row>
    <row r="517" spans="1:16" x14ac:dyDescent="0.3">
      <c r="A517">
        <f ca="1">NORMINV(RAND(),Parámetros!$D$15,(Parámetros!$D$16)^(1/2) )</f>
        <v>-0.12606841521858919</v>
      </c>
      <c r="B517">
        <v>1</v>
      </c>
      <c r="C517">
        <f t="shared" ca="1" si="16"/>
        <v>3.596465963055484</v>
      </c>
      <c r="E517">
        <f ca="1">+Parámetros!$D$12+Parámetros!$D$13*Muestra!C517+A517</f>
        <v>36.838591215336251</v>
      </c>
      <c r="G517">
        <f ca="1">+Parámetros!$D$12+Parámetros!$D$13*Muestra!C517</f>
        <v>36.964659630554841</v>
      </c>
      <c r="O517">
        <f ca="1">+Parámetros!$K$23+Parámetros!$K$24*Muestra!C517</f>
        <v>37.323293587835529</v>
      </c>
      <c r="P517">
        <f t="shared" ca="1" si="17"/>
        <v>-0.48470237249927806</v>
      </c>
    </row>
    <row r="518" spans="1:16" x14ac:dyDescent="0.3">
      <c r="A518">
        <f ca="1">NORMINV(RAND(),Parámetros!$D$15,(Parámetros!$D$16)^(1/2) )</f>
        <v>-4.7815738190119355</v>
      </c>
      <c r="B518">
        <v>1</v>
      </c>
      <c r="C518">
        <f t="shared" ref="C518:C581" ca="1" si="18">10*RAND()</f>
        <v>6.1150979321672061</v>
      </c>
      <c r="E518">
        <f ca="1">+Parámetros!$D$12+Parámetros!$D$13*Muestra!C518+A518</f>
        <v>57.369405502660129</v>
      </c>
      <c r="G518">
        <f ca="1">+Parámetros!$D$12+Parámetros!$D$13*Muestra!C518</f>
        <v>62.150979321672061</v>
      </c>
      <c r="O518">
        <f ca="1">+Parámetros!$K$23+Parámetros!$K$24*Muestra!C518</f>
        <v>62.349748597393038</v>
      </c>
      <c r="P518">
        <f t="shared" ref="P518:P581" ca="1" si="19">+E518-O518</f>
        <v>-4.980343094732909</v>
      </c>
    </row>
    <row r="519" spans="1:16" x14ac:dyDescent="0.3">
      <c r="A519">
        <f ca="1">NORMINV(RAND(),Parámetros!$D$15,(Parámetros!$D$16)^(1/2) )</f>
        <v>6.2032505005047724</v>
      </c>
      <c r="B519">
        <v>1</v>
      </c>
      <c r="C519">
        <f t="shared" ca="1" si="18"/>
        <v>9.6698590395631996</v>
      </c>
      <c r="E519">
        <f ca="1">+Parámetros!$D$12+Parámetros!$D$13*Muestra!C519+A519</f>
        <v>103.90184089613678</v>
      </c>
      <c r="G519">
        <f ca="1">+Parámetros!$D$12+Parámetros!$D$13*Muestra!C519</f>
        <v>97.698590395631996</v>
      </c>
      <c r="O519">
        <f ca="1">+Parámetros!$K$23+Parámetros!$K$24*Muestra!C519</f>
        <v>97.671728948236591</v>
      </c>
      <c r="P519">
        <f t="shared" ca="1" si="19"/>
        <v>6.2301119479001841</v>
      </c>
    </row>
    <row r="520" spans="1:16" x14ac:dyDescent="0.3">
      <c r="A520">
        <f ca="1">NORMINV(RAND(),Parámetros!$D$15,(Parámetros!$D$16)^(1/2) )</f>
        <v>-4.2627783967156976</v>
      </c>
      <c r="B520">
        <v>1</v>
      </c>
      <c r="C520">
        <f t="shared" ca="1" si="18"/>
        <v>2.8859425548147808</v>
      </c>
      <c r="E520">
        <f ca="1">+Parámetros!$D$12+Parámetros!$D$13*Muestra!C520+A520</f>
        <v>25.596647151432109</v>
      </c>
      <c r="G520">
        <f ca="1">+Parámetros!$D$12+Parámetros!$D$13*Muestra!C520</f>
        <v>29.859425548147808</v>
      </c>
      <c r="O520">
        <f ca="1">+Parámetros!$K$23+Parámetros!$K$24*Muestra!C520</f>
        <v>30.263158432064923</v>
      </c>
      <c r="P520">
        <f t="shared" ca="1" si="19"/>
        <v>-4.6665112806328146</v>
      </c>
    </row>
    <row r="521" spans="1:16" x14ac:dyDescent="0.3">
      <c r="A521">
        <f ca="1">NORMINV(RAND(),Parámetros!$D$15,(Parámetros!$D$16)^(1/2) )</f>
        <v>8.792378509835455</v>
      </c>
      <c r="B521">
        <v>1</v>
      </c>
      <c r="C521">
        <f t="shared" ca="1" si="18"/>
        <v>6.7539814767598365</v>
      </c>
      <c r="E521">
        <f ca="1">+Parámetros!$D$12+Parámetros!$D$13*Muestra!C521+A521</f>
        <v>77.332193277433817</v>
      </c>
      <c r="G521">
        <f ca="1">+Parámetros!$D$12+Parámetros!$D$13*Muestra!C521</f>
        <v>68.539814767598358</v>
      </c>
      <c r="O521">
        <f ca="1">+Parámetros!$K$23+Parámetros!$K$24*Muestra!C521</f>
        <v>68.698032301078868</v>
      </c>
      <c r="P521">
        <f t="shared" ca="1" si="19"/>
        <v>8.6341609763549485</v>
      </c>
    </row>
    <row r="522" spans="1:16" x14ac:dyDescent="0.3">
      <c r="A522">
        <f ca="1">NORMINV(RAND(),Parámetros!$D$15,(Parámetros!$D$16)^(1/2) )</f>
        <v>10.401311650711559</v>
      </c>
      <c r="B522">
        <v>1</v>
      </c>
      <c r="C522">
        <f t="shared" ca="1" si="18"/>
        <v>0.13094379267477141</v>
      </c>
      <c r="E522">
        <f ca="1">+Parámetros!$D$12+Parámetros!$D$13*Muestra!C522+A522</f>
        <v>12.710749577459273</v>
      </c>
      <c r="G522">
        <f ca="1">+Parámetros!$D$12+Parámetros!$D$13*Muestra!C522</f>
        <v>2.3094379267477141</v>
      </c>
      <c r="O522">
        <f ca="1">+Parámetros!$K$23+Parámetros!$K$24*Muestra!C522</f>
        <v>2.8880383598773687</v>
      </c>
      <c r="P522">
        <f t="shared" ca="1" si="19"/>
        <v>9.8227112175819045</v>
      </c>
    </row>
    <row r="523" spans="1:16" x14ac:dyDescent="0.3">
      <c r="A523">
        <f ca="1">NORMINV(RAND(),Parámetros!$D$15,(Parámetros!$D$16)^(1/2) )</f>
        <v>-13.275494685917126</v>
      </c>
      <c r="B523">
        <v>1</v>
      </c>
      <c r="C523">
        <f t="shared" ca="1" si="18"/>
        <v>6.9037199002422467</v>
      </c>
      <c r="E523">
        <f ca="1">+Parámetros!$D$12+Parámetros!$D$13*Muestra!C523+A523</f>
        <v>56.761704316505345</v>
      </c>
      <c r="G523">
        <f ca="1">+Parámetros!$D$12+Parámetros!$D$13*Muestra!C523</f>
        <v>70.037199002422469</v>
      </c>
      <c r="O523">
        <f ca="1">+Parámetros!$K$23+Parámetros!$K$24*Muestra!C523</f>
        <v>70.18591221543025</v>
      </c>
      <c r="P523">
        <f t="shared" ca="1" si="19"/>
        <v>-13.424207898924905</v>
      </c>
    </row>
    <row r="524" spans="1:16" x14ac:dyDescent="0.3">
      <c r="A524">
        <f ca="1">NORMINV(RAND(),Parámetros!$D$15,(Parámetros!$D$16)^(1/2) )</f>
        <v>-0.65497225137899817</v>
      </c>
      <c r="B524">
        <v>1</v>
      </c>
      <c r="C524">
        <f t="shared" ca="1" si="18"/>
        <v>4.1847691568035117</v>
      </c>
      <c r="E524">
        <f ca="1">+Parámetros!$D$12+Parámetros!$D$13*Muestra!C524+A524</f>
        <v>42.192719316656117</v>
      </c>
      <c r="G524">
        <f ca="1">+Parámetros!$D$12+Parámetros!$D$13*Muestra!C524</f>
        <v>42.847691568035117</v>
      </c>
      <c r="O524">
        <f ca="1">+Parámetros!$K$23+Parámetros!$K$24*Muestra!C524</f>
        <v>43.168984260739443</v>
      </c>
      <c r="P524">
        <f t="shared" ca="1" si="19"/>
        <v>-0.97626494408332576</v>
      </c>
    </row>
    <row r="525" spans="1:16" x14ac:dyDescent="0.3">
      <c r="A525">
        <f ca="1">NORMINV(RAND(),Parámetros!$D$15,(Parámetros!$D$16)^(1/2) )</f>
        <v>-4.5451976539816465</v>
      </c>
      <c r="B525">
        <v>1</v>
      </c>
      <c r="C525">
        <f t="shared" ca="1" si="18"/>
        <v>9.4002197114067343</v>
      </c>
      <c r="E525">
        <f ca="1">+Parámetros!$D$12+Parámetros!$D$13*Muestra!C525+A525</f>
        <v>90.456999460085697</v>
      </c>
      <c r="G525">
        <f ca="1">+Parámetros!$D$12+Parámetros!$D$13*Muestra!C525</f>
        <v>95.002197114067343</v>
      </c>
      <c r="O525">
        <f ca="1">+Parámetros!$K$23+Parámetros!$K$24*Muestra!C525</f>
        <v>94.992450436062754</v>
      </c>
      <c r="P525">
        <f t="shared" ca="1" si="19"/>
        <v>-4.5354509759770565</v>
      </c>
    </row>
    <row r="526" spans="1:16" x14ac:dyDescent="0.3">
      <c r="A526">
        <f ca="1">NORMINV(RAND(),Parámetros!$D$15,(Parámetros!$D$16)^(1/2) )</f>
        <v>-9.9560574352698143</v>
      </c>
      <c r="B526">
        <v>1</v>
      </c>
      <c r="C526">
        <f t="shared" ca="1" si="18"/>
        <v>7.8510729863596351</v>
      </c>
      <c r="E526">
        <f ca="1">+Parámetros!$D$12+Parámetros!$D$13*Muestra!C526+A526</f>
        <v>69.554672428326541</v>
      </c>
      <c r="G526">
        <f ca="1">+Parámetros!$D$12+Parámetros!$D$13*Muestra!C526</f>
        <v>79.510729863596353</v>
      </c>
      <c r="O526">
        <f ca="1">+Parámetros!$K$23+Parámetros!$K$24*Muestra!C526</f>
        <v>79.599311901706756</v>
      </c>
      <c r="P526">
        <f t="shared" ca="1" si="19"/>
        <v>-10.044639473380215</v>
      </c>
    </row>
    <row r="527" spans="1:16" x14ac:dyDescent="0.3">
      <c r="A527">
        <f ca="1">NORMINV(RAND(),Parámetros!$D$15,(Parámetros!$D$16)^(1/2) )</f>
        <v>4.4216228538644922</v>
      </c>
      <c r="B527">
        <v>1</v>
      </c>
      <c r="C527">
        <f t="shared" ca="1" si="18"/>
        <v>2.9384360803871292</v>
      </c>
      <c r="E527">
        <f ca="1">+Parámetros!$D$12+Parámetros!$D$13*Muestra!C527+A527</f>
        <v>34.805983657735787</v>
      </c>
      <c r="G527">
        <f ca="1">+Parámetros!$D$12+Parámetros!$D$13*Muestra!C527</f>
        <v>30.384360803871292</v>
      </c>
      <c r="O527">
        <f ca="1">+Parámetros!$K$23+Parámetros!$K$24*Muestra!C527</f>
        <v>30.784761775523144</v>
      </c>
      <c r="P527">
        <f t="shared" ca="1" si="19"/>
        <v>4.0212218822126431</v>
      </c>
    </row>
    <row r="528" spans="1:16" x14ac:dyDescent="0.3">
      <c r="A528">
        <f ca="1">NORMINV(RAND(),Parámetros!$D$15,(Parámetros!$D$16)^(1/2) )</f>
        <v>-3.4642915546800879</v>
      </c>
      <c r="B528">
        <v>1</v>
      </c>
      <c r="C528">
        <f t="shared" ca="1" si="18"/>
        <v>5.6609579964510495</v>
      </c>
      <c r="E528">
        <f ca="1">+Parámetros!$D$12+Parámetros!$D$13*Muestra!C528+A528</f>
        <v>54.145288409830407</v>
      </c>
      <c r="G528">
        <f ca="1">+Parámetros!$D$12+Parámetros!$D$13*Muestra!C528</f>
        <v>57.609579964510495</v>
      </c>
      <c r="O528">
        <f ca="1">+Parámetros!$K$23+Parámetros!$K$24*Muestra!C528</f>
        <v>57.837174784057318</v>
      </c>
      <c r="P528">
        <f t="shared" ca="1" si="19"/>
        <v>-3.691886374226911</v>
      </c>
    </row>
    <row r="529" spans="1:16" x14ac:dyDescent="0.3">
      <c r="A529">
        <f ca="1">NORMINV(RAND(),Parámetros!$D$15,(Parámetros!$D$16)^(1/2) )</f>
        <v>-6.9855224441068318</v>
      </c>
      <c r="B529">
        <v>1</v>
      </c>
      <c r="C529">
        <f t="shared" ca="1" si="18"/>
        <v>7.5568517159399615</v>
      </c>
      <c r="E529">
        <f ca="1">+Parámetros!$D$12+Parámetros!$D$13*Muestra!C529+A529</f>
        <v>69.582994715292784</v>
      </c>
      <c r="G529">
        <f ca="1">+Parámetros!$D$12+Parámetros!$D$13*Muestra!C529</f>
        <v>76.568517159399619</v>
      </c>
      <c r="O529">
        <f ca="1">+Parámetros!$K$23+Parámetros!$K$24*Muestra!C529</f>
        <v>76.675774252174847</v>
      </c>
      <c r="P529">
        <f t="shared" ca="1" si="19"/>
        <v>-7.0927795368820625</v>
      </c>
    </row>
    <row r="530" spans="1:16" x14ac:dyDescent="0.3">
      <c r="A530">
        <f ca="1">NORMINV(RAND(),Parámetros!$D$15,(Parámetros!$D$16)^(1/2) )</f>
        <v>20.629443522864797</v>
      </c>
      <c r="B530">
        <v>1</v>
      </c>
      <c r="C530">
        <f t="shared" ca="1" si="18"/>
        <v>4.8545613474833571</v>
      </c>
      <c r="E530">
        <f ca="1">+Parámetros!$D$12+Parámetros!$D$13*Muestra!C530+A530</f>
        <v>70.175056997698363</v>
      </c>
      <c r="G530">
        <f ca="1">+Parámetros!$D$12+Parámetros!$D$13*Muestra!C530</f>
        <v>49.545613474833573</v>
      </c>
      <c r="O530">
        <f ca="1">+Parámetros!$K$23+Parámetros!$K$24*Muestra!C530</f>
        <v>49.824392566270468</v>
      </c>
      <c r="P530">
        <f t="shared" ca="1" si="19"/>
        <v>20.350664431427894</v>
      </c>
    </row>
    <row r="531" spans="1:16" x14ac:dyDescent="0.3">
      <c r="A531">
        <f ca="1">NORMINV(RAND(),Parámetros!$D$15,(Parámetros!$D$16)^(1/2) )</f>
        <v>0.14460358382182348</v>
      </c>
      <c r="B531">
        <v>1</v>
      </c>
      <c r="C531">
        <f t="shared" ca="1" si="18"/>
        <v>1.9750264516342242</v>
      </c>
      <c r="E531">
        <f ca="1">+Parámetros!$D$12+Parámetros!$D$13*Muestra!C531+A531</f>
        <v>20.894868100164064</v>
      </c>
      <c r="G531">
        <f ca="1">+Parámetros!$D$12+Parámetros!$D$13*Muestra!C531</f>
        <v>20.750264516342241</v>
      </c>
      <c r="O531">
        <f ca="1">+Parámetros!$K$23+Parámetros!$K$24*Muestra!C531</f>
        <v>21.211815816982597</v>
      </c>
      <c r="P531">
        <f t="shared" ca="1" si="19"/>
        <v>-0.3169477168185324</v>
      </c>
    </row>
    <row r="532" spans="1:16" x14ac:dyDescent="0.3">
      <c r="A532">
        <f ca="1">NORMINV(RAND(),Parámetros!$D$15,(Parámetros!$D$16)^(1/2) )</f>
        <v>-0.72552993565863533</v>
      </c>
      <c r="B532">
        <v>1</v>
      </c>
      <c r="C532">
        <f t="shared" ca="1" si="18"/>
        <v>4.0812366812614318</v>
      </c>
      <c r="E532">
        <f ca="1">+Parámetros!$D$12+Parámetros!$D$13*Muestra!C532+A532</f>
        <v>41.08683687695568</v>
      </c>
      <c r="G532">
        <f ca="1">+Parámetros!$D$12+Parámetros!$D$13*Muestra!C532</f>
        <v>41.812366812614314</v>
      </c>
      <c r="O532">
        <f ca="1">+Parámetros!$K$23+Parámetros!$K$24*Muestra!C532</f>
        <v>42.140231003829186</v>
      </c>
      <c r="P532">
        <f t="shared" ca="1" si="19"/>
        <v>-1.0533941268735063</v>
      </c>
    </row>
    <row r="533" spans="1:16" x14ac:dyDescent="0.3">
      <c r="A533">
        <f ca="1">NORMINV(RAND(),Parámetros!$D$15,(Parámetros!$D$16)^(1/2) )</f>
        <v>5.4324784983534276</v>
      </c>
      <c r="B533">
        <v>1</v>
      </c>
      <c r="C533">
        <f t="shared" ca="1" si="18"/>
        <v>0.56173293591717965</v>
      </c>
      <c r="E533">
        <f ca="1">+Parámetros!$D$12+Parámetros!$D$13*Muestra!C533+A533</f>
        <v>12.049807857525224</v>
      </c>
      <c r="G533">
        <f ca="1">+Parámetros!$D$12+Parámetros!$D$13*Muestra!C533</f>
        <v>6.6173293591717961</v>
      </c>
      <c r="O533">
        <f ca="1">+Parámetros!$K$23+Parámetros!$K$24*Muestra!C533</f>
        <v>7.1685863891967418</v>
      </c>
      <c r="P533">
        <f t="shared" ca="1" si="19"/>
        <v>4.8812214683284818</v>
      </c>
    </row>
    <row r="534" spans="1:16" x14ac:dyDescent="0.3">
      <c r="A534">
        <f ca="1">NORMINV(RAND(),Parámetros!$D$15,(Parámetros!$D$16)^(1/2) )</f>
        <v>-8.02430306529482</v>
      </c>
      <c r="B534">
        <v>1</v>
      </c>
      <c r="C534">
        <f t="shared" ca="1" si="18"/>
        <v>2.6314341621222015</v>
      </c>
      <c r="E534">
        <f ca="1">+Parámetros!$D$12+Parámetros!$D$13*Muestra!C534+A534</f>
        <v>19.290038555927193</v>
      </c>
      <c r="G534">
        <f ca="1">+Parámetros!$D$12+Parámetros!$D$13*Muestra!C534</f>
        <v>27.314341621222013</v>
      </c>
      <c r="O534">
        <f ca="1">+Parámetros!$K$23+Parámetros!$K$24*Muestra!C534</f>
        <v>27.734228871339134</v>
      </c>
      <c r="P534">
        <f t="shared" ca="1" si="19"/>
        <v>-8.4441903154119409</v>
      </c>
    </row>
    <row r="535" spans="1:16" x14ac:dyDescent="0.3">
      <c r="A535">
        <f ca="1">NORMINV(RAND(),Parámetros!$D$15,(Parámetros!$D$16)^(1/2) )</f>
        <v>-4.7578129041138961</v>
      </c>
      <c r="B535">
        <v>1</v>
      </c>
      <c r="C535">
        <f t="shared" ca="1" si="18"/>
        <v>1.1080108638976749</v>
      </c>
      <c r="E535">
        <f ca="1">+Parámetros!$D$12+Parámetros!$D$13*Muestra!C535+A535</f>
        <v>7.3222957348628537</v>
      </c>
      <c r="G535">
        <f ca="1">+Parámetros!$D$12+Parámetros!$D$13*Muestra!C535</f>
        <v>12.08010863897675</v>
      </c>
      <c r="O535">
        <f ca="1">+Parámetros!$K$23+Parámetros!$K$24*Muestra!C535</f>
        <v>12.596691866687296</v>
      </c>
      <c r="P535">
        <f t="shared" ca="1" si="19"/>
        <v>-5.2743961318244423</v>
      </c>
    </row>
    <row r="536" spans="1:16" x14ac:dyDescent="0.3">
      <c r="A536">
        <f ca="1">NORMINV(RAND(),Parámetros!$D$15,(Parámetros!$D$16)^(1/2) )</f>
        <v>-9.0432366590828526</v>
      </c>
      <c r="B536">
        <v>1</v>
      </c>
      <c r="C536">
        <f t="shared" ca="1" si="18"/>
        <v>9.8721032567882858</v>
      </c>
      <c r="E536">
        <f ca="1">+Parámetros!$D$12+Parámetros!$D$13*Muestra!C536+A536</f>
        <v>90.677795908800007</v>
      </c>
      <c r="G536">
        <f ca="1">+Parámetros!$D$12+Parámetros!$D$13*Muestra!C536</f>
        <v>99.721032567882858</v>
      </c>
      <c r="O536">
        <f ca="1">+Parámetros!$K$23+Parámetros!$K$24*Muestra!C536</f>
        <v>99.681334109054063</v>
      </c>
      <c r="P536">
        <f t="shared" ca="1" si="19"/>
        <v>-9.0035382002540558</v>
      </c>
    </row>
    <row r="537" spans="1:16" x14ac:dyDescent="0.3">
      <c r="A537">
        <f ca="1">NORMINV(RAND(),Parámetros!$D$15,(Parámetros!$D$16)^(1/2) )</f>
        <v>13.838306759114264</v>
      </c>
      <c r="B537">
        <v>1</v>
      </c>
      <c r="C537">
        <f t="shared" ca="1" si="18"/>
        <v>0.24104600557342981</v>
      </c>
      <c r="E537">
        <f ca="1">+Parámetros!$D$12+Parámetros!$D$13*Muestra!C537+A537</f>
        <v>17.248766814848562</v>
      </c>
      <c r="G537">
        <f ca="1">+Parámetros!$D$12+Parámetros!$D$13*Muestra!C537</f>
        <v>3.4104600557342981</v>
      </c>
      <c r="O537">
        <f ca="1">+Parámetros!$K$23+Parámetros!$K$24*Muestra!C537</f>
        <v>3.9820719905760225</v>
      </c>
      <c r="P537">
        <f t="shared" ca="1" si="19"/>
        <v>13.266694824272539</v>
      </c>
    </row>
    <row r="538" spans="1:16" x14ac:dyDescent="0.3">
      <c r="A538">
        <f ca="1">NORMINV(RAND(),Parámetros!$D$15,(Parámetros!$D$16)^(1/2) )</f>
        <v>1.990866864469677</v>
      </c>
      <c r="B538">
        <v>1</v>
      </c>
      <c r="C538">
        <f t="shared" ca="1" si="18"/>
        <v>2.9281190542875257</v>
      </c>
      <c r="E538">
        <f ca="1">+Parámetros!$D$12+Parámetros!$D$13*Muestra!C538+A538</f>
        <v>32.272057407344938</v>
      </c>
      <c r="G538">
        <f ca="1">+Parámetros!$D$12+Parámetros!$D$13*Muestra!C538</f>
        <v>30.281190542875258</v>
      </c>
      <c r="O538">
        <f ca="1">+Parámetros!$K$23+Parámetros!$K$24*Muestra!C538</f>
        <v>30.68224636530018</v>
      </c>
      <c r="P538">
        <f t="shared" ca="1" si="19"/>
        <v>1.589811042044758</v>
      </c>
    </row>
    <row r="539" spans="1:16" x14ac:dyDescent="0.3">
      <c r="A539">
        <f ca="1">NORMINV(RAND(),Parámetros!$D$15,(Parámetros!$D$16)^(1/2) )</f>
        <v>-4.7927515929391316</v>
      </c>
      <c r="B539">
        <v>1</v>
      </c>
      <c r="C539">
        <f t="shared" ca="1" si="18"/>
        <v>2.8152267561282041</v>
      </c>
      <c r="E539">
        <f ca="1">+Parámetros!$D$12+Parámetros!$D$13*Muestra!C539+A539</f>
        <v>24.359515968342912</v>
      </c>
      <c r="G539">
        <f ca="1">+Parámetros!$D$12+Parámetros!$D$13*Muestra!C539</f>
        <v>29.152267561282041</v>
      </c>
      <c r="O539">
        <f ca="1">+Parámetros!$K$23+Parámetros!$K$24*Muestra!C539</f>
        <v>29.560488976583223</v>
      </c>
      <c r="P539">
        <f t="shared" ca="1" si="19"/>
        <v>-5.2009730082403109</v>
      </c>
    </row>
    <row r="540" spans="1:16" x14ac:dyDescent="0.3">
      <c r="A540">
        <f ca="1">NORMINV(RAND(),Parámetros!$D$15,(Parámetros!$D$16)^(1/2) )</f>
        <v>8.6455414240690125</v>
      </c>
      <c r="B540">
        <v>1</v>
      </c>
      <c r="C540">
        <f t="shared" ca="1" si="18"/>
        <v>5.7283254362044955E-2</v>
      </c>
      <c r="E540">
        <f ca="1">+Parámetros!$D$12+Parámetros!$D$13*Muestra!C540+A540</f>
        <v>10.218373967689462</v>
      </c>
      <c r="G540">
        <f ca="1">+Parámetros!$D$12+Parámetros!$D$13*Muestra!C540</f>
        <v>1.5728325436204496</v>
      </c>
      <c r="O540">
        <f ca="1">+Parámetros!$K$23+Parámetros!$K$24*Muestra!C540</f>
        <v>2.156108419071689</v>
      </c>
      <c r="P540">
        <f t="shared" ca="1" si="19"/>
        <v>8.0622655486177734</v>
      </c>
    </row>
    <row r="541" spans="1:16" x14ac:dyDescent="0.3">
      <c r="A541">
        <f ca="1">NORMINV(RAND(),Parámetros!$D$15,(Parámetros!$D$16)^(1/2) )</f>
        <v>3.5954524209687282</v>
      </c>
      <c r="B541">
        <v>1</v>
      </c>
      <c r="C541">
        <f t="shared" ca="1" si="18"/>
        <v>0.93133844548272671</v>
      </c>
      <c r="E541">
        <f ca="1">+Parámetros!$D$12+Parámetros!$D$13*Muestra!C541+A541</f>
        <v>13.908836875795995</v>
      </c>
      <c r="G541">
        <f ca="1">+Parámetros!$D$12+Parámetros!$D$13*Muestra!C541</f>
        <v>10.313384454827267</v>
      </c>
      <c r="O541">
        <f ca="1">+Parámetros!$K$23+Parámetros!$K$24*Muestra!C541</f>
        <v>10.841181579707655</v>
      </c>
      <c r="P541">
        <f t="shared" ca="1" si="19"/>
        <v>3.0676552960883399</v>
      </c>
    </row>
    <row r="542" spans="1:16" x14ac:dyDescent="0.3">
      <c r="A542">
        <f ca="1">NORMINV(RAND(),Parámetros!$D$15,(Parámetros!$D$16)^(1/2) )</f>
        <v>-4.8812744281810865</v>
      </c>
      <c r="B542">
        <v>1</v>
      </c>
      <c r="C542">
        <f t="shared" ca="1" si="18"/>
        <v>0.43868500300850988</v>
      </c>
      <c r="E542">
        <f ca="1">+Parámetros!$D$12+Parámetros!$D$13*Muestra!C542+A542</f>
        <v>0.5055756019040123</v>
      </c>
      <c r="G542">
        <f ca="1">+Parámetros!$D$12+Parámetros!$D$13*Muestra!C542</f>
        <v>5.3868500300850988</v>
      </c>
      <c r="O542">
        <f ca="1">+Parámetros!$K$23+Parámetros!$K$24*Muestra!C542</f>
        <v>5.9459172597947418</v>
      </c>
      <c r="P542">
        <f t="shared" ca="1" si="19"/>
        <v>-5.4403416578907295</v>
      </c>
    </row>
    <row r="543" spans="1:16" x14ac:dyDescent="0.3">
      <c r="A543">
        <f ca="1">NORMINV(RAND(),Parámetros!$D$15,(Parámetros!$D$16)^(1/2) )</f>
        <v>-8.391302540237934</v>
      </c>
      <c r="B543">
        <v>1</v>
      </c>
      <c r="C543">
        <f t="shared" ca="1" si="18"/>
        <v>0.4014549801824252</v>
      </c>
      <c r="E543">
        <f ca="1">+Parámetros!$D$12+Parámetros!$D$13*Muestra!C543+A543</f>
        <v>-3.376752738413682</v>
      </c>
      <c r="G543">
        <f ca="1">+Parámetros!$D$12+Parámetros!$D$13*Muestra!C543</f>
        <v>5.014549801824252</v>
      </c>
      <c r="O543">
        <f ca="1">+Parámetros!$K$23+Parámetros!$K$24*Muestra!C543</f>
        <v>5.5759801261886697</v>
      </c>
      <c r="P543">
        <f t="shared" ca="1" si="19"/>
        <v>-8.9527328646023516</v>
      </c>
    </row>
    <row r="544" spans="1:16" x14ac:dyDescent="0.3">
      <c r="A544">
        <f ca="1">NORMINV(RAND(),Parámetros!$D$15,(Parámetros!$D$16)^(1/2) )</f>
        <v>0.14432173892654987</v>
      </c>
      <c r="B544">
        <v>1</v>
      </c>
      <c r="C544">
        <f t="shared" ca="1" si="18"/>
        <v>2.8248590824447639</v>
      </c>
      <c r="E544">
        <f ca="1">+Parámetros!$D$12+Parámetros!$D$13*Muestra!C544+A544</f>
        <v>29.392912563374189</v>
      </c>
      <c r="G544">
        <f ca="1">+Parámetros!$D$12+Parámetros!$D$13*Muestra!C544</f>
        <v>29.248590824447639</v>
      </c>
      <c r="O544">
        <f ca="1">+Parámetros!$K$23+Parámetros!$K$24*Muestra!C544</f>
        <v>29.656200848803991</v>
      </c>
      <c r="P544">
        <f t="shared" ca="1" si="19"/>
        <v>-0.26328828542980176</v>
      </c>
    </row>
    <row r="545" spans="1:16" x14ac:dyDescent="0.3">
      <c r="A545">
        <f ca="1">NORMINV(RAND(),Parámetros!$D$15,(Parámetros!$D$16)^(1/2) )</f>
        <v>-8.1564234997136253</v>
      </c>
      <c r="B545">
        <v>1</v>
      </c>
      <c r="C545">
        <f t="shared" ca="1" si="18"/>
        <v>7.963405062538528</v>
      </c>
      <c r="E545">
        <f ca="1">+Parámetros!$D$12+Parámetros!$D$13*Muestra!C545+A545</f>
        <v>72.47762712567166</v>
      </c>
      <c r="G545">
        <f ca="1">+Parámetros!$D$12+Parámetros!$D$13*Muestra!C545</f>
        <v>80.634050625385285</v>
      </c>
      <c r="O545">
        <f ca="1">+Parámetros!$K$23+Parámetros!$K$24*Muestra!C545</f>
        <v>80.715502629490118</v>
      </c>
      <c r="P545">
        <f t="shared" ca="1" si="19"/>
        <v>-8.2378755038184579</v>
      </c>
    </row>
    <row r="546" spans="1:16" x14ac:dyDescent="0.3">
      <c r="A546">
        <f ca="1">NORMINV(RAND(),Parámetros!$D$15,(Parámetros!$D$16)^(1/2) )</f>
        <v>6.064123908751597</v>
      </c>
      <c r="B546">
        <v>1</v>
      </c>
      <c r="C546">
        <f t="shared" ca="1" si="18"/>
        <v>9.427962060194865</v>
      </c>
      <c r="E546">
        <f ca="1">+Parámetros!$D$12+Parámetros!$D$13*Muestra!C546+A546</f>
        <v>101.34374451070025</v>
      </c>
      <c r="G546">
        <f ca="1">+Parámetros!$D$12+Parámetros!$D$13*Muestra!C546</f>
        <v>95.27962060194865</v>
      </c>
      <c r="O546">
        <f ca="1">+Parámetros!$K$23+Parámetros!$K$24*Muestra!C546</f>
        <v>95.268113038745625</v>
      </c>
      <c r="P546">
        <f t="shared" ca="1" si="19"/>
        <v>6.0756314719546225</v>
      </c>
    </row>
    <row r="547" spans="1:16" x14ac:dyDescent="0.3">
      <c r="A547">
        <f ca="1">NORMINV(RAND(),Parámetros!$D$15,(Parámetros!$D$16)^(1/2) )</f>
        <v>-5.7176666987401736</v>
      </c>
      <c r="B547">
        <v>1</v>
      </c>
      <c r="C547">
        <f t="shared" ca="1" si="18"/>
        <v>5.0653236816133251</v>
      </c>
      <c r="E547">
        <f ca="1">+Parámetros!$D$12+Parámetros!$D$13*Muestra!C547+A547</f>
        <v>45.935570117393077</v>
      </c>
      <c r="G547">
        <f ca="1">+Parámetros!$D$12+Parámetros!$D$13*Muestra!C547</f>
        <v>51.653236816133251</v>
      </c>
      <c r="O547">
        <f ca="1">+Parámetros!$K$23+Parámetros!$K$24*Muestra!C547</f>
        <v>51.918638227208866</v>
      </c>
      <c r="P547">
        <f t="shared" ca="1" si="19"/>
        <v>-5.9830681098157896</v>
      </c>
    </row>
    <row r="548" spans="1:16" x14ac:dyDescent="0.3">
      <c r="A548">
        <f ca="1">NORMINV(RAND(),Parámetros!$D$15,(Parámetros!$D$16)^(1/2) )</f>
        <v>-5.7949456097964855</v>
      </c>
      <c r="B548">
        <v>1</v>
      </c>
      <c r="C548">
        <f t="shared" ca="1" si="18"/>
        <v>6.5622910231332536</v>
      </c>
      <c r="E548">
        <f ca="1">+Parámetros!$D$12+Parámetros!$D$13*Muestra!C548+A548</f>
        <v>60.827964621536054</v>
      </c>
      <c r="G548">
        <f ca="1">+Parámetros!$D$12+Parámetros!$D$13*Muestra!C548</f>
        <v>66.62291023133254</v>
      </c>
      <c r="O548">
        <f ca="1">+Parámetros!$K$23+Parámetros!$K$24*Muestra!C548</f>
        <v>66.793294899075946</v>
      </c>
      <c r="P548">
        <f t="shared" ca="1" si="19"/>
        <v>-5.9653302775398913</v>
      </c>
    </row>
    <row r="549" spans="1:16" x14ac:dyDescent="0.3">
      <c r="A549">
        <f ca="1">NORMINV(RAND(),Parámetros!$D$15,(Parámetros!$D$16)^(1/2) )</f>
        <v>7.9011945462284139</v>
      </c>
      <c r="B549">
        <v>1</v>
      </c>
      <c r="C549">
        <f t="shared" ca="1" si="18"/>
        <v>5.4181797031197814</v>
      </c>
      <c r="E549">
        <f ca="1">+Parámetros!$D$12+Parámetros!$D$13*Muestra!C549+A549</f>
        <v>63.082991577426228</v>
      </c>
      <c r="G549">
        <f ca="1">+Parámetros!$D$12+Parámetros!$D$13*Muestra!C549</f>
        <v>55.181797031197817</v>
      </c>
      <c r="O549">
        <f ca="1">+Parámetros!$K$23+Parámetros!$K$24*Muestra!C549</f>
        <v>55.424801674422334</v>
      </c>
      <c r="P549">
        <f t="shared" ca="1" si="19"/>
        <v>7.658189903003894</v>
      </c>
    </row>
    <row r="550" spans="1:16" x14ac:dyDescent="0.3">
      <c r="A550">
        <f ca="1">NORMINV(RAND(),Parámetros!$D$15,(Parámetros!$D$16)^(1/2) )</f>
        <v>1.1834645735214548</v>
      </c>
      <c r="B550">
        <v>1</v>
      </c>
      <c r="C550">
        <f t="shared" ca="1" si="18"/>
        <v>5.6635304677734624</v>
      </c>
      <c r="E550">
        <f ca="1">+Parámetros!$D$12+Parámetros!$D$13*Muestra!C550+A550</f>
        <v>58.818769251256079</v>
      </c>
      <c r="G550">
        <f ca="1">+Parámetros!$D$12+Parámetros!$D$13*Muestra!C550</f>
        <v>57.635304677734624</v>
      </c>
      <c r="O550">
        <f ca="1">+Parámetros!$K$23+Parámetros!$K$24*Muestra!C550</f>
        <v>57.862736215264135</v>
      </c>
      <c r="P550">
        <f t="shared" ca="1" si="19"/>
        <v>0.95603303599194334</v>
      </c>
    </row>
    <row r="551" spans="1:16" x14ac:dyDescent="0.3">
      <c r="A551">
        <f ca="1">NORMINV(RAND(),Parámetros!$D$15,(Parámetros!$D$16)^(1/2) )</f>
        <v>-1.0133937993037807</v>
      </c>
      <c r="B551">
        <v>1</v>
      </c>
      <c r="C551">
        <f t="shared" ca="1" si="18"/>
        <v>6.1164687761780945</v>
      </c>
      <c r="E551">
        <f ca="1">+Parámetros!$D$12+Parámetros!$D$13*Muestra!C551+A551</f>
        <v>61.151293962477169</v>
      </c>
      <c r="G551">
        <f ca="1">+Parámetros!$D$12+Parámetros!$D$13*Muestra!C551</f>
        <v>62.164687761780947</v>
      </c>
      <c r="O551">
        <f ca="1">+Parámetros!$K$23+Parámetros!$K$24*Muestra!C551</f>
        <v>62.36337002616245</v>
      </c>
      <c r="P551">
        <f t="shared" ca="1" si="19"/>
        <v>-1.2120760636852808</v>
      </c>
    </row>
    <row r="552" spans="1:16" x14ac:dyDescent="0.3">
      <c r="A552">
        <f ca="1">NORMINV(RAND(),Parámetros!$D$15,(Parámetros!$D$16)^(1/2) )</f>
        <v>-4.0172527550918096</v>
      </c>
      <c r="B552">
        <v>1</v>
      </c>
      <c r="C552">
        <f t="shared" ca="1" si="18"/>
        <v>8.1692261285788739</v>
      </c>
      <c r="E552">
        <f ca="1">+Parámetros!$D$12+Parámetros!$D$13*Muestra!C552+A552</f>
        <v>78.675008530696928</v>
      </c>
      <c r="G552">
        <f ca="1">+Parámetros!$D$12+Parámetros!$D$13*Muestra!C552</f>
        <v>82.692261285788732</v>
      </c>
      <c r="O552">
        <f ca="1">+Parámetros!$K$23+Parámetros!$K$24*Muestra!C552</f>
        <v>82.760649245767894</v>
      </c>
      <c r="P552">
        <f t="shared" ca="1" si="19"/>
        <v>-4.0856407150709657</v>
      </c>
    </row>
    <row r="553" spans="1:16" x14ac:dyDescent="0.3">
      <c r="A553">
        <f ca="1">NORMINV(RAND(),Parámetros!$D$15,(Parámetros!$D$16)^(1/2) )</f>
        <v>-6.0472315958898406</v>
      </c>
      <c r="B553">
        <v>1</v>
      </c>
      <c r="C553">
        <f t="shared" ca="1" si="18"/>
        <v>0.16922273963620116</v>
      </c>
      <c r="E553">
        <f ca="1">+Parámetros!$D$12+Parámetros!$D$13*Muestra!C553+A553</f>
        <v>-3.355004199527829</v>
      </c>
      <c r="G553">
        <f ca="1">+Parámetros!$D$12+Parámetros!$D$13*Muestra!C553</f>
        <v>2.6922273963620116</v>
      </c>
      <c r="O553">
        <f ca="1">+Parámetros!$K$23+Parámetros!$K$24*Muestra!C553</f>
        <v>3.2683981566607487</v>
      </c>
      <c r="P553">
        <f t="shared" ca="1" si="19"/>
        <v>-6.6234023561885778</v>
      </c>
    </row>
    <row r="554" spans="1:16" x14ac:dyDescent="0.3">
      <c r="A554">
        <f ca="1">NORMINV(RAND(),Parámetros!$D$15,(Parámetros!$D$16)^(1/2) )</f>
        <v>3.8632928523034913</v>
      </c>
      <c r="B554">
        <v>1</v>
      </c>
      <c r="C554">
        <f t="shared" ca="1" si="18"/>
        <v>8.1095521503332861</v>
      </c>
      <c r="E554">
        <f ca="1">+Parámetros!$D$12+Parámetros!$D$13*Muestra!C554+A554</f>
        <v>85.958814355636349</v>
      </c>
      <c r="G554">
        <f ca="1">+Parámetros!$D$12+Parámetros!$D$13*Muestra!C554</f>
        <v>82.095521503332861</v>
      </c>
      <c r="O554">
        <f ca="1">+Parámetros!$K$23+Parámetros!$K$24*Muestra!C554</f>
        <v>82.167697139179964</v>
      </c>
      <c r="P554">
        <f t="shared" ca="1" si="19"/>
        <v>3.7911172164563851</v>
      </c>
    </row>
    <row r="555" spans="1:16" x14ac:dyDescent="0.3">
      <c r="A555">
        <f ca="1">NORMINV(RAND(),Parámetros!$D$15,(Parámetros!$D$16)^(1/2) )</f>
        <v>2.2461180827132803</v>
      </c>
      <c r="B555">
        <v>1</v>
      </c>
      <c r="C555">
        <f t="shared" ca="1" si="18"/>
        <v>8.7676268680439984E-2</v>
      </c>
      <c r="E555">
        <f ca="1">+Parámetros!$D$12+Parámetros!$D$13*Muestra!C555+A555</f>
        <v>4.1228807695176801</v>
      </c>
      <c r="G555">
        <f ca="1">+Parámetros!$D$12+Parámetros!$D$13*Muestra!C555</f>
        <v>1.8767626868043998</v>
      </c>
      <c r="O555">
        <f ca="1">+Parámetros!$K$23+Parámetros!$K$24*Muestra!C555</f>
        <v>2.4581094318327597</v>
      </c>
      <c r="P555">
        <f t="shared" ca="1" si="19"/>
        <v>1.6647713376849205</v>
      </c>
    </row>
    <row r="556" spans="1:16" x14ac:dyDescent="0.3">
      <c r="A556">
        <f ca="1">NORMINV(RAND(),Parámetros!$D$15,(Parámetros!$D$16)^(1/2) )</f>
        <v>-5.5564556961718665</v>
      </c>
      <c r="B556">
        <v>1</v>
      </c>
      <c r="C556">
        <f t="shared" ca="1" si="18"/>
        <v>8.0891710426902801</v>
      </c>
      <c r="E556">
        <f ca="1">+Parámetros!$D$12+Parámetros!$D$13*Muestra!C556+A556</f>
        <v>76.335254730730938</v>
      </c>
      <c r="G556">
        <f ca="1">+Parámetros!$D$12+Parámetros!$D$13*Muestra!C556</f>
        <v>81.891710426902804</v>
      </c>
      <c r="O556">
        <f ca="1">+Parámetros!$K$23+Parámetros!$K$24*Muestra!C556</f>
        <v>81.965179709190963</v>
      </c>
      <c r="P556">
        <f t="shared" ca="1" si="19"/>
        <v>-5.6299249784600249</v>
      </c>
    </row>
    <row r="557" spans="1:16" x14ac:dyDescent="0.3">
      <c r="A557">
        <f ca="1">NORMINV(RAND(),Parámetros!$D$15,(Parámetros!$D$16)^(1/2) )</f>
        <v>-8.8760722451726775</v>
      </c>
      <c r="B557">
        <v>1</v>
      </c>
      <c r="C557">
        <f t="shared" ca="1" si="18"/>
        <v>3.1980733054618318</v>
      </c>
      <c r="E557">
        <f ca="1">+Parámetros!$D$12+Parámetros!$D$13*Muestra!C557+A557</f>
        <v>24.10466080944564</v>
      </c>
      <c r="G557">
        <f ca="1">+Parámetros!$D$12+Parámetros!$D$13*Muestra!C557</f>
        <v>32.980733054618319</v>
      </c>
      <c r="O557">
        <f ca="1">+Parámetros!$K$23+Parámetros!$K$24*Muestra!C557</f>
        <v>33.364654118599397</v>
      </c>
      <c r="P557">
        <f t="shared" ca="1" si="19"/>
        <v>-9.2599933091537565</v>
      </c>
    </row>
    <row r="558" spans="1:16" x14ac:dyDescent="0.3">
      <c r="A558">
        <f ca="1">NORMINV(RAND(),Parámetros!$D$15,(Parámetros!$D$16)^(1/2) )</f>
        <v>-0.55190278914809787</v>
      </c>
      <c r="B558">
        <v>1</v>
      </c>
      <c r="C558">
        <f t="shared" ca="1" si="18"/>
        <v>8.2203942280216271</v>
      </c>
      <c r="E558">
        <f ca="1">+Parámetros!$D$12+Parámetros!$D$13*Muestra!C558+A558</f>
        <v>82.652039491068166</v>
      </c>
      <c r="G558">
        <f ca="1">+Parámetros!$D$12+Parámetros!$D$13*Muestra!C558</f>
        <v>83.203942280216268</v>
      </c>
      <c r="O558">
        <f ca="1">+Parámetros!$K$23+Parámetros!$K$24*Muestra!C558</f>
        <v>83.269082456468496</v>
      </c>
      <c r="P558">
        <f t="shared" ca="1" si="19"/>
        <v>-0.61704296540032999</v>
      </c>
    </row>
    <row r="559" spans="1:16" x14ac:dyDescent="0.3">
      <c r="A559">
        <f ca="1">NORMINV(RAND(),Parámetros!$D$15,(Parámetros!$D$16)^(1/2) )</f>
        <v>-0.96152407168088772</v>
      </c>
      <c r="B559">
        <v>1</v>
      </c>
      <c r="C559">
        <f t="shared" ca="1" si="18"/>
        <v>9.6836066392506002</v>
      </c>
      <c r="E559">
        <f ca="1">+Parámetros!$D$12+Parámetros!$D$13*Muestra!C559+A559</f>
        <v>96.874542320825114</v>
      </c>
      <c r="G559">
        <f ca="1">+Parámetros!$D$12+Parámetros!$D$13*Muestra!C559</f>
        <v>97.836066392505998</v>
      </c>
      <c r="O559">
        <f ca="1">+Parámetros!$K$23+Parámetros!$K$24*Muestra!C559</f>
        <v>97.808332346146869</v>
      </c>
      <c r="P559">
        <f t="shared" ca="1" si="19"/>
        <v>-0.93379002532175548</v>
      </c>
    </row>
    <row r="560" spans="1:16" x14ac:dyDescent="0.3">
      <c r="A560">
        <f ca="1">NORMINV(RAND(),Parámetros!$D$15,(Parámetros!$D$16)^(1/2) )</f>
        <v>-10.220067708645646</v>
      </c>
      <c r="B560">
        <v>1</v>
      </c>
      <c r="C560">
        <f t="shared" ca="1" si="18"/>
        <v>1.8912775750146504</v>
      </c>
      <c r="E560">
        <f ca="1">+Parámetros!$D$12+Parámetros!$D$13*Muestra!C560+A560</f>
        <v>9.6927080415008593</v>
      </c>
      <c r="G560">
        <f ca="1">+Parámetros!$D$12+Parámetros!$D$13*Muestra!C560</f>
        <v>19.912775750146505</v>
      </c>
      <c r="O560">
        <f ca="1">+Parámetros!$K$23+Parámetros!$K$24*Muestra!C560</f>
        <v>20.379642828421687</v>
      </c>
      <c r="P560">
        <f t="shared" ca="1" si="19"/>
        <v>-10.686934786920828</v>
      </c>
    </row>
    <row r="561" spans="1:16" x14ac:dyDescent="0.3">
      <c r="A561">
        <f ca="1">NORMINV(RAND(),Parámetros!$D$15,(Parámetros!$D$16)^(1/2) )</f>
        <v>1.3189664828606826</v>
      </c>
      <c r="B561">
        <v>1</v>
      </c>
      <c r="C561">
        <f t="shared" ca="1" si="18"/>
        <v>6.9533089361044329</v>
      </c>
      <c r="E561">
        <f ca="1">+Parámetros!$D$12+Parámetros!$D$13*Muestra!C561+A561</f>
        <v>71.852055843905021</v>
      </c>
      <c r="G561">
        <f ca="1">+Parámetros!$D$12+Parámetros!$D$13*Muestra!C561</f>
        <v>70.533089361044333</v>
      </c>
      <c r="O561">
        <f ca="1">+Parámetros!$K$23+Parámetros!$K$24*Muestra!C561</f>
        <v>70.678655017948572</v>
      </c>
      <c r="P561">
        <f t="shared" ca="1" si="19"/>
        <v>1.173400825956449</v>
      </c>
    </row>
    <row r="562" spans="1:16" x14ac:dyDescent="0.3">
      <c r="A562">
        <f ca="1">NORMINV(RAND(),Parámetros!$D$15,(Parámetros!$D$16)^(1/2) )</f>
        <v>-9.4950654539428285</v>
      </c>
      <c r="B562">
        <v>1</v>
      </c>
      <c r="C562">
        <f t="shared" ca="1" si="18"/>
        <v>4.9371089333586795</v>
      </c>
      <c r="E562">
        <f ca="1">+Parámetros!$D$12+Parámetros!$D$13*Muestra!C562+A562</f>
        <v>40.876023879643967</v>
      </c>
      <c r="G562">
        <f ca="1">+Parámetros!$D$12+Parámetros!$D$13*Muestra!C562</f>
        <v>50.371089333586795</v>
      </c>
      <c r="O562">
        <f ca="1">+Parámetros!$K$23+Parámetros!$K$24*Muestra!C562</f>
        <v>50.644628896703821</v>
      </c>
      <c r="P562">
        <f t="shared" ca="1" si="19"/>
        <v>-9.7686050170598548</v>
      </c>
    </row>
    <row r="563" spans="1:16" x14ac:dyDescent="0.3">
      <c r="A563">
        <f ca="1">NORMINV(RAND(),Parámetros!$D$15,(Parámetros!$D$16)^(1/2) )</f>
        <v>7.8275391571076973</v>
      </c>
      <c r="B563">
        <v>1</v>
      </c>
      <c r="C563">
        <f t="shared" ca="1" si="18"/>
        <v>4.7909681557392814</v>
      </c>
      <c r="E563">
        <f ca="1">+Parámetros!$D$12+Parámetros!$D$13*Muestra!C563+A563</f>
        <v>56.737220714500509</v>
      </c>
      <c r="G563">
        <f ca="1">+Parámetros!$D$12+Parámetros!$D$13*Muestra!C563</f>
        <v>48.909681557392815</v>
      </c>
      <c r="O563">
        <f ca="1">+Parámetros!$K$23+Parámetros!$K$24*Muestra!C563</f>
        <v>49.192497088242938</v>
      </c>
      <c r="P563">
        <f t="shared" ca="1" si="19"/>
        <v>7.5447236262575714</v>
      </c>
    </row>
    <row r="564" spans="1:16" x14ac:dyDescent="0.3">
      <c r="A564">
        <f ca="1">NORMINV(RAND(),Parámetros!$D$15,(Parámetros!$D$16)^(1/2) )</f>
        <v>-6.2006301211622015</v>
      </c>
      <c r="B564">
        <v>1</v>
      </c>
      <c r="C564">
        <f t="shared" ca="1" si="18"/>
        <v>5.934294980687902</v>
      </c>
      <c r="E564">
        <f ca="1">+Parámetros!$D$12+Parámetros!$D$13*Muestra!C564+A564</f>
        <v>54.142319685716821</v>
      </c>
      <c r="G564">
        <f ca="1">+Parámetros!$D$12+Parámetros!$D$13*Muestra!C564</f>
        <v>60.34294980687902</v>
      </c>
      <c r="O564">
        <f ca="1">+Parámetros!$K$23+Parámetros!$K$24*Muestra!C564</f>
        <v>60.553195156364552</v>
      </c>
      <c r="P564">
        <f t="shared" ca="1" si="19"/>
        <v>-6.4108754706477313</v>
      </c>
    </row>
    <row r="565" spans="1:16" x14ac:dyDescent="0.3">
      <c r="A565">
        <f ca="1">NORMINV(RAND(),Parámetros!$D$15,(Parámetros!$D$16)^(1/2) )</f>
        <v>11.553363060353568</v>
      </c>
      <c r="B565">
        <v>1</v>
      </c>
      <c r="C565">
        <f t="shared" ca="1" si="18"/>
        <v>4.7408255438254931</v>
      </c>
      <c r="E565">
        <f ca="1">+Parámetros!$D$12+Parámetros!$D$13*Muestra!C565+A565</f>
        <v>59.961618498608502</v>
      </c>
      <c r="G565">
        <f ca="1">+Parámetros!$D$12+Parámetros!$D$13*Muestra!C565</f>
        <v>48.408255438254933</v>
      </c>
      <c r="O565">
        <f ca="1">+Parámetros!$K$23+Parámetros!$K$24*Muestra!C565</f>
        <v>48.694253662243419</v>
      </c>
      <c r="P565">
        <f t="shared" ca="1" si="19"/>
        <v>11.267364836365083</v>
      </c>
    </row>
    <row r="566" spans="1:16" x14ac:dyDescent="0.3">
      <c r="A566">
        <f ca="1">NORMINV(RAND(),Parámetros!$D$15,(Parámetros!$D$16)^(1/2) )</f>
        <v>-11.189243565216236</v>
      </c>
      <c r="B566">
        <v>1</v>
      </c>
      <c r="C566">
        <f t="shared" ca="1" si="18"/>
        <v>6.3402544417564801</v>
      </c>
      <c r="E566">
        <f ca="1">+Parámetros!$D$12+Parámetros!$D$13*Muestra!C566+A566</f>
        <v>53.21330085234856</v>
      </c>
      <c r="G566">
        <f ca="1">+Parámetros!$D$12+Parámetros!$D$13*Muestra!C566</f>
        <v>64.402544417564798</v>
      </c>
      <c r="O566">
        <f ca="1">+Parámetros!$K$23+Parámetros!$K$24*Muestra!C566</f>
        <v>64.587022373971166</v>
      </c>
      <c r="P566">
        <f t="shared" ca="1" si="19"/>
        <v>-11.373721521622606</v>
      </c>
    </row>
    <row r="567" spans="1:16" x14ac:dyDescent="0.3">
      <c r="A567">
        <f ca="1">NORMINV(RAND(),Parámetros!$D$15,(Parámetros!$D$16)^(1/2) )</f>
        <v>6.7337743758001425</v>
      </c>
      <c r="B567">
        <v>1</v>
      </c>
      <c r="C567">
        <f t="shared" ca="1" si="18"/>
        <v>3.1972529168321815</v>
      </c>
      <c r="E567">
        <f ca="1">+Parámetros!$D$12+Parámetros!$D$13*Muestra!C567+A567</f>
        <v>39.706303544121958</v>
      </c>
      <c r="G567">
        <f ca="1">+Parámetros!$D$12+Parámetros!$D$13*Muestra!C567</f>
        <v>32.972529168321813</v>
      </c>
      <c r="O567">
        <f ca="1">+Parámetros!$K$23+Parámetros!$K$24*Muestra!C567</f>
        <v>33.3565023046853</v>
      </c>
      <c r="P567">
        <f t="shared" ca="1" si="19"/>
        <v>6.3498012394366583</v>
      </c>
    </row>
    <row r="568" spans="1:16" x14ac:dyDescent="0.3">
      <c r="A568">
        <f ca="1">NORMINV(RAND(),Parámetros!$D$15,(Parámetros!$D$16)^(1/2) )</f>
        <v>11.417009848180072</v>
      </c>
      <c r="B568">
        <v>1</v>
      </c>
      <c r="C568">
        <f t="shared" ca="1" si="18"/>
        <v>0.61646227268705278</v>
      </c>
      <c r="E568">
        <f ca="1">+Parámetros!$D$12+Parámetros!$D$13*Muestra!C568+A568</f>
        <v>18.581632575050598</v>
      </c>
      <c r="G568">
        <f ca="1">+Parámetros!$D$12+Parámetros!$D$13*Muestra!C568</f>
        <v>7.1646227268705278</v>
      </c>
      <c r="O568">
        <f ca="1">+Parámetros!$K$23+Parámetros!$K$24*Muestra!C568</f>
        <v>7.7124059313814675</v>
      </c>
      <c r="P568">
        <f t="shared" ca="1" si="19"/>
        <v>10.86922664366913</v>
      </c>
    </row>
    <row r="569" spans="1:16" x14ac:dyDescent="0.3">
      <c r="A569">
        <f ca="1">NORMINV(RAND(),Parámetros!$D$15,(Parámetros!$D$16)^(1/2) )</f>
        <v>5.3877747303036543</v>
      </c>
      <c r="B569">
        <v>1</v>
      </c>
      <c r="C569">
        <f t="shared" ca="1" si="18"/>
        <v>2.0546689923558525</v>
      </c>
      <c r="E569">
        <f ca="1">+Parámetros!$D$12+Parámetros!$D$13*Muestra!C569+A569</f>
        <v>26.934464653862179</v>
      </c>
      <c r="G569">
        <f ca="1">+Parámetros!$D$12+Parámetros!$D$13*Muestra!C569</f>
        <v>21.546689923558525</v>
      </c>
      <c r="O569">
        <f ca="1">+Parámetros!$K$23+Parámetros!$K$24*Muestra!C569</f>
        <v>22.003186087296303</v>
      </c>
      <c r="P569">
        <f t="shared" ca="1" si="19"/>
        <v>4.9312785665658758</v>
      </c>
    </row>
    <row r="570" spans="1:16" x14ac:dyDescent="0.3">
      <c r="A570">
        <f ca="1">NORMINV(RAND(),Parámetros!$D$15,(Parámetros!$D$16)^(1/2) )</f>
        <v>10.145347907491759</v>
      </c>
      <c r="B570">
        <v>1</v>
      </c>
      <c r="C570">
        <f t="shared" ca="1" si="18"/>
        <v>2.8737540995772304</v>
      </c>
      <c r="E570">
        <f ca="1">+Parámetros!$D$12+Parámetros!$D$13*Muestra!C570+A570</f>
        <v>39.88288890326406</v>
      </c>
      <c r="G570">
        <f ca="1">+Parámetros!$D$12+Parámetros!$D$13*Muestra!C570</f>
        <v>29.737540995772303</v>
      </c>
      <c r="O570">
        <f ca="1">+Parámetros!$K$23+Parámetros!$K$24*Muestra!C570</f>
        <v>30.142047515353205</v>
      </c>
      <c r="P570">
        <f t="shared" ca="1" si="19"/>
        <v>9.7408413879108551</v>
      </c>
    </row>
    <row r="571" spans="1:16" x14ac:dyDescent="0.3">
      <c r="A571">
        <f ca="1">NORMINV(RAND(),Parámetros!$D$15,(Parámetros!$D$16)^(1/2) )</f>
        <v>8.1051609476764014E-2</v>
      </c>
      <c r="B571">
        <v>1</v>
      </c>
      <c r="C571">
        <f t="shared" ca="1" si="18"/>
        <v>2.4315584444683838</v>
      </c>
      <c r="E571">
        <f ca="1">+Parámetros!$D$12+Parámetros!$D$13*Muestra!C571+A571</f>
        <v>25.396636054160599</v>
      </c>
      <c r="G571">
        <f ca="1">+Parámetros!$D$12+Parámetros!$D$13*Muestra!C571</f>
        <v>25.315584444683836</v>
      </c>
      <c r="O571">
        <f ca="1">+Parámetros!$K$23+Parámetros!$K$24*Muestra!C571</f>
        <v>25.748158370879924</v>
      </c>
      <c r="P571">
        <f t="shared" ca="1" si="19"/>
        <v>-0.35152231671932554</v>
      </c>
    </row>
    <row r="572" spans="1:16" x14ac:dyDescent="0.3">
      <c r="A572">
        <f ca="1">NORMINV(RAND(),Parámetros!$D$15,(Parámetros!$D$16)^(1/2) )</f>
        <v>11.459744890467077</v>
      </c>
      <c r="B572">
        <v>1</v>
      </c>
      <c r="C572">
        <f t="shared" ca="1" si="18"/>
        <v>2.6744488045719672</v>
      </c>
      <c r="E572">
        <f ca="1">+Parámetros!$D$12+Parámetros!$D$13*Muestra!C572+A572</f>
        <v>39.204232936186749</v>
      </c>
      <c r="G572">
        <f ca="1">+Parámetros!$D$12+Parámetros!$D$13*Muestra!C572</f>
        <v>27.74448804571967</v>
      </c>
      <c r="O572">
        <f ca="1">+Parámetros!$K$23+Parámetros!$K$24*Muestra!C572</f>
        <v>28.161645035043644</v>
      </c>
      <c r="P572">
        <f t="shared" ca="1" si="19"/>
        <v>11.042587901143104</v>
      </c>
    </row>
    <row r="573" spans="1:16" x14ac:dyDescent="0.3">
      <c r="A573">
        <f ca="1">NORMINV(RAND(),Parámetros!$D$15,(Parámetros!$D$16)^(1/2) )</f>
        <v>9.7695265402200278</v>
      </c>
      <c r="B573">
        <v>1</v>
      </c>
      <c r="C573">
        <f t="shared" ca="1" si="18"/>
        <v>8.0461703554570807</v>
      </c>
      <c r="E573">
        <f ca="1">+Parámetros!$D$12+Parámetros!$D$13*Muestra!C573+A573</f>
        <v>91.231230094790831</v>
      </c>
      <c r="G573">
        <f ca="1">+Parámetros!$D$12+Parámetros!$D$13*Muestra!C573</f>
        <v>81.461703554570803</v>
      </c>
      <c r="O573">
        <f ca="1">+Parámetros!$K$23+Parámetros!$K$24*Muestra!C573</f>
        <v>81.537902211875121</v>
      </c>
      <c r="P573">
        <f t="shared" ca="1" si="19"/>
        <v>9.6933278829157103</v>
      </c>
    </row>
    <row r="574" spans="1:16" x14ac:dyDescent="0.3">
      <c r="A574">
        <f ca="1">NORMINV(RAND(),Parámetros!$D$15,(Parámetros!$D$16)^(1/2) )</f>
        <v>1.2531850634915018</v>
      </c>
      <c r="B574">
        <v>1</v>
      </c>
      <c r="C574">
        <f t="shared" ca="1" si="18"/>
        <v>5.7928788390978418</v>
      </c>
      <c r="E574">
        <f ca="1">+Parámetros!$D$12+Parámetros!$D$13*Muestra!C574+A574</f>
        <v>60.181973454469919</v>
      </c>
      <c r="G574">
        <f ca="1">+Parámetros!$D$12+Parámetros!$D$13*Muestra!C574</f>
        <v>58.928788390978418</v>
      </c>
      <c r="O574">
        <f ca="1">+Parámetros!$K$23+Parámetros!$K$24*Muestra!C574</f>
        <v>59.148009822209893</v>
      </c>
      <c r="P574">
        <f t="shared" ca="1" si="19"/>
        <v>1.0339636322600256</v>
      </c>
    </row>
    <row r="575" spans="1:16" x14ac:dyDescent="0.3">
      <c r="A575">
        <f ca="1">NORMINV(RAND(),Parámetros!$D$15,(Parámetros!$D$16)^(1/2) )</f>
        <v>-9.438115591855782</v>
      </c>
      <c r="B575">
        <v>1</v>
      </c>
      <c r="C575">
        <f t="shared" ca="1" si="18"/>
        <v>3.947448925248902</v>
      </c>
      <c r="E575">
        <f ca="1">+Parámetros!$D$12+Parámetros!$D$13*Muestra!C575+A575</f>
        <v>31.036373660633238</v>
      </c>
      <c r="G575">
        <f ca="1">+Parámetros!$D$12+Parámetros!$D$13*Muestra!C575</f>
        <v>40.474489252489022</v>
      </c>
      <c r="O575">
        <f ca="1">+Parámetros!$K$23+Parámetros!$K$24*Muestra!C575</f>
        <v>40.81084533028114</v>
      </c>
      <c r="P575">
        <f t="shared" ca="1" si="19"/>
        <v>-9.7744716696479017</v>
      </c>
    </row>
    <row r="576" spans="1:16" x14ac:dyDescent="0.3">
      <c r="A576">
        <f ca="1">NORMINV(RAND(),Parámetros!$D$15,(Parámetros!$D$16)^(1/2) )</f>
        <v>0.46164019036398662</v>
      </c>
      <c r="B576">
        <v>1</v>
      </c>
      <c r="C576">
        <f t="shared" ca="1" si="18"/>
        <v>7.5880222531469785</v>
      </c>
      <c r="E576">
        <f ca="1">+Parámetros!$D$12+Parámetros!$D$13*Muestra!C576+A576</f>
        <v>77.341862721833763</v>
      </c>
      <c r="G576">
        <f ca="1">+Parámetros!$D$12+Parámetros!$D$13*Muestra!C576</f>
        <v>76.880222531469784</v>
      </c>
      <c r="O576">
        <f ca="1">+Parámetros!$K$23+Parámetros!$K$24*Muestra!C576</f>
        <v>76.985501142249333</v>
      </c>
      <c r="P576">
        <f t="shared" ca="1" si="19"/>
        <v>0.35636157958442993</v>
      </c>
    </row>
    <row r="577" spans="1:16" x14ac:dyDescent="0.3">
      <c r="A577">
        <f ca="1">NORMINV(RAND(),Parámetros!$D$15,(Parámetros!$D$16)^(1/2) )</f>
        <v>-16.761969892217344</v>
      </c>
      <c r="B577">
        <v>1</v>
      </c>
      <c r="C577">
        <f t="shared" ca="1" si="18"/>
        <v>0.26806640131096349</v>
      </c>
      <c r="E577">
        <f ca="1">+Parámetros!$D$12+Parámetros!$D$13*Muestra!C577+A577</f>
        <v>-13.08130587910771</v>
      </c>
      <c r="G577">
        <f ca="1">+Parámetros!$D$12+Parámetros!$D$13*Muestra!C577</f>
        <v>3.6806640131096349</v>
      </c>
      <c r="O577">
        <f ca="1">+Parámetros!$K$23+Parámetros!$K$24*Muestra!C577</f>
        <v>4.250560887151221</v>
      </c>
      <c r="P577">
        <f t="shared" ca="1" si="19"/>
        <v>-17.33186676625893</v>
      </c>
    </row>
    <row r="578" spans="1:16" x14ac:dyDescent="0.3">
      <c r="A578">
        <f ca="1">NORMINV(RAND(),Parámetros!$D$15,(Parámetros!$D$16)^(1/2) )</f>
        <v>6.1379830250822911</v>
      </c>
      <c r="B578">
        <v>1</v>
      </c>
      <c r="C578">
        <f t="shared" ca="1" si="18"/>
        <v>9.7527570450068115</v>
      </c>
      <c r="E578">
        <f ca="1">+Parámetros!$D$12+Parámetros!$D$13*Muestra!C578+A578</f>
        <v>104.6655534751504</v>
      </c>
      <c r="G578">
        <f ca="1">+Parámetros!$D$12+Parámetros!$D$13*Muestra!C578</f>
        <v>98.527570450068112</v>
      </c>
      <c r="O578">
        <f ca="1">+Parámetros!$K$23+Parámetros!$K$24*Muestra!C578</f>
        <v>98.495447232233559</v>
      </c>
      <c r="P578">
        <f t="shared" ca="1" si="19"/>
        <v>6.1701062429168445</v>
      </c>
    </row>
    <row r="579" spans="1:16" x14ac:dyDescent="0.3">
      <c r="A579">
        <f ca="1">NORMINV(RAND(),Parámetros!$D$15,(Parámetros!$D$16)^(1/2) )</f>
        <v>22.970455845667285</v>
      </c>
      <c r="B579">
        <v>1</v>
      </c>
      <c r="C579">
        <f t="shared" ca="1" si="18"/>
        <v>8.3715677273502394</v>
      </c>
      <c r="E579">
        <f ca="1">+Parámetros!$D$12+Parámetros!$D$13*Muestra!C579+A579</f>
        <v>107.68613311916968</v>
      </c>
      <c r="G579">
        <f ca="1">+Parámetros!$D$12+Parámetros!$D$13*Muestra!C579</f>
        <v>84.715677273502394</v>
      </c>
      <c r="O579">
        <f ca="1">+Parámetros!$K$23+Parámetros!$K$24*Muestra!C579</f>
        <v>84.771222040966506</v>
      </c>
      <c r="P579">
        <f t="shared" ca="1" si="19"/>
        <v>22.914911078203176</v>
      </c>
    </row>
    <row r="580" spans="1:16" x14ac:dyDescent="0.3">
      <c r="A580">
        <f ca="1">NORMINV(RAND(),Parámetros!$D$15,(Parámetros!$D$16)^(1/2) )</f>
        <v>0.92535388389724293</v>
      </c>
      <c r="B580">
        <v>1</v>
      </c>
      <c r="C580">
        <f t="shared" ca="1" si="18"/>
        <v>3.9805038285751557</v>
      </c>
      <c r="E580">
        <f ca="1">+Parámetros!$D$12+Parámetros!$D$13*Muestra!C580+A580</f>
        <v>41.730392169648802</v>
      </c>
      <c r="G580">
        <f ca="1">+Parámetros!$D$12+Parámetros!$D$13*Muestra!C580</f>
        <v>40.805038285751557</v>
      </c>
      <c r="O580">
        <f ca="1">+Parámetros!$K$23+Parámetros!$K$24*Muestra!C580</f>
        <v>41.139296275510553</v>
      </c>
      <c r="P580">
        <f t="shared" ca="1" si="19"/>
        <v>0.59109589413824892</v>
      </c>
    </row>
    <row r="581" spans="1:16" x14ac:dyDescent="0.3">
      <c r="A581">
        <f ca="1">NORMINV(RAND(),Parámetros!$D$15,(Parámetros!$D$16)^(1/2) )</f>
        <v>7.0427659645424416</v>
      </c>
      <c r="B581">
        <v>1</v>
      </c>
      <c r="C581">
        <f t="shared" ca="1" si="18"/>
        <v>9.6782726861200015</v>
      </c>
      <c r="E581">
        <f ca="1">+Parámetros!$D$12+Parámetros!$D$13*Muestra!C581+A581</f>
        <v>104.82549282574246</v>
      </c>
      <c r="G581">
        <f ca="1">+Parámetros!$D$12+Parámetros!$D$13*Muestra!C581</f>
        <v>97.782726861200018</v>
      </c>
      <c r="O581">
        <f ca="1">+Parámetros!$K$23+Parámetros!$K$24*Muestra!C581</f>
        <v>97.755331375904646</v>
      </c>
      <c r="P581">
        <f t="shared" ca="1" si="19"/>
        <v>7.070161449837812</v>
      </c>
    </row>
    <row r="582" spans="1:16" x14ac:dyDescent="0.3">
      <c r="A582">
        <f ca="1">NORMINV(RAND(),Parámetros!$D$15,(Parámetros!$D$16)^(1/2) )</f>
        <v>21.110615940407584</v>
      </c>
      <c r="B582">
        <v>1</v>
      </c>
      <c r="C582">
        <f t="shared" ref="C582:C645" ca="1" si="20">10*RAND()</f>
        <v>1.258335197920788</v>
      </c>
      <c r="E582">
        <f ca="1">+Parámetros!$D$12+Parámetros!$D$13*Muestra!C582+A582</f>
        <v>34.69396791961546</v>
      </c>
      <c r="G582">
        <f ca="1">+Parámetros!$D$12+Parámetros!$D$13*Muestra!C582</f>
        <v>13.58335197920788</v>
      </c>
      <c r="O582">
        <f ca="1">+Parámetros!$K$23+Parámetros!$K$24*Muestra!C582</f>
        <v>14.090393697049576</v>
      </c>
      <c r="P582">
        <f t="shared" ref="P582:P645" ca="1" si="21">+E582-O582</f>
        <v>20.603574222565882</v>
      </c>
    </row>
    <row r="583" spans="1:16" x14ac:dyDescent="0.3">
      <c r="A583">
        <f ca="1">NORMINV(RAND(),Parámetros!$D$15,(Parámetros!$D$16)^(1/2) )</f>
        <v>8.0203406489820139</v>
      </c>
      <c r="B583">
        <v>1</v>
      </c>
      <c r="C583">
        <f t="shared" ca="1" si="20"/>
        <v>0.34698298073689737</v>
      </c>
      <c r="E583">
        <f ca="1">+Parámetros!$D$12+Parámetros!$D$13*Muestra!C583+A583</f>
        <v>12.490170456350988</v>
      </c>
      <c r="G583">
        <f ca="1">+Parámetros!$D$12+Parámetros!$D$13*Muestra!C583</f>
        <v>4.4698298073689742</v>
      </c>
      <c r="O583">
        <f ca="1">+Parámetros!$K$23+Parámetros!$K$24*Muestra!C583</f>
        <v>5.0347176233209181</v>
      </c>
      <c r="P583">
        <f t="shared" ca="1" si="21"/>
        <v>7.45545283303007</v>
      </c>
    </row>
    <row r="584" spans="1:16" x14ac:dyDescent="0.3">
      <c r="A584">
        <f ca="1">NORMINV(RAND(),Parámetros!$D$15,(Parámetros!$D$16)^(1/2) )</f>
        <v>-3.2167246260288005</v>
      </c>
      <c r="B584">
        <v>1</v>
      </c>
      <c r="C584">
        <f t="shared" ca="1" si="20"/>
        <v>3.4459367312846978</v>
      </c>
      <c r="E584">
        <f ca="1">+Parámetros!$D$12+Parámetros!$D$13*Muestra!C584+A584</f>
        <v>32.242642686818179</v>
      </c>
      <c r="G584">
        <f ca="1">+Parámetros!$D$12+Parámetros!$D$13*Muestra!C584</f>
        <v>35.459367312846979</v>
      </c>
      <c r="O584">
        <f ca="1">+Parámetros!$K$23+Parámetros!$K$24*Muestra!C584</f>
        <v>35.827555785435017</v>
      </c>
      <c r="P584">
        <f t="shared" ca="1" si="21"/>
        <v>-3.5849130986168376</v>
      </c>
    </row>
    <row r="585" spans="1:16" x14ac:dyDescent="0.3">
      <c r="A585">
        <f ca="1">NORMINV(RAND(),Parámetros!$D$15,(Parámetros!$D$16)^(1/2) )</f>
        <v>-0.58873135510486574</v>
      </c>
      <c r="B585">
        <v>1</v>
      </c>
      <c r="C585">
        <f t="shared" ca="1" si="20"/>
        <v>5.5881311987539366</v>
      </c>
      <c r="E585">
        <f ca="1">+Parámetros!$D$12+Parámetros!$D$13*Muestra!C585+A585</f>
        <v>56.292580632434493</v>
      </c>
      <c r="G585">
        <f ca="1">+Parámetros!$D$12+Parámetros!$D$13*Muestra!C585</f>
        <v>56.881311987539362</v>
      </c>
      <c r="O585">
        <f ca="1">+Parámetros!$K$23+Parámetros!$K$24*Muestra!C585</f>
        <v>57.113529329537123</v>
      </c>
      <c r="P585">
        <f t="shared" ca="1" si="21"/>
        <v>-0.82094869710262941</v>
      </c>
    </row>
    <row r="586" spans="1:16" x14ac:dyDescent="0.3">
      <c r="A586">
        <f ca="1">NORMINV(RAND(),Parámetros!$D$15,(Parámetros!$D$16)^(1/2) )</f>
        <v>10.969329454724848</v>
      </c>
      <c r="B586">
        <v>1</v>
      </c>
      <c r="C586">
        <f t="shared" ca="1" si="20"/>
        <v>6.1932241629453886</v>
      </c>
      <c r="E586">
        <f ca="1">+Parámetros!$D$12+Parámetros!$D$13*Muestra!C586+A586</f>
        <v>73.901571084178727</v>
      </c>
      <c r="G586">
        <f ca="1">+Parámetros!$D$12+Parámetros!$D$13*Muestra!C586</f>
        <v>62.932241629453884</v>
      </c>
      <c r="O586">
        <f ca="1">+Parámetros!$K$23+Parámetros!$K$24*Muestra!C586</f>
        <v>63.126052012745163</v>
      </c>
      <c r="P586">
        <f t="shared" ca="1" si="21"/>
        <v>10.775519071433564</v>
      </c>
    </row>
    <row r="587" spans="1:16" x14ac:dyDescent="0.3">
      <c r="A587">
        <f ca="1">NORMINV(RAND(),Parámetros!$D$15,(Parámetros!$D$16)^(1/2) )</f>
        <v>23.570483583582011</v>
      </c>
      <c r="B587">
        <v>1</v>
      </c>
      <c r="C587">
        <f t="shared" ca="1" si="20"/>
        <v>4.1763349689407372</v>
      </c>
      <c r="E587">
        <f ca="1">+Parámetros!$D$12+Parámetros!$D$13*Muestra!C587+A587</f>
        <v>66.333833272989381</v>
      </c>
      <c r="G587">
        <f ca="1">+Parámetros!$D$12+Parámetros!$D$13*Muestra!C587</f>
        <v>42.76334968940737</v>
      </c>
      <c r="O587">
        <f ca="1">+Parámetros!$K$23+Parámetros!$K$24*Muestra!C587</f>
        <v>43.085177723826341</v>
      </c>
      <c r="P587">
        <f t="shared" ca="1" si="21"/>
        <v>23.24865554916304</v>
      </c>
    </row>
    <row r="588" spans="1:16" x14ac:dyDescent="0.3">
      <c r="A588">
        <f ca="1">NORMINV(RAND(),Parámetros!$D$15,(Parámetros!$D$16)^(1/2) )</f>
        <v>1.9920268488893051</v>
      </c>
      <c r="B588">
        <v>1</v>
      </c>
      <c r="C588">
        <f t="shared" ca="1" si="20"/>
        <v>4.6546852531513716</v>
      </c>
      <c r="E588">
        <f ca="1">+Parámetros!$D$12+Parámetros!$D$13*Muestra!C588+A588</f>
        <v>49.538879380403017</v>
      </c>
      <c r="G588">
        <f ca="1">+Parámetros!$D$12+Parámetros!$D$13*Muestra!C588</f>
        <v>47.546852531513714</v>
      </c>
      <c r="O588">
        <f ca="1">+Parámetros!$K$23+Parámetros!$K$24*Muestra!C588</f>
        <v>47.838318322938406</v>
      </c>
      <c r="P588">
        <f t="shared" ca="1" si="21"/>
        <v>1.7005610574646113</v>
      </c>
    </row>
    <row r="589" spans="1:16" x14ac:dyDescent="0.3">
      <c r="A589">
        <f ca="1">NORMINV(RAND(),Parámetros!$D$15,(Parámetros!$D$16)^(1/2) )</f>
        <v>13.881175696288183</v>
      </c>
      <c r="B589">
        <v>1</v>
      </c>
      <c r="C589">
        <f t="shared" ca="1" si="20"/>
        <v>4.3362559433563161</v>
      </c>
      <c r="E589">
        <f ca="1">+Parámetros!$D$12+Parámetros!$D$13*Muestra!C589+A589</f>
        <v>58.243735129851345</v>
      </c>
      <c r="G589">
        <f ca="1">+Parámetros!$D$12+Parámetros!$D$13*Muestra!C589</f>
        <v>44.362559433563163</v>
      </c>
      <c r="O589">
        <f ca="1">+Parámetros!$K$23+Parámetros!$K$24*Muestra!C589</f>
        <v>44.674236832254799</v>
      </c>
      <c r="P589">
        <f t="shared" ca="1" si="21"/>
        <v>13.569498297596546</v>
      </c>
    </row>
    <row r="590" spans="1:16" x14ac:dyDescent="0.3">
      <c r="A590">
        <f ca="1">NORMINV(RAND(),Parámetros!$D$15,(Parámetros!$D$16)^(1/2) )</f>
        <v>-2.0520547037449228</v>
      </c>
      <c r="B590">
        <v>1</v>
      </c>
      <c r="C590">
        <f t="shared" ca="1" si="20"/>
        <v>2.9972032395872814</v>
      </c>
      <c r="E590">
        <f ca="1">+Parámetros!$D$12+Parámetros!$D$13*Muestra!C590+A590</f>
        <v>28.919977692127894</v>
      </c>
      <c r="G590">
        <f ca="1">+Parámetros!$D$12+Parámetros!$D$13*Muestra!C590</f>
        <v>30.972032395872816</v>
      </c>
      <c r="O590">
        <f ca="1">+Parámetros!$K$23+Parámetros!$K$24*Muestra!C590</f>
        <v>31.368703250021625</v>
      </c>
      <c r="P590">
        <f t="shared" ca="1" si="21"/>
        <v>-2.4487255578937308</v>
      </c>
    </row>
    <row r="591" spans="1:16" x14ac:dyDescent="0.3">
      <c r="A591">
        <f ca="1">NORMINV(RAND(),Parámetros!$D$15,(Parámetros!$D$16)^(1/2) )</f>
        <v>-0.33872382918901855</v>
      </c>
      <c r="B591">
        <v>1</v>
      </c>
      <c r="C591">
        <f t="shared" ca="1" si="20"/>
        <v>5.7928226078882314</v>
      </c>
      <c r="E591">
        <f ca="1">+Parámetros!$D$12+Parámetros!$D$13*Muestra!C591+A591</f>
        <v>58.589502249693297</v>
      </c>
      <c r="G591">
        <f ca="1">+Parámetros!$D$12+Parámetros!$D$13*Muestra!C591</f>
        <v>58.928226078882318</v>
      </c>
      <c r="O591">
        <f ca="1">+Parámetros!$K$23+Parámetros!$K$24*Muestra!C591</f>
        <v>59.147451079267412</v>
      </c>
      <c r="P591">
        <f t="shared" ca="1" si="21"/>
        <v>-0.55794882957411573</v>
      </c>
    </row>
    <row r="592" spans="1:16" x14ac:dyDescent="0.3">
      <c r="A592">
        <f ca="1">NORMINV(RAND(),Parámetros!$D$15,(Parámetros!$D$16)^(1/2) )</f>
        <v>-7.414947167360797</v>
      </c>
      <c r="B592">
        <v>1</v>
      </c>
      <c r="C592">
        <f t="shared" ca="1" si="20"/>
        <v>8.0562946395309414</v>
      </c>
      <c r="E592">
        <f ca="1">+Parámetros!$D$12+Parámetros!$D$13*Muestra!C592+A592</f>
        <v>74.147999227948617</v>
      </c>
      <c r="G592">
        <f ca="1">+Parámetros!$D$12+Parámetros!$D$13*Muestra!C592</f>
        <v>81.56294639530941</v>
      </c>
      <c r="O592">
        <f ca="1">+Parámetros!$K$23+Parámetros!$K$24*Muestra!C592</f>
        <v>81.638502435721179</v>
      </c>
      <c r="P592">
        <f t="shared" ca="1" si="21"/>
        <v>-7.4905032077725622</v>
      </c>
    </row>
    <row r="593" spans="1:16" x14ac:dyDescent="0.3">
      <c r="A593">
        <f ca="1">NORMINV(RAND(),Parámetros!$D$15,(Parámetros!$D$16)^(1/2) )</f>
        <v>13.134003129112363</v>
      </c>
      <c r="B593">
        <v>1</v>
      </c>
      <c r="C593">
        <f t="shared" ca="1" si="20"/>
        <v>8.5150711924656939</v>
      </c>
      <c r="E593">
        <f ca="1">+Parámetros!$D$12+Parámetros!$D$13*Muestra!C593+A593</f>
        <v>99.284715053769304</v>
      </c>
      <c r="G593">
        <f ca="1">+Parámetros!$D$12+Parámetros!$D$13*Muestra!C593</f>
        <v>86.150711924656946</v>
      </c>
      <c r="O593">
        <f ca="1">+Parámetros!$K$23+Parámetros!$K$24*Muestra!C593</f>
        <v>86.19714812205811</v>
      </c>
      <c r="P593">
        <f t="shared" ca="1" si="21"/>
        <v>13.087566931711194</v>
      </c>
    </row>
    <row r="594" spans="1:16" x14ac:dyDescent="0.3">
      <c r="A594">
        <f ca="1">NORMINV(RAND(),Parámetros!$D$15,(Parámetros!$D$16)^(1/2) )</f>
        <v>4.6086853262393435</v>
      </c>
      <c r="B594">
        <v>1</v>
      </c>
      <c r="C594">
        <f t="shared" ca="1" si="20"/>
        <v>7.7202484181288655</v>
      </c>
      <c r="E594">
        <f ca="1">+Parámetros!$D$12+Parámetros!$D$13*Muestra!C594+A594</f>
        <v>82.811169507527993</v>
      </c>
      <c r="G594">
        <f ca="1">+Parámetros!$D$12+Parámetros!$D$13*Muestra!C594</f>
        <v>78.202484181288654</v>
      </c>
      <c r="O594">
        <f ca="1">+Parámetros!$K$23+Parámetros!$K$24*Muestra!C594</f>
        <v>78.299370024082279</v>
      </c>
      <c r="P594">
        <f t="shared" ca="1" si="21"/>
        <v>4.5117994834457136</v>
      </c>
    </row>
    <row r="595" spans="1:16" x14ac:dyDescent="0.3">
      <c r="A595">
        <f ca="1">NORMINV(RAND(),Parámetros!$D$15,(Parámetros!$D$16)^(1/2) )</f>
        <v>5.1782251242141895</v>
      </c>
      <c r="B595">
        <v>1</v>
      </c>
      <c r="C595">
        <f t="shared" ca="1" si="20"/>
        <v>0.16751506014451079</v>
      </c>
      <c r="E595">
        <f ca="1">+Parámetros!$D$12+Parámetros!$D$13*Muestra!C595+A595</f>
        <v>7.8533757256592978</v>
      </c>
      <c r="G595">
        <f ca="1">+Parámetros!$D$12+Parámetros!$D$13*Muestra!C595</f>
        <v>2.6751506014451079</v>
      </c>
      <c r="O595">
        <f ca="1">+Parámetros!$K$23+Parámetros!$K$24*Muestra!C595</f>
        <v>3.2514297529822214</v>
      </c>
      <c r="P595">
        <f t="shared" ca="1" si="21"/>
        <v>4.6019459726770764</v>
      </c>
    </row>
    <row r="596" spans="1:16" x14ac:dyDescent="0.3">
      <c r="A596">
        <f ca="1">NORMINV(RAND(),Parámetros!$D$15,(Parámetros!$D$16)^(1/2) )</f>
        <v>-11.576405860665046</v>
      </c>
      <c r="B596">
        <v>1</v>
      </c>
      <c r="C596">
        <f t="shared" ca="1" si="20"/>
        <v>1.1038981881115217</v>
      </c>
      <c r="E596">
        <f ca="1">+Parámetros!$D$12+Parámetros!$D$13*Muestra!C596+A596</f>
        <v>0.46257602045017165</v>
      </c>
      <c r="G596">
        <f ca="1">+Parámetros!$D$12+Parámetros!$D$13*Muestra!C596</f>
        <v>12.038981881115218</v>
      </c>
      <c r="O596">
        <f ca="1">+Parámetros!$K$23+Parámetros!$K$24*Muestra!C596</f>
        <v>12.555826151968619</v>
      </c>
      <c r="P596">
        <f t="shared" ca="1" si="21"/>
        <v>-12.093250131518447</v>
      </c>
    </row>
    <row r="597" spans="1:16" x14ac:dyDescent="0.3">
      <c r="A597">
        <f ca="1">NORMINV(RAND(),Parámetros!$D$15,(Parámetros!$D$16)^(1/2) )</f>
        <v>-10.460523388962301</v>
      </c>
      <c r="B597">
        <v>1</v>
      </c>
      <c r="C597">
        <f t="shared" ca="1" si="20"/>
        <v>6.3572590293569</v>
      </c>
      <c r="E597">
        <f ca="1">+Parámetros!$D$12+Parámetros!$D$13*Muestra!C597+A597</f>
        <v>54.112066904606692</v>
      </c>
      <c r="G597">
        <f ca="1">+Parámetros!$D$12+Parámetros!$D$13*Muestra!C597</f>
        <v>64.572590293568993</v>
      </c>
      <c r="O597">
        <f ca="1">+Parámetros!$K$23+Parámetros!$K$24*Muestra!C597</f>
        <v>64.755988920793826</v>
      </c>
      <c r="P597">
        <f t="shared" ca="1" si="21"/>
        <v>-10.643922016187133</v>
      </c>
    </row>
    <row r="598" spans="1:16" x14ac:dyDescent="0.3">
      <c r="A598">
        <f ca="1">NORMINV(RAND(),Parámetros!$D$15,(Parámetros!$D$16)^(1/2) )</f>
        <v>-5.1052718975435516</v>
      </c>
      <c r="B598">
        <v>1</v>
      </c>
      <c r="C598">
        <f t="shared" ca="1" si="20"/>
        <v>8.9064780927240292</v>
      </c>
      <c r="E598">
        <f ca="1">+Parámetros!$D$12+Parámetros!$D$13*Muestra!C598+A598</f>
        <v>84.959509029696747</v>
      </c>
      <c r="G598">
        <f ca="1">+Parámetros!$D$12+Parámetros!$D$13*Muestra!C598</f>
        <v>90.064780927240292</v>
      </c>
      <c r="O598">
        <f ca="1">+Parámetros!$K$23+Parámetros!$K$24*Muestra!C598</f>
        <v>90.08637342368101</v>
      </c>
      <c r="P598">
        <f t="shared" ca="1" si="21"/>
        <v>-5.1268643939842633</v>
      </c>
    </row>
    <row r="599" spans="1:16" x14ac:dyDescent="0.3">
      <c r="A599">
        <f ca="1">NORMINV(RAND(),Parámetros!$D$15,(Parámetros!$D$16)^(1/2) )</f>
        <v>4.0180217569969852</v>
      </c>
      <c r="B599">
        <v>1</v>
      </c>
      <c r="C599">
        <f t="shared" ca="1" si="20"/>
        <v>8.7649105389583877</v>
      </c>
      <c r="E599">
        <f ca="1">+Parámetros!$D$12+Parámetros!$D$13*Muestra!C599+A599</f>
        <v>92.667127146580867</v>
      </c>
      <c r="G599">
        <f ca="1">+Parámetros!$D$12+Parámetros!$D$13*Muestra!C599</f>
        <v>88.64910538958388</v>
      </c>
      <c r="O599">
        <f ca="1">+Parámetros!$K$23+Parámetros!$K$24*Muestra!C599</f>
        <v>88.679683578328778</v>
      </c>
      <c r="P599">
        <f t="shared" ca="1" si="21"/>
        <v>3.9874435682520897</v>
      </c>
    </row>
    <row r="600" spans="1:16" x14ac:dyDescent="0.3">
      <c r="A600">
        <f ca="1">NORMINV(RAND(),Parámetros!$D$15,(Parámetros!$D$16)^(1/2) )</f>
        <v>-12.371402038206138</v>
      </c>
      <c r="B600">
        <v>1</v>
      </c>
      <c r="C600">
        <f t="shared" ca="1" si="20"/>
        <v>2.5665760983215815</v>
      </c>
      <c r="E600">
        <f ca="1">+Parámetros!$D$12+Parámetros!$D$13*Muestra!C600+A600</f>
        <v>14.294358945009677</v>
      </c>
      <c r="G600">
        <f ca="1">+Parámetros!$D$12+Parámetros!$D$13*Muestra!C600</f>
        <v>26.665760983215815</v>
      </c>
      <c r="O600">
        <f ca="1">+Parámetros!$K$23+Parámetros!$K$24*Muestra!C600</f>
        <v>27.089764957746517</v>
      </c>
      <c r="P600">
        <f t="shared" ca="1" si="21"/>
        <v>-12.795406012736841</v>
      </c>
    </row>
    <row r="601" spans="1:16" x14ac:dyDescent="0.3">
      <c r="A601">
        <f ca="1">NORMINV(RAND(),Parámetros!$D$15,(Parámetros!$D$16)^(1/2) )</f>
        <v>-23.353551803939297</v>
      </c>
      <c r="B601">
        <v>1</v>
      </c>
      <c r="C601">
        <f t="shared" ca="1" si="20"/>
        <v>4.0600134828807724</v>
      </c>
      <c r="E601">
        <f ca="1">+Parámetros!$D$12+Parámetros!$D$13*Muestra!C601+A601</f>
        <v>18.246583024868428</v>
      </c>
      <c r="G601">
        <f ca="1">+Parámetros!$D$12+Parámetros!$D$13*Muestra!C601</f>
        <v>41.600134828807725</v>
      </c>
      <c r="O601">
        <f ca="1">+Parámetros!$K$23+Parámetros!$K$24*Muestra!C601</f>
        <v>41.92934611634012</v>
      </c>
      <c r="P601">
        <f t="shared" ca="1" si="21"/>
        <v>-23.682763091471692</v>
      </c>
    </row>
    <row r="602" spans="1:16" x14ac:dyDescent="0.3">
      <c r="A602">
        <f ca="1">NORMINV(RAND(),Parámetros!$D$15,(Parámetros!$D$16)^(1/2) )</f>
        <v>-31.599753373658128</v>
      </c>
      <c r="B602">
        <v>1</v>
      </c>
      <c r="C602">
        <f t="shared" ca="1" si="20"/>
        <v>6.6714478721555324</v>
      </c>
      <c r="E602">
        <f ca="1">+Parámetros!$D$12+Parámetros!$D$13*Muestra!C602+A602</f>
        <v>36.114725347897192</v>
      </c>
      <c r="G602">
        <f ca="1">+Parámetros!$D$12+Parámetros!$D$13*Muestra!C602</f>
        <v>67.714478721555324</v>
      </c>
      <c r="O602">
        <f ca="1">+Parámetros!$K$23+Parámetros!$K$24*Muestra!C602</f>
        <v>67.877934895924952</v>
      </c>
      <c r="P602">
        <f t="shared" ca="1" si="21"/>
        <v>-31.76320954802776</v>
      </c>
    </row>
    <row r="603" spans="1:16" x14ac:dyDescent="0.3">
      <c r="A603">
        <f ca="1">NORMINV(RAND(),Parámetros!$D$15,(Parámetros!$D$16)^(1/2) )</f>
        <v>5.1704580175596879</v>
      </c>
      <c r="B603">
        <v>1</v>
      </c>
      <c r="C603">
        <f t="shared" ca="1" si="20"/>
        <v>4.5152048907008071</v>
      </c>
      <c r="E603">
        <f ca="1">+Parámetros!$D$12+Parámetros!$D$13*Muestra!C603+A603</f>
        <v>51.322506924567762</v>
      </c>
      <c r="G603">
        <f ca="1">+Parámetros!$D$12+Parámetros!$D$13*Muestra!C603</f>
        <v>46.152048907008073</v>
      </c>
      <c r="O603">
        <f ca="1">+Parámetros!$K$23+Parámetros!$K$24*Muestra!C603</f>
        <v>46.452367910811724</v>
      </c>
      <c r="P603">
        <f t="shared" ca="1" si="21"/>
        <v>4.8701390137560381</v>
      </c>
    </row>
    <row r="604" spans="1:16" x14ac:dyDescent="0.3">
      <c r="A604">
        <f ca="1">NORMINV(RAND(),Parámetros!$D$15,(Parámetros!$D$16)^(1/2) )</f>
        <v>-3.4959308610703088</v>
      </c>
      <c r="B604">
        <v>1</v>
      </c>
      <c r="C604">
        <f t="shared" ca="1" si="20"/>
        <v>8.9830804998178646</v>
      </c>
      <c r="E604">
        <f ca="1">+Parámetros!$D$12+Parámetros!$D$13*Muestra!C604+A604</f>
        <v>87.334874137108343</v>
      </c>
      <c r="G604">
        <f ca="1">+Parámetros!$D$12+Parámetros!$D$13*Muestra!C604</f>
        <v>90.83080499817865</v>
      </c>
      <c r="O604">
        <f ca="1">+Parámetros!$K$23+Parámetros!$K$24*Muestra!C604</f>
        <v>90.8475353235809</v>
      </c>
      <c r="P604">
        <f t="shared" ca="1" si="21"/>
        <v>-3.5126611864725561</v>
      </c>
    </row>
    <row r="605" spans="1:16" x14ac:dyDescent="0.3">
      <c r="A605">
        <f ca="1">NORMINV(RAND(),Parámetros!$D$15,(Parámetros!$D$16)^(1/2) )</f>
        <v>2.4074753668556284</v>
      </c>
      <c r="B605">
        <v>1</v>
      </c>
      <c r="C605">
        <f t="shared" ca="1" si="20"/>
        <v>3.9683842065229125</v>
      </c>
      <c r="E605">
        <f ca="1">+Parámetros!$D$12+Parámetros!$D$13*Muestra!C605+A605</f>
        <v>43.09131743208475</v>
      </c>
      <c r="G605">
        <f ca="1">+Parámetros!$D$12+Parámetros!$D$13*Muestra!C605</f>
        <v>40.683842065229122</v>
      </c>
      <c r="O605">
        <f ca="1">+Parámetros!$K$23+Parámetros!$K$24*Muestra!C605</f>
        <v>41.018869321615306</v>
      </c>
      <c r="P605">
        <f t="shared" ca="1" si="21"/>
        <v>2.0724481104694448</v>
      </c>
    </row>
    <row r="606" spans="1:16" x14ac:dyDescent="0.3">
      <c r="A606">
        <f ca="1">NORMINV(RAND(),Parámetros!$D$15,(Parámetros!$D$16)^(1/2) )</f>
        <v>4.3203153480160742E-3</v>
      </c>
      <c r="B606">
        <v>1</v>
      </c>
      <c r="C606">
        <f t="shared" ca="1" si="20"/>
        <v>2.1400455052742293</v>
      </c>
      <c r="E606">
        <f ca="1">+Parámetros!$D$12+Parámetros!$D$13*Muestra!C606+A606</f>
        <v>22.404775368090313</v>
      </c>
      <c r="G606">
        <f ca="1">+Parámetros!$D$12+Parámetros!$D$13*Muestra!C606</f>
        <v>22.400455052742295</v>
      </c>
      <c r="O606">
        <f ca="1">+Parámetros!$K$23+Parámetros!$K$24*Muestra!C606</f>
        <v>22.851532128174291</v>
      </c>
      <c r="P606">
        <f t="shared" ca="1" si="21"/>
        <v>-0.44675676008397858</v>
      </c>
    </row>
    <row r="607" spans="1:16" x14ac:dyDescent="0.3">
      <c r="A607">
        <f ca="1">NORMINV(RAND(),Parámetros!$D$15,(Parámetros!$D$16)^(1/2) )</f>
        <v>1.7373911038041512</v>
      </c>
      <c r="B607">
        <v>1</v>
      </c>
      <c r="C607">
        <f t="shared" ca="1" si="20"/>
        <v>9.0893592104132601</v>
      </c>
      <c r="E607">
        <f ca="1">+Parámetros!$D$12+Parámetros!$D$13*Muestra!C607+A607</f>
        <v>93.630983207936765</v>
      </c>
      <c r="G607">
        <f ca="1">+Parámetros!$D$12+Parámetros!$D$13*Muestra!C607</f>
        <v>91.893592104132608</v>
      </c>
      <c r="O607">
        <f ca="1">+Parámetros!$K$23+Parámetros!$K$24*Muestra!C607</f>
        <v>91.903576619732434</v>
      </c>
      <c r="P607">
        <f t="shared" ca="1" si="21"/>
        <v>1.7274065882043317</v>
      </c>
    </row>
    <row r="608" spans="1:16" x14ac:dyDescent="0.3">
      <c r="A608">
        <f ca="1">NORMINV(RAND(),Parámetros!$D$15,(Parámetros!$D$16)^(1/2) )</f>
        <v>-13.335827475076915</v>
      </c>
      <c r="B608">
        <v>1</v>
      </c>
      <c r="C608">
        <f t="shared" ca="1" si="20"/>
        <v>1.9474577113405656</v>
      </c>
      <c r="E608">
        <f ca="1">+Parámetros!$D$12+Parámetros!$D$13*Muestra!C608+A608</f>
        <v>7.1387496383287399</v>
      </c>
      <c r="G608">
        <f ca="1">+Parámetros!$D$12+Parámetros!$D$13*Muestra!C608</f>
        <v>20.474577113405655</v>
      </c>
      <c r="O608">
        <f ca="1">+Parámetros!$K$23+Parámetros!$K$24*Muestra!C608</f>
        <v>20.937878279823185</v>
      </c>
      <c r="P608">
        <f t="shared" ca="1" si="21"/>
        <v>-13.799128641494445</v>
      </c>
    </row>
    <row r="609" spans="1:16" x14ac:dyDescent="0.3">
      <c r="A609">
        <f ca="1">NORMINV(RAND(),Parámetros!$D$15,(Parámetros!$D$16)^(1/2) )</f>
        <v>27.711464282641103</v>
      </c>
      <c r="B609">
        <v>1</v>
      </c>
      <c r="C609">
        <f t="shared" ca="1" si="20"/>
        <v>2.8262812489022315</v>
      </c>
      <c r="E609">
        <f ca="1">+Parámetros!$D$12+Parámetros!$D$13*Muestra!C609+A609</f>
        <v>56.974276771663419</v>
      </c>
      <c r="G609">
        <f ca="1">+Parámetros!$D$12+Parámetros!$D$13*Muestra!C609</f>
        <v>29.262812489022316</v>
      </c>
      <c r="O609">
        <f ca="1">+Parámetros!$K$23+Parámetros!$K$24*Muestra!C609</f>
        <v>29.670332244458617</v>
      </c>
      <c r="P609">
        <f t="shared" ca="1" si="21"/>
        <v>27.303944527204802</v>
      </c>
    </row>
    <row r="610" spans="1:16" x14ac:dyDescent="0.3">
      <c r="A610">
        <f ca="1">NORMINV(RAND(),Parámetros!$D$15,(Parámetros!$D$16)^(1/2) )</f>
        <v>-1.9861649690251495</v>
      </c>
      <c r="B610">
        <v>1</v>
      </c>
      <c r="C610">
        <f t="shared" ca="1" si="20"/>
        <v>6.7294852421395959</v>
      </c>
      <c r="E610">
        <f ca="1">+Parámetros!$D$12+Parámetros!$D$13*Muestra!C610+A610</f>
        <v>66.308687452370805</v>
      </c>
      <c r="G610">
        <f ca="1">+Parámetros!$D$12+Parámetros!$D$13*Muestra!C610</f>
        <v>68.294852421395959</v>
      </c>
      <c r="O610">
        <f ca="1">+Parámetros!$K$23+Parámetros!$K$24*Muestra!C610</f>
        <v>68.454624800044385</v>
      </c>
      <c r="P610">
        <f t="shared" ca="1" si="21"/>
        <v>-2.1459373476735806</v>
      </c>
    </row>
    <row r="611" spans="1:16" x14ac:dyDescent="0.3">
      <c r="A611">
        <f ca="1">NORMINV(RAND(),Parámetros!$D$15,(Parámetros!$D$16)^(1/2) )</f>
        <v>5.29443430243668</v>
      </c>
      <c r="B611">
        <v>1</v>
      </c>
      <c r="C611">
        <f t="shared" ca="1" si="20"/>
        <v>6.1832901702142395</v>
      </c>
      <c r="E611">
        <f ca="1">+Parámetros!$D$12+Parámetros!$D$13*Muestra!C611+A611</f>
        <v>68.127336004579078</v>
      </c>
      <c r="G611">
        <f ca="1">+Parámetros!$D$12+Parámetros!$D$13*Muestra!C611</f>
        <v>62.832901702142394</v>
      </c>
      <c r="O611">
        <f ca="1">+Parámetros!$K$23+Parámetros!$K$24*Muestra!C611</f>
        <v>63.027342623997491</v>
      </c>
      <c r="P611">
        <f t="shared" ca="1" si="21"/>
        <v>5.0999933805815871</v>
      </c>
    </row>
    <row r="612" spans="1:16" x14ac:dyDescent="0.3">
      <c r="A612">
        <f ca="1">NORMINV(RAND(),Parámetros!$D$15,(Parámetros!$D$16)^(1/2) )</f>
        <v>-8.8959446259122217</v>
      </c>
      <c r="B612">
        <v>1</v>
      </c>
      <c r="C612">
        <f t="shared" ca="1" si="20"/>
        <v>8.0321975547733508</v>
      </c>
      <c r="E612">
        <f ca="1">+Parámetros!$D$12+Parámetros!$D$13*Muestra!C612+A612</f>
        <v>72.42603092182128</v>
      </c>
      <c r="G612">
        <f ca="1">+Parámetros!$D$12+Parámetros!$D$13*Muestra!C612</f>
        <v>81.321975547733501</v>
      </c>
      <c r="O612">
        <f ca="1">+Parámetros!$K$23+Parámetros!$K$24*Muestra!C612</f>
        <v>81.399061098144557</v>
      </c>
      <c r="P612">
        <f t="shared" ca="1" si="21"/>
        <v>-8.9730301763232774</v>
      </c>
    </row>
    <row r="613" spans="1:16" x14ac:dyDescent="0.3">
      <c r="A613">
        <f ca="1">NORMINV(RAND(),Parámetros!$D$15,(Parámetros!$D$16)^(1/2) )</f>
        <v>9.7371759767042203</v>
      </c>
      <c r="B613">
        <v>1</v>
      </c>
      <c r="C613">
        <f t="shared" ca="1" si="20"/>
        <v>3.3832201677972651</v>
      </c>
      <c r="E613">
        <f ca="1">+Parámetros!$D$12+Parámetros!$D$13*Muestra!C613+A613</f>
        <v>44.56937765467687</v>
      </c>
      <c r="G613">
        <f ca="1">+Parámetros!$D$12+Parámetros!$D$13*Muestra!C613</f>
        <v>34.832201677972648</v>
      </c>
      <c r="O613">
        <f ca="1">+Parámetros!$K$23+Parámetros!$K$24*Muestra!C613</f>
        <v>35.204370947903612</v>
      </c>
      <c r="P613">
        <f t="shared" ca="1" si="21"/>
        <v>9.3650067067732579</v>
      </c>
    </row>
    <row r="614" spans="1:16" x14ac:dyDescent="0.3">
      <c r="A614">
        <f ca="1">NORMINV(RAND(),Parámetros!$D$15,(Parámetros!$D$16)^(1/2) )</f>
        <v>5.0759541281896459</v>
      </c>
      <c r="B614">
        <v>1</v>
      </c>
      <c r="C614">
        <f t="shared" ca="1" si="20"/>
        <v>5.8817391979200195</v>
      </c>
      <c r="E614">
        <f ca="1">+Parámetros!$D$12+Parámetros!$D$13*Muestra!C614+A614</f>
        <v>64.893346107389846</v>
      </c>
      <c r="G614">
        <f ca="1">+Parámetros!$D$12+Parámetros!$D$13*Muestra!C614</f>
        <v>59.817391979200195</v>
      </c>
      <c r="O614">
        <f ca="1">+Parámetros!$K$23+Parámetros!$K$24*Muestra!C614</f>
        <v>60.030973192590956</v>
      </c>
      <c r="P614">
        <f t="shared" ca="1" si="21"/>
        <v>4.8623729147988897</v>
      </c>
    </row>
    <row r="615" spans="1:16" x14ac:dyDescent="0.3">
      <c r="A615">
        <f ca="1">NORMINV(RAND(),Parámetros!$D$15,(Parámetros!$D$16)^(1/2) )</f>
        <v>-7.1798145261445798</v>
      </c>
      <c r="B615">
        <v>1</v>
      </c>
      <c r="C615">
        <f t="shared" ca="1" si="20"/>
        <v>6.2747802055730695</v>
      </c>
      <c r="E615">
        <f ca="1">+Parámetros!$D$12+Parámetros!$D$13*Muestra!C615+A615</f>
        <v>56.567987529586112</v>
      </c>
      <c r="G615">
        <f ca="1">+Parámetros!$D$12+Parámetros!$D$13*Muestra!C615</f>
        <v>63.747802055730695</v>
      </c>
      <c r="O615">
        <f ca="1">+Parámetros!$K$23+Parámetros!$K$24*Muestra!C615</f>
        <v>63.936435846751316</v>
      </c>
      <c r="P615">
        <f t="shared" ca="1" si="21"/>
        <v>-7.3684483171652033</v>
      </c>
    </row>
    <row r="616" spans="1:16" x14ac:dyDescent="0.3">
      <c r="A616">
        <f ca="1">NORMINV(RAND(),Parámetros!$D$15,(Parámetros!$D$16)^(1/2) )</f>
        <v>-1.6811194961502074</v>
      </c>
      <c r="B616">
        <v>1</v>
      </c>
      <c r="C616">
        <f t="shared" ca="1" si="20"/>
        <v>1.2796892032420892</v>
      </c>
      <c r="E616">
        <f ca="1">+Parámetros!$D$12+Parámetros!$D$13*Muestra!C616+A616</f>
        <v>12.115772536270685</v>
      </c>
      <c r="G616">
        <f ca="1">+Parámetros!$D$12+Parámetros!$D$13*Muestra!C616</f>
        <v>13.796892032420892</v>
      </c>
      <c r="O616">
        <f ca="1">+Parámetros!$K$23+Parámetros!$K$24*Muestra!C616</f>
        <v>14.30257835125925</v>
      </c>
      <c r="P616">
        <f t="shared" ca="1" si="21"/>
        <v>-2.1868058149885652</v>
      </c>
    </row>
    <row r="617" spans="1:16" x14ac:dyDescent="0.3">
      <c r="A617">
        <f ca="1">NORMINV(RAND(),Parámetros!$D$15,(Parámetros!$D$16)^(1/2) )</f>
        <v>12.306862360155744</v>
      </c>
      <c r="B617">
        <v>1</v>
      </c>
      <c r="C617">
        <f t="shared" ca="1" si="20"/>
        <v>4.8554072415945377</v>
      </c>
      <c r="E617">
        <f ca="1">+Parámetros!$D$12+Parámetros!$D$13*Muestra!C617+A617</f>
        <v>61.860934776101118</v>
      </c>
      <c r="G617">
        <f ca="1">+Parámetros!$D$12+Parámetros!$D$13*Muestra!C617</f>
        <v>49.554072415945377</v>
      </c>
      <c r="O617">
        <f ca="1">+Parámetros!$K$23+Parámetros!$K$24*Muestra!C617</f>
        <v>49.832797816094946</v>
      </c>
      <c r="P617">
        <f t="shared" ca="1" si="21"/>
        <v>12.028136960006172</v>
      </c>
    </row>
    <row r="618" spans="1:16" x14ac:dyDescent="0.3">
      <c r="A618">
        <f ca="1">NORMINV(RAND(),Parámetros!$D$15,(Parámetros!$D$16)^(1/2) )</f>
        <v>-4.0588072395566366</v>
      </c>
      <c r="B618">
        <v>1</v>
      </c>
      <c r="C618">
        <f t="shared" ca="1" si="20"/>
        <v>5.6461512595521306</v>
      </c>
      <c r="E618">
        <f ca="1">+Parámetros!$D$12+Parámetros!$D$13*Muestra!C618+A618</f>
        <v>53.40270535596467</v>
      </c>
      <c r="G618">
        <f ca="1">+Parámetros!$D$12+Parámetros!$D$13*Muestra!C618</f>
        <v>57.461512595521306</v>
      </c>
      <c r="O618">
        <f ca="1">+Parámetros!$K$23+Parámetros!$K$24*Muestra!C618</f>
        <v>57.690047240460771</v>
      </c>
      <c r="P618">
        <f t="shared" ca="1" si="21"/>
        <v>-4.2873418844961009</v>
      </c>
    </row>
    <row r="619" spans="1:16" x14ac:dyDescent="0.3">
      <c r="A619">
        <f ca="1">NORMINV(RAND(),Parámetros!$D$15,(Parámetros!$D$16)^(1/2) )</f>
        <v>-5.220085495717516</v>
      </c>
      <c r="B619">
        <v>1</v>
      </c>
      <c r="C619">
        <f t="shared" ca="1" si="20"/>
        <v>1.9233866562409097</v>
      </c>
      <c r="E619">
        <f ca="1">+Parámetros!$D$12+Parámetros!$D$13*Muestra!C619+A619</f>
        <v>15.013781066691582</v>
      </c>
      <c r="G619">
        <f ca="1">+Parámetros!$D$12+Parámetros!$D$13*Muestra!C619</f>
        <v>20.233866562409098</v>
      </c>
      <c r="O619">
        <f ca="1">+Parámetros!$K$23+Parámetros!$K$24*Muestra!C619</f>
        <v>20.698695586650043</v>
      </c>
      <c r="P619">
        <f t="shared" ca="1" si="21"/>
        <v>-5.6849145199584612</v>
      </c>
    </row>
    <row r="620" spans="1:16" x14ac:dyDescent="0.3">
      <c r="A620">
        <f ca="1">NORMINV(RAND(),Parámetros!$D$15,(Parámetros!$D$16)^(1/2) )</f>
        <v>-5.0479044740790897</v>
      </c>
      <c r="B620">
        <v>1</v>
      </c>
      <c r="C620">
        <f t="shared" ca="1" si="20"/>
        <v>2.7968909415992869</v>
      </c>
      <c r="E620">
        <f ca="1">+Parámetros!$D$12+Parámetros!$D$13*Muestra!C620+A620</f>
        <v>23.921004941913779</v>
      </c>
      <c r="G620">
        <f ca="1">+Parámetros!$D$12+Parámetros!$D$13*Muestra!C620</f>
        <v>28.968909415992869</v>
      </c>
      <c r="O620">
        <f ca="1">+Parámetros!$K$23+Parámetros!$K$24*Muestra!C620</f>
        <v>29.378294657206986</v>
      </c>
      <c r="P620">
        <f t="shared" ca="1" si="21"/>
        <v>-5.4572897152932072</v>
      </c>
    </row>
    <row r="621" spans="1:16" x14ac:dyDescent="0.3">
      <c r="A621">
        <f ca="1">NORMINV(RAND(),Parámetros!$D$15,(Parámetros!$D$16)^(1/2) )</f>
        <v>-0.43919964215411583</v>
      </c>
      <c r="B621">
        <v>1</v>
      </c>
      <c r="C621">
        <f t="shared" ca="1" si="20"/>
        <v>7.3585762133458879</v>
      </c>
      <c r="E621">
        <f ca="1">+Parámetros!$D$12+Parámetros!$D$13*Muestra!C621+A621</f>
        <v>74.146562491304749</v>
      </c>
      <c r="G621">
        <f ca="1">+Parámetros!$D$12+Parámetros!$D$13*Muestra!C621</f>
        <v>74.585762133458871</v>
      </c>
      <c r="O621">
        <f ca="1">+Parámetros!$K$23+Parámetros!$K$24*Muestra!C621</f>
        <v>74.705604332145583</v>
      </c>
      <c r="P621">
        <f t="shared" ca="1" si="21"/>
        <v>-0.55904184084083397</v>
      </c>
    </row>
    <row r="622" spans="1:16" x14ac:dyDescent="0.3">
      <c r="A622">
        <f ca="1">NORMINV(RAND(),Parámetros!$D$15,(Parámetros!$D$16)^(1/2) )</f>
        <v>-7.9213157979032776</v>
      </c>
      <c r="B622">
        <v>1</v>
      </c>
      <c r="C622">
        <f t="shared" ca="1" si="20"/>
        <v>9.6732697060238486</v>
      </c>
      <c r="E622">
        <f ca="1">+Parámetros!$D$12+Parámetros!$D$13*Muestra!C622+A622</f>
        <v>89.811381262335203</v>
      </c>
      <c r="G622">
        <f ca="1">+Parámetros!$D$12+Parámetros!$D$13*Muestra!C622</f>
        <v>97.732697060238479</v>
      </c>
      <c r="O622">
        <f ca="1">+Parámetros!$K$23+Parámetros!$K$24*Muestra!C622</f>
        <v>97.705619128213996</v>
      </c>
      <c r="P622">
        <f t="shared" ca="1" si="21"/>
        <v>-7.8942378658787931</v>
      </c>
    </row>
    <row r="623" spans="1:16" x14ac:dyDescent="0.3">
      <c r="A623">
        <f ca="1">NORMINV(RAND(),Parámetros!$D$15,(Parámetros!$D$16)^(1/2) )</f>
        <v>13.159041055172093</v>
      </c>
      <c r="B623">
        <v>1</v>
      </c>
      <c r="C623">
        <f t="shared" ca="1" si="20"/>
        <v>1.8131165600183841</v>
      </c>
      <c r="E623">
        <f ca="1">+Parámetros!$D$12+Parámetros!$D$13*Muestra!C623+A623</f>
        <v>32.290206655355931</v>
      </c>
      <c r="G623">
        <f ca="1">+Parámetros!$D$12+Parámetros!$D$13*Muestra!C623</f>
        <v>19.131165600183841</v>
      </c>
      <c r="O623">
        <f ca="1">+Parámetros!$K$23+Parámetros!$K$24*Muestra!C623</f>
        <v>19.602993778741244</v>
      </c>
      <c r="P623">
        <f t="shared" ca="1" si="21"/>
        <v>12.687212876614687</v>
      </c>
    </row>
    <row r="624" spans="1:16" x14ac:dyDescent="0.3">
      <c r="A624">
        <f ca="1">NORMINV(RAND(),Parámetros!$D$15,(Parámetros!$D$16)^(1/2) )</f>
        <v>-5.076177567161837</v>
      </c>
      <c r="B624">
        <v>1</v>
      </c>
      <c r="C624">
        <f t="shared" ca="1" si="20"/>
        <v>1.8603179969227279</v>
      </c>
      <c r="E624">
        <f ca="1">+Parámetros!$D$12+Parámetros!$D$13*Muestra!C624+A624</f>
        <v>14.527002402065444</v>
      </c>
      <c r="G624">
        <f ca="1">+Parámetros!$D$12+Parámetros!$D$13*Muestra!C624</f>
        <v>19.603179969227281</v>
      </c>
      <c r="O624">
        <f ca="1">+Parámetros!$K$23+Parámetros!$K$24*Muestra!C624</f>
        <v>20.072012139327544</v>
      </c>
      <c r="P624">
        <f t="shared" ca="1" si="21"/>
        <v>-5.5450097372621006</v>
      </c>
    </row>
    <row r="625" spans="1:16" x14ac:dyDescent="0.3">
      <c r="A625">
        <f ca="1">NORMINV(RAND(),Parámetros!$D$15,(Parámetros!$D$16)^(1/2) )</f>
        <v>-24.537630998368833</v>
      </c>
      <c r="B625">
        <v>1</v>
      </c>
      <c r="C625">
        <f t="shared" ca="1" si="20"/>
        <v>3.6679202581001147</v>
      </c>
      <c r="E625">
        <f ca="1">+Parámetros!$D$12+Parámetros!$D$13*Muestra!C625+A625</f>
        <v>13.141571582632317</v>
      </c>
      <c r="G625">
        <f ca="1">+Parámetros!$D$12+Parámetros!$D$13*Muestra!C625</f>
        <v>37.679202581001149</v>
      </c>
      <c r="O625">
        <f ca="1">+Parámetros!$K$23+Parámetros!$K$24*Muestra!C625</f>
        <v>38.03330113244904</v>
      </c>
      <c r="P625">
        <f t="shared" ca="1" si="21"/>
        <v>-24.891729549816723</v>
      </c>
    </row>
    <row r="626" spans="1:16" x14ac:dyDescent="0.3">
      <c r="A626">
        <f ca="1">NORMINV(RAND(),Parámetros!$D$15,(Parámetros!$D$16)^(1/2) )</f>
        <v>7.8002983924484512</v>
      </c>
      <c r="B626">
        <v>1</v>
      </c>
      <c r="C626">
        <f t="shared" ca="1" si="20"/>
        <v>0.82065120398942426</v>
      </c>
      <c r="E626">
        <f ca="1">+Parámetros!$D$12+Parámetros!$D$13*Muestra!C626+A626</f>
        <v>17.006810432342693</v>
      </c>
      <c r="G626">
        <f ca="1">+Parámetros!$D$12+Parámetros!$D$13*Muestra!C626</f>
        <v>9.2065120398942426</v>
      </c>
      <c r="O626">
        <f ca="1">+Parámetros!$K$23+Parámetros!$K$24*Muestra!C626</f>
        <v>9.7413347964790873</v>
      </c>
      <c r="P626">
        <f t="shared" ca="1" si="21"/>
        <v>7.2654756358636057</v>
      </c>
    </row>
    <row r="627" spans="1:16" x14ac:dyDescent="0.3">
      <c r="A627">
        <f ca="1">NORMINV(RAND(),Parámetros!$D$15,(Parámetros!$D$16)^(1/2) )</f>
        <v>9.6165552353522532</v>
      </c>
      <c r="B627">
        <v>1</v>
      </c>
      <c r="C627">
        <f t="shared" ca="1" si="20"/>
        <v>8.4717853434465749</v>
      </c>
      <c r="E627">
        <f ca="1">+Parámetros!$D$12+Parámetros!$D$13*Muestra!C627+A627</f>
        <v>95.334408669818004</v>
      </c>
      <c r="G627">
        <f ca="1">+Parámetros!$D$12+Parámetros!$D$13*Muestra!C627</f>
        <v>85.717853434465752</v>
      </c>
      <c r="O627">
        <f ca="1">+Parámetros!$K$23+Parámetros!$K$24*Muestra!C627</f>
        <v>85.767037106906685</v>
      </c>
      <c r="P627">
        <f t="shared" ca="1" si="21"/>
        <v>9.567371562911319</v>
      </c>
    </row>
    <row r="628" spans="1:16" x14ac:dyDescent="0.3">
      <c r="A628">
        <f ca="1">NORMINV(RAND(),Parámetros!$D$15,(Parámetros!$D$16)^(1/2) )</f>
        <v>-5.2536579159520826</v>
      </c>
      <c r="B628">
        <v>1</v>
      </c>
      <c r="C628">
        <f t="shared" ca="1" si="20"/>
        <v>8.447773751203588</v>
      </c>
      <c r="E628">
        <f ca="1">+Parámetros!$D$12+Parámetros!$D$13*Muestra!C628+A628</f>
        <v>80.224079596083783</v>
      </c>
      <c r="G628">
        <f ca="1">+Parámetros!$D$12+Parámetros!$D$13*Muestra!C628</f>
        <v>85.477737512035873</v>
      </c>
      <c r="O628">
        <f ca="1">+Parámetros!$K$23+Parámetros!$K$24*Muestra!C628</f>
        <v>85.528445268024853</v>
      </c>
      <c r="P628">
        <f t="shared" ca="1" si="21"/>
        <v>-5.3043656719410706</v>
      </c>
    </row>
    <row r="629" spans="1:16" x14ac:dyDescent="0.3">
      <c r="A629">
        <f ca="1">NORMINV(RAND(),Parámetros!$D$15,(Parámetros!$D$16)^(1/2) )</f>
        <v>23.311419711138306</v>
      </c>
      <c r="B629">
        <v>1</v>
      </c>
      <c r="C629">
        <f t="shared" ca="1" si="20"/>
        <v>9.8254186693233834</v>
      </c>
      <c r="E629">
        <f ca="1">+Parámetros!$D$12+Parámetros!$D$13*Muestra!C629+A629</f>
        <v>122.56560640437215</v>
      </c>
      <c r="G629">
        <f ca="1">+Parámetros!$D$12+Parámetros!$D$13*Muestra!C629</f>
        <v>99.254186693233834</v>
      </c>
      <c r="O629">
        <f ca="1">+Parámetros!$K$23+Parámetros!$K$24*Muestra!C629</f>
        <v>99.217451436969114</v>
      </c>
      <c r="P629">
        <f t="shared" ca="1" si="21"/>
        <v>23.348154967403033</v>
      </c>
    </row>
    <row r="630" spans="1:16" x14ac:dyDescent="0.3">
      <c r="A630">
        <f ca="1">NORMINV(RAND(),Parámetros!$D$15,(Parámetros!$D$16)^(1/2) )</f>
        <v>3.875651379474605</v>
      </c>
      <c r="B630">
        <v>1</v>
      </c>
      <c r="C630">
        <f t="shared" ca="1" si="20"/>
        <v>1.2959355356891467</v>
      </c>
      <c r="E630">
        <f ca="1">+Parámetros!$D$12+Parámetros!$D$13*Muestra!C630+A630</f>
        <v>17.835006736366072</v>
      </c>
      <c r="G630">
        <f ca="1">+Parámetros!$D$12+Parámetros!$D$13*Muestra!C630</f>
        <v>13.959355356891466</v>
      </c>
      <c r="O630">
        <f ca="1">+Parámetros!$K$23+Parámetros!$K$24*Muestra!C630</f>
        <v>14.464010475143548</v>
      </c>
      <c r="P630">
        <f t="shared" ca="1" si="21"/>
        <v>3.3709962612225244</v>
      </c>
    </row>
    <row r="631" spans="1:16" x14ac:dyDescent="0.3">
      <c r="A631">
        <f ca="1">NORMINV(RAND(),Parámetros!$D$15,(Parámetros!$D$16)^(1/2) )</f>
        <v>-13.592139328010971</v>
      </c>
      <c r="B631">
        <v>1</v>
      </c>
      <c r="C631">
        <f t="shared" ca="1" si="20"/>
        <v>5.2668705433862764</v>
      </c>
      <c r="E631">
        <f ca="1">+Parámetros!$D$12+Parámetros!$D$13*Muestra!C631+A631</f>
        <v>40.076566105851789</v>
      </c>
      <c r="G631">
        <f ca="1">+Parámetros!$D$12+Parámetros!$D$13*Muestra!C631</f>
        <v>53.668705433862762</v>
      </c>
      <c r="O631">
        <f ca="1">+Parámetros!$K$23+Parámetros!$K$24*Muestra!C631</f>
        <v>53.921314096624279</v>
      </c>
      <c r="P631">
        <f t="shared" ca="1" si="21"/>
        <v>-13.84474799077249</v>
      </c>
    </row>
    <row r="632" spans="1:16" x14ac:dyDescent="0.3">
      <c r="A632">
        <f ca="1">NORMINV(RAND(),Parámetros!$D$15,(Parámetros!$D$16)^(1/2) )</f>
        <v>-1.9855062384600504</v>
      </c>
      <c r="B632">
        <v>1</v>
      </c>
      <c r="C632">
        <f t="shared" ca="1" si="20"/>
        <v>1.1311199545027162</v>
      </c>
      <c r="E632">
        <f ca="1">+Parámetros!$D$12+Parámetros!$D$13*Muestra!C632+A632</f>
        <v>10.325693306567111</v>
      </c>
      <c r="G632">
        <f ca="1">+Parámetros!$D$12+Parámetros!$D$13*Muestra!C632</f>
        <v>12.311199545027161</v>
      </c>
      <c r="O632">
        <f ca="1">+Parámetros!$K$23+Parámetros!$K$24*Muestra!C632</f>
        <v>12.826315973516538</v>
      </c>
      <c r="P632">
        <f t="shared" ca="1" si="21"/>
        <v>-2.5006226669494271</v>
      </c>
    </row>
    <row r="633" spans="1:16" x14ac:dyDescent="0.3">
      <c r="A633">
        <f ca="1">NORMINV(RAND(),Parámetros!$D$15,(Parámetros!$D$16)^(1/2) )</f>
        <v>7.342845631335102</v>
      </c>
      <c r="B633">
        <v>1</v>
      </c>
      <c r="C633">
        <f t="shared" ca="1" si="20"/>
        <v>5.0344780688808566</v>
      </c>
      <c r="E633">
        <f ca="1">+Parámetros!$D$12+Parámetros!$D$13*Muestra!C633+A633</f>
        <v>58.687626320143671</v>
      </c>
      <c r="G633">
        <f ca="1">+Parámetros!$D$12+Parámetros!$D$13*Muestra!C633</f>
        <v>51.344780688808569</v>
      </c>
      <c r="O633">
        <f ca="1">+Parámetros!$K$23+Parámetros!$K$24*Muestra!C633</f>
        <v>51.612139958006161</v>
      </c>
      <c r="P633">
        <f t="shared" ca="1" si="21"/>
        <v>7.0754863621375108</v>
      </c>
    </row>
    <row r="634" spans="1:16" x14ac:dyDescent="0.3">
      <c r="A634">
        <f ca="1">NORMINV(RAND(),Parámetros!$D$15,(Parámetros!$D$16)^(1/2) )</f>
        <v>2.6976613327101928</v>
      </c>
      <c r="B634">
        <v>1</v>
      </c>
      <c r="C634">
        <f t="shared" ca="1" si="20"/>
        <v>0.84398131940889853</v>
      </c>
      <c r="E634">
        <f ca="1">+Parámetros!$D$12+Parámetros!$D$13*Muestra!C634+A634</f>
        <v>12.137474526799178</v>
      </c>
      <c r="G634">
        <f ca="1">+Parámetros!$D$12+Parámetros!$D$13*Muestra!C634</f>
        <v>9.4398131940889858</v>
      </c>
      <c r="O634">
        <f ca="1">+Parámetros!$K$23+Parámetros!$K$24*Muestra!C634</f>
        <v>9.9731551223836998</v>
      </c>
      <c r="P634">
        <f t="shared" ca="1" si="21"/>
        <v>2.1643194044154779</v>
      </c>
    </row>
    <row r="635" spans="1:16" x14ac:dyDescent="0.3">
      <c r="A635">
        <f ca="1">NORMINV(RAND(),Parámetros!$D$15,(Parámetros!$D$16)^(1/2) )</f>
        <v>-2.8467381890798089</v>
      </c>
      <c r="B635">
        <v>1</v>
      </c>
      <c r="C635">
        <f t="shared" ca="1" si="20"/>
        <v>0.44434971529114575</v>
      </c>
      <c r="E635">
        <f ca="1">+Parámetros!$D$12+Parámetros!$D$13*Muestra!C635+A635</f>
        <v>2.5967589638316486</v>
      </c>
      <c r="G635">
        <f ca="1">+Parámetros!$D$12+Parámetros!$D$13*Muestra!C635</f>
        <v>5.4434971529114575</v>
      </c>
      <c r="O635">
        <f ca="1">+Parámetros!$K$23+Parámetros!$K$24*Muestra!C635</f>
        <v>6.0022048273401793</v>
      </c>
      <c r="P635">
        <f t="shared" ca="1" si="21"/>
        <v>-3.4054458635085307</v>
      </c>
    </row>
    <row r="636" spans="1:16" x14ac:dyDescent="0.3">
      <c r="A636">
        <f ca="1">NORMINV(RAND(),Parámetros!$D$15,(Parámetros!$D$16)^(1/2) )</f>
        <v>-3.3838790901661215</v>
      </c>
      <c r="B636">
        <v>1</v>
      </c>
      <c r="C636">
        <f t="shared" ca="1" si="20"/>
        <v>3.8624130960012639</v>
      </c>
      <c r="E636">
        <f ca="1">+Parámetros!$D$12+Parámetros!$D$13*Muestra!C636+A636</f>
        <v>36.240251869846517</v>
      </c>
      <c r="G636">
        <f ca="1">+Parámetros!$D$12+Parámetros!$D$13*Muestra!C636</f>
        <v>39.624130960012636</v>
      </c>
      <c r="O636">
        <f ca="1">+Parámetros!$K$23+Parámetros!$K$24*Muestra!C636</f>
        <v>39.965884501956154</v>
      </c>
      <c r="P636">
        <f t="shared" ca="1" si="21"/>
        <v>-3.7256326321096367</v>
      </c>
    </row>
    <row r="637" spans="1:16" x14ac:dyDescent="0.3">
      <c r="A637">
        <f ca="1">NORMINV(RAND(),Parámetros!$D$15,(Parámetros!$D$16)^(1/2) )</f>
        <v>-15.140815952435096</v>
      </c>
      <c r="B637">
        <v>1</v>
      </c>
      <c r="C637">
        <f t="shared" ca="1" si="20"/>
        <v>7.69765478675387</v>
      </c>
      <c r="E637">
        <f ca="1">+Parámetros!$D$12+Parámetros!$D$13*Muestra!C637+A637</f>
        <v>62.835731915103601</v>
      </c>
      <c r="G637">
        <f ca="1">+Parámetros!$D$12+Parámetros!$D$13*Muestra!C637</f>
        <v>77.976547867538699</v>
      </c>
      <c r="O637">
        <f ca="1">+Parámetros!$K$23+Parámetros!$K$24*Muestra!C637</f>
        <v>78.074867791900942</v>
      </c>
      <c r="P637">
        <f t="shared" ca="1" si="21"/>
        <v>-15.239135876797341</v>
      </c>
    </row>
    <row r="638" spans="1:16" x14ac:dyDescent="0.3">
      <c r="A638">
        <f ca="1">NORMINV(RAND(),Parámetros!$D$15,(Parámetros!$D$16)^(1/2) )</f>
        <v>3.4907203217998113</v>
      </c>
      <c r="B638">
        <v>1</v>
      </c>
      <c r="C638">
        <f t="shared" ca="1" si="20"/>
        <v>1.6432975893892465</v>
      </c>
      <c r="E638">
        <f ca="1">+Parámetros!$D$12+Parámetros!$D$13*Muestra!C638+A638</f>
        <v>20.923696215692274</v>
      </c>
      <c r="G638">
        <f ca="1">+Parámetros!$D$12+Parámetros!$D$13*Muestra!C638</f>
        <v>17.432975893892465</v>
      </c>
      <c r="O638">
        <f ca="1">+Parámetros!$K$23+Parámetros!$K$24*Muestra!C638</f>
        <v>17.915582961940419</v>
      </c>
      <c r="P638">
        <f t="shared" ca="1" si="21"/>
        <v>3.0081132537518549</v>
      </c>
    </row>
    <row r="639" spans="1:16" x14ac:dyDescent="0.3">
      <c r="A639">
        <f ca="1">NORMINV(RAND(),Parámetros!$D$15,(Parámetros!$D$16)^(1/2) )</f>
        <v>20.266064803090515</v>
      </c>
      <c r="B639">
        <v>1</v>
      </c>
      <c r="C639">
        <f t="shared" ca="1" si="20"/>
        <v>8.5297265758635064</v>
      </c>
      <c r="E639">
        <f ca="1">+Parámetros!$D$12+Parámetros!$D$13*Muestra!C639+A639</f>
        <v>106.56333056172558</v>
      </c>
      <c r="G639">
        <f ca="1">+Parámetros!$D$12+Parámetros!$D$13*Muestra!C639</f>
        <v>86.297265758635064</v>
      </c>
      <c r="O639">
        <f ca="1">+Parámetros!$K$23+Parámetros!$K$24*Muestra!C639</f>
        <v>86.342771737477605</v>
      </c>
      <c r="P639">
        <f t="shared" ca="1" si="21"/>
        <v>20.220558824247973</v>
      </c>
    </row>
    <row r="640" spans="1:16" x14ac:dyDescent="0.3">
      <c r="A640">
        <f ca="1">NORMINV(RAND(),Parámetros!$D$15,(Parámetros!$D$16)^(1/2) )</f>
        <v>-10.626666685811871</v>
      </c>
      <c r="B640">
        <v>1</v>
      </c>
      <c r="C640">
        <f t="shared" ca="1" si="20"/>
        <v>3.001680569076457</v>
      </c>
      <c r="E640">
        <f ca="1">+Parámetros!$D$12+Parámetros!$D$13*Muestra!C640+A640</f>
        <v>20.390139004952701</v>
      </c>
      <c r="G640">
        <f ca="1">+Parámetros!$D$12+Parámetros!$D$13*Muestra!C640</f>
        <v>31.016805690764571</v>
      </c>
      <c r="O640">
        <f ca="1">+Parámetros!$K$23+Parámetros!$K$24*Muestra!C640</f>
        <v>31.413192356170519</v>
      </c>
      <c r="P640">
        <f t="shared" ca="1" si="21"/>
        <v>-11.023053351217818</v>
      </c>
    </row>
    <row r="641" spans="1:16" x14ac:dyDescent="0.3">
      <c r="A641">
        <f ca="1">NORMINV(RAND(),Parámetros!$D$15,(Parámetros!$D$16)^(1/2) )</f>
        <v>-5.9129500462441351</v>
      </c>
      <c r="B641">
        <v>1</v>
      </c>
      <c r="C641">
        <f t="shared" ca="1" si="20"/>
        <v>4.4288299141936962</v>
      </c>
      <c r="E641">
        <f ca="1">+Parámetros!$D$12+Parámetros!$D$13*Muestra!C641+A641</f>
        <v>39.375349095692826</v>
      </c>
      <c r="G641">
        <f ca="1">+Parámetros!$D$12+Parámetros!$D$13*Muestra!C641</f>
        <v>45.28829914193696</v>
      </c>
      <c r="O641">
        <f ca="1">+Parámetros!$K$23+Parámetros!$K$24*Muestra!C641</f>
        <v>45.594100609349184</v>
      </c>
      <c r="P641">
        <f t="shared" ca="1" si="21"/>
        <v>-6.2187515136563576</v>
      </c>
    </row>
    <row r="642" spans="1:16" x14ac:dyDescent="0.3">
      <c r="A642">
        <f ca="1">NORMINV(RAND(),Parámetros!$D$15,(Parámetros!$D$16)^(1/2) )</f>
        <v>-9.4101712343383461</v>
      </c>
      <c r="B642">
        <v>1</v>
      </c>
      <c r="C642">
        <f t="shared" ca="1" si="20"/>
        <v>4.1005271089103221</v>
      </c>
      <c r="E642">
        <f ca="1">+Parámetros!$D$12+Parámetros!$D$13*Muestra!C642+A642</f>
        <v>32.595099854764868</v>
      </c>
      <c r="G642">
        <f ca="1">+Parámetros!$D$12+Parámetros!$D$13*Muestra!C642</f>
        <v>42.005271089103218</v>
      </c>
      <c r="O642">
        <f ca="1">+Parámetros!$K$23+Parámetros!$K$24*Muestra!C642</f>
        <v>42.331910862415413</v>
      </c>
      <c r="P642">
        <f t="shared" ca="1" si="21"/>
        <v>-9.7368110076505445</v>
      </c>
    </row>
    <row r="643" spans="1:16" x14ac:dyDescent="0.3">
      <c r="A643">
        <f ca="1">NORMINV(RAND(),Parámetros!$D$15,(Parámetros!$D$16)^(1/2) )</f>
        <v>-21.326564761238206</v>
      </c>
      <c r="B643">
        <v>1</v>
      </c>
      <c r="C643">
        <f t="shared" ca="1" si="20"/>
        <v>5.489742355985622</v>
      </c>
      <c r="E643">
        <f ca="1">+Parámetros!$D$12+Parámetros!$D$13*Muestra!C643+A643</f>
        <v>34.570858798618019</v>
      </c>
      <c r="G643">
        <f ca="1">+Parámetros!$D$12+Parámetros!$D$13*Muestra!C643</f>
        <v>55.897423559856222</v>
      </c>
      <c r="O643">
        <f ca="1">+Parámetros!$K$23+Parámetros!$K$24*Muestra!C643</f>
        <v>56.135885919471114</v>
      </c>
      <c r="P643">
        <f t="shared" ca="1" si="21"/>
        <v>-21.565027120853095</v>
      </c>
    </row>
    <row r="644" spans="1:16" x14ac:dyDescent="0.3">
      <c r="A644">
        <f ca="1">NORMINV(RAND(),Parámetros!$D$15,(Parámetros!$D$16)^(1/2) )</f>
        <v>2.3007936242546716</v>
      </c>
      <c r="B644">
        <v>1</v>
      </c>
      <c r="C644">
        <f t="shared" ca="1" si="20"/>
        <v>7.7558915487139322</v>
      </c>
      <c r="E644">
        <f ca="1">+Parámetros!$D$12+Parámetros!$D$13*Muestra!C644+A644</f>
        <v>80.859709111393983</v>
      </c>
      <c r="G644">
        <f ca="1">+Parámetros!$D$12+Parámetros!$D$13*Muestra!C644</f>
        <v>78.558915487139316</v>
      </c>
      <c r="O644">
        <f ca="1">+Parámetros!$K$23+Parámetros!$K$24*Muestra!C644</f>
        <v>78.653538959808742</v>
      </c>
      <c r="P644">
        <f t="shared" ca="1" si="21"/>
        <v>2.2061701515852405</v>
      </c>
    </row>
    <row r="645" spans="1:16" x14ac:dyDescent="0.3">
      <c r="A645">
        <f ca="1">NORMINV(RAND(),Parámetros!$D$15,(Parámetros!$D$16)^(1/2) )</f>
        <v>-3.7727441506467816</v>
      </c>
      <c r="B645">
        <v>1</v>
      </c>
      <c r="C645">
        <f t="shared" ca="1" si="20"/>
        <v>1.5070108421967676</v>
      </c>
      <c r="E645">
        <f ca="1">+Parámetros!$D$12+Parámetros!$D$13*Muestra!C645+A645</f>
        <v>12.297364271320893</v>
      </c>
      <c r="G645">
        <f ca="1">+Parámetros!$D$12+Parámetros!$D$13*Muestra!C645</f>
        <v>16.070108421967674</v>
      </c>
      <c r="O645">
        <f ca="1">+Parámetros!$K$23+Parámetros!$K$24*Muestra!C645</f>
        <v>16.5613659946181</v>
      </c>
      <c r="P645">
        <f t="shared" ca="1" si="21"/>
        <v>-4.2640017232972074</v>
      </c>
    </row>
    <row r="646" spans="1:16" x14ac:dyDescent="0.3">
      <c r="A646">
        <f ca="1">NORMINV(RAND(),Parámetros!$D$15,(Parámetros!$D$16)^(1/2) )</f>
        <v>-0.70394999079438936</v>
      </c>
      <c r="B646">
        <v>1</v>
      </c>
      <c r="C646">
        <f t="shared" ref="C646:C709" ca="1" si="22">10*RAND()</f>
        <v>2.7531404699323936</v>
      </c>
      <c r="E646">
        <f ca="1">+Parámetros!$D$12+Parámetros!$D$13*Muestra!C646+A646</f>
        <v>27.827454708529547</v>
      </c>
      <c r="G646">
        <f ca="1">+Parámetros!$D$12+Parámetros!$D$13*Muestra!C646</f>
        <v>28.531404699323936</v>
      </c>
      <c r="O646">
        <f ca="1">+Parámetros!$K$23+Parámetros!$K$24*Muestra!C646</f>
        <v>28.943566906488972</v>
      </c>
      <c r="P646">
        <f t="shared" ref="P646:P709" ca="1" si="23">+E646-O646</f>
        <v>-1.1161121979594242</v>
      </c>
    </row>
    <row r="647" spans="1:16" x14ac:dyDescent="0.3">
      <c r="A647">
        <f ca="1">NORMINV(RAND(),Parámetros!$D$15,(Parámetros!$D$16)^(1/2) )</f>
        <v>-2.1426848428970242</v>
      </c>
      <c r="B647">
        <v>1</v>
      </c>
      <c r="C647">
        <f t="shared" ca="1" si="22"/>
        <v>0.6582835226824546</v>
      </c>
      <c r="E647">
        <f ca="1">+Parámetros!$D$12+Parámetros!$D$13*Muestra!C647+A647</f>
        <v>5.4401503839275218</v>
      </c>
      <c r="G647">
        <f ca="1">+Parámetros!$D$12+Parámetros!$D$13*Muestra!C647</f>
        <v>7.582835226824546</v>
      </c>
      <c r="O647">
        <f ca="1">+Parámetros!$K$23+Parámetros!$K$24*Muestra!C647</f>
        <v>8.1279639185305435</v>
      </c>
      <c r="P647">
        <f t="shared" ca="1" si="23"/>
        <v>-2.6878135346030216</v>
      </c>
    </row>
    <row r="648" spans="1:16" x14ac:dyDescent="0.3">
      <c r="A648">
        <f ca="1">NORMINV(RAND(),Parámetros!$D$15,(Parámetros!$D$16)^(1/2) )</f>
        <v>16.077823667531284</v>
      </c>
      <c r="B648">
        <v>1</v>
      </c>
      <c r="C648">
        <f t="shared" ca="1" si="22"/>
        <v>8.3686339664485683</v>
      </c>
      <c r="E648">
        <f ca="1">+Parámetros!$D$12+Parámetros!$D$13*Muestra!C648+A648</f>
        <v>100.76416333201698</v>
      </c>
      <c r="G648">
        <f ca="1">+Parámetros!$D$12+Parámetros!$D$13*Muestra!C648</f>
        <v>84.686339664485686</v>
      </c>
      <c r="O648">
        <f ca="1">+Parámetros!$K$23+Parámetros!$K$24*Muestra!C648</f>
        <v>84.742070646036666</v>
      </c>
      <c r="P648">
        <f t="shared" ca="1" si="23"/>
        <v>16.022092685980311</v>
      </c>
    </row>
    <row r="649" spans="1:16" x14ac:dyDescent="0.3">
      <c r="A649">
        <f ca="1">NORMINV(RAND(),Parámetros!$D$15,(Parámetros!$D$16)^(1/2) )</f>
        <v>-7.7504444154851457</v>
      </c>
      <c r="B649">
        <v>1</v>
      </c>
      <c r="C649">
        <f t="shared" ca="1" si="22"/>
        <v>8.4154174449614381</v>
      </c>
      <c r="E649">
        <f ca="1">+Parámetros!$D$12+Parámetros!$D$13*Muestra!C649+A649</f>
        <v>77.403730034129225</v>
      </c>
      <c r="G649">
        <f ca="1">+Parámetros!$D$12+Parámetros!$D$13*Muestra!C649</f>
        <v>85.154174449614374</v>
      </c>
      <c r="O649">
        <f ca="1">+Parámetros!$K$23+Parámetros!$K$24*Muestra!C649</f>
        <v>85.206935951707294</v>
      </c>
      <c r="P649">
        <f t="shared" ca="1" si="23"/>
        <v>-7.8032059175780688</v>
      </c>
    </row>
    <row r="650" spans="1:16" x14ac:dyDescent="0.3">
      <c r="A650">
        <f ca="1">NORMINV(RAND(),Parámetros!$D$15,(Parámetros!$D$16)^(1/2) )</f>
        <v>7.9273625254969016</v>
      </c>
      <c r="B650">
        <v>1</v>
      </c>
      <c r="C650">
        <f t="shared" ca="1" si="22"/>
        <v>7.1810112764383423</v>
      </c>
      <c r="E650">
        <f ca="1">+Parámetros!$D$12+Parámetros!$D$13*Muestra!C650+A650</f>
        <v>80.737475289880322</v>
      </c>
      <c r="G650">
        <f ca="1">+Parámetros!$D$12+Parámetros!$D$13*Muestra!C650</f>
        <v>72.810112764383419</v>
      </c>
      <c r="O650">
        <f ca="1">+Parámetros!$K$23+Parámetros!$K$24*Muestra!C650</f>
        <v>72.94122551090841</v>
      </c>
      <c r="P650">
        <f t="shared" ca="1" si="23"/>
        <v>7.7962497789719123</v>
      </c>
    </row>
    <row r="651" spans="1:16" x14ac:dyDescent="0.3">
      <c r="A651">
        <f ca="1">NORMINV(RAND(),Parámetros!$D$15,(Parámetros!$D$16)^(1/2) )</f>
        <v>-18.142844333952194</v>
      </c>
      <c r="B651">
        <v>1</v>
      </c>
      <c r="C651">
        <f t="shared" ca="1" si="22"/>
        <v>2.1012668693446845</v>
      </c>
      <c r="E651">
        <f ca="1">+Parámetros!$D$12+Parámetros!$D$13*Muestra!C651+A651</f>
        <v>3.8698243594946504</v>
      </c>
      <c r="G651">
        <f ca="1">+Parámetros!$D$12+Parámetros!$D$13*Muestra!C651</f>
        <v>22.012668693446845</v>
      </c>
      <c r="O651">
        <f ca="1">+Parámetros!$K$23+Parámetros!$K$24*Muestra!C651</f>
        <v>22.466207158379262</v>
      </c>
      <c r="P651">
        <f t="shared" ca="1" si="23"/>
        <v>-18.596382798884612</v>
      </c>
    </row>
    <row r="652" spans="1:16" x14ac:dyDescent="0.3">
      <c r="A652">
        <f ca="1">NORMINV(RAND(),Parámetros!$D$15,(Parámetros!$D$16)^(1/2) )</f>
        <v>1.5672717446084881</v>
      </c>
      <c r="B652">
        <v>1</v>
      </c>
      <c r="C652">
        <f t="shared" ca="1" si="22"/>
        <v>5.5167911264176341</v>
      </c>
      <c r="E652">
        <f ca="1">+Parámetros!$D$12+Parámetros!$D$13*Muestra!C652+A652</f>
        <v>57.73518300878483</v>
      </c>
      <c r="G652">
        <f ca="1">+Parámetros!$D$12+Parámetros!$D$13*Muestra!C652</f>
        <v>56.16791126417634</v>
      </c>
      <c r="O652">
        <f ca="1">+Parámetros!$K$23+Parámetros!$K$24*Muestra!C652</f>
        <v>56.404656761969136</v>
      </c>
      <c r="P652">
        <f t="shared" ca="1" si="23"/>
        <v>1.330526246815694</v>
      </c>
    </row>
    <row r="653" spans="1:16" x14ac:dyDescent="0.3">
      <c r="A653">
        <f ca="1">NORMINV(RAND(),Parámetros!$D$15,(Parámetros!$D$16)^(1/2) )</f>
        <v>3.5934586923447149</v>
      </c>
      <c r="B653">
        <v>1</v>
      </c>
      <c r="C653">
        <f t="shared" ca="1" si="22"/>
        <v>9.8449449268054003</v>
      </c>
      <c r="E653">
        <f ca="1">+Parámetros!$D$12+Parámetros!$D$13*Muestra!C653+A653</f>
        <v>103.04290796039871</v>
      </c>
      <c r="G653">
        <f ca="1">+Parámetros!$D$12+Parámetros!$D$13*Muestra!C653</f>
        <v>99.449449268053996</v>
      </c>
      <c r="O653">
        <f ca="1">+Parámetros!$K$23+Parámetros!$K$24*Muestra!C653</f>
        <v>99.411474625101306</v>
      </c>
      <c r="P653">
        <f t="shared" ca="1" si="23"/>
        <v>3.6314333352974018</v>
      </c>
    </row>
    <row r="654" spans="1:16" x14ac:dyDescent="0.3">
      <c r="A654">
        <f ca="1">NORMINV(RAND(),Parámetros!$D$15,(Parámetros!$D$16)^(1/2) )</f>
        <v>4.2305798962013794</v>
      </c>
      <c r="B654">
        <v>1</v>
      </c>
      <c r="C654">
        <f t="shared" ca="1" si="22"/>
        <v>4.870271271318936</v>
      </c>
      <c r="E654">
        <f ca="1">+Parámetros!$D$12+Parámetros!$D$13*Muestra!C654+A654</f>
        <v>53.933292609390733</v>
      </c>
      <c r="G654">
        <f ca="1">+Parámetros!$D$12+Parámetros!$D$13*Muestra!C654</f>
        <v>49.702712713189356</v>
      </c>
      <c r="O654">
        <f ca="1">+Parámetros!$K$23+Parámetros!$K$24*Muestra!C654</f>
        <v>49.980494651408911</v>
      </c>
      <c r="P654">
        <f t="shared" ca="1" si="23"/>
        <v>3.9527979579818222</v>
      </c>
    </row>
    <row r="655" spans="1:16" x14ac:dyDescent="0.3">
      <c r="A655">
        <f ca="1">NORMINV(RAND(),Parámetros!$D$15,(Parámetros!$D$16)^(1/2) )</f>
        <v>5.1102070508607174</v>
      </c>
      <c r="B655">
        <v>1</v>
      </c>
      <c r="C655">
        <f t="shared" ca="1" si="22"/>
        <v>6.3275955807511055</v>
      </c>
      <c r="E655">
        <f ca="1">+Parámetros!$D$12+Parámetros!$D$13*Muestra!C655+A655</f>
        <v>69.386162858371776</v>
      </c>
      <c r="G655">
        <f ca="1">+Parámetros!$D$12+Parámetros!$D$13*Muestra!C655</f>
        <v>64.275955807511053</v>
      </c>
      <c r="O655">
        <f ca="1">+Parámetros!$K$23+Parámetros!$K$24*Muestra!C655</f>
        <v>64.461237257563312</v>
      </c>
      <c r="P655">
        <f t="shared" ca="1" si="23"/>
        <v>4.9249256008084643</v>
      </c>
    </row>
    <row r="656" spans="1:16" x14ac:dyDescent="0.3">
      <c r="A656">
        <f ca="1">NORMINV(RAND(),Parámetros!$D$15,(Parámetros!$D$16)^(1/2) )</f>
        <v>-12.868186521814929</v>
      </c>
      <c r="B656">
        <v>1</v>
      </c>
      <c r="C656">
        <f t="shared" ca="1" si="22"/>
        <v>3.3553849647284126</v>
      </c>
      <c r="E656">
        <f ca="1">+Parámetros!$D$12+Parámetros!$D$13*Muestra!C656+A656</f>
        <v>21.685663125469198</v>
      </c>
      <c r="G656">
        <f ca="1">+Parámetros!$D$12+Parámetros!$D$13*Muestra!C656</f>
        <v>34.553849647284125</v>
      </c>
      <c r="O656">
        <f ca="1">+Parámetros!$K$23+Parámetros!$K$24*Muestra!C656</f>
        <v>34.927785696136873</v>
      </c>
      <c r="P656">
        <f t="shared" ca="1" si="23"/>
        <v>-13.242122570667675</v>
      </c>
    </row>
    <row r="657" spans="1:16" x14ac:dyDescent="0.3">
      <c r="A657">
        <f ca="1">NORMINV(RAND(),Parámetros!$D$15,(Parámetros!$D$16)^(1/2) )</f>
        <v>-0.36196040439326499</v>
      </c>
      <c r="B657">
        <v>1</v>
      </c>
      <c r="C657">
        <f t="shared" ca="1" si="22"/>
        <v>0.70140215889075486</v>
      </c>
      <c r="E657">
        <f ca="1">+Parámetros!$D$12+Parámetros!$D$13*Muestra!C657+A657</f>
        <v>7.6520611845142827</v>
      </c>
      <c r="G657">
        <f ca="1">+Parámetros!$D$12+Parámetros!$D$13*Muestra!C657</f>
        <v>8.0140215889075481</v>
      </c>
      <c r="O657">
        <f ca="1">+Parámetros!$K$23+Parámetros!$K$24*Muestra!C657</f>
        <v>8.5564134190429524</v>
      </c>
      <c r="P657">
        <f t="shared" ca="1" si="23"/>
        <v>-0.90435223452866964</v>
      </c>
    </row>
    <row r="658" spans="1:16" x14ac:dyDescent="0.3">
      <c r="A658">
        <f ca="1">NORMINV(RAND(),Parámetros!$D$15,(Parámetros!$D$16)^(1/2) )</f>
        <v>16.404802358645647</v>
      </c>
      <c r="B658">
        <v>1</v>
      </c>
      <c r="C658">
        <f t="shared" ca="1" si="22"/>
        <v>3.9365260335571839</v>
      </c>
      <c r="E658">
        <f ca="1">+Parámetros!$D$12+Parámetros!$D$13*Muestra!C658+A658</f>
        <v>56.770062694217486</v>
      </c>
      <c r="G658">
        <f ca="1">+Parámetros!$D$12+Parámetros!$D$13*Muestra!C658</f>
        <v>40.36526033557184</v>
      </c>
      <c r="O658">
        <f ca="1">+Parámetros!$K$23+Parámetros!$K$24*Muestra!C658</f>
        <v>40.702309720136611</v>
      </c>
      <c r="P658">
        <f t="shared" ca="1" si="23"/>
        <v>16.067752974080875</v>
      </c>
    </row>
    <row r="659" spans="1:16" x14ac:dyDescent="0.3">
      <c r="A659">
        <f ca="1">NORMINV(RAND(),Parámetros!$D$15,(Parámetros!$D$16)^(1/2) )</f>
        <v>-12.19757928515225</v>
      </c>
      <c r="B659">
        <v>1</v>
      </c>
      <c r="C659">
        <f t="shared" ca="1" si="22"/>
        <v>3.555607454586307</v>
      </c>
      <c r="E659">
        <f ca="1">+Parámetros!$D$12+Parámetros!$D$13*Muestra!C659+A659</f>
        <v>24.358495260710818</v>
      </c>
      <c r="G659">
        <f ca="1">+Parámetros!$D$12+Parámetros!$D$13*Muestra!C659</f>
        <v>36.556074545863069</v>
      </c>
      <c r="O659">
        <f ca="1">+Parámetros!$K$23+Parámetros!$K$24*Muestra!C659</f>
        <v>36.917301908026069</v>
      </c>
      <c r="P659">
        <f t="shared" ca="1" si="23"/>
        <v>-12.558806647315251</v>
      </c>
    </row>
    <row r="660" spans="1:16" x14ac:dyDescent="0.3">
      <c r="A660">
        <f ca="1">NORMINV(RAND(),Parámetros!$D$15,(Parámetros!$D$16)^(1/2) )</f>
        <v>-10.479439621304195</v>
      </c>
      <c r="B660">
        <v>1</v>
      </c>
      <c r="C660">
        <f t="shared" ca="1" si="22"/>
        <v>4.420029995585689</v>
      </c>
      <c r="E660">
        <f ca="1">+Parámetros!$D$12+Parámetros!$D$13*Muestra!C660+A660</f>
        <v>34.720860334552697</v>
      </c>
      <c r="G660">
        <f ca="1">+Parámetros!$D$12+Parámetros!$D$13*Muestra!C660</f>
        <v>45.200299955856892</v>
      </c>
      <c r="O660">
        <f ca="1">+Parámetros!$K$23+Parámetros!$K$24*Muestra!C660</f>
        <v>45.506659978946665</v>
      </c>
      <c r="P660">
        <f t="shared" ca="1" si="23"/>
        <v>-10.785799644393968</v>
      </c>
    </row>
    <row r="661" spans="1:16" x14ac:dyDescent="0.3">
      <c r="A661">
        <f ca="1">NORMINV(RAND(),Parámetros!$D$15,(Parámetros!$D$16)^(1/2) )</f>
        <v>10.079812188576351</v>
      </c>
      <c r="B661">
        <v>1</v>
      </c>
      <c r="C661">
        <f t="shared" ca="1" si="22"/>
        <v>3.4982382536613721</v>
      </c>
      <c r="E661">
        <f ca="1">+Parámetros!$D$12+Parámetros!$D$13*Muestra!C661+A661</f>
        <v>46.062194725190068</v>
      </c>
      <c r="G661">
        <f ca="1">+Parámetros!$D$12+Parámetros!$D$13*Muestra!C661</f>
        <v>35.98238253661372</v>
      </c>
      <c r="O661">
        <f ca="1">+Parámetros!$K$23+Parámetros!$K$24*Muestra!C661</f>
        <v>36.347251283921381</v>
      </c>
      <c r="P661">
        <f t="shared" ca="1" si="23"/>
        <v>9.7149434412686873</v>
      </c>
    </row>
    <row r="662" spans="1:16" x14ac:dyDescent="0.3">
      <c r="A662">
        <f ca="1">NORMINV(RAND(),Parámetros!$D$15,(Parámetros!$D$16)^(1/2) )</f>
        <v>5.5132784092518063</v>
      </c>
      <c r="B662">
        <v>1</v>
      </c>
      <c r="C662">
        <f t="shared" ca="1" si="22"/>
        <v>4.1158242372587139</v>
      </c>
      <c r="E662">
        <f ca="1">+Parámetros!$D$12+Parámetros!$D$13*Muestra!C662+A662</f>
        <v>47.671520781838943</v>
      </c>
      <c r="G662">
        <f ca="1">+Parámetros!$D$12+Parámetros!$D$13*Muestra!C662</f>
        <v>42.158242372587139</v>
      </c>
      <c r="O662">
        <f ca="1">+Parámetros!$K$23+Parámetros!$K$24*Muestra!C662</f>
        <v>42.483911193976944</v>
      </c>
      <c r="P662">
        <f t="shared" ca="1" si="23"/>
        <v>5.1876095878619992</v>
      </c>
    </row>
    <row r="663" spans="1:16" x14ac:dyDescent="0.3">
      <c r="A663">
        <f ca="1">NORMINV(RAND(),Parámetros!$D$15,(Parámetros!$D$16)^(1/2) )</f>
        <v>21.807176024784553</v>
      </c>
      <c r="B663">
        <v>1</v>
      </c>
      <c r="C663">
        <f t="shared" ca="1" si="22"/>
        <v>9.2156941487158335</v>
      </c>
      <c r="E663">
        <f ca="1">+Parámetros!$D$12+Parámetros!$D$13*Muestra!C663+A663</f>
        <v>114.96411751194289</v>
      </c>
      <c r="G663">
        <f ca="1">+Parámetros!$D$12+Parámetros!$D$13*Muestra!C663</f>
        <v>93.156941487158335</v>
      </c>
      <c r="O663">
        <f ca="1">+Parámetros!$K$23+Parámetros!$K$24*Muestra!C663</f>
        <v>93.158907167561409</v>
      </c>
      <c r="P663">
        <f t="shared" ca="1" si="23"/>
        <v>21.805210344381479</v>
      </c>
    </row>
    <row r="664" spans="1:16" x14ac:dyDescent="0.3">
      <c r="A664">
        <f ca="1">NORMINV(RAND(),Parámetros!$D$15,(Parámetros!$D$16)^(1/2) )</f>
        <v>-4.0790015240805788</v>
      </c>
      <c r="B664">
        <v>1</v>
      </c>
      <c r="C664">
        <f t="shared" ca="1" si="22"/>
        <v>0.38006275672708756</v>
      </c>
      <c r="E664">
        <f ca="1">+Parámetros!$D$12+Parámetros!$D$13*Muestra!C664+A664</f>
        <v>0.72162604319029722</v>
      </c>
      <c r="G664">
        <f ca="1">+Parámetros!$D$12+Parámetros!$D$13*Muestra!C664</f>
        <v>4.800627567270876</v>
      </c>
      <c r="O664">
        <f ca="1">+Parámetros!$K$23+Parámetros!$K$24*Muestra!C664</f>
        <v>5.3634157164514962</v>
      </c>
      <c r="P664">
        <f t="shared" ca="1" si="23"/>
        <v>-4.641789673261199</v>
      </c>
    </row>
    <row r="665" spans="1:16" x14ac:dyDescent="0.3">
      <c r="A665">
        <f ca="1">NORMINV(RAND(),Parámetros!$D$15,(Parámetros!$D$16)^(1/2) )</f>
        <v>1.1759512515283491E-2</v>
      </c>
      <c r="B665">
        <v>1</v>
      </c>
      <c r="C665">
        <f t="shared" ca="1" si="22"/>
        <v>2.8702577143728982</v>
      </c>
      <c r="E665">
        <f ca="1">+Parámetros!$D$12+Parámetros!$D$13*Muestra!C665+A665</f>
        <v>29.714336656244264</v>
      </c>
      <c r="G665">
        <f ca="1">+Parámetros!$D$12+Parámetros!$D$13*Muestra!C665</f>
        <v>29.702577143728981</v>
      </c>
      <c r="O665">
        <f ca="1">+Parámetros!$K$23+Parámetros!$K$24*Muestra!C665</f>
        <v>30.107305588749629</v>
      </c>
      <c r="P665">
        <f t="shared" ca="1" si="23"/>
        <v>-0.39296893250536513</v>
      </c>
    </row>
    <row r="666" spans="1:16" x14ac:dyDescent="0.3">
      <c r="A666">
        <f ca="1">NORMINV(RAND(),Parámetros!$D$15,(Parámetros!$D$16)^(1/2) )</f>
        <v>7.1650621481551973</v>
      </c>
      <c r="B666">
        <v>1</v>
      </c>
      <c r="C666">
        <f t="shared" ca="1" si="22"/>
        <v>5.9968773848393511</v>
      </c>
      <c r="E666">
        <f ca="1">+Parámetros!$D$12+Parámetros!$D$13*Muestra!C666+A666</f>
        <v>68.133835996548711</v>
      </c>
      <c r="G666">
        <f ca="1">+Parámetros!$D$12+Parámetros!$D$13*Muestra!C666</f>
        <v>60.968773848393511</v>
      </c>
      <c r="O666">
        <f ca="1">+Parámetros!$K$23+Parámetros!$K$24*Muestra!C666</f>
        <v>61.175046916007929</v>
      </c>
      <c r="P666">
        <f t="shared" ca="1" si="23"/>
        <v>6.9587890805407824</v>
      </c>
    </row>
    <row r="667" spans="1:16" x14ac:dyDescent="0.3">
      <c r="A667">
        <f ca="1">NORMINV(RAND(),Parámetros!$D$15,(Parámetros!$D$16)^(1/2) )</f>
        <v>-6.4239126841571013</v>
      </c>
      <c r="B667">
        <v>1</v>
      </c>
      <c r="C667">
        <f t="shared" ca="1" si="22"/>
        <v>1.8807619578445545</v>
      </c>
      <c r="E667">
        <f ca="1">+Parámetros!$D$12+Parámetros!$D$13*Muestra!C667+A667</f>
        <v>13.383706894288444</v>
      </c>
      <c r="G667">
        <f ca="1">+Parámetros!$D$12+Parámetros!$D$13*Muestra!C667</f>
        <v>19.807619578445546</v>
      </c>
      <c r="O667">
        <f ca="1">+Parámetros!$K$23+Parámetros!$K$24*Muestra!C667</f>
        <v>20.275154112629696</v>
      </c>
      <c r="P667">
        <f t="shared" ca="1" si="23"/>
        <v>-6.8914472183412521</v>
      </c>
    </row>
    <row r="668" spans="1:16" x14ac:dyDescent="0.3">
      <c r="A668">
        <f ca="1">NORMINV(RAND(),Parámetros!$D$15,(Parámetros!$D$16)^(1/2) )</f>
        <v>1.8121820615356334</v>
      </c>
      <c r="B668">
        <v>1</v>
      </c>
      <c r="C668">
        <f t="shared" ca="1" si="22"/>
        <v>7.8690216919618976</v>
      </c>
      <c r="E668">
        <f ca="1">+Parámetros!$D$12+Parámetros!$D$13*Muestra!C668+A668</f>
        <v>81.502398981154613</v>
      </c>
      <c r="G668">
        <f ca="1">+Parámetros!$D$12+Parámetros!$D$13*Muestra!C668</f>
        <v>79.690216919618976</v>
      </c>
      <c r="O668">
        <f ca="1">+Parámetros!$K$23+Parámetros!$K$24*Muestra!C668</f>
        <v>79.777659702712896</v>
      </c>
      <c r="P668">
        <f t="shared" ca="1" si="23"/>
        <v>1.7247392784417173</v>
      </c>
    </row>
    <row r="669" spans="1:16" x14ac:dyDescent="0.3">
      <c r="A669">
        <f ca="1">NORMINV(RAND(),Parámetros!$D$15,(Parámetros!$D$16)^(1/2) )</f>
        <v>-13.025424136893344</v>
      </c>
      <c r="B669">
        <v>1</v>
      </c>
      <c r="C669">
        <f t="shared" ca="1" si="22"/>
        <v>5.144982313358561</v>
      </c>
      <c r="E669">
        <f ca="1">+Parámetros!$D$12+Parámetros!$D$13*Muestra!C669+A669</f>
        <v>39.424398996692268</v>
      </c>
      <c r="G669">
        <f ca="1">+Parámetros!$D$12+Parámetros!$D$13*Muestra!C669</f>
        <v>52.44982313358561</v>
      </c>
      <c r="O669">
        <f ca="1">+Parámetros!$K$23+Parámetros!$K$24*Muestra!C669</f>
        <v>52.710168386415958</v>
      </c>
      <c r="P669">
        <f t="shared" ca="1" si="23"/>
        <v>-13.28576938972369</v>
      </c>
    </row>
    <row r="670" spans="1:16" x14ac:dyDescent="0.3">
      <c r="A670">
        <f ca="1">NORMINV(RAND(),Parámetros!$D$15,(Parámetros!$D$16)^(1/2) )</f>
        <v>3.9418856715625061</v>
      </c>
      <c r="B670">
        <v>1</v>
      </c>
      <c r="C670">
        <f t="shared" ca="1" si="22"/>
        <v>5.1793271919667836</v>
      </c>
      <c r="E670">
        <f ca="1">+Parámetros!$D$12+Parámetros!$D$13*Muestra!C670+A670</f>
        <v>56.735157591230347</v>
      </c>
      <c r="G670">
        <f ca="1">+Parámetros!$D$12+Parámetros!$D$13*Muestra!C670</f>
        <v>52.793271919667838</v>
      </c>
      <c r="O670">
        <f ca="1">+Parámetros!$K$23+Parámetros!$K$24*Muestra!C670</f>
        <v>53.05143720609211</v>
      </c>
      <c r="P670">
        <f t="shared" ca="1" si="23"/>
        <v>3.683720385138237</v>
      </c>
    </row>
    <row r="671" spans="1:16" x14ac:dyDescent="0.3">
      <c r="A671">
        <f ca="1">NORMINV(RAND(),Parámetros!$D$15,(Parámetros!$D$16)^(1/2) )</f>
        <v>11.862966882993842</v>
      </c>
      <c r="B671">
        <v>1</v>
      </c>
      <c r="C671">
        <f t="shared" ca="1" si="22"/>
        <v>5.4727281326113433</v>
      </c>
      <c r="E671">
        <f ca="1">+Parámetros!$D$12+Parámetros!$D$13*Muestra!C671+A671</f>
        <v>67.590248209107273</v>
      </c>
      <c r="G671">
        <f ca="1">+Parámetros!$D$12+Parámetros!$D$13*Muestra!C671</f>
        <v>55.727281326113435</v>
      </c>
      <c r="O671">
        <f ca="1">+Parámetros!$K$23+Parámetros!$K$24*Muestra!C671</f>
        <v>55.966823626519627</v>
      </c>
      <c r="P671">
        <f t="shared" ca="1" si="23"/>
        <v>11.623424582587646</v>
      </c>
    </row>
    <row r="672" spans="1:16" x14ac:dyDescent="0.3">
      <c r="A672">
        <f ca="1">NORMINV(RAND(),Parámetros!$D$15,(Parámetros!$D$16)^(1/2) )</f>
        <v>-0.63568446963765179</v>
      </c>
      <c r="B672">
        <v>1</v>
      </c>
      <c r="C672">
        <f t="shared" ca="1" si="22"/>
        <v>8.2374931833302174</v>
      </c>
      <c r="E672">
        <f ca="1">+Parámetros!$D$12+Parámetros!$D$13*Muestra!C672+A672</f>
        <v>82.739247363664518</v>
      </c>
      <c r="G672">
        <f ca="1">+Parámetros!$D$12+Parámetros!$D$13*Muestra!C672</f>
        <v>83.374931833302171</v>
      </c>
      <c r="O672">
        <f ca="1">+Parámetros!$K$23+Parámetros!$K$24*Muestra!C672</f>
        <v>83.43898669058801</v>
      </c>
      <c r="P672">
        <f t="shared" ca="1" si="23"/>
        <v>-0.69973932692349194</v>
      </c>
    </row>
    <row r="673" spans="1:16" x14ac:dyDescent="0.3">
      <c r="A673">
        <f ca="1">NORMINV(RAND(),Parámetros!$D$15,(Parámetros!$D$16)^(1/2) )</f>
        <v>-5.5172684644686214</v>
      </c>
      <c r="B673">
        <v>1</v>
      </c>
      <c r="C673">
        <f t="shared" ca="1" si="22"/>
        <v>4.7351602671169939</v>
      </c>
      <c r="E673">
        <f ca="1">+Parámetros!$D$12+Parámetros!$D$13*Muestra!C673+A673</f>
        <v>42.834334206701321</v>
      </c>
      <c r="G673">
        <f ca="1">+Parámetros!$D$12+Parámetros!$D$13*Muestra!C673</f>
        <v>48.351602671169942</v>
      </c>
      <c r="O673">
        <f ca="1">+Parámetros!$K$23+Parámetros!$K$24*Muestra!C673</f>
        <v>48.637960486265051</v>
      </c>
      <c r="P673">
        <f t="shared" ca="1" si="23"/>
        <v>-5.8036262795637299</v>
      </c>
    </row>
    <row r="674" spans="1:16" x14ac:dyDescent="0.3">
      <c r="A674">
        <f ca="1">NORMINV(RAND(),Parámetros!$D$15,(Parámetros!$D$16)^(1/2) )</f>
        <v>13.223517550220517</v>
      </c>
      <c r="B674">
        <v>1</v>
      </c>
      <c r="C674">
        <f t="shared" ca="1" si="22"/>
        <v>1.008989370508111</v>
      </c>
      <c r="E674">
        <f ca="1">+Parámetros!$D$12+Parámetros!$D$13*Muestra!C674+A674</f>
        <v>24.313411255301627</v>
      </c>
      <c r="G674">
        <f ca="1">+Parámetros!$D$12+Parámetros!$D$13*Muestra!C674</f>
        <v>11.08989370508111</v>
      </c>
      <c r="O674">
        <f ca="1">+Parámetros!$K$23+Parámetros!$K$24*Muestra!C674</f>
        <v>11.612762106529793</v>
      </c>
      <c r="P674">
        <f t="shared" ca="1" si="23"/>
        <v>12.700649148771834</v>
      </c>
    </row>
    <row r="675" spans="1:16" x14ac:dyDescent="0.3">
      <c r="A675">
        <f ca="1">NORMINV(RAND(),Parámetros!$D$15,(Parámetros!$D$16)^(1/2) )</f>
        <v>4.5251030395115412</v>
      </c>
      <c r="B675">
        <v>1</v>
      </c>
      <c r="C675">
        <f t="shared" ca="1" si="22"/>
        <v>0.7556021689991832</v>
      </c>
      <c r="E675">
        <f ca="1">+Parámetros!$D$12+Parámetros!$D$13*Muestra!C675+A675</f>
        <v>13.081124729503372</v>
      </c>
      <c r="G675">
        <f ca="1">+Parámetros!$D$12+Parámetros!$D$13*Muestra!C675</f>
        <v>8.556021689991832</v>
      </c>
      <c r="O675">
        <f ca="1">+Parámetros!$K$23+Parámetros!$K$24*Muestra!C675</f>
        <v>9.0949732924708009</v>
      </c>
      <c r="P675">
        <f t="shared" ca="1" si="23"/>
        <v>3.9861514370325715</v>
      </c>
    </row>
    <row r="676" spans="1:16" x14ac:dyDescent="0.3">
      <c r="A676">
        <f ca="1">NORMINV(RAND(),Parámetros!$D$15,(Parámetros!$D$16)^(1/2) )</f>
        <v>-8.7710383004695913</v>
      </c>
      <c r="B676">
        <v>1</v>
      </c>
      <c r="C676">
        <f t="shared" ca="1" si="22"/>
        <v>8.2299950219613081</v>
      </c>
      <c r="E676">
        <f ca="1">+Parámetros!$D$12+Parámetros!$D$13*Muestra!C676+A676</f>
        <v>74.528911919143496</v>
      </c>
      <c r="G676">
        <f ca="1">+Parámetros!$D$12+Parámetros!$D$13*Muestra!C676</f>
        <v>83.299950219613081</v>
      </c>
      <c r="O676">
        <f ca="1">+Parámetros!$K$23+Parámetros!$K$24*Muestra!C676</f>
        <v>83.364481006369445</v>
      </c>
      <c r="P676">
        <f t="shared" ca="1" si="23"/>
        <v>-8.8355690872259487</v>
      </c>
    </row>
    <row r="677" spans="1:16" x14ac:dyDescent="0.3">
      <c r="A677">
        <f ca="1">NORMINV(RAND(),Parámetros!$D$15,(Parámetros!$D$16)^(1/2) )</f>
        <v>5.9119164288648705</v>
      </c>
      <c r="B677">
        <v>1</v>
      </c>
      <c r="C677">
        <f t="shared" ca="1" si="22"/>
        <v>3.5069286757710048</v>
      </c>
      <c r="E677">
        <f ca="1">+Parámetros!$D$12+Parámetros!$D$13*Muestra!C677+A677</f>
        <v>41.981203186574916</v>
      </c>
      <c r="G677">
        <f ca="1">+Parámetros!$D$12+Parámetros!$D$13*Muestra!C677</f>
        <v>36.069286757710046</v>
      </c>
      <c r="O677">
        <f ca="1">+Parámetros!$K$23+Parámetros!$K$24*Muestra!C677</f>
        <v>36.433603899392033</v>
      </c>
      <c r="P677">
        <f t="shared" ca="1" si="23"/>
        <v>5.5475992871828836</v>
      </c>
    </row>
    <row r="678" spans="1:16" x14ac:dyDescent="0.3">
      <c r="A678">
        <f ca="1">NORMINV(RAND(),Parámetros!$D$15,(Parámetros!$D$16)^(1/2) )</f>
        <v>-18.20637912288133</v>
      </c>
      <c r="B678">
        <v>1</v>
      </c>
      <c r="C678">
        <f t="shared" ca="1" si="22"/>
        <v>2.4999741244824492</v>
      </c>
      <c r="E678">
        <f ca="1">+Parámetros!$D$12+Parámetros!$D$13*Muestra!C678+A678</f>
        <v>7.7933621219431615</v>
      </c>
      <c r="G678">
        <f ca="1">+Parámetros!$D$12+Parámetros!$D$13*Muestra!C678</f>
        <v>25.999741244824492</v>
      </c>
      <c r="O678">
        <f ca="1">+Parámetros!$K$23+Parámetros!$K$24*Muestra!C678</f>
        <v>26.42797263466224</v>
      </c>
      <c r="P678">
        <f t="shared" ca="1" si="23"/>
        <v>-18.634610512719078</v>
      </c>
    </row>
    <row r="679" spans="1:16" x14ac:dyDescent="0.3">
      <c r="A679">
        <f ca="1">NORMINV(RAND(),Parámetros!$D$15,(Parámetros!$D$16)^(1/2) )</f>
        <v>-6.1514679690511951</v>
      </c>
      <c r="B679">
        <v>1</v>
      </c>
      <c r="C679">
        <f t="shared" ca="1" si="22"/>
        <v>3.8884144114017696</v>
      </c>
      <c r="E679">
        <f ca="1">+Parámetros!$D$12+Parámetros!$D$13*Muestra!C679+A679</f>
        <v>33.732676144966497</v>
      </c>
      <c r="G679">
        <f ca="1">+Parámetros!$D$12+Parámetros!$D$13*Muestra!C679</f>
        <v>39.884144114017694</v>
      </c>
      <c r="O679">
        <f ca="1">+Parámetros!$K$23+Parámetros!$K$24*Muestra!C679</f>
        <v>40.224247279067079</v>
      </c>
      <c r="P679">
        <f t="shared" ca="1" si="23"/>
        <v>-6.4915711341005817</v>
      </c>
    </row>
    <row r="680" spans="1:16" x14ac:dyDescent="0.3">
      <c r="A680">
        <f ca="1">NORMINV(RAND(),Parámetros!$D$15,(Parámetros!$D$16)^(1/2) )</f>
        <v>-6.9557629780072308</v>
      </c>
      <c r="B680">
        <v>1</v>
      </c>
      <c r="C680">
        <f t="shared" ca="1" si="22"/>
        <v>3.5937058938797293</v>
      </c>
      <c r="E680">
        <f ca="1">+Parámetros!$D$12+Parámetros!$D$13*Muestra!C680+A680</f>
        <v>29.981295960790064</v>
      </c>
      <c r="G680">
        <f ca="1">+Parámetros!$D$12+Parámetros!$D$13*Muestra!C680</f>
        <v>36.937058938797293</v>
      </c>
      <c r="O680">
        <f ca="1">+Parámetros!$K$23+Parámetros!$K$24*Muestra!C680</f>
        <v>37.295868085460661</v>
      </c>
      <c r="P680">
        <f t="shared" ca="1" si="23"/>
        <v>-7.3145721246705975</v>
      </c>
    </row>
    <row r="681" spans="1:16" x14ac:dyDescent="0.3">
      <c r="A681">
        <f ca="1">NORMINV(RAND(),Parámetros!$D$15,(Parámetros!$D$16)^(1/2) )</f>
        <v>4.5376508984467234</v>
      </c>
      <c r="B681">
        <v>1</v>
      </c>
      <c r="C681">
        <f t="shared" ca="1" si="22"/>
        <v>5.6508280104725959</v>
      </c>
      <c r="E681">
        <f ca="1">+Parámetros!$D$12+Parámetros!$D$13*Muestra!C681+A681</f>
        <v>62.045931003172676</v>
      </c>
      <c r="G681">
        <f ca="1">+Parámetros!$D$12+Parámetros!$D$13*Muestra!C681</f>
        <v>57.508280104725955</v>
      </c>
      <c r="O681">
        <f ca="1">+Parámetros!$K$23+Parámetros!$K$24*Muestra!C681</f>
        <v>57.736517903081321</v>
      </c>
      <c r="P681">
        <f t="shared" ca="1" si="23"/>
        <v>4.3094131000913549</v>
      </c>
    </row>
    <row r="682" spans="1:16" x14ac:dyDescent="0.3">
      <c r="A682">
        <f ca="1">NORMINV(RAND(),Parámetros!$D$15,(Parámetros!$D$16)^(1/2) )</f>
        <v>9.3322195971775841</v>
      </c>
      <c r="B682">
        <v>1</v>
      </c>
      <c r="C682">
        <f t="shared" ca="1" si="22"/>
        <v>2.0282879089695207</v>
      </c>
      <c r="E682">
        <f ca="1">+Parámetros!$D$12+Parámetros!$D$13*Muestra!C682+A682</f>
        <v>30.615098686872791</v>
      </c>
      <c r="G682">
        <f ca="1">+Parámetros!$D$12+Parámetros!$D$13*Muestra!C682</f>
        <v>21.282879089695207</v>
      </c>
      <c r="O682">
        <f ca="1">+Parámetros!$K$23+Parámetros!$K$24*Muestra!C682</f>
        <v>21.741049735273315</v>
      </c>
      <c r="P682">
        <f t="shared" ca="1" si="23"/>
        <v>8.8740489515994767</v>
      </c>
    </row>
    <row r="683" spans="1:16" x14ac:dyDescent="0.3">
      <c r="A683">
        <f ca="1">NORMINV(RAND(),Parámetros!$D$15,(Parámetros!$D$16)^(1/2) )</f>
        <v>-0.59844808574167618</v>
      </c>
      <c r="B683">
        <v>1</v>
      </c>
      <c r="C683">
        <f t="shared" ca="1" si="22"/>
        <v>0.21373394608017016</v>
      </c>
      <c r="E683">
        <f ca="1">+Parámetros!$D$12+Parámetros!$D$13*Muestra!C683+A683</f>
        <v>2.5388913750600253</v>
      </c>
      <c r="G683">
        <f ca="1">+Parámetros!$D$12+Parámetros!$D$13*Muestra!C683</f>
        <v>3.1373394608017016</v>
      </c>
      <c r="O683">
        <f ca="1">+Parámetros!$K$23+Parámetros!$K$24*Muestra!C683</f>
        <v>3.710684969165551</v>
      </c>
      <c r="P683">
        <f t="shared" ca="1" si="23"/>
        <v>-1.1717935941055257</v>
      </c>
    </row>
    <row r="684" spans="1:16" x14ac:dyDescent="0.3">
      <c r="A684">
        <f ca="1">NORMINV(RAND(),Parámetros!$D$15,(Parámetros!$D$16)^(1/2) )</f>
        <v>6.3471691600977556</v>
      </c>
      <c r="B684">
        <v>1</v>
      </c>
      <c r="C684">
        <f t="shared" ca="1" si="22"/>
        <v>5.8429405041546625</v>
      </c>
      <c r="E684">
        <f ca="1">+Parámetros!$D$12+Parámetros!$D$13*Muestra!C684+A684</f>
        <v>65.77657420164438</v>
      </c>
      <c r="G684">
        <f ca="1">+Parámetros!$D$12+Parámetros!$D$13*Muestra!C684</f>
        <v>59.429405041546623</v>
      </c>
      <c r="O684">
        <f ca="1">+Parámetros!$K$23+Parámetros!$K$24*Muestra!C684</f>
        <v>59.645448917565268</v>
      </c>
      <c r="P684">
        <f t="shared" ca="1" si="23"/>
        <v>6.1311252840791113</v>
      </c>
    </row>
    <row r="685" spans="1:16" x14ac:dyDescent="0.3">
      <c r="A685">
        <f ca="1">NORMINV(RAND(),Parámetros!$D$15,(Parámetros!$D$16)^(1/2) )</f>
        <v>-6.3863473141769411</v>
      </c>
      <c r="B685">
        <v>1</v>
      </c>
      <c r="C685">
        <f t="shared" ca="1" si="22"/>
        <v>4.2270450278743654</v>
      </c>
      <c r="E685">
        <f ca="1">+Parámetros!$D$12+Parámetros!$D$13*Muestra!C685+A685</f>
        <v>36.884102964566708</v>
      </c>
      <c r="G685">
        <f ca="1">+Parámetros!$D$12+Parámetros!$D$13*Muestra!C685</f>
        <v>43.270450278743652</v>
      </c>
      <c r="O685">
        <f ca="1">+Parámetros!$K$23+Parámetros!$K$24*Muestra!C685</f>
        <v>43.589059602559914</v>
      </c>
      <c r="P685">
        <f t="shared" ca="1" si="23"/>
        <v>-6.704956637993206</v>
      </c>
    </row>
    <row r="686" spans="1:16" x14ac:dyDescent="0.3">
      <c r="A686">
        <f ca="1">NORMINV(RAND(),Parámetros!$D$15,(Parámetros!$D$16)^(1/2) )</f>
        <v>-12.701796174499274</v>
      </c>
      <c r="B686">
        <v>1</v>
      </c>
      <c r="C686">
        <f t="shared" ca="1" si="22"/>
        <v>5.6447041455178244</v>
      </c>
      <c r="E686">
        <f ca="1">+Parámetros!$D$12+Parámetros!$D$13*Muestra!C686+A686</f>
        <v>44.745245280678972</v>
      </c>
      <c r="G686">
        <f ca="1">+Parámetros!$D$12+Parámetros!$D$13*Muestra!C686</f>
        <v>57.447041455178244</v>
      </c>
      <c r="O686">
        <f ca="1">+Parámetros!$K$23+Parámetros!$K$24*Muestra!C686</f>
        <v>57.675667952530887</v>
      </c>
      <c r="P686">
        <f t="shared" ca="1" si="23"/>
        <v>-12.930422671851915</v>
      </c>
    </row>
    <row r="687" spans="1:16" x14ac:dyDescent="0.3">
      <c r="A687">
        <f ca="1">NORMINV(RAND(),Parámetros!$D$15,(Parámetros!$D$16)^(1/2) )</f>
        <v>-9.8868083985133985</v>
      </c>
      <c r="B687">
        <v>1</v>
      </c>
      <c r="C687">
        <f t="shared" ca="1" si="22"/>
        <v>6.4273636031137489</v>
      </c>
      <c r="E687">
        <f ca="1">+Parámetros!$D$12+Parámetros!$D$13*Muestra!C687+A687</f>
        <v>55.38682763262409</v>
      </c>
      <c r="G687">
        <f ca="1">+Parámetros!$D$12+Parámetros!$D$13*Muestra!C687</f>
        <v>65.273636031137485</v>
      </c>
      <c r="O687">
        <f ca="1">+Parámetros!$K$23+Parámetros!$K$24*Muestra!C687</f>
        <v>65.452584923150113</v>
      </c>
      <c r="P687">
        <f t="shared" ca="1" si="23"/>
        <v>-10.065757290526022</v>
      </c>
    </row>
    <row r="688" spans="1:16" x14ac:dyDescent="0.3">
      <c r="A688">
        <f ca="1">NORMINV(RAND(),Parámetros!$D$15,(Parámetros!$D$16)^(1/2) )</f>
        <v>-4.3123348654484541</v>
      </c>
      <c r="B688">
        <v>1</v>
      </c>
      <c r="C688">
        <f t="shared" ca="1" si="22"/>
        <v>6.1116102969810822</v>
      </c>
      <c r="E688">
        <f ca="1">+Parámetros!$D$12+Parámetros!$D$13*Muestra!C688+A688</f>
        <v>57.803768104362369</v>
      </c>
      <c r="G688">
        <f ca="1">+Parámetros!$D$12+Parámetros!$D$13*Muestra!C688</f>
        <v>62.116102969810825</v>
      </c>
      <c r="O688">
        <f ca="1">+Parámetros!$K$23+Parámetros!$K$24*Muestra!C688</f>
        <v>62.31509361558318</v>
      </c>
      <c r="P688">
        <f t="shared" ca="1" si="23"/>
        <v>-4.5113255112208108</v>
      </c>
    </row>
    <row r="689" spans="1:16" x14ac:dyDescent="0.3">
      <c r="A689">
        <f ca="1">NORMINV(RAND(),Parámetros!$D$15,(Parámetros!$D$16)^(1/2) )</f>
        <v>1.3908067878213346</v>
      </c>
      <c r="B689">
        <v>1</v>
      </c>
      <c r="C689">
        <f t="shared" ca="1" si="22"/>
        <v>7.791488982192142</v>
      </c>
      <c r="E689">
        <f ca="1">+Parámetros!$D$12+Parámetros!$D$13*Muestra!C689+A689</f>
        <v>80.305696609742753</v>
      </c>
      <c r="G689">
        <f ca="1">+Parámetros!$D$12+Parámetros!$D$13*Muestra!C689</f>
        <v>78.91488982192142</v>
      </c>
      <c r="O689">
        <f ca="1">+Parámetros!$K$23+Parámetros!$K$24*Muestra!C689</f>
        <v>79.007253824991025</v>
      </c>
      <c r="P689">
        <f t="shared" ca="1" si="23"/>
        <v>1.2984427847517281</v>
      </c>
    </row>
    <row r="690" spans="1:16" x14ac:dyDescent="0.3">
      <c r="A690">
        <f ca="1">NORMINV(RAND(),Parámetros!$D$15,(Parámetros!$D$16)^(1/2) )</f>
        <v>7.4550115302601681</v>
      </c>
      <c r="B690">
        <v>1</v>
      </c>
      <c r="C690">
        <f t="shared" ca="1" si="22"/>
        <v>4.0603870577894172</v>
      </c>
      <c r="E690">
        <f ca="1">+Parámetros!$D$12+Parámetros!$D$13*Muestra!C690+A690</f>
        <v>49.058882108154336</v>
      </c>
      <c r="G690">
        <f ca="1">+Parámetros!$D$12+Parámetros!$D$13*Muestra!C690</f>
        <v>41.60387057789417</v>
      </c>
      <c r="O690">
        <f ca="1">+Parámetros!$K$23+Parámetros!$K$24*Muestra!C690</f>
        <v>41.93305815357246</v>
      </c>
      <c r="P690">
        <f t="shared" ca="1" si="23"/>
        <v>7.1258239545818753</v>
      </c>
    </row>
    <row r="691" spans="1:16" x14ac:dyDescent="0.3">
      <c r="A691">
        <f ca="1">NORMINV(RAND(),Parámetros!$D$15,(Parámetros!$D$16)^(1/2) )</f>
        <v>10.835436211771333</v>
      </c>
      <c r="B691">
        <v>1</v>
      </c>
      <c r="C691">
        <f t="shared" ca="1" si="22"/>
        <v>2.2207066184774495</v>
      </c>
      <c r="E691">
        <f ca="1">+Parámetros!$D$12+Parámetros!$D$13*Muestra!C691+A691</f>
        <v>34.042502396545828</v>
      </c>
      <c r="G691">
        <f ca="1">+Parámetros!$D$12+Parámetros!$D$13*Muestra!C691</f>
        <v>23.207066184774497</v>
      </c>
      <c r="O691">
        <f ca="1">+Parámetros!$K$23+Parámetros!$K$24*Muestra!C691</f>
        <v>23.653023471632924</v>
      </c>
      <c r="P691">
        <f t="shared" ca="1" si="23"/>
        <v>10.389478924912904</v>
      </c>
    </row>
    <row r="692" spans="1:16" x14ac:dyDescent="0.3">
      <c r="A692">
        <f ca="1">NORMINV(RAND(),Parámetros!$D$15,(Parámetros!$D$16)^(1/2) )</f>
        <v>7.9361870514151569</v>
      </c>
      <c r="B692">
        <v>1</v>
      </c>
      <c r="C692">
        <f t="shared" ca="1" si="22"/>
        <v>5.9639980226225333</v>
      </c>
      <c r="E692">
        <f ca="1">+Parámetros!$D$12+Parámetros!$D$13*Muestra!C692+A692</f>
        <v>68.576167277640494</v>
      </c>
      <c r="G692">
        <f ca="1">+Parámetros!$D$12+Parámetros!$D$13*Muestra!C692</f>
        <v>60.639980226225333</v>
      </c>
      <c r="O692">
        <f ca="1">+Parámetros!$K$23+Parámetros!$K$24*Muestra!C692</f>
        <v>60.848340239783077</v>
      </c>
      <c r="P692">
        <f t="shared" ca="1" si="23"/>
        <v>7.7278270378574163</v>
      </c>
    </row>
    <row r="693" spans="1:16" x14ac:dyDescent="0.3">
      <c r="A693">
        <f ca="1">NORMINV(RAND(),Parámetros!$D$15,(Parámetros!$D$16)^(1/2) )</f>
        <v>-13.535415226047469</v>
      </c>
      <c r="B693">
        <v>1</v>
      </c>
      <c r="C693">
        <f t="shared" ca="1" si="22"/>
        <v>6.0515378607302033</v>
      </c>
      <c r="E693">
        <f ca="1">+Parámetros!$D$12+Parámetros!$D$13*Muestra!C693+A693</f>
        <v>47.979963381254564</v>
      </c>
      <c r="G693">
        <f ca="1">+Parámetros!$D$12+Parámetros!$D$13*Muestra!C693</f>
        <v>61.515378607302033</v>
      </c>
      <c r="O693">
        <f ca="1">+Parámetros!$K$23+Parámetros!$K$24*Muestra!C693</f>
        <v>61.718182220196837</v>
      </c>
      <c r="P693">
        <f t="shared" ca="1" si="23"/>
        <v>-13.738218838942274</v>
      </c>
    </row>
    <row r="694" spans="1:16" x14ac:dyDescent="0.3">
      <c r="A694">
        <f ca="1">NORMINV(RAND(),Parámetros!$D$15,(Parámetros!$D$16)^(1/2) )</f>
        <v>14.206878599633438</v>
      </c>
      <c r="B694">
        <v>1</v>
      </c>
      <c r="C694">
        <f t="shared" ca="1" si="22"/>
        <v>0.42984261051546291</v>
      </c>
      <c r="E694">
        <f ca="1">+Parámetros!$D$12+Parámetros!$D$13*Muestra!C694+A694</f>
        <v>19.505304704788067</v>
      </c>
      <c r="G694">
        <f ca="1">+Parámetros!$D$12+Parámetros!$D$13*Muestra!C694</f>
        <v>5.2984261051546291</v>
      </c>
      <c r="O694">
        <f ca="1">+Parámetros!$K$23+Parámetros!$K$24*Muestra!C694</f>
        <v>5.8580545864792208</v>
      </c>
      <c r="P694">
        <f t="shared" ca="1" si="23"/>
        <v>13.647250118308847</v>
      </c>
    </row>
    <row r="695" spans="1:16" x14ac:dyDescent="0.3">
      <c r="A695">
        <f ca="1">NORMINV(RAND(),Parámetros!$D$15,(Parámetros!$D$16)^(1/2) )</f>
        <v>6.1470542501641974E-2</v>
      </c>
      <c r="B695">
        <v>1</v>
      </c>
      <c r="C695">
        <f t="shared" ca="1" si="22"/>
        <v>0.18001744401045516</v>
      </c>
      <c r="E695">
        <f ca="1">+Parámetros!$D$12+Parámetros!$D$13*Muestra!C695+A695</f>
        <v>2.8616449826061938</v>
      </c>
      <c r="G695">
        <f ca="1">+Parámetros!$D$12+Parámetros!$D$13*Muestra!C695</f>
        <v>2.8001744401045516</v>
      </c>
      <c r="O695">
        <f ca="1">+Parámetros!$K$23+Parámetros!$K$24*Muestra!C695</f>
        <v>3.3756600300415665</v>
      </c>
      <c r="P695">
        <f t="shared" ca="1" si="23"/>
        <v>-0.51401504743537263</v>
      </c>
    </row>
    <row r="696" spans="1:16" x14ac:dyDescent="0.3">
      <c r="A696">
        <f ca="1">NORMINV(RAND(),Parámetros!$D$15,(Parámetros!$D$16)^(1/2) )</f>
        <v>-1.0650099421894548</v>
      </c>
      <c r="B696">
        <v>1</v>
      </c>
      <c r="C696">
        <f t="shared" ca="1" si="22"/>
        <v>2.2607079056989852</v>
      </c>
      <c r="E696">
        <f ca="1">+Parámetros!$D$12+Parámetros!$D$13*Muestra!C696+A696</f>
        <v>22.542069114800398</v>
      </c>
      <c r="G696">
        <f ca="1">+Parámetros!$D$12+Parámetros!$D$13*Muestra!C696</f>
        <v>23.607079056989853</v>
      </c>
      <c r="O696">
        <f ca="1">+Parámetros!$K$23+Parámetros!$K$24*Muestra!C696</f>
        <v>24.050497349218624</v>
      </c>
      <c r="P696">
        <f t="shared" ca="1" si="23"/>
        <v>-1.5084282344182256</v>
      </c>
    </row>
    <row r="697" spans="1:16" x14ac:dyDescent="0.3">
      <c r="A697">
        <f ca="1">NORMINV(RAND(),Parámetros!$D$15,(Parámetros!$D$16)^(1/2) )</f>
        <v>3.1330426471171871</v>
      </c>
      <c r="B697">
        <v>1</v>
      </c>
      <c r="C697">
        <f t="shared" ca="1" si="22"/>
        <v>7.4647638590671983</v>
      </c>
      <c r="E697">
        <f ca="1">+Parámetros!$D$12+Parámetros!$D$13*Muestra!C697+A697</f>
        <v>78.780681237789182</v>
      </c>
      <c r="G697">
        <f ca="1">+Parámetros!$D$12+Parámetros!$D$13*Muestra!C697</f>
        <v>75.647638590671988</v>
      </c>
      <c r="O697">
        <f ca="1">+Parámetros!$K$23+Parámetros!$K$24*Muestra!C697</f>
        <v>75.760740759700923</v>
      </c>
      <c r="P697">
        <f t="shared" ca="1" si="23"/>
        <v>3.0199404780882588</v>
      </c>
    </row>
    <row r="698" spans="1:16" x14ac:dyDescent="0.3">
      <c r="A698">
        <f ca="1">NORMINV(RAND(),Parámetros!$D$15,(Parámetros!$D$16)^(1/2) )</f>
        <v>-2.9198152075074009</v>
      </c>
      <c r="B698">
        <v>1</v>
      </c>
      <c r="C698">
        <f t="shared" ca="1" si="22"/>
        <v>1.7713898267668271</v>
      </c>
      <c r="E698">
        <f ca="1">+Parámetros!$D$12+Parámetros!$D$13*Muestra!C698+A698</f>
        <v>15.794083060160869</v>
      </c>
      <c r="G698">
        <f ca="1">+Parámetros!$D$12+Parámetros!$D$13*Muestra!C698</f>
        <v>18.71389826766827</v>
      </c>
      <c r="O698">
        <f ca="1">+Parámetros!$K$23+Parámetros!$K$24*Muestra!C698</f>
        <v>19.188374959786049</v>
      </c>
      <c r="P698">
        <f t="shared" ca="1" si="23"/>
        <v>-3.3942918996251805</v>
      </c>
    </row>
    <row r="699" spans="1:16" x14ac:dyDescent="0.3">
      <c r="A699">
        <f ca="1">NORMINV(RAND(),Parámetros!$D$15,(Parámetros!$D$16)^(1/2) )</f>
        <v>20.508821563470228</v>
      </c>
      <c r="B699">
        <v>1</v>
      </c>
      <c r="C699">
        <f t="shared" ca="1" si="22"/>
        <v>5.8466887639017138</v>
      </c>
      <c r="E699">
        <f ca="1">+Parámetros!$D$12+Parámetros!$D$13*Muestra!C699+A699</f>
        <v>79.975709202487366</v>
      </c>
      <c r="G699">
        <f ca="1">+Parámetros!$D$12+Parámetros!$D$13*Muestra!C699</f>
        <v>59.466887639017138</v>
      </c>
      <c r="O699">
        <f ca="1">+Parámetros!$K$23+Parámetros!$K$24*Muestra!C699</f>
        <v>59.682693602407731</v>
      </c>
      <c r="P699">
        <f t="shared" ca="1" si="23"/>
        <v>20.293015600079634</v>
      </c>
    </row>
    <row r="700" spans="1:16" x14ac:dyDescent="0.3">
      <c r="A700">
        <f ca="1">NORMINV(RAND(),Parámetros!$D$15,(Parámetros!$D$16)^(1/2) )</f>
        <v>7.8516397065909604</v>
      </c>
      <c r="B700">
        <v>1</v>
      </c>
      <c r="C700">
        <f t="shared" ca="1" si="22"/>
        <v>6.8758837094270273</v>
      </c>
      <c r="E700">
        <f ca="1">+Parámetros!$D$12+Parámetros!$D$13*Muestra!C700+A700</f>
        <v>77.610476800861235</v>
      </c>
      <c r="G700">
        <f ca="1">+Parámetros!$D$12+Parámetros!$D$13*Muestra!C700</f>
        <v>69.758837094270277</v>
      </c>
      <c r="O700">
        <f ca="1">+Parámetros!$K$23+Parámetros!$K$24*Muestra!C700</f>
        <v>69.909317148894885</v>
      </c>
      <c r="P700">
        <f t="shared" ca="1" si="23"/>
        <v>7.7011596519663499</v>
      </c>
    </row>
    <row r="701" spans="1:16" x14ac:dyDescent="0.3">
      <c r="A701">
        <f ca="1">NORMINV(RAND(),Parámetros!$D$15,(Parámetros!$D$16)^(1/2) )</f>
        <v>-6.9784982360043104</v>
      </c>
      <c r="B701">
        <v>1</v>
      </c>
      <c r="C701">
        <f t="shared" ca="1" si="22"/>
        <v>8.7082869597679675</v>
      </c>
      <c r="E701">
        <f ca="1">+Parámetros!$D$12+Parámetros!$D$13*Muestra!C701+A701</f>
        <v>81.104371361675362</v>
      </c>
      <c r="G701">
        <f ca="1">+Parámetros!$D$12+Parámetros!$D$13*Muestra!C701</f>
        <v>88.082869597679675</v>
      </c>
      <c r="O701">
        <f ca="1">+Parámetros!$K$23+Parámetros!$K$24*Muestra!C701</f>
        <v>88.11704184485275</v>
      </c>
      <c r="P701">
        <f t="shared" ca="1" si="23"/>
        <v>-7.0126704831773878</v>
      </c>
    </row>
    <row r="702" spans="1:16" x14ac:dyDescent="0.3">
      <c r="A702">
        <f ca="1">NORMINV(RAND(),Parámetros!$D$15,(Parámetros!$D$16)^(1/2) )</f>
        <v>-1.3359350267661438</v>
      </c>
      <c r="B702">
        <v>1</v>
      </c>
      <c r="C702">
        <f t="shared" ca="1" si="22"/>
        <v>0.33971055519015692</v>
      </c>
      <c r="E702">
        <f ca="1">+Parámetros!$D$12+Parámetros!$D$13*Muestra!C702+A702</f>
        <v>3.0611705251354255</v>
      </c>
      <c r="G702">
        <f ca="1">+Parámetros!$D$12+Parámetros!$D$13*Muestra!C702</f>
        <v>4.3971055519015696</v>
      </c>
      <c r="O702">
        <f ca="1">+Parámetros!$K$23+Parámetros!$K$24*Muestra!C702</f>
        <v>4.962454969234126</v>
      </c>
      <c r="P702">
        <f t="shared" ca="1" si="23"/>
        <v>-1.9012844440987005</v>
      </c>
    </row>
    <row r="703" spans="1:16" x14ac:dyDescent="0.3">
      <c r="A703">
        <f ca="1">NORMINV(RAND(),Parámetros!$D$15,(Parámetros!$D$16)^(1/2) )</f>
        <v>-0.38864512128558659</v>
      </c>
      <c r="B703">
        <v>1</v>
      </c>
      <c r="C703">
        <f t="shared" ca="1" si="22"/>
        <v>8.3481309738296989</v>
      </c>
      <c r="E703">
        <f ca="1">+Parámetros!$D$12+Parámetros!$D$13*Muestra!C703+A703</f>
        <v>84.092664617011394</v>
      </c>
      <c r="G703">
        <f ca="1">+Parámetros!$D$12+Parámetros!$D$13*Muestra!C703</f>
        <v>84.481309738296986</v>
      </c>
      <c r="O703">
        <f ca="1">+Parámetros!$K$23+Parámetros!$K$24*Muestra!C703</f>
        <v>84.538342102672559</v>
      </c>
      <c r="P703">
        <f t="shared" ca="1" si="23"/>
        <v>-0.4456774856611645</v>
      </c>
    </row>
    <row r="704" spans="1:16" x14ac:dyDescent="0.3">
      <c r="A704">
        <f ca="1">NORMINV(RAND(),Parámetros!$D$15,(Parámetros!$D$16)^(1/2) )</f>
        <v>7.9032795833532274</v>
      </c>
      <c r="B704">
        <v>1</v>
      </c>
      <c r="C704">
        <f t="shared" ca="1" si="22"/>
        <v>1.5782252225996363</v>
      </c>
      <c r="E704">
        <f ca="1">+Parámetros!$D$12+Parámetros!$D$13*Muestra!C704+A704</f>
        <v>24.685531809349591</v>
      </c>
      <c r="G704">
        <f ca="1">+Parámetros!$D$12+Parámetros!$D$13*Muestra!C704</f>
        <v>16.782252225996363</v>
      </c>
      <c r="O704">
        <f ca="1">+Parámetros!$K$23+Parámetros!$K$24*Muestra!C704</f>
        <v>17.268989620873619</v>
      </c>
      <c r="P704">
        <f t="shared" ca="1" si="23"/>
        <v>7.4165421884759724</v>
      </c>
    </row>
    <row r="705" spans="1:16" x14ac:dyDescent="0.3">
      <c r="A705">
        <f ca="1">NORMINV(RAND(),Parámetros!$D$15,(Parámetros!$D$16)^(1/2) )</f>
        <v>-11.57431667722053</v>
      </c>
      <c r="B705">
        <v>1</v>
      </c>
      <c r="C705">
        <f t="shared" ca="1" si="22"/>
        <v>5.4477182872715177</v>
      </c>
      <c r="E705">
        <f ca="1">+Parámetros!$D$12+Parámetros!$D$13*Muestra!C705+A705</f>
        <v>43.902866195494646</v>
      </c>
      <c r="G705">
        <f ca="1">+Parámetros!$D$12+Parámetros!$D$13*Muestra!C705</f>
        <v>55.477182872715176</v>
      </c>
      <c r="O705">
        <f ca="1">+Parámetros!$K$23+Parámetros!$K$24*Muestra!C705</f>
        <v>55.718312618611677</v>
      </c>
      <c r="P705">
        <f t="shared" ca="1" si="23"/>
        <v>-11.815446423117031</v>
      </c>
    </row>
    <row r="706" spans="1:16" x14ac:dyDescent="0.3">
      <c r="A706">
        <f ca="1">NORMINV(RAND(),Parámetros!$D$15,(Parámetros!$D$16)^(1/2) )</f>
        <v>18.785897085669983</v>
      </c>
      <c r="B706">
        <v>1</v>
      </c>
      <c r="C706">
        <f t="shared" ca="1" si="22"/>
        <v>4.3895466433919399</v>
      </c>
      <c r="E706">
        <f ca="1">+Parámetros!$D$12+Parámetros!$D$13*Muestra!C706+A706</f>
        <v>63.681363519589382</v>
      </c>
      <c r="G706">
        <f ca="1">+Parámetros!$D$12+Parámetros!$D$13*Muestra!C706</f>
        <v>44.895466433919395</v>
      </c>
      <c r="O706">
        <f ca="1">+Parámetros!$K$23+Parámetros!$K$24*Muestra!C706</f>
        <v>45.20376132143204</v>
      </c>
      <c r="P706">
        <f t="shared" ca="1" si="23"/>
        <v>18.477602198157342</v>
      </c>
    </row>
    <row r="707" spans="1:16" x14ac:dyDescent="0.3">
      <c r="A707">
        <f ca="1">NORMINV(RAND(),Parámetros!$D$15,(Parámetros!$D$16)^(1/2) )</f>
        <v>6.4130060153724227</v>
      </c>
      <c r="B707">
        <v>1</v>
      </c>
      <c r="C707">
        <f t="shared" ca="1" si="22"/>
        <v>2.5493101384741568</v>
      </c>
      <c r="E707">
        <f ca="1">+Parámetros!$D$12+Parámetros!$D$13*Muestra!C707+A707</f>
        <v>32.906107400113989</v>
      </c>
      <c r="G707">
        <f ca="1">+Parámetros!$D$12+Parámetros!$D$13*Muestra!C707</f>
        <v>26.493101384741568</v>
      </c>
      <c r="O707">
        <f ca="1">+Parámetros!$K$23+Parámetros!$K$24*Muestra!C707</f>
        <v>26.918201278488208</v>
      </c>
      <c r="P707">
        <f t="shared" ca="1" si="23"/>
        <v>5.9879061216257803</v>
      </c>
    </row>
    <row r="708" spans="1:16" x14ac:dyDescent="0.3">
      <c r="A708">
        <f ca="1">NORMINV(RAND(),Parámetros!$D$15,(Parámetros!$D$16)^(1/2) )</f>
        <v>4.5905598328545612</v>
      </c>
      <c r="B708">
        <v>1</v>
      </c>
      <c r="C708">
        <f t="shared" ca="1" si="22"/>
        <v>6.1724710606484221</v>
      </c>
      <c r="E708">
        <f ca="1">+Parámetros!$D$12+Parámetros!$D$13*Muestra!C708+A708</f>
        <v>67.315270439338789</v>
      </c>
      <c r="G708">
        <f ca="1">+Parámetros!$D$12+Parámetros!$D$13*Muestra!C708</f>
        <v>62.724710606484223</v>
      </c>
      <c r="O708">
        <f ca="1">+Parámetros!$K$23+Parámetros!$K$24*Muestra!C708</f>
        <v>62.919838247767444</v>
      </c>
      <c r="P708">
        <f t="shared" ca="1" si="23"/>
        <v>4.395432191571345</v>
      </c>
    </row>
    <row r="709" spans="1:16" x14ac:dyDescent="0.3">
      <c r="A709">
        <f ca="1">NORMINV(RAND(),Parámetros!$D$15,(Parámetros!$D$16)^(1/2) )</f>
        <v>5.6570025348744402</v>
      </c>
      <c r="B709">
        <v>1</v>
      </c>
      <c r="C709">
        <f t="shared" ca="1" si="22"/>
        <v>0.23609207085331763</v>
      </c>
      <c r="E709">
        <f ca="1">+Parámetros!$D$12+Parámetros!$D$13*Muestra!C709+A709</f>
        <v>9.0179232434076155</v>
      </c>
      <c r="G709">
        <f ca="1">+Parámetros!$D$12+Parámetros!$D$13*Muestra!C709</f>
        <v>3.3609207085331763</v>
      </c>
      <c r="O709">
        <f ca="1">+Parámetros!$K$23+Parámetros!$K$24*Muestra!C709</f>
        <v>3.9328470835972955</v>
      </c>
      <c r="P709">
        <f t="shared" ca="1" si="23"/>
        <v>5.0850761598103205</v>
      </c>
    </row>
    <row r="710" spans="1:16" x14ac:dyDescent="0.3">
      <c r="A710">
        <f ca="1">NORMINV(RAND(),Parámetros!$D$15,(Parámetros!$D$16)^(1/2) )</f>
        <v>20.816809275502433</v>
      </c>
      <c r="B710">
        <v>1</v>
      </c>
      <c r="C710">
        <f t="shared" ref="C710:C773" ca="1" si="24">10*RAND()</f>
        <v>9.3846671339098364</v>
      </c>
      <c r="E710">
        <f ca="1">+Parámetros!$D$12+Parámetros!$D$13*Muestra!C710+A710</f>
        <v>115.6634806146008</v>
      </c>
      <c r="G710">
        <f ca="1">+Parámetros!$D$12+Parámetros!$D$13*Muestra!C710</f>
        <v>94.846671339098364</v>
      </c>
      <c r="O710">
        <f ca="1">+Parámetros!$K$23+Parámetros!$K$24*Muestra!C710</f>
        <v>94.8379118270948</v>
      </c>
      <c r="P710">
        <f t="shared" ref="P710:P773" ca="1" si="25">+E710-O710</f>
        <v>20.825568787506</v>
      </c>
    </row>
    <row r="711" spans="1:16" x14ac:dyDescent="0.3">
      <c r="A711">
        <f ca="1">NORMINV(RAND(),Parámetros!$D$15,(Parámetros!$D$16)^(1/2) )</f>
        <v>-14.112929283521042</v>
      </c>
      <c r="B711">
        <v>1</v>
      </c>
      <c r="C711">
        <f t="shared" ca="1" si="24"/>
        <v>5.616658426002699</v>
      </c>
      <c r="E711">
        <f ca="1">+Parámetros!$D$12+Parámetros!$D$13*Muestra!C711+A711</f>
        <v>43.053654976505953</v>
      </c>
      <c r="G711">
        <f ca="1">+Parámetros!$D$12+Parámetros!$D$13*Muestra!C711</f>
        <v>57.166584260026994</v>
      </c>
      <c r="O711">
        <f ca="1">+Parámetros!$K$23+Parámetros!$K$24*Muestra!C711</f>
        <v>57.396990898374582</v>
      </c>
      <c r="P711">
        <f t="shared" ca="1" si="25"/>
        <v>-14.343335921868629</v>
      </c>
    </row>
    <row r="712" spans="1:16" x14ac:dyDescent="0.3">
      <c r="A712">
        <f ca="1">NORMINV(RAND(),Parámetros!$D$15,(Parámetros!$D$16)^(1/2) )</f>
        <v>8.0396297237054846</v>
      </c>
      <c r="B712">
        <v>1</v>
      </c>
      <c r="C712">
        <f t="shared" ca="1" si="24"/>
        <v>7.1844873698834322</v>
      </c>
      <c r="E712">
        <f ca="1">+Parámetros!$D$12+Parámetros!$D$13*Muestra!C712+A712</f>
        <v>80.884503422539808</v>
      </c>
      <c r="G712">
        <f ca="1">+Parámetros!$D$12+Parámetros!$D$13*Muestra!C712</f>
        <v>72.84487369883432</v>
      </c>
      <c r="O712">
        <f ca="1">+Parámetros!$K$23+Parámetros!$K$24*Muestra!C712</f>
        <v>72.975765807894803</v>
      </c>
      <c r="P712">
        <f t="shared" ca="1" si="25"/>
        <v>7.9087376146450055</v>
      </c>
    </row>
    <row r="713" spans="1:16" x14ac:dyDescent="0.3">
      <c r="A713">
        <f ca="1">NORMINV(RAND(),Parámetros!$D$15,(Parámetros!$D$16)^(1/2) )</f>
        <v>-13.178827641640611</v>
      </c>
      <c r="B713">
        <v>1</v>
      </c>
      <c r="C713">
        <f t="shared" ca="1" si="24"/>
        <v>9.9957674385329973</v>
      </c>
      <c r="E713">
        <f ca="1">+Parámetros!$D$12+Parámetros!$D$13*Muestra!C713+A713</f>
        <v>87.778846743689357</v>
      </c>
      <c r="G713">
        <f ca="1">+Parámetros!$D$12+Parámetros!$D$13*Muestra!C713</f>
        <v>100.95767438532997</v>
      </c>
      <c r="O713">
        <f ca="1">+Parámetros!$K$23+Parámetros!$K$24*Muestra!C713</f>
        <v>100.91012661176309</v>
      </c>
      <c r="P713">
        <f t="shared" ca="1" si="25"/>
        <v>-13.131279868073733</v>
      </c>
    </row>
    <row r="714" spans="1:16" x14ac:dyDescent="0.3">
      <c r="A714">
        <f ca="1">NORMINV(RAND(),Parámetros!$D$15,(Parámetros!$D$16)^(1/2) )</f>
        <v>8.467052257038695</v>
      </c>
      <c r="B714">
        <v>1</v>
      </c>
      <c r="C714">
        <f t="shared" ca="1" si="24"/>
        <v>3.9433388680811121</v>
      </c>
      <c r="E714">
        <f ca="1">+Parámetros!$D$12+Parámetros!$D$13*Muestra!C714+A714</f>
        <v>48.900440937849815</v>
      </c>
      <c r="G714">
        <f ca="1">+Parámetros!$D$12+Parámetros!$D$13*Muestra!C714</f>
        <v>40.43338868081112</v>
      </c>
      <c r="O714">
        <f ca="1">+Parámetros!$K$23+Parámetros!$K$24*Muestra!C714</f>
        <v>40.770005635534993</v>
      </c>
      <c r="P714">
        <f t="shared" ca="1" si="25"/>
        <v>8.1304353023148224</v>
      </c>
    </row>
    <row r="715" spans="1:16" x14ac:dyDescent="0.3">
      <c r="A715">
        <f ca="1">NORMINV(RAND(),Parámetros!$D$15,(Parámetros!$D$16)^(1/2) )</f>
        <v>0.14264116987084219</v>
      </c>
      <c r="B715">
        <v>1</v>
      </c>
      <c r="C715">
        <f t="shared" ca="1" si="24"/>
        <v>2.3671530272693331</v>
      </c>
      <c r="E715">
        <f ca="1">+Parámetros!$D$12+Parámetros!$D$13*Muestra!C715+A715</f>
        <v>24.814171442564174</v>
      </c>
      <c r="G715">
        <f ca="1">+Parámetros!$D$12+Parámetros!$D$13*Muestra!C715</f>
        <v>24.671530272693332</v>
      </c>
      <c r="O715">
        <f ca="1">+Parámetros!$K$23+Parámetros!$K$24*Muestra!C715</f>
        <v>25.108192192545307</v>
      </c>
      <c r="P715">
        <f t="shared" ca="1" si="25"/>
        <v>-0.29402074998113292</v>
      </c>
    </row>
    <row r="716" spans="1:16" x14ac:dyDescent="0.3">
      <c r="A716">
        <f ca="1">NORMINV(RAND(),Parámetros!$D$15,(Parámetros!$D$16)^(1/2) )</f>
        <v>10.937378953070084</v>
      </c>
      <c r="B716">
        <v>1</v>
      </c>
      <c r="C716">
        <f t="shared" ca="1" si="24"/>
        <v>3.3689386642693031</v>
      </c>
      <c r="E716">
        <f ca="1">+Parámetros!$D$12+Parámetros!$D$13*Muestra!C716+A716</f>
        <v>45.626765595763118</v>
      </c>
      <c r="G716">
        <f ca="1">+Parámetros!$D$12+Parámetros!$D$13*Muestra!C716</f>
        <v>34.68938664269303</v>
      </c>
      <c r="O716">
        <f ca="1">+Parámetros!$K$23+Parámetros!$K$24*Muestra!C716</f>
        <v>35.062462399971764</v>
      </c>
      <c r="P716">
        <f t="shared" ca="1" si="25"/>
        <v>10.564303195791354</v>
      </c>
    </row>
    <row r="717" spans="1:16" x14ac:dyDescent="0.3">
      <c r="A717">
        <f ca="1">NORMINV(RAND(),Parámetros!$D$15,(Parámetros!$D$16)^(1/2) )</f>
        <v>1.7977237840984466</v>
      </c>
      <c r="B717">
        <v>1</v>
      </c>
      <c r="C717">
        <f t="shared" ca="1" si="24"/>
        <v>6.5949421868000533</v>
      </c>
      <c r="E717">
        <f ca="1">+Parámetros!$D$12+Parámetros!$D$13*Muestra!C717+A717</f>
        <v>68.747145652098979</v>
      </c>
      <c r="G717">
        <f ca="1">+Parámetros!$D$12+Parámetros!$D$13*Muestra!C717</f>
        <v>66.949421868000528</v>
      </c>
      <c r="O717">
        <f ca="1">+Parámetros!$K$23+Parámetros!$K$24*Muestra!C717</f>
        <v>67.117734074206822</v>
      </c>
      <c r="P717">
        <f t="shared" ca="1" si="25"/>
        <v>1.6294115778921565</v>
      </c>
    </row>
    <row r="718" spans="1:16" x14ac:dyDescent="0.3">
      <c r="A718">
        <f ca="1">NORMINV(RAND(),Parámetros!$D$15,(Parámetros!$D$16)^(1/2) )</f>
        <v>-11.552498047890225</v>
      </c>
      <c r="B718">
        <v>1</v>
      </c>
      <c r="C718">
        <f t="shared" ca="1" si="24"/>
        <v>2.6851282549729696</v>
      </c>
      <c r="E718">
        <f ca="1">+Parámetros!$D$12+Parámetros!$D$13*Muestra!C718+A718</f>
        <v>16.298784501839471</v>
      </c>
      <c r="G718">
        <f ca="1">+Parámetros!$D$12+Parámetros!$D$13*Muestra!C718</f>
        <v>27.851282549729696</v>
      </c>
      <c r="O718">
        <f ca="1">+Parámetros!$K$23+Parámetros!$K$24*Muestra!C718</f>
        <v>28.267761684187008</v>
      </c>
      <c r="P718">
        <f t="shared" ca="1" si="25"/>
        <v>-11.968977182347537</v>
      </c>
    </row>
    <row r="719" spans="1:16" x14ac:dyDescent="0.3">
      <c r="A719">
        <f ca="1">NORMINV(RAND(),Parámetros!$D$15,(Parámetros!$D$16)^(1/2) )</f>
        <v>-8.3751989906573971</v>
      </c>
      <c r="B719">
        <v>1</v>
      </c>
      <c r="C719">
        <f t="shared" ca="1" si="24"/>
        <v>2.1852726475339876</v>
      </c>
      <c r="E719">
        <f ca="1">+Parámetros!$D$12+Parámetros!$D$13*Muestra!C719+A719</f>
        <v>14.477527484682481</v>
      </c>
      <c r="G719">
        <f ca="1">+Parámetros!$D$12+Parámetros!$D$13*Muestra!C719</f>
        <v>22.852726475339878</v>
      </c>
      <c r="O719">
        <f ca="1">+Parámetros!$K$23+Parámetros!$K$24*Muestra!C719</f>
        <v>23.300932856369563</v>
      </c>
      <c r="P719">
        <f t="shared" ca="1" si="25"/>
        <v>-8.8234053716870822</v>
      </c>
    </row>
    <row r="720" spans="1:16" x14ac:dyDescent="0.3">
      <c r="A720">
        <f ca="1">NORMINV(RAND(),Parámetros!$D$15,(Parámetros!$D$16)^(1/2) )</f>
        <v>1.5878268946654579</v>
      </c>
      <c r="B720">
        <v>1</v>
      </c>
      <c r="C720">
        <f t="shared" ca="1" si="24"/>
        <v>7.5377727955432992</v>
      </c>
      <c r="E720">
        <f ca="1">+Parámetros!$D$12+Parámetros!$D$13*Muestra!C720+A720</f>
        <v>77.965554850098442</v>
      </c>
      <c r="G720">
        <f ca="1">+Parámetros!$D$12+Parámetros!$D$13*Muestra!C720</f>
        <v>76.377727955432988</v>
      </c>
      <c r="O720">
        <f ca="1">+Parámetros!$K$23+Parámetros!$K$24*Muestra!C720</f>
        <v>76.486196041148489</v>
      </c>
      <c r="P720">
        <f t="shared" ca="1" si="25"/>
        <v>1.4793588089499536</v>
      </c>
    </row>
    <row r="721" spans="1:16" x14ac:dyDescent="0.3">
      <c r="A721">
        <f ca="1">NORMINV(RAND(),Parámetros!$D$15,(Parámetros!$D$16)^(1/2) )</f>
        <v>-5.453843884534713</v>
      </c>
      <c r="B721">
        <v>1</v>
      </c>
      <c r="C721">
        <f t="shared" ca="1" si="24"/>
        <v>5.5559243825890894</v>
      </c>
      <c r="E721">
        <f ca="1">+Parámetros!$D$12+Parámetros!$D$13*Muestra!C721+A721</f>
        <v>51.105399941356183</v>
      </c>
      <c r="G721">
        <f ca="1">+Parámetros!$D$12+Parámetros!$D$13*Muestra!C721</f>
        <v>56.559243825890896</v>
      </c>
      <c r="O721">
        <f ca="1">+Parámetros!$K$23+Parámetros!$K$24*Muestra!C721</f>
        <v>56.793505425435363</v>
      </c>
      <c r="P721">
        <f t="shared" ca="1" si="25"/>
        <v>-5.6881054840791805</v>
      </c>
    </row>
    <row r="722" spans="1:16" x14ac:dyDescent="0.3">
      <c r="A722">
        <f ca="1">NORMINV(RAND(),Parámetros!$D$15,(Parámetros!$D$16)^(1/2) )</f>
        <v>-15.702038834428638</v>
      </c>
      <c r="B722">
        <v>1</v>
      </c>
      <c r="C722">
        <f t="shared" ca="1" si="24"/>
        <v>7.4970590650562849</v>
      </c>
      <c r="E722">
        <f ca="1">+Parámetros!$D$12+Parámetros!$D$13*Muestra!C722+A722</f>
        <v>60.26855181613422</v>
      </c>
      <c r="G722">
        <f ca="1">+Parámetros!$D$12+Parámetros!$D$13*Muestra!C722</f>
        <v>75.970590650562855</v>
      </c>
      <c r="O722">
        <f ca="1">+Parámetros!$K$23+Parámetros!$K$24*Muestra!C722</f>
        <v>76.081642951693397</v>
      </c>
      <c r="P722">
        <f t="shared" ca="1" si="25"/>
        <v>-15.813091135559176</v>
      </c>
    </row>
    <row r="723" spans="1:16" x14ac:dyDescent="0.3">
      <c r="A723">
        <f ca="1">NORMINV(RAND(),Parámetros!$D$15,(Parámetros!$D$16)^(1/2) )</f>
        <v>-16.165867650222371</v>
      </c>
      <c r="B723">
        <v>1</v>
      </c>
      <c r="C723">
        <f t="shared" ca="1" si="24"/>
        <v>8.1753791219343679</v>
      </c>
      <c r="E723">
        <f ca="1">+Parámetros!$D$12+Parámetros!$D$13*Muestra!C723+A723</f>
        <v>66.587923569121315</v>
      </c>
      <c r="G723">
        <f ca="1">+Parámetros!$D$12+Parámetros!$D$13*Muestra!C723</f>
        <v>82.753791219343682</v>
      </c>
      <c r="O723">
        <f ca="1">+Parámetros!$K$23+Parámetros!$K$24*Muestra!C723</f>
        <v>82.821788631463733</v>
      </c>
      <c r="P723">
        <f t="shared" ca="1" si="25"/>
        <v>-16.233865062342417</v>
      </c>
    </row>
    <row r="724" spans="1:16" x14ac:dyDescent="0.3">
      <c r="A724">
        <f ca="1">NORMINV(RAND(),Parámetros!$D$15,(Parámetros!$D$16)^(1/2) )</f>
        <v>30.802080169813163</v>
      </c>
      <c r="B724">
        <v>1</v>
      </c>
      <c r="C724">
        <f t="shared" ca="1" si="24"/>
        <v>5.088406619531173</v>
      </c>
      <c r="E724">
        <f ca="1">+Parámetros!$D$12+Parámetros!$D$13*Muestra!C724+A724</f>
        <v>82.686146365124898</v>
      </c>
      <c r="G724">
        <f ca="1">+Parámetros!$D$12+Parámetros!$D$13*Muestra!C724</f>
        <v>51.884066195311732</v>
      </c>
      <c r="O724">
        <f ca="1">+Parámetros!$K$23+Parámetros!$K$24*Muestra!C724</f>
        <v>52.148002467151066</v>
      </c>
      <c r="P724">
        <f t="shared" ca="1" si="25"/>
        <v>30.538143897973832</v>
      </c>
    </row>
    <row r="725" spans="1:16" x14ac:dyDescent="0.3">
      <c r="A725">
        <f ca="1">NORMINV(RAND(),Parámetros!$D$15,(Parámetros!$D$16)^(1/2) )</f>
        <v>-23.865736886558928</v>
      </c>
      <c r="B725">
        <v>1</v>
      </c>
      <c r="C725">
        <f t="shared" ca="1" si="24"/>
        <v>1.3312802478641794</v>
      </c>
      <c r="E725">
        <f ca="1">+Parámetros!$D$12+Parámetros!$D$13*Muestra!C725+A725</f>
        <v>-9.5529344079171334</v>
      </c>
      <c r="G725">
        <f ca="1">+Parámetros!$D$12+Parámetros!$D$13*Muestra!C725</f>
        <v>14.312802478641794</v>
      </c>
      <c r="O725">
        <f ca="1">+Parámetros!$K$23+Parámetros!$K$24*Muestra!C725</f>
        <v>14.815214168228641</v>
      </c>
      <c r="P725">
        <f t="shared" ca="1" si="25"/>
        <v>-24.368148576145774</v>
      </c>
    </row>
    <row r="726" spans="1:16" x14ac:dyDescent="0.3">
      <c r="A726">
        <f ca="1">NORMINV(RAND(),Parámetros!$D$15,(Parámetros!$D$16)^(1/2) )</f>
        <v>8.9615015302499206</v>
      </c>
      <c r="B726">
        <v>1</v>
      </c>
      <c r="C726">
        <f t="shared" ca="1" si="24"/>
        <v>0.13264046728144185</v>
      </c>
      <c r="E726">
        <f ca="1">+Parámetros!$D$12+Parámetros!$D$13*Muestra!C726+A726</f>
        <v>11.287906203064338</v>
      </c>
      <c r="G726">
        <f ca="1">+Parámetros!$D$12+Parámetros!$D$13*Muestra!C726</f>
        <v>2.3264046728144185</v>
      </c>
      <c r="O726">
        <f ca="1">+Parámetros!$K$23+Parámetros!$K$24*Muestra!C726</f>
        <v>2.9048974132168182</v>
      </c>
      <c r="P726">
        <f t="shared" ca="1" si="25"/>
        <v>8.3830087898475192</v>
      </c>
    </row>
    <row r="727" spans="1:16" x14ac:dyDescent="0.3">
      <c r="A727">
        <f ca="1">NORMINV(RAND(),Parámetros!$D$15,(Parámetros!$D$16)^(1/2) )</f>
        <v>-4.1412765443892514</v>
      </c>
      <c r="B727">
        <v>1</v>
      </c>
      <c r="C727">
        <f t="shared" ca="1" si="24"/>
        <v>8.7924737576887146</v>
      </c>
      <c r="E727">
        <f ca="1">+Parámetros!$D$12+Parámetros!$D$13*Muestra!C727+A727</f>
        <v>84.783461032497883</v>
      </c>
      <c r="G727">
        <f ca="1">+Parámetros!$D$12+Parámetros!$D$13*Muestra!C727</f>
        <v>88.924737576887139</v>
      </c>
      <c r="O727">
        <f ca="1">+Parámetros!$K$23+Parámetros!$K$24*Muestra!C727</f>
        <v>88.953566250324087</v>
      </c>
      <c r="P727">
        <f t="shared" ca="1" si="25"/>
        <v>-4.1701052178262046</v>
      </c>
    </row>
    <row r="728" spans="1:16" x14ac:dyDescent="0.3">
      <c r="A728">
        <f ca="1">NORMINV(RAND(),Parámetros!$D$15,(Parámetros!$D$16)^(1/2) )</f>
        <v>12.544112813399265</v>
      </c>
      <c r="B728">
        <v>1</v>
      </c>
      <c r="C728">
        <f t="shared" ca="1" si="24"/>
        <v>1.207889399555232</v>
      </c>
      <c r="E728">
        <f ca="1">+Parámetros!$D$12+Parámetros!$D$13*Muestra!C728+A728</f>
        <v>25.623006808951587</v>
      </c>
      <c r="G728">
        <f ca="1">+Parámetros!$D$12+Parámetros!$D$13*Muestra!C728</f>
        <v>13.07889399555232</v>
      </c>
      <c r="O728">
        <f ca="1">+Parámetros!$K$23+Parámetros!$K$24*Muestra!C728</f>
        <v>13.589137650632422</v>
      </c>
      <c r="P728">
        <f t="shared" ca="1" si="25"/>
        <v>12.033869158319165</v>
      </c>
    </row>
    <row r="729" spans="1:16" x14ac:dyDescent="0.3">
      <c r="A729">
        <f ca="1">NORMINV(RAND(),Parámetros!$D$15,(Parámetros!$D$16)^(1/2) )</f>
        <v>0.47664455260962479</v>
      </c>
      <c r="B729">
        <v>1</v>
      </c>
      <c r="C729">
        <f t="shared" ca="1" si="24"/>
        <v>4.6679366238116637</v>
      </c>
      <c r="E729">
        <f ca="1">+Parámetros!$D$12+Parámetros!$D$13*Muestra!C729+A729</f>
        <v>48.156010790726263</v>
      </c>
      <c r="G729">
        <f ca="1">+Parámetros!$D$12+Parámetros!$D$13*Muestra!C729</f>
        <v>47.679366238116636</v>
      </c>
      <c r="O729">
        <f ca="1">+Parámetros!$K$23+Parámetros!$K$24*Muestra!C729</f>
        <v>47.969990927634889</v>
      </c>
      <c r="P729">
        <f t="shared" ca="1" si="25"/>
        <v>0.1860198630913743</v>
      </c>
    </row>
    <row r="730" spans="1:16" x14ac:dyDescent="0.3">
      <c r="A730">
        <f ca="1">NORMINV(RAND(),Parámetros!$D$15,(Parámetros!$D$16)^(1/2) )</f>
        <v>-4.736323163985122</v>
      </c>
      <c r="B730">
        <v>1</v>
      </c>
      <c r="C730">
        <f t="shared" ca="1" si="24"/>
        <v>0.49721647055536056</v>
      </c>
      <c r="E730">
        <f ca="1">+Parámetros!$D$12+Parámetros!$D$13*Muestra!C730+A730</f>
        <v>1.235841541568484</v>
      </c>
      <c r="G730">
        <f ca="1">+Parámetros!$D$12+Parámetros!$D$13*Muestra!C730</f>
        <v>5.972164705553606</v>
      </c>
      <c r="O730">
        <f ca="1">+Parámetros!$K$23+Parámetros!$K$24*Muestra!C730</f>
        <v>6.527516777774836</v>
      </c>
      <c r="P730">
        <f t="shared" ca="1" si="25"/>
        <v>-5.2916752362063519</v>
      </c>
    </row>
    <row r="731" spans="1:16" x14ac:dyDescent="0.3">
      <c r="A731">
        <f ca="1">NORMINV(RAND(),Parámetros!$D$15,(Parámetros!$D$16)^(1/2) )</f>
        <v>-6.8283480120729623</v>
      </c>
      <c r="B731">
        <v>1</v>
      </c>
      <c r="C731">
        <f t="shared" ca="1" si="24"/>
        <v>4.7761607118040761</v>
      </c>
      <c r="E731">
        <f ca="1">+Parámetros!$D$12+Parámetros!$D$13*Muestra!C731+A731</f>
        <v>41.933259105967792</v>
      </c>
      <c r="G731">
        <f ca="1">+Parámetros!$D$12+Parámetros!$D$13*Muestra!C731</f>
        <v>48.761607118040757</v>
      </c>
      <c r="O731">
        <f ca="1">+Parámetros!$K$23+Parámetros!$K$24*Muestra!C731</f>
        <v>49.04536251916111</v>
      </c>
      <c r="P731">
        <f t="shared" ca="1" si="25"/>
        <v>-7.1121034131933172</v>
      </c>
    </row>
    <row r="732" spans="1:16" x14ac:dyDescent="0.3">
      <c r="A732">
        <f ca="1">NORMINV(RAND(),Parámetros!$D$15,(Parámetros!$D$16)^(1/2) )</f>
        <v>5.9842127702414309</v>
      </c>
      <c r="B732">
        <v>1</v>
      </c>
      <c r="C732">
        <f t="shared" ca="1" si="24"/>
        <v>5.9717863493485357</v>
      </c>
      <c r="E732">
        <f ca="1">+Parámetros!$D$12+Parámetros!$D$13*Muestra!C732+A732</f>
        <v>66.702076263726781</v>
      </c>
      <c r="G732">
        <f ca="1">+Parámetros!$D$12+Parámetros!$D$13*Muestra!C732</f>
        <v>60.717863493485353</v>
      </c>
      <c r="O732">
        <f ca="1">+Parámetros!$K$23+Parámetros!$K$24*Muestra!C732</f>
        <v>60.925729159958173</v>
      </c>
      <c r="P732">
        <f t="shared" ca="1" si="25"/>
        <v>5.7763471037686074</v>
      </c>
    </row>
    <row r="733" spans="1:16" x14ac:dyDescent="0.3">
      <c r="A733">
        <f ca="1">NORMINV(RAND(),Parámetros!$D$15,(Parámetros!$D$16)^(1/2) )</f>
        <v>8.3881568403150304</v>
      </c>
      <c r="B733">
        <v>1</v>
      </c>
      <c r="C733">
        <f t="shared" ca="1" si="24"/>
        <v>3.3063375191134705</v>
      </c>
      <c r="E733">
        <f ca="1">+Parámetros!$D$12+Parámetros!$D$13*Muestra!C733+A733</f>
        <v>42.45153203144973</v>
      </c>
      <c r="G733">
        <f ca="1">+Parámetros!$D$12+Parámetros!$D$13*Muestra!C733</f>
        <v>34.063375191134703</v>
      </c>
      <c r="O733">
        <f ca="1">+Parámetros!$K$23+Parámetros!$K$24*Muestra!C733</f>
        <v>34.440424419829014</v>
      </c>
      <c r="P733">
        <f t="shared" ca="1" si="25"/>
        <v>8.0111076116207158</v>
      </c>
    </row>
    <row r="734" spans="1:16" x14ac:dyDescent="0.3">
      <c r="A734">
        <f ca="1">NORMINV(RAND(),Parámetros!$D$15,(Parámetros!$D$16)^(1/2) )</f>
        <v>-1.2107585921560209</v>
      </c>
      <c r="B734">
        <v>1</v>
      </c>
      <c r="C734">
        <f t="shared" ca="1" si="24"/>
        <v>2.3822291949982111</v>
      </c>
      <c r="E734">
        <f ca="1">+Parámetros!$D$12+Parámetros!$D$13*Muestra!C734+A734</f>
        <v>23.611533357826087</v>
      </c>
      <c r="G734">
        <f ca="1">+Parámetros!$D$12+Parámetros!$D$13*Muestra!C734</f>
        <v>24.822291949982109</v>
      </c>
      <c r="O734">
        <f ca="1">+Parámetros!$K$23+Parámetros!$K$24*Muestra!C734</f>
        <v>25.257996942906026</v>
      </c>
      <c r="P734">
        <f t="shared" ca="1" si="25"/>
        <v>-1.646463585079939</v>
      </c>
    </row>
    <row r="735" spans="1:16" x14ac:dyDescent="0.3">
      <c r="A735">
        <f ca="1">NORMINV(RAND(),Parámetros!$D$15,(Parámetros!$D$16)^(1/2) )</f>
        <v>12.735199597105478</v>
      </c>
      <c r="B735">
        <v>1</v>
      </c>
      <c r="C735">
        <f t="shared" ca="1" si="24"/>
        <v>8.3604708051823735</v>
      </c>
      <c r="E735">
        <f ca="1">+Parámetros!$D$12+Parámetros!$D$13*Muestra!C735+A735</f>
        <v>97.339907648929213</v>
      </c>
      <c r="G735">
        <f ca="1">+Parámetros!$D$12+Parámetros!$D$13*Muestra!C735</f>
        <v>84.604708051823735</v>
      </c>
      <c r="O735">
        <f ca="1">+Parámetros!$K$23+Parámetros!$K$24*Muestra!C735</f>
        <v>84.660957172266137</v>
      </c>
      <c r="P735">
        <f t="shared" ca="1" si="25"/>
        <v>12.678950476663076</v>
      </c>
    </row>
    <row r="736" spans="1:16" x14ac:dyDescent="0.3">
      <c r="A736">
        <f ca="1">NORMINV(RAND(),Parámetros!$D$15,(Parámetros!$D$16)^(1/2) )</f>
        <v>13.715083252066808</v>
      </c>
      <c r="B736">
        <v>1</v>
      </c>
      <c r="C736">
        <f t="shared" ca="1" si="24"/>
        <v>2.5625750772106128</v>
      </c>
      <c r="E736">
        <f ca="1">+Parámetros!$D$12+Parámetros!$D$13*Muestra!C736+A736</f>
        <v>40.340834024172935</v>
      </c>
      <c r="G736">
        <f ca="1">+Parámetros!$D$12+Parámetros!$D$13*Muestra!C736</f>
        <v>26.62575077210613</v>
      </c>
      <c r="O736">
        <f ca="1">+Parámetros!$K$23+Parámetros!$K$24*Muestra!C736</f>
        <v>27.050008702742232</v>
      </c>
      <c r="P736">
        <f t="shared" ca="1" si="25"/>
        <v>13.290825321430702</v>
      </c>
    </row>
    <row r="737" spans="1:16" x14ac:dyDescent="0.3">
      <c r="A737">
        <f ca="1">NORMINV(RAND(),Parámetros!$D$15,(Parámetros!$D$16)^(1/2) )</f>
        <v>-4.5398933497117557</v>
      </c>
      <c r="B737">
        <v>1</v>
      </c>
      <c r="C737">
        <f t="shared" ca="1" si="24"/>
        <v>0.63464165607125866</v>
      </c>
      <c r="E737">
        <f ca="1">+Parámetros!$D$12+Parámetros!$D$13*Muestra!C737+A737</f>
        <v>2.8065232110008314</v>
      </c>
      <c r="G737">
        <f ca="1">+Parámetros!$D$12+Parámetros!$D$13*Muestra!C737</f>
        <v>7.3464165607125871</v>
      </c>
      <c r="O737">
        <f ca="1">+Parámetros!$K$23+Parámetros!$K$24*Muestra!C737</f>
        <v>7.8930458684369729</v>
      </c>
      <c r="P737">
        <f t="shared" ca="1" si="25"/>
        <v>-5.0865226574361415</v>
      </c>
    </row>
    <row r="738" spans="1:16" x14ac:dyDescent="0.3">
      <c r="A738">
        <f ca="1">NORMINV(RAND(),Parámetros!$D$15,(Parámetros!$D$16)^(1/2) )</f>
        <v>-11.48266187750046</v>
      </c>
      <c r="B738">
        <v>1</v>
      </c>
      <c r="C738">
        <f t="shared" ca="1" si="24"/>
        <v>8.5500538903602781</v>
      </c>
      <c r="E738">
        <f ca="1">+Parámetros!$D$12+Parámetros!$D$13*Muestra!C738+A738</f>
        <v>75.017877026102312</v>
      </c>
      <c r="G738">
        <f ca="1">+Parámetros!$D$12+Parámetros!$D$13*Muestra!C738</f>
        <v>86.500538903602774</v>
      </c>
      <c r="O738">
        <f ca="1">+Parámetros!$K$23+Parámetros!$K$24*Muestra!C738</f>
        <v>86.544754650407128</v>
      </c>
      <c r="P738">
        <f t="shared" ca="1" si="25"/>
        <v>-11.526877624304817</v>
      </c>
    </row>
    <row r="739" spans="1:16" x14ac:dyDescent="0.3">
      <c r="A739">
        <f ca="1">NORMINV(RAND(),Parámetros!$D$15,(Parámetros!$D$16)^(1/2) )</f>
        <v>-6.8252842795289856</v>
      </c>
      <c r="B739">
        <v>1</v>
      </c>
      <c r="C739">
        <f t="shared" ca="1" si="24"/>
        <v>4.3738151013279278</v>
      </c>
      <c r="E739">
        <f ca="1">+Parámetros!$D$12+Parámetros!$D$13*Muestra!C739+A739</f>
        <v>37.912866733750292</v>
      </c>
      <c r="G739">
        <f ca="1">+Parámetros!$D$12+Parámetros!$D$13*Muestra!C739</f>
        <v>44.738151013279278</v>
      </c>
      <c r="O739">
        <f ca="1">+Parámetros!$K$23+Parámetros!$K$24*Muestra!C739</f>
        <v>45.047444426179254</v>
      </c>
      <c r="P739">
        <f t="shared" ca="1" si="25"/>
        <v>-7.1345776924289623</v>
      </c>
    </row>
    <row r="740" spans="1:16" x14ac:dyDescent="0.3">
      <c r="A740">
        <f ca="1">NORMINV(RAND(),Parámetros!$D$15,(Parámetros!$D$16)^(1/2) )</f>
        <v>2.739878836497001</v>
      </c>
      <c r="B740">
        <v>1</v>
      </c>
      <c r="C740">
        <f t="shared" ca="1" si="24"/>
        <v>8.1133028925536124</v>
      </c>
      <c r="E740">
        <f ca="1">+Parámetros!$D$12+Parámetros!$D$13*Muestra!C740+A740</f>
        <v>84.872907762033122</v>
      </c>
      <c r="G740">
        <f ca="1">+Parámetros!$D$12+Parámetros!$D$13*Muestra!C740</f>
        <v>82.133028925536124</v>
      </c>
      <c r="O740">
        <f ca="1">+Parámetros!$K$23+Parámetros!$K$24*Muestra!C740</f>
        <v>82.204966491185587</v>
      </c>
      <c r="P740">
        <f t="shared" ca="1" si="25"/>
        <v>2.6679412708475354</v>
      </c>
    </row>
    <row r="741" spans="1:16" x14ac:dyDescent="0.3">
      <c r="A741">
        <f ca="1">NORMINV(RAND(),Parámetros!$D$15,(Parámetros!$D$16)^(1/2) )</f>
        <v>1.7103943201188514</v>
      </c>
      <c r="B741">
        <v>1</v>
      </c>
      <c r="C741">
        <f t="shared" ca="1" si="24"/>
        <v>8.9846716514885898</v>
      </c>
      <c r="E741">
        <f ca="1">+Parámetros!$D$12+Parámetros!$D$13*Muestra!C741+A741</f>
        <v>92.55711083500475</v>
      </c>
      <c r="G741">
        <f ca="1">+Parámetros!$D$12+Parámetros!$D$13*Muestra!C741</f>
        <v>90.846716514885898</v>
      </c>
      <c r="O741">
        <f ca="1">+Parámetros!$K$23+Parámetros!$K$24*Muestra!C741</f>
        <v>90.863345845399536</v>
      </c>
      <c r="P741">
        <f t="shared" ca="1" si="25"/>
        <v>1.6937649896052136</v>
      </c>
    </row>
    <row r="742" spans="1:16" x14ac:dyDescent="0.3">
      <c r="A742">
        <f ca="1">NORMINV(RAND(),Parámetros!$D$15,(Parámetros!$D$16)^(1/2) )</f>
        <v>-2.3460270333801838</v>
      </c>
      <c r="B742">
        <v>1</v>
      </c>
      <c r="C742">
        <f t="shared" ca="1" si="24"/>
        <v>9.2343743660825499</v>
      </c>
      <c r="E742">
        <f ca="1">+Parámetros!$D$12+Parámetros!$D$13*Muestra!C742+A742</f>
        <v>90.997716627445314</v>
      </c>
      <c r="G742">
        <f ca="1">+Parámetros!$D$12+Parámetros!$D$13*Muestra!C742</f>
        <v>93.343743660825496</v>
      </c>
      <c r="O742">
        <f ca="1">+Parámetros!$K$23+Parámetros!$K$24*Muestra!C742</f>
        <v>93.344523655095216</v>
      </c>
      <c r="P742">
        <f t="shared" ca="1" si="25"/>
        <v>-2.346807027649902</v>
      </c>
    </row>
    <row r="743" spans="1:16" x14ac:dyDescent="0.3">
      <c r="A743">
        <f ca="1">NORMINV(RAND(),Parámetros!$D$15,(Parámetros!$D$16)^(1/2) )</f>
        <v>8.1410230149949587</v>
      </c>
      <c r="B743">
        <v>1</v>
      </c>
      <c r="C743">
        <f t="shared" ca="1" si="24"/>
        <v>9.1602312416837126</v>
      </c>
      <c r="E743">
        <f ca="1">+Parámetros!$D$12+Parámetros!$D$13*Muestra!C743+A743</f>
        <v>100.74333543183208</v>
      </c>
      <c r="G743">
        <f ca="1">+Parámetros!$D$12+Parámetros!$D$13*Muestra!C743</f>
        <v>92.602312416837123</v>
      </c>
      <c r="O743">
        <f ca="1">+Parámetros!$K$23+Parámetros!$K$24*Muestra!C743</f>
        <v>92.607798484529724</v>
      </c>
      <c r="P743">
        <f t="shared" ca="1" si="25"/>
        <v>8.1355369473023558</v>
      </c>
    </row>
    <row r="744" spans="1:16" x14ac:dyDescent="0.3">
      <c r="A744">
        <f ca="1">NORMINV(RAND(),Parámetros!$D$15,(Parámetros!$D$16)^(1/2) )</f>
        <v>5.6807888106196458</v>
      </c>
      <c r="B744">
        <v>1</v>
      </c>
      <c r="C744">
        <f t="shared" ca="1" si="24"/>
        <v>9.3102693412747577</v>
      </c>
      <c r="E744">
        <f ca="1">+Parámetros!$D$12+Parámetros!$D$13*Muestra!C744+A744</f>
        <v>99.78348222336723</v>
      </c>
      <c r="G744">
        <f ca="1">+Parámetros!$D$12+Parámetros!$D$13*Muestra!C744</f>
        <v>94.102693412747584</v>
      </c>
      <c r="O744">
        <f ca="1">+Parámetros!$K$23+Parámetros!$K$24*Muestra!C744</f>
        <v>94.09865613867882</v>
      </c>
      <c r="P744">
        <f t="shared" ca="1" si="25"/>
        <v>5.6848260846884102</v>
      </c>
    </row>
    <row r="745" spans="1:16" x14ac:dyDescent="0.3">
      <c r="A745">
        <f ca="1">NORMINV(RAND(),Parámetros!$D$15,(Parámetros!$D$16)^(1/2) )</f>
        <v>6.1316615518938313</v>
      </c>
      <c r="B745">
        <v>1</v>
      </c>
      <c r="C745">
        <f t="shared" ca="1" si="24"/>
        <v>5.3707520005432565</v>
      </c>
      <c r="E745">
        <f ca="1">+Parámetros!$D$12+Parámetros!$D$13*Muestra!C745+A745</f>
        <v>60.839181557326398</v>
      </c>
      <c r="G745">
        <f ca="1">+Parámetros!$D$12+Parámetros!$D$13*Muestra!C745</f>
        <v>54.707520005432563</v>
      </c>
      <c r="O745">
        <f ca="1">+Parámetros!$K$23+Parámetros!$K$24*Muestra!C745</f>
        <v>54.953535018835218</v>
      </c>
      <c r="P745">
        <f t="shared" ca="1" si="25"/>
        <v>5.88564653849118</v>
      </c>
    </row>
    <row r="746" spans="1:16" x14ac:dyDescent="0.3">
      <c r="A746">
        <f ca="1">NORMINV(RAND(),Parámetros!$D$15,(Parámetros!$D$16)^(1/2) )</f>
        <v>9.5805803105279335</v>
      </c>
      <c r="B746">
        <v>1</v>
      </c>
      <c r="C746">
        <f t="shared" ca="1" si="24"/>
        <v>1.6056407667181194</v>
      </c>
      <c r="E746">
        <f ca="1">+Parámetros!$D$12+Parámetros!$D$13*Muestra!C746+A746</f>
        <v>26.636987977709126</v>
      </c>
      <c r="G746">
        <f ca="1">+Parámetros!$D$12+Parámetros!$D$13*Muestra!C746</f>
        <v>17.056407667181194</v>
      </c>
      <c r="O746">
        <f ca="1">+Parámetros!$K$23+Parámetros!$K$24*Muestra!C746</f>
        <v>17.54140492007501</v>
      </c>
      <c r="P746">
        <f t="shared" ca="1" si="25"/>
        <v>9.0955830576341157</v>
      </c>
    </row>
    <row r="747" spans="1:16" x14ac:dyDescent="0.3">
      <c r="A747">
        <f ca="1">NORMINV(RAND(),Parámetros!$D$15,(Parámetros!$D$16)^(1/2) )</f>
        <v>-12.780368398476394</v>
      </c>
      <c r="B747">
        <v>1</v>
      </c>
      <c r="C747">
        <f t="shared" ca="1" si="24"/>
        <v>2.993368381539713</v>
      </c>
      <c r="E747">
        <f ca="1">+Parámetros!$D$12+Parámetros!$D$13*Muestra!C747+A747</f>
        <v>18.153315416920737</v>
      </c>
      <c r="G747">
        <f ca="1">+Parámetros!$D$12+Parámetros!$D$13*Muestra!C747</f>
        <v>30.933683815397131</v>
      </c>
      <c r="O747">
        <f ca="1">+Parámetros!$K$23+Parámetros!$K$24*Muestra!C747</f>
        <v>31.330598078812603</v>
      </c>
      <c r="P747">
        <f t="shared" ca="1" si="25"/>
        <v>-13.177282661891866</v>
      </c>
    </row>
    <row r="748" spans="1:16" x14ac:dyDescent="0.3">
      <c r="A748">
        <f ca="1">NORMINV(RAND(),Parámetros!$D$15,(Parámetros!$D$16)^(1/2) )</f>
        <v>0.82294718605396555</v>
      </c>
      <c r="B748">
        <v>1</v>
      </c>
      <c r="C748">
        <f t="shared" ca="1" si="24"/>
        <v>2.0711220969127364E-3</v>
      </c>
      <c r="E748">
        <f ca="1">+Parámetros!$D$12+Parámetros!$D$13*Muestra!C748+A748</f>
        <v>1.843658407023093</v>
      </c>
      <c r="G748">
        <f ca="1">+Parámetros!$D$12+Parámetros!$D$13*Muestra!C748</f>
        <v>1.0207112209691274</v>
      </c>
      <c r="O748">
        <f ca="1">+Parámetros!$K$23+Parámetros!$K$24*Muestra!C748</f>
        <v>1.6074915663274612</v>
      </c>
      <c r="P748">
        <f t="shared" ca="1" si="25"/>
        <v>0.23616684069563187</v>
      </c>
    </row>
    <row r="749" spans="1:16" x14ac:dyDescent="0.3">
      <c r="A749">
        <f ca="1">NORMINV(RAND(),Parámetros!$D$15,(Parámetros!$D$16)^(1/2) )</f>
        <v>-2.8380474373533064</v>
      </c>
      <c r="B749">
        <v>1</v>
      </c>
      <c r="C749">
        <f t="shared" ca="1" si="24"/>
        <v>8.7920207796206782</v>
      </c>
      <c r="E749">
        <f ca="1">+Parámetros!$D$12+Parámetros!$D$13*Muestra!C749+A749</f>
        <v>86.082160358853471</v>
      </c>
      <c r="G749">
        <f ca="1">+Parámetros!$D$12+Parámetros!$D$13*Muestra!C749</f>
        <v>88.920207796206782</v>
      </c>
      <c r="O749">
        <f ca="1">+Parámetros!$K$23+Parámetros!$K$24*Muestra!C749</f>
        <v>88.94906522144052</v>
      </c>
      <c r="P749">
        <f t="shared" ca="1" si="25"/>
        <v>-2.8669048625870488</v>
      </c>
    </row>
    <row r="750" spans="1:16" x14ac:dyDescent="0.3">
      <c r="A750">
        <f ca="1">NORMINV(RAND(),Parámetros!$D$15,(Parámetros!$D$16)^(1/2) )</f>
        <v>-2.8818211550932338</v>
      </c>
      <c r="B750">
        <v>1</v>
      </c>
      <c r="C750">
        <f t="shared" ca="1" si="24"/>
        <v>0.3025544620997267</v>
      </c>
      <c r="E750">
        <f ca="1">+Parámetros!$D$12+Parámetros!$D$13*Muestra!C750+A750</f>
        <v>1.1437234659040332</v>
      </c>
      <c r="G750">
        <f ca="1">+Parámetros!$D$12+Parámetros!$D$13*Muestra!C750</f>
        <v>4.025544620997267</v>
      </c>
      <c r="O750">
        <f ca="1">+Parámetros!$K$23+Parámetros!$K$24*Muestra!C750</f>
        <v>4.5932524404555615</v>
      </c>
      <c r="P750">
        <f t="shared" ca="1" si="25"/>
        <v>-3.4495289745515283</v>
      </c>
    </row>
    <row r="751" spans="1:16" x14ac:dyDescent="0.3">
      <c r="A751">
        <f ca="1">NORMINV(RAND(),Parámetros!$D$15,(Parámetros!$D$16)^(1/2) )</f>
        <v>23.029537986629187</v>
      </c>
      <c r="B751">
        <v>1</v>
      </c>
      <c r="C751">
        <f t="shared" ca="1" si="24"/>
        <v>0.45840936284126221</v>
      </c>
      <c r="E751">
        <f ca="1">+Parámetros!$D$12+Parámetros!$D$13*Muestra!C751+A751</f>
        <v>28.613631615041811</v>
      </c>
      <c r="G751">
        <f ca="1">+Parámetros!$D$12+Parámetros!$D$13*Muestra!C751</f>
        <v>5.5840936284126226</v>
      </c>
      <c r="O751">
        <f ca="1">+Parámetros!$K$23+Parámetros!$K$24*Muestra!C751</f>
        <v>6.1419088973188192</v>
      </c>
      <c r="P751">
        <f t="shared" ca="1" si="25"/>
        <v>22.47172271772299</v>
      </c>
    </row>
    <row r="752" spans="1:16" x14ac:dyDescent="0.3">
      <c r="A752">
        <f ca="1">NORMINV(RAND(),Parámetros!$D$15,(Parámetros!$D$16)^(1/2) )</f>
        <v>-8.3603925410652273</v>
      </c>
      <c r="B752">
        <v>1</v>
      </c>
      <c r="C752">
        <f t="shared" ca="1" si="24"/>
        <v>3.2093326000443243</v>
      </c>
      <c r="E752">
        <f ca="1">+Parámetros!$D$12+Parámetros!$D$13*Muestra!C752+A752</f>
        <v>24.732933459378014</v>
      </c>
      <c r="G752">
        <f ca="1">+Parámetros!$D$12+Parámetros!$D$13*Muestra!C752</f>
        <v>33.093326000443241</v>
      </c>
      <c r="O752">
        <f ca="1">+Parámetros!$K$23+Parámetros!$K$24*Muestra!C752</f>
        <v>33.476532405210477</v>
      </c>
      <c r="P752">
        <f t="shared" ca="1" si="25"/>
        <v>-8.7435989458324634</v>
      </c>
    </row>
    <row r="753" spans="1:16" x14ac:dyDescent="0.3">
      <c r="A753">
        <f ca="1">NORMINV(RAND(),Parámetros!$D$15,(Parámetros!$D$16)^(1/2) )</f>
        <v>-5.4738281792932186</v>
      </c>
      <c r="B753">
        <v>1</v>
      </c>
      <c r="C753">
        <f t="shared" ca="1" si="24"/>
        <v>5.6171370493666899</v>
      </c>
      <c r="E753">
        <f ca="1">+Parámetros!$D$12+Parámetros!$D$13*Muestra!C753+A753</f>
        <v>51.697542314373678</v>
      </c>
      <c r="G753">
        <f ca="1">+Parámetros!$D$12+Parámetros!$D$13*Muestra!C753</f>
        <v>57.171370493666899</v>
      </c>
      <c r="O753">
        <f ca="1">+Parámetros!$K$23+Parámetros!$K$24*Muestra!C753</f>
        <v>57.401746752438349</v>
      </c>
      <c r="P753">
        <f t="shared" ca="1" si="25"/>
        <v>-5.7042044380646715</v>
      </c>
    </row>
    <row r="754" spans="1:16" x14ac:dyDescent="0.3">
      <c r="A754">
        <f ca="1">NORMINV(RAND(),Parámetros!$D$15,(Parámetros!$D$16)^(1/2) )</f>
        <v>-6.4039070731536141</v>
      </c>
      <c r="B754">
        <v>1</v>
      </c>
      <c r="C754">
        <f t="shared" ca="1" si="24"/>
        <v>8.3189658292396924</v>
      </c>
      <c r="E754">
        <f ca="1">+Parámetros!$D$12+Parámetros!$D$13*Muestra!C754+A754</f>
        <v>77.785751219243309</v>
      </c>
      <c r="G754">
        <f ca="1">+Parámetros!$D$12+Parámetros!$D$13*Muestra!C754</f>
        <v>84.189658292396928</v>
      </c>
      <c r="O754">
        <f ca="1">+Parámetros!$K$23+Parámetros!$K$24*Muestra!C754</f>
        <v>84.248541850837242</v>
      </c>
      <c r="P754">
        <f t="shared" ca="1" si="25"/>
        <v>-6.4627906315939327</v>
      </c>
    </row>
    <row r="755" spans="1:16" x14ac:dyDescent="0.3">
      <c r="A755">
        <f ca="1">NORMINV(RAND(),Parámetros!$D$15,(Parámetros!$D$16)^(1/2) )</f>
        <v>2.6871106700368435</v>
      </c>
      <c r="B755">
        <v>1</v>
      </c>
      <c r="C755">
        <f t="shared" ca="1" si="24"/>
        <v>9.7504714116692668</v>
      </c>
      <c r="E755">
        <f ca="1">+Parámetros!$D$12+Parámetros!$D$13*Muestra!C755+A755</f>
        <v>101.19182478672951</v>
      </c>
      <c r="G755">
        <f ca="1">+Parámetros!$D$12+Parámetros!$D$13*Muestra!C755</f>
        <v>98.504714116692668</v>
      </c>
      <c r="O755">
        <f ca="1">+Parámetros!$K$23+Parámetros!$K$24*Muestra!C755</f>
        <v>98.472735974458729</v>
      </c>
      <c r="P755">
        <f t="shared" ca="1" si="25"/>
        <v>2.7190888122707833</v>
      </c>
    </row>
    <row r="756" spans="1:16" x14ac:dyDescent="0.3">
      <c r="A756">
        <f ca="1">NORMINV(RAND(),Parámetros!$D$15,(Parámetros!$D$16)^(1/2) )</f>
        <v>12.575830142763191</v>
      </c>
      <c r="B756">
        <v>1</v>
      </c>
      <c r="C756">
        <f t="shared" ca="1" si="24"/>
        <v>2.1687152205591342</v>
      </c>
      <c r="E756">
        <f ca="1">+Parámetros!$D$12+Parámetros!$D$13*Muestra!C756+A756</f>
        <v>35.262982348354534</v>
      </c>
      <c r="G756">
        <f ca="1">+Parámetros!$D$12+Parámetros!$D$13*Muestra!C756</f>
        <v>22.687152205591342</v>
      </c>
      <c r="O756">
        <f ca="1">+Parámetros!$K$23+Parámetros!$K$24*Muestra!C756</f>
        <v>23.13640953325525</v>
      </c>
      <c r="P756">
        <f t="shared" ca="1" si="25"/>
        <v>12.126572815099284</v>
      </c>
    </row>
    <row r="757" spans="1:16" x14ac:dyDescent="0.3">
      <c r="A757">
        <f ca="1">NORMINV(RAND(),Parámetros!$D$15,(Parámetros!$D$16)^(1/2) )</f>
        <v>4.5337485988475397</v>
      </c>
      <c r="B757">
        <v>1</v>
      </c>
      <c r="C757">
        <f t="shared" ca="1" si="24"/>
        <v>5.9257902132350431</v>
      </c>
      <c r="E757">
        <f ca="1">+Parámetros!$D$12+Parámetros!$D$13*Muestra!C757+A757</f>
        <v>64.791650731197976</v>
      </c>
      <c r="G757">
        <f ca="1">+Parámetros!$D$12+Parámetros!$D$13*Muestra!C757</f>
        <v>60.257902132350431</v>
      </c>
      <c r="O757">
        <f ca="1">+Parámetros!$K$23+Parámetros!$K$24*Muestra!C757</f>
        <v>60.468687303436447</v>
      </c>
      <c r="P757">
        <f t="shared" ca="1" si="25"/>
        <v>4.322963427761529</v>
      </c>
    </row>
    <row r="758" spans="1:16" x14ac:dyDescent="0.3">
      <c r="A758">
        <f ca="1">NORMINV(RAND(),Parámetros!$D$15,(Parámetros!$D$16)^(1/2) )</f>
        <v>-4.3359729435862668</v>
      </c>
      <c r="B758">
        <v>1</v>
      </c>
      <c r="C758">
        <f t="shared" ca="1" si="24"/>
        <v>3.7764320468847421</v>
      </c>
      <c r="E758">
        <f ca="1">+Parámetros!$D$12+Parámetros!$D$13*Muestra!C758+A758</f>
        <v>34.428347525261159</v>
      </c>
      <c r="G758">
        <f ca="1">+Parámetros!$D$12+Parámetros!$D$13*Muestra!C758</f>
        <v>38.764320468847423</v>
      </c>
      <c r="O758">
        <f ca="1">+Parámetros!$K$23+Parámetros!$K$24*Muestra!C758</f>
        <v>39.11153147071591</v>
      </c>
      <c r="P758">
        <f t="shared" ca="1" si="25"/>
        <v>-4.6831839454547506</v>
      </c>
    </row>
    <row r="759" spans="1:16" x14ac:dyDescent="0.3">
      <c r="A759">
        <f ca="1">NORMINV(RAND(),Parámetros!$D$15,(Parámetros!$D$16)^(1/2) )</f>
        <v>-9.3554218464899783</v>
      </c>
      <c r="B759">
        <v>1</v>
      </c>
      <c r="C759">
        <f t="shared" ca="1" si="24"/>
        <v>5.7108130825795342</v>
      </c>
      <c r="E759">
        <f ca="1">+Parámetros!$D$12+Parámetros!$D$13*Muestra!C759+A759</f>
        <v>48.752708979305368</v>
      </c>
      <c r="G759">
        <f ca="1">+Parámetros!$D$12+Parámetros!$D$13*Muestra!C759</f>
        <v>58.108130825795342</v>
      </c>
      <c r="O759">
        <f ca="1">+Parámetros!$K$23+Parámetros!$K$24*Muestra!C759</f>
        <v>58.33256120227712</v>
      </c>
      <c r="P759">
        <f t="shared" ca="1" si="25"/>
        <v>-9.579852222971752</v>
      </c>
    </row>
    <row r="760" spans="1:16" x14ac:dyDescent="0.3">
      <c r="A760">
        <f ca="1">NORMINV(RAND(),Parámetros!$D$15,(Parámetros!$D$16)^(1/2) )</f>
        <v>-15.75437161891295</v>
      </c>
      <c r="B760">
        <v>1</v>
      </c>
      <c r="C760">
        <f t="shared" ca="1" si="24"/>
        <v>6.8276695736956414</v>
      </c>
      <c r="E760">
        <f ca="1">+Parámetros!$D$12+Parámetros!$D$13*Muestra!C760+A760</f>
        <v>53.522324118043464</v>
      </c>
      <c r="G760">
        <f ca="1">+Parámetros!$D$12+Parámetros!$D$13*Muestra!C760</f>
        <v>69.276695736956412</v>
      </c>
      <c r="O760">
        <f ca="1">+Parámetros!$K$23+Parámetros!$K$24*Muestra!C760</f>
        <v>69.430236078891724</v>
      </c>
      <c r="P760">
        <f t="shared" ca="1" si="25"/>
        <v>-15.90791196084826</v>
      </c>
    </row>
    <row r="761" spans="1:16" x14ac:dyDescent="0.3">
      <c r="A761">
        <f ca="1">NORMINV(RAND(),Parámetros!$D$15,(Parámetros!$D$16)^(1/2) )</f>
        <v>13.583562988719162</v>
      </c>
      <c r="B761">
        <v>1</v>
      </c>
      <c r="C761">
        <f t="shared" ca="1" si="24"/>
        <v>1.1230603562450314</v>
      </c>
      <c r="E761">
        <f ca="1">+Parámetros!$D$12+Parámetros!$D$13*Muestra!C761+A761</f>
        <v>25.814166551169478</v>
      </c>
      <c r="G761">
        <f ca="1">+Parámetros!$D$12+Parámetros!$D$13*Muestra!C761</f>
        <v>12.230603562450314</v>
      </c>
      <c r="O761">
        <f ca="1">+Parámetros!$K$23+Parámetros!$K$24*Muestra!C761</f>
        <v>12.746231556394575</v>
      </c>
      <c r="P761">
        <f t="shared" ca="1" si="25"/>
        <v>13.067934994774904</v>
      </c>
    </row>
    <row r="762" spans="1:16" x14ac:dyDescent="0.3">
      <c r="A762">
        <f ca="1">NORMINV(RAND(),Parámetros!$D$15,(Parámetros!$D$16)^(1/2) )</f>
        <v>9.3523724139445932</v>
      </c>
      <c r="B762">
        <v>1</v>
      </c>
      <c r="C762">
        <f t="shared" ca="1" si="24"/>
        <v>4.2767529046640149</v>
      </c>
      <c r="E762">
        <f ca="1">+Parámetros!$D$12+Parámetros!$D$13*Muestra!C762+A762</f>
        <v>53.119901460584742</v>
      </c>
      <c r="G762">
        <f ca="1">+Parámetros!$D$12+Parámetros!$D$13*Muestra!C762</f>
        <v>43.767529046640149</v>
      </c>
      <c r="O762">
        <f ca="1">+Parámetros!$K$23+Parámetros!$K$24*Muestra!C762</f>
        <v>44.082983271183693</v>
      </c>
      <c r="P762">
        <f t="shared" ca="1" si="25"/>
        <v>9.0369181894010495</v>
      </c>
    </row>
    <row r="763" spans="1:16" x14ac:dyDescent="0.3">
      <c r="A763">
        <f ca="1">NORMINV(RAND(),Parámetros!$D$15,(Parámetros!$D$16)^(1/2) )</f>
        <v>-0.89019158232644158</v>
      </c>
      <c r="B763">
        <v>1</v>
      </c>
      <c r="C763">
        <f t="shared" ca="1" si="24"/>
        <v>0.92833040884287898</v>
      </c>
      <c r="E763">
        <f ca="1">+Parámetros!$D$12+Parámetros!$D$13*Muestra!C763+A763</f>
        <v>9.3931125061023479</v>
      </c>
      <c r="G763">
        <f ca="1">+Parámetros!$D$12+Parámetros!$D$13*Muestra!C763</f>
        <v>10.283304088428789</v>
      </c>
      <c r="O763">
        <f ca="1">+Parámetros!$K$23+Parámetros!$K$24*Muestra!C763</f>
        <v>10.811292141886852</v>
      </c>
      <c r="P763">
        <f t="shared" ca="1" si="25"/>
        <v>-1.4181796357845045</v>
      </c>
    </row>
    <row r="764" spans="1:16" x14ac:dyDescent="0.3">
      <c r="A764">
        <f ca="1">NORMINV(RAND(),Parámetros!$D$15,(Parámetros!$D$16)^(1/2) )</f>
        <v>0.96188416837219615</v>
      </c>
      <c r="B764">
        <v>1</v>
      </c>
      <c r="C764">
        <f t="shared" ca="1" si="24"/>
        <v>4.821087169469803</v>
      </c>
      <c r="E764">
        <f ca="1">+Parámetros!$D$12+Parámetros!$D$13*Muestra!C764+A764</f>
        <v>50.172755863070222</v>
      </c>
      <c r="G764">
        <f ca="1">+Parámetros!$D$12+Parámetros!$D$13*Muestra!C764</f>
        <v>49.210871694698028</v>
      </c>
      <c r="O764">
        <f ca="1">+Parámetros!$K$23+Parámetros!$K$24*Muestra!C764</f>
        <v>49.491775486716129</v>
      </c>
      <c r="P764">
        <f t="shared" ca="1" si="25"/>
        <v>0.6809803763540927</v>
      </c>
    </row>
    <row r="765" spans="1:16" x14ac:dyDescent="0.3">
      <c r="A765">
        <f ca="1">NORMINV(RAND(),Parámetros!$D$15,(Parámetros!$D$16)^(1/2) )</f>
        <v>7.6185844567502246</v>
      </c>
      <c r="B765">
        <v>1</v>
      </c>
      <c r="C765">
        <f t="shared" ca="1" si="24"/>
        <v>4.806541304060107</v>
      </c>
      <c r="E765">
        <f ca="1">+Parámetros!$D$12+Parámetros!$D$13*Muestra!C765+A765</f>
        <v>56.683997497351299</v>
      </c>
      <c r="G765">
        <f ca="1">+Parámetros!$D$12+Parámetros!$D$13*Muestra!C765</f>
        <v>49.065413040601072</v>
      </c>
      <c r="O765">
        <f ca="1">+Parámetros!$K$23+Parámetros!$K$24*Muestra!C765</f>
        <v>49.347240099761905</v>
      </c>
      <c r="P765">
        <f t="shared" ca="1" si="25"/>
        <v>7.3367573975893947</v>
      </c>
    </row>
    <row r="766" spans="1:16" x14ac:dyDescent="0.3">
      <c r="A766">
        <f ca="1">NORMINV(RAND(),Parámetros!$D$15,(Parámetros!$D$16)^(1/2) )</f>
        <v>9.9334804980066522</v>
      </c>
      <c r="B766">
        <v>1</v>
      </c>
      <c r="C766">
        <f t="shared" ca="1" si="24"/>
        <v>4.9158628437614746</v>
      </c>
      <c r="E766">
        <f ca="1">+Parámetros!$D$12+Parámetros!$D$13*Muestra!C766+A766</f>
        <v>60.092108935621397</v>
      </c>
      <c r="G766">
        <f ca="1">+Parámetros!$D$12+Parámetros!$D$13*Muestra!C766</f>
        <v>50.158628437614745</v>
      </c>
      <c r="O766">
        <f ca="1">+Parámetros!$K$23+Parámetros!$K$24*Muestra!C766</f>
        <v>50.433516550019448</v>
      </c>
      <c r="P766">
        <f t="shared" ca="1" si="25"/>
        <v>9.6585923856019491</v>
      </c>
    </row>
    <row r="767" spans="1:16" x14ac:dyDescent="0.3">
      <c r="A767">
        <f ca="1">NORMINV(RAND(),Parámetros!$D$15,(Parámetros!$D$16)^(1/2) )</f>
        <v>-1.6860021370699658</v>
      </c>
      <c r="B767">
        <v>1</v>
      </c>
      <c r="C767">
        <f t="shared" ca="1" si="24"/>
        <v>8.4271035909073824</v>
      </c>
      <c r="E767">
        <f ca="1">+Parámetros!$D$12+Parámetros!$D$13*Muestra!C767+A767</f>
        <v>83.585033772003854</v>
      </c>
      <c r="G767">
        <f ca="1">+Parámetros!$D$12+Parámetros!$D$13*Muestra!C767</f>
        <v>85.271035909073817</v>
      </c>
      <c r="O767">
        <f ca="1">+Parámetros!$K$23+Parámetros!$K$24*Muestra!C767</f>
        <v>85.323055658491796</v>
      </c>
      <c r="P767">
        <f t="shared" ca="1" si="25"/>
        <v>-1.7380218864879424</v>
      </c>
    </row>
    <row r="768" spans="1:16" x14ac:dyDescent="0.3">
      <c r="A768">
        <f ca="1">NORMINV(RAND(),Parámetros!$D$15,(Parámetros!$D$16)^(1/2) )</f>
        <v>-11.862125657511523</v>
      </c>
      <c r="B768">
        <v>1</v>
      </c>
      <c r="C768">
        <f t="shared" ca="1" si="24"/>
        <v>5.4107246063922325</v>
      </c>
      <c r="E768">
        <f ca="1">+Parámetros!$D$12+Parámetros!$D$13*Muestra!C768+A768</f>
        <v>43.245120406410805</v>
      </c>
      <c r="G768">
        <f ca="1">+Parámetros!$D$12+Parámetros!$D$13*Muestra!C768</f>
        <v>55.107246063922325</v>
      </c>
      <c r="O768">
        <f ca="1">+Parámetros!$K$23+Parámetros!$K$24*Muestra!C768</f>
        <v>55.35072390318301</v>
      </c>
      <c r="P768">
        <f t="shared" ca="1" si="25"/>
        <v>-12.105603496772204</v>
      </c>
    </row>
    <row r="769" spans="1:16" x14ac:dyDescent="0.3">
      <c r="A769">
        <f ca="1">NORMINV(RAND(),Parámetros!$D$15,(Parámetros!$D$16)^(1/2) )</f>
        <v>12.562038527866861</v>
      </c>
      <c r="B769">
        <v>1</v>
      </c>
      <c r="C769">
        <f t="shared" ca="1" si="24"/>
        <v>2.6029032346026049</v>
      </c>
      <c r="E769">
        <f ca="1">+Parámetros!$D$12+Parámetros!$D$13*Muestra!C769+A769</f>
        <v>39.59107087389291</v>
      </c>
      <c r="G769">
        <f ca="1">+Parámetros!$D$12+Parámetros!$D$13*Muestra!C769</f>
        <v>27.02903234602605</v>
      </c>
      <c r="O769">
        <f ca="1">+Parámetros!$K$23+Parámetros!$K$24*Muestra!C769</f>
        <v>27.450730534659975</v>
      </c>
      <c r="P769">
        <f t="shared" ca="1" si="25"/>
        <v>12.140340339232935</v>
      </c>
    </row>
    <row r="770" spans="1:16" x14ac:dyDescent="0.3">
      <c r="A770">
        <f ca="1">NORMINV(RAND(),Parámetros!$D$15,(Parámetros!$D$16)^(1/2) )</f>
        <v>1.8000180812802626</v>
      </c>
      <c r="B770">
        <v>1</v>
      </c>
      <c r="C770">
        <f t="shared" ca="1" si="24"/>
        <v>4.6850533832524279</v>
      </c>
      <c r="E770">
        <f ca="1">+Parámetros!$D$12+Parámetros!$D$13*Muestra!C770+A770</f>
        <v>49.650551913804541</v>
      </c>
      <c r="G770">
        <f ca="1">+Parámetros!$D$12+Parámetros!$D$13*Muestra!C770</f>
        <v>47.850533832524277</v>
      </c>
      <c r="O770">
        <f ca="1">+Parámetros!$K$23+Parámetros!$K$24*Muestra!C770</f>
        <v>48.140072072997611</v>
      </c>
      <c r="P770">
        <f t="shared" ca="1" si="25"/>
        <v>1.51047984080693</v>
      </c>
    </row>
    <row r="771" spans="1:16" x14ac:dyDescent="0.3">
      <c r="A771">
        <f ca="1">NORMINV(RAND(),Parámetros!$D$15,(Parámetros!$D$16)^(1/2) )</f>
        <v>-11.035941935949818</v>
      </c>
      <c r="B771">
        <v>1</v>
      </c>
      <c r="C771">
        <f t="shared" ca="1" si="24"/>
        <v>2.0934970097528369</v>
      </c>
      <c r="E771">
        <f ca="1">+Parámetros!$D$12+Parámetros!$D$13*Muestra!C771+A771</f>
        <v>10.899028161578553</v>
      </c>
      <c r="G771">
        <f ca="1">+Parámetros!$D$12+Parámetros!$D$13*Muestra!C771</f>
        <v>21.934970097528371</v>
      </c>
      <c r="O771">
        <f ca="1">+Parámetros!$K$23+Parámetros!$K$24*Muestra!C771</f>
        <v>22.389001737384575</v>
      </c>
      <c r="P771">
        <f t="shared" ca="1" si="25"/>
        <v>-11.489973575806022</v>
      </c>
    </row>
    <row r="772" spans="1:16" x14ac:dyDescent="0.3">
      <c r="A772">
        <f ca="1">NORMINV(RAND(),Parámetros!$D$15,(Parámetros!$D$16)^(1/2) )</f>
        <v>-12.422672221068085</v>
      </c>
      <c r="B772">
        <v>1</v>
      </c>
      <c r="C772">
        <f t="shared" ca="1" si="24"/>
        <v>5.6561989789192708</v>
      </c>
      <c r="E772">
        <f ca="1">+Parámetros!$D$12+Parámetros!$D$13*Muestra!C772+A772</f>
        <v>45.139317568124625</v>
      </c>
      <c r="G772">
        <f ca="1">+Parámetros!$D$12+Parámetros!$D$13*Muestra!C772</f>
        <v>57.561989789192708</v>
      </c>
      <c r="O772">
        <f ca="1">+Parámetros!$K$23+Parámetros!$K$24*Muestra!C772</f>
        <v>57.789886677017705</v>
      </c>
      <c r="P772">
        <f t="shared" ca="1" si="25"/>
        <v>-12.65056910889308</v>
      </c>
    </row>
    <row r="773" spans="1:16" x14ac:dyDescent="0.3">
      <c r="A773">
        <f ca="1">NORMINV(RAND(),Parámetros!$D$15,(Parámetros!$D$16)^(1/2) )</f>
        <v>-30.421702394839564</v>
      </c>
      <c r="B773">
        <v>1</v>
      </c>
      <c r="C773">
        <f t="shared" ca="1" si="24"/>
        <v>7.4113368632298009</v>
      </c>
      <c r="E773">
        <f ca="1">+Parámetros!$D$12+Parámetros!$D$13*Muestra!C773+A773</f>
        <v>44.691666237458442</v>
      </c>
      <c r="G773">
        <f ca="1">+Parámetros!$D$12+Parámetros!$D$13*Muestra!C773</f>
        <v>75.113368632298005</v>
      </c>
      <c r="O773">
        <f ca="1">+Parámetros!$K$23+Parámetros!$K$24*Muestra!C773</f>
        <v>75.229861963585265</v>
      </c>
      <c r="P773">
        <f t="shared" ca="1" si="25"/>
        <v>-30.538195726126823</v>
      </c>
    </row>
    <row r="774" spans="1:16" x14ac:dyDescent="0.3">
      <c r="A774">
        <f ca="1">NORMINV(RAND(),Parámetros!$D$15,(Parámetros!$D$16)^(1/2) )</f>
        <v>12.718195042502668</v>
      </c>
      <c r="B774">
        <v>1</v>
      </c>
      <c r="C774">
        <f t="shared" ref="C774:C837" ca="1" si="26">10*RAND()</f>
        <v>4.2101139803383534</v>
      </c>
      <c r="E774">
        <f ca="1">+Parámetros!$D$12+Parámetros!$D$13*Muestra!C774+A774</f>
        <v>55.819334845886203</v>
      </c>
      <c r="G774">
        <f ca="1">+Parámetros!$D$12+Parámetros!$D$13*Muestra!C774</f>
        <v>43.101139803383532</v>
      </c>
      <c r="O774">
        <f ca="1">+Parámetros!$K$23+Parámetros!$K$24*Muestra!C774</f>
        <v>43.420823788585821</v>
      </c>
      <c r="P774">
        <f t="shared" ref="P774:P837" ca="1" si="27">+E774-O774</f>
        <v>12.398511057300382</v>
      </c>
    </row>
    <row r="775" spans="1:16" x14ac:dyDescent="0.3">
      <c r="A775">
        <f ca="1">NORMINV(RAND(),Parámetros!$D$15,(Parámetros!$D$16)^(1/2) )</f>
        <v>1.6960051384305399</v>
      </c>
      <c r="B775">
        <v>1</v>
      </c>
      <c r="C775">
        <f t="shared" ca="1" si="26"/>
        <v>8.3183756571694527</v>
      </c>
      <c r="E775">
        <f ca="1">+Parámetros!$D$12+Parámetros!$D$13*Muestra!C775+A775</f>
        <v>85.879761710125067</v>
      </c>
      <c r="G775">
        <f ca="1">+Parámetros!$D$12+Parámetros!$D$13*Muestra!C775</f>
        <v>84.183756571694531</v>
      </c>
      <c r="O775">
        <f ca="1">+Parámetros!$K$23+Parámetros!$K$24*Muestra!C775</f>
        <v>84.242677590022296</v>
      </c>
      <c r="P775">
        <f t="shared" ca="1" si="27"/>
        <v>1.6370841201027702</v>
      </c>
    </row>
    <row r="776" spans="1:16" x14ac:dyDescent="0.3">
      <c r="A776">
        <f ca="1">NORMINV(RAND(),Parámetros!$D$15,(Parámetros!$D$16)^(1/2) )</f>
        <v>2.9410501200913144</v>
      </c>
      <c r="B776">
        <v>1</v>
      </c>
      <c r="C776">
        <f t="shared" ca="1" si="26"/>
        <v>3.3281544082617032</v>
      </c>
      <c r="E776">
        <f ca="1">+Parámetros!$D$12+Parámetros!$D$13*Muestra!C776+A776</f>
        <v>37.222594202708343</v>
      </c>
      <c r="G776">
        <f ca="1">+Parámetros!$D$12+Parámetros!$D$13*Muestra!C776</f>
        <v>34.281544082617032</v>
      </c>
      <c r="O776">
        <f ca="1">+Parámetros!$K$23+Parámetros!$K$24*Muestra!C776</f>
        <v>34.657208531764709</v>
      </c>
      <c r="P776">
        <f t="shared" ca="1" si="27"/>
        <v>2.565385670943634</v>
      </c>
    </row>
    <row r="777" spans="1:16" x14ac:dyDescent="0.3">
      <c r="A777">
        <f ca="1">NORMINV(RAND(),Parámetros!$D$15,(Parámetros!$D$16)^(1/2) )</f>
        <v>8.9728112774387281</v>
      </c>
      <c r="B777">
        <v>1</v>
      </c>
      <c r="C777">
        <f t="shared" ca="1" si="26"/>
        <v>4.6041974413799469</v>
      </c>
      <c r="E777">
        <f ca="1">+Parámetros!$D$12+Parámetros!$D$13*Muestra!C777+A777</f>
        <v>56.014785691238195</v>
      </c>
      <c r="G777">
        <f ca="1">+Parámetros!$D$12+Parámetros!$D$13*Muestra!C777</f>
        <v>47.041974413799466</v>
      </c>
      <c r="O777">
        <f ca="1">+Parámetros!$K$23+Parámetros!$K$24*Muestra!C777</f>
        <v>47.336644809172043</v>
      </c>
      <c r="P777">
        <f t="shared" ca="1" si="27"/>
        <v>8.6781408820661525</v>
      </c>
    </row>
    <row r="778" spans="1:16" x14ac:dyDescent="0.3">
      <c r="A778">
        <f ca="1">NORMINV(RAND(),Parámetros!$D$15,(Parámetros!$D$16)^(1/2) )</f>
        <v>10.985705811652728</v>
      </c>
      <c r="B778">
        <v>1</v>
      </c>
      <c r="C778">
        <f t="shared" ca="1" si="26"/>
        <v>6.1563509913343246</v>
      </c>
      <c r="E778">
        <f ca="1">+Parámetros!$D$12+Parámetros!$D$13*Muestra!C778+A778</f>
        <v>73.549215724995975</v>
      </c>
      <c r="G778">
        <f ca="1">+Parámetros!$D$12+Parámetros!$D$13*Muestra!C778</f>
        <v>62.563509913343246</v>
      </c>
      <c r="O778">
        <f ca="1">+Parámetros!$K$23+Parámetros!$K$24*Muestra!C778</f>
        <v>62.759660740935239</v>
      </c>
      <c r="P778">
        <f t="shared" ca="1" si="27"/>
        <v>10.789554984060736</v>
      </c>
    </row>
    <row r="779" spans="1:16" x14ac:dyDescent="0.3">
      <c r="A779">
        <f ca="1">NORMINV(RAND(),Parámetros!$D$15,(Parámetros!$D$16)^(1/2) )</f>
        <v>-8.4905971869748882</v>
      </c>
      <c r="B779">
        <v>1</v>
      </c>
      <c r="C779">
        <f t="shared" ca="1" si="26"/>
        <v>9.4421526547939312</v>
      </c>
      <c r="E779">
        <f ca="1">+Parámetros!$D$12+Parámetros!$D$13*Muestra!C779+A779</f>
        <v>86.930929360964427</v>
      </c>
      <c r="G779">
        <f ca="1">+Parámetros!$D$12+Parámetros!$D$13*Muestra!C779</f>
        <v>95.421526547939308</v>
      </c>
      <c r="O779">
        <f ca="1">+Parámetros!$K$23+Parámetros!$K$24*Muestra!C779</f>
        <v>95.409118267634881</v>
      </c>
      <c r="P779">
        <f t="shared" ca="1" si="27"/>
        <v>-8.4781889066704537</v>
      </c>
    </row>
    <row r="780" spans="1:16" x14ac:dyDescent="0.3">
      <c r="A780">
        <f ca="1">NORMINV(RAND(),Parámetros!$D$15,(Parámetros!$D$16)^(1/2) )</f>
        <v>5.9162878701835462</v>
      </c>
      <c r="B780">
        <v>1</v>
      </c>
      <c r="C780">
        <f t="shared" ca="1" si="26"/>
        <v>1.008225828060223</v>
      </c>
      <c r="E780">
        <f ca="1">+Parámetros!$D$12+Parámetros!$D$13*Muestra!C780+A780</f>
        <v>16.998546150785774</v>
      </c>
      <c r="G780">
        <f ca="1">+Parámetros!$D$12+Parámetros!$D$13*Muestra!C780</f>
        <v>11.082258280602229</v>
      </c>
      <c r="O780">
        <f ca="1">+Parámetros!$K$23+Parámetros!$K$24*Muestra!C780</f>
        <v>11.605175146245676</v>
      </c>
      <c r="P780">
        <f t="shared" ca="1" si="27"/>
        <v>5.3933710045400982</v>
      </c>
    </row>
    <row r="781" spans="1:16" x14ac:dyDescent="0.3">
      <c r="A781">
        <f ca="1">NORMINV(RAND(),Parámetros!$D$15,(Parámetros!$D$16)^(1/2) )</f>
        <v>-12.103075568872207</v>
      </c>
      <c r="B781">
        <v>1</v>
      </c>
      <c r="C781">
        <f t="shared" ca="1" si="26"/>
        <v>4.9907114709234177</v>
      </c>
      <c r="E781">
        <f ca="1">+Parámetros!$D$12+Parámetros!$D$13*Muestra!C781+A781</f>
        <v>38.804039140361972</v>
      </c>
      <c r="G781">
        <f ca="1">+Parámetros!$D$12+Parámetros!$D$13*Muestra!C781</f>
        <v>50.907114709234179</v>
      </c>
      <c r="O781">
        <f ca="1">+Parámetros!$K$23+Parámetros!$K$24*Muestra!C781</f>
        <v>51.177251967963876</v>
      </c>
      <c r="P781">
        <f t="shared" ca="1" si="27"/>
        <v>-12.373212827601904</v>
      </c>
    </row>
    <row r="782" spans="1:16" x14ac:dyDescent="0.3">
      <c r="A782">
        <f ca="1">NORMINV(RAND(),Parámetros!$D$15,(Parámetros!$D$16)^(1/2) )</f>
        <v>-2.3141009986015244</v>
      </c>
      <c r="B782">
        <v>1</v>
      </c>
      <c r="C782">
        <f t="shared" ca="1" si="26"/>
        <v>8.4843612535270339</v>
      </c>
      <c r="E782">
        <f ca="1">+Parámetros!$D$12+Parámetros!$D$13*Muestra!C782+A782</f>
        <v>83.529511536668821</v>
      </c>
      <c r="G782">
        <f ca="1">+Parámetros!$D$12+Parámetros!$D$13*Muestra!C782</f>
        <v>85.843612535270339</v>
      </c>
      <c r="O782">
        <f ca="1">+Parámetros!$K$23+Parámetros!$K$24*Muestra!C782</f>
        <v>85.89199797919477</v>
      </c>
      <c r="P782">
        <f t="shared" ca="1" si="27"/>
        <v>-2.3624864425259489</v>
      </c>
    </row>
    <row r="783" spans="1:16" x14ac:dyDescent="0.3">
      <c r="A783">
        <f ca="1">NORMINV(RAND(),Parámetros!$D$15,(Parámetros!$D$16)^(1/2) )</f>
        <v>-8.8993213963057354</v>
      </c>
      <c r="B783">
        <v>1</v>
      </c>
      <c r="C783">
        <f t="shared" ca="1" si="26"/>
        <v>8.5746727344320597</v>
      </c>
      <c r="E783">
        <f ca="1">+Parámetros!$D$12+Parámetros!$D$13*Muestra!C783+A783</f>
        <v>77.847405948014853</v>
      </c>
      <c r="G783">
        <f ca="1">+Parámetros!$D$12+Parámetros!$D$13*Muestra!C783</f>
        <v>86.74672734432059</v>
      </c>
      <c r="O783">
        <f ca="1">+Parámetros!$K$23+Parámetros!$K$24*Muestra!C783</f>
        <v>86.789380463588969</v>
      </c>
      <c r="P783">
        <f t="shared" ca="1" si="27"/>
        <v>-8.9419745155741168</v>
      </c>
    </row>
    <row r="784" spans="1:16" x14ac:dyDescent="0.3">
      <c r="A784">
        <f ca="1">NORMINV(RAND(),Parámetros!$D$15,(Parámetros!$D$16)^(1/2) )</f>
        <v>2.2227085743666778E-2</v>
      </c>
      <c r="B784">
        <v>1</v>
      </c>
      <c r="C784">
        <f t="shared" ca="1" si="26"/>
        <v>0.14593191568562536</v>
      </c>
      <c r="E784">
        <f ca="1">+Parámetros!$D$12+Parámetros!$D$13*Muestra!C784+A784</f>
        <v>2.4815462425999204</v>
      </c>
      <c r="G784">
        <f ca="1">+Parámetros!$D$12+Parámetros!$D$13*Muestra!C784</f>
        <v>2.4593191568562536</v>
      </c>
      <c r="O784">
        <f ca="1">+Parámetros!$K$23+Parámetros!$K$24*Muestra!C784</f>
        <v>3.0369682515046641</v>
      </c>
      <c r="P784">
        <f t="shared" ca="1" si="27"/>
        <v>-0.55542200890474369</v>
      </c>
    </row>
    <row r="785" spans="1:16" x14ac:dyDescent="0.3">
      <c r="A785">
        <f ca="1">NORMINV(RAND(),Parámetros!$D$15,(Parámetros!$D$16)^(1/2) )</f>
        <v>2.8930315843805183</v>
      </c>
      <c r="B785">
        <v>1</v>
      </c>
      <c r="C785">
        <f t="shared" ca="1" si="26"/>
        <v>7.6114349672711317</v>
      </c>
      <c r="E785">
        <f ca="1">+Parámetros!$D$12+Parámetros!$D$13*Muestra!C785+A785</f>
        <v>80.007381257091836</v>
      </c>
      <c r="G785">
        <f ca="1">+Parámetros!$D$12+Parámetros!$D$13*Muestra!C785</f>
        <v>77.114349672711313</v>
      </c>
      <c r="O785">
        <f ca="1">+Parámetros!$K$23+Parámetros!$K$24*Muestra!C785</f>
        <v>77.218142212427765</v>
      </c>
      <c r="P785">
        <f t="shared" ca="1" si="27"/>
        <v>2.7892390446640718</v>
      </c>
    </row>
    <row r="786" spans="1:16" x14ac:dyDescent="0.3">
      <c r="A786">
        <f ca="1">NORMINV(RAND(),Parámetros!$D$15,(Parámetros!$D$16)^(1/2) )</f>
        <v>-21.559338489208102</v>
      </c>
      <c r="B786">
        <v>1</v>
      </c>
      <c r="C786">
        <f t="shared" ca="1" si="26"/>
        <v>8.8958621551951609</v>
      </c>
      <c r="E786">
        <f ca="1">+Parámetros!$D$12+Parámetros!$D$13*Muestra!C786+A786</f>
        <v>68.399283062743507</v>
      </c>
      <c r="G786">
        <f ca="1">+Parámetros!$D$12+Parámetros!$D$13*Muestra!C786</f>
        <v>89.958621551951609</v>
      </c>
      <c r="O786">
        <f ca="1">+Parámetros!$K$23+Parámetros!$K$24*Muestra!C786</f>
        <v>89.980887871917673</v>
      </c>
      <c r="P786">
        <f t="shared" ca="1" si="27"/>
        <v>-21.581604809174166</v>
      </c>
    </row>
    <row r="787" spans="1:16" x14ac:dyDescent="0.3">
      <c r="A787">
        <f ca="1">NORMINV(RAND(),Parámetros!$D$15,(Parámetros!$D$16)^(1/2) )</f>
        <v>4.5871878011621039</v>
      </c>
      <c r="B787">
        <v>1</v>
      </c>
      <c r="C787">
        <f t="shared" ca="1" si="26"/>
        <v>3.5100614269348607</v>
      </c>
      <c r="E787">
        <f ca="1">+Parámetros!$D$12+Parámetros!$D$13*Muestra!C787+A787</f>
        <v>40.687802070510706</v>
      </c>
      <c r="G787">
        <f ca="1">+Parámetros!$D$12+Parámetros!$D$13*Muestra!C787</f>
        <v>36.100614269348604</v>
      </c>
      <c r="O787">
        <f ca="1">+Parámetros!$K$23+Parámetros!$K$24*Muestra!C787</f>
        <v>36.464732566469991</v>
      </c>
      <c r="P787">
        <f t="shared" ca="1" si="27"/>
        <v>4.2230695040407156</v>
      </c>
    </row>
    <row r="788" spans="1:16" x14ac:dyDescent="0.3">
      <c r="A788">
        <f ca="1">NORMINV(RAND(),Parámetros!$D$15,(Parámetros!$D$16)^(1/2) )</f>
        <v>-11.464016464970451</v>
      </c>
      <c r="B788">
        <v>1</v>
      </c>
      <c r="C788">
        <f t="shared" ca="1" si="26"/>
        <v>3.0283135468185463</v>
      </c>
      <c r="E788">
        <f ca="1">+Parámetros!$D$12+Parámetros!$D$13*Muestra!C788+A788</f>
        <v>19.819119003215015</v>
      </c>
      <c r="G788">
        <f ca="1">+Parámetros!$D$12+Parámetros!$D$13*Muestra!C788</f>
        <v>31.283135468185463</v>
      </c>
      <c r="O788">
        <f ca="1">+Parámetros!$K$23+Parámetros!$K$24*Muestra!C788</f>
        <v>31.677831663305184</v>
      </c>
      <c r="P788">
        <f t="shared" ca="1" si="27"/>
        <v>-11.85871266009017</v>
      </c>
    </row>
    <row r="789" spans="1:16" x14ac:dyDescent="0.3">
      <c r="A789">
        <f ca="1">NORMINV(RAND(),Parámetros!$D$15,(Parámetros!$D$16)^(1/2) )</f>
        <v>4.5711992841215201</v>
      </c>
      <c r="B789">
        <v>1</v>
      </c>
      <c r="C789">
        <f t="shared" ca="1" si="26"/>
        <v>6.7399909929369048</v>
      </c>
      <c r="E789">
        <f ca="1">+Parámetros!$D$12+Parámetros!$D$13*Muestra!C789+A789</f>
        <v>72.971109213490564</v>
      </c>
      <c r="G789">
        <f ca="1">+Parámetros!$D$12+Parámetros!$D$13*Muestra!C789</f>
        <v>68.399909929369045</v>
      </c>
      <c r="O789">
        <f ca="1">+Parámetros!$K$23+Parámetros!$K$24*Muestra!C789</f>
        <v>68.55901547835505</v>
      </c>
      <c r="P789">
        <f t="shared" ca="1" si="27"/>
        <v>4.4120937351355138</v>
      </c>
    </row>
    <row r="790" spans="1:16" x14ac:dyDescent="0.3">
      <c r="A790">
        <f ca="1">NORMINV(RAND(),Parámetros!$D$15,(Parámetros!$D$16)^(1/2) )</f>
        <v>16.957027382670336</v>
      </c>
      <c r="B790">
        <v>1</v>
      </c>
      <c r="C790">
        <f t="shared" ca="1" si="26"/>
        <v>9.5476512077173492</v>
      </c>
      <c r="E790">
        <f ca="1">+Parámetros!$D$12+Parámetros!$D$13*Muestra!C790+A790</f>
        <v>113.43353945984383</v>
      </c>
      <c r="G790">
        <f ca="1">+Parámetros!$D$12+Parámetros!$D$13*Muestra!C790</f>
        <v>96.476512077173496</v>
      </c>
      <c r="O790">
        <f ca="1">+Parámetros!$K$23+Parámetros!$K$24*Muestra!C790</f>
        <v>96.457407505876589</v>
      </c>
      <c r="P790">
        <f t="shared" ca="1" si="27"/>
        <v>16.97613195396724</v>
      </c>
    </row>
    <row r="791" spans="1:16" x14ac:dyDescent="0.3">
      <c r="A791">
        <f ca="1">NORMINV(RAND(),Parámetros!$D$15,(Parámetros!$D$16)^(1/2) )</f>
        <v>-5.6909021633016179</v>
      </c>
      <c r="B791">
        <v>1</v>
      </c>
      <c r="C791">
        <f t="shared" ca="1" si="26"/>
        <v>6.4932624068148481</v>
      </c>
      <c r="E791">
        <f ca="1">+Parámetros!$D$12+Parámetros!$D$13*Muestra!C791+A791</f>
        <v>60.24172190484687</v>
      </c>
      <c r="G791">
        <f ca="1">+Parámetros!$D$12+Parámetros!$D$13*Muestra!C791</f>
        <v>65.932624068148485</v>
      </c>
      <c r="O791">
        <f ca="1">+Parámetros!$K$23+Parámetros!$K$24*Muestra!C791</f>
        <v>66.107390177047876</v>
      </c>
      <c r="P791">
        <f t="shared" ca="1" si="27"/>
        <v>-5.8656682722010061</v>
      </c>
    </row>
    <row r="792" spans="1:16" x14ac:dyDescent="0.3">
      <c r="A792">
        <f ca="1">NORMINV(RAND(),Parámetros!$D$15,(Parámetros!$D$16)^(1/2) )</f>
        <v>10.124756815398989</v>
      </c>
      <c r="B792">
        <v>1</v>
      </c>
      <c r="C792">
        <f t="shared" ca="1" si="26"/>
        <v>3.6672677329896333</v>
      </c>
      <c r="E792">
        <f ca="1">+Parámetros!$D$12+Parámetros!$D$13*Muestra!C792+A792</f>
        <v>47.79743414529532</v>
      </c>
      <c r="G792">
        <f ca="1">+Parámetros!$D$12+Parámetros!$D$13*Muestra!C792</f>
        <v>37.672677329896331</v>
      </c>
      <c r="O792">
        <f ca="1">+Parámetros!$K$23+Parámetros!$K$24*Muestra!C792</f>
        <v>38.026817298955166</v>
      </c>
      <c r="P792">
        <f t="shared" ca="1" si="27"/>
        <v>9.7706168463401539</v>
      </c>
    </row>
    <row r="793" spans="1:16" x14ac:dyDescent="0.3">
      <c r="A793">
        <f ca="1">NORMINV(RAND(),Parámetros!$D$15,(Parámetros!$D$16)^(1/2) )</f>
        <v>7.0351406154219411</v>
      </c>
      <c r="B793">
        <v>1</v>
      </c>
      <c r="C793">
        <f t="shared" ca="1" si="26"/>
        <v>6.6880533830335054</v>
      </c>
      <c r="E793">
        <f ca="1">+Parámetros!$D$12+Parámetros!$D$13*Muestra!C793+A793</f>
        <v>74.915674445756991</v>
      </c>
      <c r="G793">
        <f ca="1">+Parámetros!$D$12+Parámetros!$D$13*Muestra!C793</f>
        <v>67.880533830335054</v>
      </c>
      <c r="O793">
        <f ca="1">+Parámetros!$K$23+Parámetros!$K$24*Muestra!C793</f>
        <v>68.042936006049374</v>
      </c>
      <c r="P793">
        <f t="shared" ca="1" si="27"/>
        <v>6.8727384397076179</v>
      </c>
    </row>
    <row r="794" spans="1:16" x14ac:dyDescent="0.3">
      <c r="A794">
        <f ca="1">NORMINV(RAND(),Parámetros!$D$15,(Parámetros!$D$16)^(1/2) )</f>
        <v>-13.129402956618909</v>
      </c>
      <c r="B794">
        <v>1</v>
      </c>
      <c r="C794">
        <f t="shared" ca="1" si="26"/>
        <v>6.6646376501746341</v>
      </c>
      <c r="E794">
        <f ca="1">+Parámetros!$D$12+Parámetros!$D$13*Muestra!C794+A794</f>
        <v>54.516973545127435</v>
      </c>
      <c r="G794">
        <f ca="1">+Parámetros!$D$12+Parámetros!$D$13*Muestra!C794</f>
        <v>67.646376501746346</v>
      </c>
      <c r="O794">
        <f ca="1">+Parámetros!$K$23+Parámetros!$K$24*Muestra!C794</f>
        <v>67.810264940131376</v>
      </c>
      <c r="P794">
        <f t="shared" ca="1" si="27"/>
        <v>-13.293291395003941</v>
      </c>
    </row>
    <row r="795" spans="1:16" x14ac:dyDescent="0.3">
      <c r="A795">
        <f ca="1">NORMINV(RAND(),Parámetros!$D$15,(Parámetros!$D$16)^(1/2) )</f>
        <v>19.349866363548273</v>
      </c>
      <c r="B795">
        <v>1</v>
      </c>
      <c r="C795">
        <f t="shared" ca="1" si="26"/>
        <v>6.5697664158455646</v>
      </c>
      <c r="E795">
        <f ca="1">+Parámetros!$D$12+Parámetros!$D$13*Muestra!C795+A795</f>
        <v>86.047530522003925</v>
      </c>
      <c r="G795">
        <f ca="1">+Parámetros!$D$12+Parámetros!$D$13*Muestra!C795</f>
        <v>66.697664158455652</v>
      </c>
      <c r="O795">
        <f ca="1">+Parámetros!$K$23+Parámetros!$K$24*Muestra!C795</f>
        <v>66.867574341919436</v>
      </c>
      <c r="P795">
        <f t="shared" ca="1" si="27"/>
        <v>19.179956180084488</v>
      </c>
    </row>
    <row r="796" spans="1:16" x14ac:dyDescent="0.3">
      <c r="A796">
        <f ca="1">NORMINV(RAND(),Parámetros!$D$15,(Parámetros!$D$16)^(1/2) )</f>
        <v>9.5091877851860147</v>
      </c>
      <c r="B796">
        <v>1</v>
      </c>
      <c r="C796">
        <f t="shared" ca="1" si="26"/>
        <v>1.4449809189872231</v>
      </c>
      <c r="E796">
        <f ca="1">+Parámetros!$D$12+Parámetros!$D$13*Muestra!C796+A796</f>
        <v>24.958996975058248</v>
      </c>
      <c r="G796">
        <f ca="1">+Parámetros!$D$12+Parámetros!$D$13*Muestra!C796</f>
        <v>15.449809189872232</v>
      </c>
      <c r="O796">
        <f ca="1">+Parámetros!$K$23+Parámetros!$K$24*Muestra!C796</f>
        <v>15.945003976868652</v>
      </c>
      <c r="P796">
        <f t="shared" ca="1" si="27"/>
        <v>9.0139929981895968</v>
      </c>
    </row>
    <row r="797" spans="1:16" x14ac:dyDescent="0.3">
      <c r="A797">
        <f ca="1">NORMINV(RAND(),Parámetros!$D$15,(Parámetros!$D$16)^(1/2) )</f>
        <v>-5.2673948969085043</v>
      </c>
      <c r="B797">
        <v>1</v>
      </c>
      <c r="C797">
        <f t="shared" ca="1" si="26"/>
        <v>5.0378231897102328</v>
      </c>
      <c r="E797">
        <f ca="1">+Parámetros!$D$12+Parámetros!$D$13*Muestra!C797+A797</f>
        <v>46.110837000193818</v>
      </c>
      <c r="G797">
        <f ca="1">+Parámetros!$D$12+Parámetros!$D$13*Muestra!C797</f>
        <v>51.378231897102324</v>
      </c>
      <c r="O797">
        <f ca="1">+Parámetros!$K$23+Parámetros!$K$24*Muestra!C797</f>
        <v>51.645378842037097</v>
      </c>
      <c r="P797">
        <f t="shared" ca="1" si="27"/>
        <v>-5.5345418418432786</v>
      </c>
    </row>
    <row r="798" spans="1:16" x14ac:dyDescent="0.3">
      <c r="A798">
        <f ca="1">NORMINV(RAND(),Parámetros!$D$15,(Parámetros!$D$16)^(1/2) )</f>
        <v>6.0629546415148541</v>
      </c>
      <c r="B798">
        <v>1</v>
      </c>
      <c r="C798">
        <f t="shared" ca="1" si="26"/>
        <v>9.7298748808566646</v>
      </c>
      <c r="E798">
        <f ca="1">+Parámetros!$D$12+Parámetros!$D$13*Muestra!C798+A798</f>
        <v>104.36170345008149</v>
      </c>
      <c r="G798">
        <f ca="1">+Parámetros!$D$12+Parámetros!$D$13*Muestra!C798</f>
        <v>98.298748808566643</v>
      </c>
      <c r="O798">
        <f ca="1">+Parámetros!$K$23+Parámetros!$K$24*Muestra!C798</f>
        <v>98.268077986290521</v>
      </c>
      <c r="P798">
        <f t="shared" ca="1" si="27"/>
        <v>6.0936254637909713</v>
      </c>
    </row>
    <row r="799" spans="1:16" x14ac:dyDescent="0.3">
      <c r="A799">
        <f ca="1">NORMINV(RAND(),Parámetros!$D$15,(Parámetros!$D$16)^(1/2) )</f>
        <v>-1.0986369110859657</v>
      </c>
      <c r="B799">
        <v>1</v>
      </c>
      <c r="C799">
        <f t="shared" ca="1" si="26"/>
        <v>3.0975640035056595</v>
      </c>
      <c r="E799">
        <f ca="1">+Parámetros!$D$12+Parámetros!$D$13*Muestra!C799+A799</f>
        <v>30.877003123970631</v>
      </c>
      <c r="G799">
        <f ca="1">+Parámetros!$D$12+Parámetros!$D$13*Muestra!C799</f>
        <v>31.975640035056596</v>
      </c>
      <c r="O799">
        <f ca="1">+Parámetros!$K$23+Parámetros!$K$24*Muestra!C799</f>
        <v>32.365940708185846</v>
      </c>
      <c r="P799">
        <f t="shared" ca="1" si="27"/>
        <v>-1.4889375842152148</v>
      </c>
    </row>
    <row r="800" spans="1:16" x14ac:dyDescent="0.3">
      <c r="A800">
        <f ca="1">NORMINV(RAND(),Parámetros!$D$15,(Parámetros!$D$16)^(1/2) )</f>
        <v>7.5734603513175527</v>
      </c>
      <c r="B800">
        <v>1</v>
      </c>
      <c r="C800">
        <f t="shared" ca="1" si="26"/>
        <v>2.3771622417542657</v>
      </c>
      <c r="E800">
        <f ca="1">+Parámetros!$D$12+Parámetros!$D$13*Muestra!C800+A800</f>
        <v>32.345082768860209</v>
      </c>
      <c r="G800">
        <f ca="1">+Parámetros!$D$12+Parámetros!$D$13*Muestra!C800</f>
        <v>24.771622417542659</v>
      </c>
      <c r="O800">
        <f ca="1">+Parámetros!$K$23+Parámetros!$K$24*Muestra!C800</f>
        <v>25.20764902429374</v>
      </c>
      <c r="P800">
        <f t="shared" ca="1" si="27"/>
        <v>7.1374337445664686</v>
      </c>
    </row>
    <row r="801" spans="1:16" x14ac:dyDescent="0.3">
      <c r="A801">
        <f ca="1">NORMINV(RAND(),Parámetros!$D$15,(Parámetros!$D$16)^(1/2) )</f>
        <v>20.116679608775264</v>
      </c>
      <c r="B801">
        <v>1</v>
      </c>
      <c r="C801">
        <f t="shared" ca="1" si="26"/>
        <v>4.8927477869785116</v>
      </c>
      <c r="E801">
        <f ca="1">+Parámetros!$D$12+Parámetros!$D$13*Muestra!C801+A801</f>
        <v>70.044157478560379</v>
      </c>
      <c r="G801">
        <f ca="1">+Parámetros!$D$12+Parámetros!$D$13*Muestra!C801</f>
        <v>49.927477869785115</v>
      </c>
      <c r="O801">
        <f ca="1">+Parámetros!$K$23+Parámetros!$K$24*Muestra!C801</f>
        <v>50.203833160101141</v>
      </c>
      <c r="P801">
        <f t="shared" ca="1" si="27"/>
        <v>19.840324318459238</v>
      </c>
    </row>
    <row r="802" spans="1:16" x14ac:dyDescent="0.3">
      <c r="A802">
        <f ca="1">NORMINV(RAND(),Parámetros!$D$15,(Parámetros!$D$16)^(1/2) )</f>
        <v>-9.6176951727840994</v>
      </c>
      <c r="B802">
        <v>1</v>
      </c>
      <c r="C802">
        <f t="shared" ca="1" si="26"/>
        <v>3.9962256029928356</v>
      </c>
      <c r="E802">
        <f ca="1">+Parámetros!$D$12+Parámetros!$D$13*Muestra!C802+A802</f>
        <v>31.344560857144256</v>
      </c>
      <c r="G802">
        <f ca="1">+Parámetros!$D$12+Parámetros!$D$13*Muestra!C802</f>
        <v>40.962256029928355</v>
      </c>
      <c r="O802">
        <f ca="1">+Parámetros!$K$23+Parámetros!$K$24*Muestra!C802</f>
        <v>41.295516114280105</v>
      </c>
      <c r="P802">
        <f t="shared" ca="1" si="27"/>
        <v>-9.9509552571358491</v>
      </c>
    </row>
    <row r="803" spans="1:16" x14ac:dyDescent="0.3">
      <c r="A803">
        <f ca="1">NORMINV(RAND(),Parámetros!$D$15,(Parámetros!$D$16)^(1/2) )</f>
        <v>-9.9978940640592775</v>
      </c>
      <c r="B803">
        <v>1</v>
      </c>
      <c r="C803">
        <f t="shared" ca="1" si="26"/>
        <v>3.7973827429699725</v>
      </c>
      <c r="E803">
        <f ca="1">+Parámetros!$D$12+Parámetros!$D$13*Muestra!C803+A803</f>
        <v>28.975933365640447</v>
      </c>
      <c r="G803">
        <f ca="1">+Parámetros!$D$12+Parámetros!$D$13*Muestra!C803</f>
        <v>38.973827429699725</v>
      </c>
      <c r="O803">
        <f ca="1">+Parámetros!$K$23+Parámetros!$K$24*Muestra!C803</f>
        <v>39.319708631740689</v>
      </c>
      <c r="P803">
        <f t="shared" ca="1" si="27"/>
        <v>-10.343775266100241</v>
      </c>
    </row>
    <row r="804" spans="1:16" x14ac:dyDescent="0.3">
      <c r="A804">
        <f ca="1">NORMINV(RAND(),Parámetros!$D$15,(Parámetros!$D$16)^(1/2) )</f>
        <v>-7.3581640250702574</v>
      </c>
      <c r="B804">
        <v>1</v>
      </c>
      <c r="C804">
        <f t="shared" ca="1" si="26"/>
        <v>6.7590833205775223</v>
      </c>
      <c r="E804">
        <f ca="1">+Parámetros!$D$12+Parámetros!$D$13*Muestra!C804+A804</f>
        <v>61.232669180704967</v>
      </c>
      <c r="G804">
        <f ca="1">+Parámetros!$D$12+Parámetros!$D$13*Muestra!C804</f>
        <v>68.590833205775226</v>
      </c>
      <c r="O804">
        <f ca="1">+Parámetros!$K$23+Parámetros!$K$24*Muestra!C804</f>
        <v>68.74872691082534</v>
      </c>
      <c r="P804">
        <f t="shared" ca="1" si="27"/>
        <v>-7.516057730120373</v>
      </c>
    </row>
    <row r="805" spans="1:16" x14ac:dyDescent="0.3">
      <c r="A805">
        <f ca="1">NORMINV(RAND(),Parámetros!$D$15,(Parámetros!$D$16)^(1/2) )</f>
        <v>6.6807264667486859</v>
      </c>
      <c r="B805">
        <v>1</v>
      </c>
      <c r="C805">
        <f t="shared" ca="1" si="26"/>
        <v>8.4622839044985145</v>
      </c>
      <c r="E805">
        <f ca="1">+Parámetros!$D$12+Parámetros!$D$13*Muestra!C805+A805</f>
        <v>92.303565511733822</v>
      </c>
      <c r="G805">
        <f ca="1">+Parámetros!$D$12+Parámetros!$D$13*Muestra!C805</f>
        <v>85.622839044985142</v>
      </c>
      <c r="O805">
        <f ca="1">+Parámetros!$K$23+Parámetros!$K$24*Muestra!C805</f>
        <v>85.672625800580121</v>
      </c>
      <c r="P805">
        <f t="shared" ca="1" si="27"/>
        <v>6.630939711153701</v>
      </c>
    </row>
    <row r="806" spans="1:16" x14ac:dyDescent="0.3">
      <c r="A806">
        <f ca="1">NORMINV(RAND(),Parámetros!$D$15,(Parámetros!$D$16)^(1/2) )</f>
        <v>-13.685223156936715</v>
      </c>
      <c r="B806">
        <v>1</v>
      </c>
      <c r="C806">
        <f t="shared" ca="1" si="26"/>
        <v>9.5463765156987339</v>
      </c>
      <c r="E806">
        <f ca="1">+Parámetros!$D$12+Parámetros!$D$13*Muestra!C806+A806</f>
        <v>82.778542000050621</v>
      </c>
      <c r="G806">
        <f ca="1">+Parámetros!$D$12+Parámetros!$D$13*Muestra!C806</f>
        <v>96.463765156987336</v>
      </c>
      <c r="O806">
        <f ca="1">+Parámetros!$K$23+Parámetros!$K$24*Muestra!C806</f>
        <v>96.444741493991515</v>
      </c>
      <c r="P806">
        <f t="shared" ca="1" si="27"/>
        <v>-13.666199493940894</v>
      </c>
    </row>
    <row r="807" spans="1:16" x14ac:dyDescent="0.3">
      <c r="A807">
        <f ca="1">NORMINV(RAND(),Parámetros!$D$15,(Parámetros!$D$16)^(1/2) )</f>
        <v>-7.4395645959956491</v>
      </c>
      <c r="B807">
        <v>1</v>
      </c>
      <c r="C807">
        <f t="shared" ca="1" si="26"/>
        <v>1.8569161154814151</v>
      </c>
      <c r="E807">
        <f ca="1">+Parámetros!$D$12+Parámetros!$D$13*Muestra!C807+A807</f>
        <v>12.129596558818502</v>
      </c>
      <c r="G807">
        <f ca="1">+Parámetros!$D$12+Parámetros!$D$13*Muestra!C807</f>
        <v>19.56916115481415</v>
      </c>
      <c r="O807">
        <f ca="1">+Parámetros!$K$23+Parámetros!$K$24*Muestra!C807</f>
        <v>20.038209251933523</v>
      </c>
      <c r="P807">
        <f t="shared" ca="1" si="27"/>
        <v>-7.9086126931150211</v>
      </c>
    </row>
    <row r="808" spans="1:16" x14ac:dyDescent="0.3">
      <c r="A808">
        <f ca="1">NORMINV(RAND(),Parámetros!$D$15,(Parámetros!$D$16)^(1/2) )</f>
        <v>-6.9346720942535605</v>
      </c>
      <c r="B808">
        <v>1</v>
      </c>
      <c r="C808">
        <f t="shared" ca="1" si="26"/>
        <v>9.5276423741117497</v>
      </c>
      <c r="E808">
        <f ca="1">+Parámetros!$D$12+Parámetros!$D$13*Muestra!C808+A808</f>
        <v>89.341751646863941</v>
      </c>
      <c r="G808">
        <f ca="1">+Parámetros!$D$12+Parámetros!$D$13*Muestra!C808</f>
        <v>96.276423741117497</v>
      </c>
      <c r="O808">
        <f ca="1">+Parámetros!$K$23+Parámetros!$K$24*Muestra!C808</f>
        <v>96.258589186977517</v>
      </c>
      <c r="P808">
        <f t="shared" ca="1" si="27"/>
        <v>-6.9168375401135762</v>
      </c>
    </row>
    <row r="809" spans="1:16" x14ac:dyDescent="0.3">
      <c r="A809">
        <f ca="1">NORMINV(RAND(),Parámetros!$D$15,(Parámetros!$D$16)^(1/2) )</f>
        <v>8.9196844402315474</v>
      </c>
      <c r="B809">
        <v>1</v>
      </c>
      <c r="C809">
        <f t="shared" ca="1" si="26"/>
        <v>0.38351613515203553</v>
      </c>
      <c r="E809">
        <f ca="1">+Parámetros!$D$12+Parámetros!$D$13*Muestra!C809+A809</f>
        <v>13.754845791751903</v>
      </c>
      <c r="G809">
        <f ca="1">+Parámetros!$D$12+Parámetros!$D$13*Muestra!C809</f>
        <v>4.8351613515203553</v>
      </c>
      <c r="O809">
        <f ca="1">+Parámetros!$K$23+Parámetros!$K$24*Muestra!C809</f>
        <v>5.3977303050229324</v>
      </c>
      <c r="P809">
        <f t="shared" ca="1" si="27"/>
        <v>8.3571154867289703</v>
      </c>
    </row>
    <row r="810" spans="1:16" x14ac:dyDescent="0.3">
      <c r="A810">
        <f ca="1">NORMINV(RAND(),Parámetros!$D$15,(Parámetros!$D$16)^(1/2) )</f>
        <v>0.47636150016173617</v>
      </c>
      <c r="B810">
        <v>1</v>
      </c>
      <c r="C810">
        <f t="shared" ca="1" si="26"/>
        <v>2.1490561318155752</v>
      </c>
      <c r="E810">
        <f ca="1">+Parámetros!$D$12+Parámetros!$D$13*Muestra!C810+A810</f>
        <v>22.966922818317489</v>
      </c>
      <c r="G810">
        <f ca="1">+Parámetros!$D$12+Parámetros!$D$13*Muestra!C810</f>
        <v>22.490561318155752</v>
      </c>
      <c r="O810">
        <f ca="1">+Parámetros!$K$23+Parámetros!$K$24*Muestra!C810</f>
        <v>22.941066463682805</v>
      </c>
      <c r="P810">
        <f t="shared" ca="1" si="27"/>
        <v>2.5856354634683498E-2</v>
      </c>
    </row>
    <row r="811" spans="1:16" x14ac:dyDescent="0.3">
      <c r="A811">
        <f ca="1">NORMINV(RAND(),Parámetros!$D$15,(Parámetros!$D$16)^(1/2) )</f>
        <v>9.262214329720031</v>
      </c>
      <c r="B811">
        <v>1</v>
      </c>
      <c r="C811">
        <f t="shared" ca="1" si="26"/>
        <v>4.4810450810251972</v>
      </c>
      <c r="E811">
        <f ca="1">+Parámetros!$D$12+Parámetros!$D$13*Muestra!C811+A811</f>
        <v>55.072665139972003</v>
      </c>
      <c r="G811">
        <f ca="1">+Parámetros!$D$12+Parámetros!$D$13*Muestra!C811</f>
        <v>45.810450810251972</v>
      </c>
      <c r="O811">
        <f ca="1">+Parámetros!$K$23+Parámetros!$K$24*Muestra!C811</f>
        <v>46.112938033614057</v>
      </c>
      <c r="P811">
        <f t="shared" ca="1" si="27"/>
        <v>8.9597271063579456</v>
      </c>
    </row>
    <row r="812" spans="1:16" x14ac:dyDescent="0.3">
      <c r="A812">
        <f ca="1">NORMINV(RAND(),Parámetros!$D$15,(Parámetros!$D$16)^(1/2) )</f>
        <v>5.3383118333250685</v>
      </c>
      <c r="B812">
        <v>1</v>
      </c>
      <c r="C812">
        <f t="shared" ca="1" si="26"/>
        <v>2.0981444260839832</v>
      </c>
      <c r="E812">
        <f ca="1">+Parámetros!$D$12+Parámetros!$D$13*Muestra!C812+A812</f>
        <v>27.319756094164902</v>
      </c>
      <c r="G812">
        <f ca="1">+Parámetros!$D$12+Parámetros!$D$13*Muestra!C812</f>
        <v>21.981444260839833</v>
      </c>
      <c r="O812">
        <f ca="1">+Parámetros!$K$23+Parámetros!$K$24*Muestra!C812</f>
        <v>22.435180916061139</v>
      </c>
      <c r="P812">
        <f t="shared" ca="1" si="27"/>
        <v>4.8845751781037627</v>
      </c>
    </row>
    <row r="813" spans="1:16" x14ac:dyDescent="0.3">
      <c r="A813">
        <f ca="1">NORMINV(RAND(),Parámetros!$D$15,(Parámetros!$D$16)^(1/2) )</f>
        <v>0.96849443061084017</v>
      </c>
      <c r="B813">
        <v>1</v>
      </c>
      <c r="C813">
        <f t="shared" ca="1" si="26"/>
        <v>0.82559775848865757</v>
      </c>
      <c r="E813">
        <f ca="1">+Parámetros!$D$12+Parámetros!$D$13*Muestra!C813+A813</f>
        <v>10.224472015497417</v>
      </c>
      <c r="G813">
        <f ca="1">+Parámetros!$D$12+Parámetros!$D$13*Muestra!C813</f>
        <v>9.2559775848865762</v>
      </c>
      <c r="O813">
        <f ca="1">+Parámetros!$K$23+Parámetros!$K$24*Muestra!C813</f>
        <v>9.7904863696924789</v>
      </c>
      <c r="P813">
        <f t="shared" ca="1" si="27"/>
        <v>0.43398564580493826</v>
      </c>
    </row>
    <row r="814" spans="1:16" x14ac:dyDescent="0.3">
      <c r="A814">
        <f ca="1">NORMINV(RAND(),Parámetros!$D$15,(Parámetros!$D$16)^(1/2) )</f>
        <v>6.4244454045446586</v>
      </c>
      <c r="B814">
        <v>1</v>
      </c>
      <c r="C814">
        <f t="shared" ca="1" si="26"/>
        <v>3.3654075923647717</v>
      </c>
      <c r="E814">
        <f ca="1">+Parámetros!$D$12+Parámetros!$D$13*Muestra!C814+A814</f>
        <v>41.078521328192373</v>
      </c>
      <c r="G814">
        <f ca="1">+Parámetros!$D$12+Parámetros!$D$13*Muestra!C814</f>
        <v>34.654075923647717</v>
      </c>
      <c r="O814">
        <f ca="1">+Parámetros!$K$23+Parámetros!$K$24*Muestra!C814</f>
        <v>35.027375808028985</v>
      </c>
      <c r="P814">
        <f t="shared" ca="1" si="27"/>
        <v>6.0511455201633879</v>
      </c>
    </row>
    <row r="815" spans="1:16" x14ac:dyDescent="0.3">
      <c r="A815">
        <f ca="1">NORMINV(RAND(),Parámetros!$D$15,(Parámetros!$D$16)^(1/2) )</f>
        <v>-1.0786696671089788</v>
      </c>
      <c r="B815">
        <v>1</v>
      </c>
      <c r="C815">
        <f t="shared" ca="1" si="26"/>
        <v>0.5343548619876537</v>
      </c>
      <c r="E815">
        <f ca="1">+Parámetros!$D$12+Parámetros!$D$13*Muestra!C815+A815</f>
        <v>5.2648789527675586</v>
      </c>
      <c r="G815">
        <f ca="1">+Parámetros!$D$12+Parámetros!$D$13*Muestra!C815</f>
        <v>6.343548619876537</v>
      </c>
      <c r="O815">
        <f ca="1">+Parámetros!$K$23+Parámetros!$K$24*Muestra!C815</f>
        <v>6.8965434135462456</v>
      </c>
      <c r="P815">
        <f t="shared" ca="1" si="27"/>
        <v>-1.631664460778687</v>
      </c>
    </row>
    <row r="816" spans="1:16" x14ac:dyDescent="0.3">
      <c r="A816">
        <f ca="1">NORMINV(RAND(),Parámetros!$D$15,(Parámetros!$D$16)^(1/2) )</f>
        <v>-13.594715533434387</v>
      </c>
      <c r="B816">
        <v>1</v>
      </c>
      <c r="C816">
        <f t="shared" ca="1" si="26"/>
        <v>8.8857317137846579</v>
      </c>
      <c r="E816">
        <f ca="1">+Parámetros!$D$12+Parámetros!$D$13*Muestra!C816+A816</f>
        <v>76.262601604412197</v>
      </c>
      <c r="G816">
        <f ca="1">+Parámetros!$D$12+Parámetros!$D$13*Muestra!C816</f>
        <v>89.857317137846579</v>
      </c>
      <c r="O816">
        <f ca="1">+Parámetros!$K$23+Parámetros!$K$24*Muestra!C816</f>
        <v>89.88022646552875</v>
      </c>
      <c r="P816">
        <f t="shared" ca="1" si="27"/>
        <v>-13.617624861116553</v>
      </c>
    </row>
    <row r="817" spans="1:16" x14ac:dyDescent="0.3">
      <c r="A817">
        <f ca="1">NORMINV(RAND(),Parámetros!$D$15,(Parámetros!$D$16)^(1/2) )</f>
        <v>3.0517184891757392</v>
      </c>
      <c r="B817">
        <v>1</v>
      </c>
      <c r="C817">
        <f t="shared" ca="1" si="26"/>
        <v>6.3396104839174514</v>
      </c>
      <c r="E817">
        <f ca="1">+Parámetros!$D$12+Parámetros!$D$13*Muestra!C817+A817</f>
        <v>67.447823328350253</v>
      </c>
      <c r="G817">
        <f ca="1">+Parámetros!$D$12+Parámetros!$D$13*Muestra!C817</f>
        <v>64.396104839174512</v>
      </c>
      <c r="O817">
        <f ca="1">+Parámetros!$K$23+Parámetros!$K$24*Muestra!C817</f>
        <v>64.580623669402911</v>
      </c>
      <c r="P817">
        <f t="shared" ca="1" si="27"/>
        <v>2.8671996589473423</v>
      </c>
    </row>
    <row r="818" spans="1:16" x14ac:dyDescent="0.3">
      <c r="A818">
        <f ca="1">NORMINV(RAND(),Parámetros!$D$15,(Parámetros!$D$16)^(1/2) )</f>
        <v>-1.3189378830948286</v>
      </c>
      <c r="B818">
        <v>1</v>
      </c>
      <c r="C818">
        <f t="shared" ca="1" si="26"/>
        <v>4.2283076604828498</v>
      </c>
      <c r="E818">
        <f ca="1">+Parámetros!$D$12+Parámetros!$D$13*Muestra!C818+A818</f>
        <v>41.964138721733669</v>
      </c>
      <c r="G818">
        <f ca="1">+Parámetros!$D$12+Parámetros!$D$13*Muestra!C818</f>
        <v>43.283076604828494</v>
      </c>
      <c r="O818">
        <f ca="1">+Parámetros!$K$23+Parámetros!$K$24*Muestra!C818</f>
        <v>43.601605785788493</v>
      </c>
      <c r="P818">
        <f t="shared" ca="1" si="27"/>
        <v>-1.6374670640548246</v>
      </c>
    </row>
    <row r="819" spans="1:16" x14ac:dyDescent="0.3">
      <c r="A819">
        <f ca="1">NORMINV(RAND(),Parámetros!$D$15,(Parámetros!$D$16)^(1/2) )</f>
        <v>0.49835664302742966</v>
      </c>
      <c r="B819">
        <v>1</v>
      </c>
      <c r="C819">
        <f t="shared" ca="1" si="26"/>
        <v>0.51902237142740892</v>
      </c>
      <c r="E819">
        <f ca="1">+Parámetros!$D$12+Parámetros!$D$13*Muestra!C819+A819</f>
        <v>6.688580357301519</v>
      </c>
      <c r="G819">
        <f ca="1">+Parámetros!$D$12+Parámetros!$D$13*Muestra!C819</f>
        <v>6.1902237142740892</v>
      </c>
      <c r="O819">
        <f ca="1">+Parámetros!$K$23+Parámetros!$K$24*Muestra!C819</f>
        <v>6.7441917044056039</v>
      </c>
      <c r="P819">
        <f t="shared" ca="1" si="27"/>
        <v>-5.5611347104084885E-2</v>
      </c>
    </row>
    <row r="820" spans="1:16" x14ac:dyDescent="0.3">
      <c r="A820">
        <f ca="1">NORMINV(RAND(),Parámetros!$D$15,(Parámetros!$D$16)^(1/2) )</f>
        <v>10.751820590672356</v>
      </c>
      <c r="B820">
        <v>1</v>
      </c>
      <c r="C820">
        <f t="shared" ca="1" si="26"/>
        <v>2.141467649792379</v>
      </c>
      <c r="E820">
        <f ca="1">+Parámetros!$D$12+Parámetros!$D$13*Muestra!C820+A820</f>
        <v>33.166497088596145</v>
      </c>
      <c r="G820">
        <f ca="1">+Parámetros!$D$12+Parámetros!$D$13*Muestra!C820</f>
        <v>22.414676497923789</v>
      </c>
      <c r="O820">
        <f ca="1">+Parámetros!$K$23+Parámetros!$K$24*Muestra!C820</f>
        <v>22.865663305828292</v>
      </c>
      <c r="P820">
        <f t="shared" ca="1" si="27"/>
        <v>10.300833782767853</v>
      </c>
    </row>
    <row r="821" spans="1:16" x14ac:dyDescent="0.3">
      <c r="A821">
        <f ca="1">NORMINV(RAND(),Parámetros!$D$15,(Parámetros!$D$16)^(1/2) )</f>
        <v>-7.9650244021398731</v>
      </c>
      <c r="B821">
        <v>1</v>
      </c>
      <c r="C821">
        <f t="shared" ca="1" si="26"/>
        <v>3.0238814220998913</v>
      </c>
      <c r="E821">
        <f ca="1">+Parámetros!$D$12+Parámetros!$D$13*Muestra!C821+A821</f>
        <v>23.273789818859036</v>
      </c>
      <c r="G821">
        <f ca="1">+Parámetros!$D$12+Parámetros!$D$13*Muestra!C821</f>
        <v>31.238814220998911</v>
      </c>
      <c r="O821">
        <f ca="1">+Parámetros!$K$23+Parámetros!$K$24*Muestra!C821</f>
        <v>31.633791735587089</v>
      </c>
      <c r="P821">
        <f t="shared" ca="1" si="27"/>
        <v>-8.3600019167280522</v>
      </c>
    </row>
    <row r="822" spans="1:16" x14ac:dyDescent="0.3">
      <c r="A822">
        <f ca="1">NORMINV(RAND(),Parámetros!$D$15,(Parámetros!$D$16)^(1/2) )</f>
        <v>1.5338725438707002</v>
      </c>
      <c r="B822">
        <v>1</v>
      </c>
      <c r="C822">
        <f t="shared" ca="1" si="26"/>
        <v>1.1491843373911848</v>
      </c>
      <c r="E822">
        <f ca="1">+Parámetros!$D$12+Parámetros!$D$13*Muestra!C822+A822</f>
        <v>14.025715917782549</v>
      </c>
      <c r="G822">
        <f ca="1">+Parámetros!$D$12+Parámetros!$D$13*Muestra!C822</f>
        <v>12.491843373911848</v>
      </c>
      <c r="O822">
        <f ca="1">+Parámetros!$K$23+Parámetros!$K$24*Muestra!C822</f>
        <v>13.005813205020798</v>
      </c>
      <c r="P822">
        <f t="shared" ca="1" si="27"/>
        <v>1.0199027127617502</v>
      </c>
    </row>
    <row r="823" spans="1:16" x14ac:dyDescent="0.3">
      <c r="A823">
        <f ca="1">NORMINV(RAND(),Parámetros!$D$15,(Parámetros!$D$16)^(1/2) )</f>
        <v>12.566042262381597</v>
      </c>
      <c r="B823">
        <v>1</v>
      </c>
      <c r="C823">
        <f t="shared" ca="1" si="26"/>
        <v>8.9053402201435823</v>
      </c>
      <c r="E823">
        <f ca="1">+Parámetros!$D$12+Parámetros!$D$13*Muestra!C823+A823</f>
        <v>102.61944446381743</v>
      </c>
      <c r="G823">
        <f ca="1">+Parámetros!$D$12+Parámetros!$D$13*Muestra!C823</f>
        <v>90.05340220143583</v>
      </c>
      <c r="O823">
        <f ca="1">+Parámetros!$K$23+Parámetros!$K$24*Muestra!C823</f>
        <v>90.075066921861605</v>
      </c>
      <c r="P823">
        <f t="shared" ca="1" si="27"/>
        <v>12.544377541955825</v>
      </c>
    </row>
    <row r="824" spans="1:16" x14ac:dyDescent="0.3">
      <c r="A824">
        <f ca="1">NORMINV(RAND(),Parámetros!$D$15,(Parámetros!$D$16)^(1/2) )</f>
        <v>7.0850418323578568</v>
      </c>
      <c r="B824">
        <v>1</v>
      </c>
      <c r="C824">
        <f t="shared" ca="1" si="26"/>
        <v>4.1780505051973815</v>
      </c>
      <c r="E824">
        <f ca="1">+Parámetros!$D$12+Parámetros!$D$13*Muestra!C824+A824</f>
        <v>49.865546884331678</v>
      </c>
      <c r="G824">
        <f ca="1">+Parámetros!$D$12+Parámetros!$D$13*Muestra!C824</f>
        <v>42.780505051973819</v>
      </c>
      <c r="O824">
        <f ca="1">+Parámetros!$K$23+Parámetros!$K$24*Muestra!C824</f>
        <v>43.102224196463354</v>
      </c>
      <c r="P824">
        <f t="shared" ca="1" si="27"/>
        <v>6.7633226878683246</v>
      </c>
    </row>
    <row r="825" spans="1:16" x14ac:dyDescent="0.3">
      <c r="A825">
        <f ca="1">NORMINV(RAND(),Parámetros!$D$15,(Parámetros!$D$16)^(1/2) )</f>
        <v>-9.2779229613291196</v>
      </c>
      <c r="B825">
        <v>1</v>
      </c>
      <c r="C825">
        <f t="shared" ca="1" si="26"/>
        <v>7.0830129163464806</v>
      </c>
      <c r="E825">
        <f ca="1">+Parámetros!$D$12+Parámetros!$D$13*Muestra!C825+A825</f>
        <v>62.552206202135686</v>
      </c>
      <c r="G825">
        <f ca="1">+Parámetros!$D$12+Parámetros!$D$13*Muestra!C825</f>
        <v>71.830129163464804</v>
      </c>
      <c r="O825">
        <f ca="1">+Parámetros!$K$23+Parámetros!$K$24*Muestra!C825</f>
        <v>71.967462142569062</v>
      </c>
      <c r="P825">
        <f t="shared" ca="1" si="27"/>
        <v>-9.4152559404333758</v>
      </c>
    </row>
    <row r="826" spans="1:16" x14ac:dyDescent="0.3">
      <c r="A826">
        <f ca="1">NORMINV(RAND(),Parámetros!$D$15,(Parámetros!$D$16)^(1/2) )</f>
        <v>-11.796688629128907</v>
      </c>
      <c r="B826">
        <v>1</v>
      </c>
      <c r="C826">
        <f t="shared" ca="1" si="26"/>
        <v>8.075581341851775</v>
      </c>
      <c r="E826">
        <f ca="1">+Parámetros!$D$12+Parámetros!$D$13*Muestra!C826+A826</f>
        <v>69.959124789388838</v>
      </c>
      <c r="G826">
        <f ca="1">+Parámetros!$D$12+Parámetros!$D$13*Muestra!C826</f>
        <v>81.755813418517747</v>
      </c>
      <c r="O826">
        <f ca="1">+Parámetros!$K$23+Parámetros!$K$24*Muestra!C826</f>
        <v>81.830145277483922</v>
      </c>
      <c r="P826">
        <f t="shared" ca="1" si="27"/>
        <v>-11.871020488095084</v>
      </c>
    </row>
    <row r="827" spans="1:16" x14ac:dyDescent="0.3">
      <c r="A827">
        <f ca="1">NORMINV(RAND(),Parámetros!$D$15,(Parámetros!$D$16)^(1/2) )</f>
        <v>0.51876189771115699</v>
      </c>
      <c r="B827">
        <v>1</v>
      </c>
      <c r="C827">
        <f t="shared" ca="1" si="26"/>
        <v>5.1139536159592573</v>
      </c>
      <c r="E827">
        <f ca="1">+Parámetros!$D$12+Parámetros!$D$13*Muestra!C827+A827</f>
        <v>52.658298057303732</v>
      </c>
      <c r="G827">
        <f ca="1">+Parámetros!$D$12+Parámetros!$D$13*Muestra!C827</f>
        <v>52.139536159592573</v>
      </c>
      <c r="O827">
        <f ca="1">+Parámetros!$K$23+Parámetros!$K$24*Muestra!C827</f>
        <v>52.401850891445569</v>
      </c>
      <c r="P827">
        <f t="shared" ca="1" si="27"/>
        <v>0.25644716585816241</v>
      </c>
    </row>
    <row r="828" spans="1:16" x14ac:dyDescent="0.3">
      <c r="A828">
        <f ca="1">NORMINV(RAND(),Parámetros!$D$15,(Parámetros!$D$16)^(1/2) )</f>
        <v>-1.2995161544005815</v>
      </c>
      <c r="B828">
        <v>1</v>
      </c>
      <c r="C828">
        <f t="shared" ca="1" si="26"/>
        <v>2.4699711744319597</v>
      </c>
      <c r="E828">
        <f ca="1">+Parámetros!$D$12+Parámetros!$D$13*Muestra!C828+A828</f>
        <v>24.400195589919015</v>
      </c>
      <c r="G828">
        <f ca="1">+Parámetros!$D$12+Parámetros!$D$13*Muestra!C828</f>
        <v>25.699711744319597</v>
      </c>
      <c r="O828">
        <f ca="1">+Parámetros!$K$23+Parámetros!$K$24*Muestra!C828</f>
        <v>26.129847506099932</v>
      </c>
      <c r="P828">
        <f t="shared" ca="1" si="27"/>
        <v>-1.7296519161809165</v>
      </c>
    </row>
    <row r="829" spans="1:16" x14ac:dyDescent="0.3">
      <c r="A829">
        <f ca="1">NORMINV(RAND(),Parámetros!$D$15,(Parámetros!$D$16)^(1/2) )</f>
        <v>-1.3846020084764952</v>
      </c>
      <c r="B829">
        <v>1</v>
      </c>
      <c r="C829">
        <f t="shared" ca="1" si="26"/>
        <v>2.5392714960790643</v>
      </c>
      <c r="E829">
        <f ca="1">+Parámetros!$D$12+Parámetros!$D$13*Muestra!C829+A829</f>
        <v>25.008112952314146</v>
      </c>
      <c r="G829">
        <f ca="1">+Parámetros!$D$12+Parámetros!$D$13*Muestra!C829</f>
        <v>26.392714960790641</v>
      </c>
      <c r="O829">
        <f ca="1">+Parámetros!$K$23+Parámetros!$K$24*Muestra!C829</f>
        <v>26.818452035510713</v>
      </c>
      <c r="P829">
        <f t="shared" ca="1" si="27"/>
        <v>-1.8103390831965669</v>
      </c>
    </row>
    <row r="830" spans="1:16" x14ac:dyDescent="0.3">
      <c r="A830">
        <f ca="1">NORMINV(RAND(),Parámetros!$D$15,(Parámetros!$D$16)^(1/2) )</f>
        <v>-5.1988231303048851</v>
      </c>
      <c r="B830">
        <v>1</v>
      </c>
      <c r="C830">
        <f t="shared" ca="1" si="26"/>
        <v>0.44123044946395407</v>
      </c>
      <c r="E830">
        <f ca="1">+Parámetros!$D$12+Parámetros!$D$13*Muestra!C830+A830</f>
        <v>0.21348136433465559</v>
      </c>
      <c r="G830">
        <f ca="1">+Parámetros!$D$12+Parámetros!$D$13*Muestra!C830</f>
        <v>5.4123044946395407</v>
      </c>
      <c r="O830">
        <f ca="1">+Parámetros!$K$23+Parámetros!$K$24*Muestra!C830</f>
        <v>5.9712101576764747</v>
      </c>
      <c r="P830">
        <f t="shared" ca="1" si="27"/>
        <v>-5.7577287933418191</v>
      </c>
    </row>
    <row r="831" spans="1:16" x14ac:dyDescent="0.3">
      <c r="A831">
        <f ca="1">NORMINV(RAND(),Parámetros!$D$15,(Parámetros!$D$16)^(1/2) )</f>
        <v>-3.6054443078918839</v>
      </c>
      <c r="B831">
        <v>1</v>
      </c>
      <c r="C831">
        <f t="shared" ca="1" si="26"/>
        <v>4.6731134979246622</v>
      </c>
      <c r="E831">
        <f ca="1">+Parámetros!$D$12+Parámetros!$D$13*Muestra!C831+A831</f>
        <v>44.125690671354732</v>
      </c>
      <c r="G831">
        <f ca="1">+Parámetros!$D$12+Parámetros!$D$13*Muestra!C831</f>
        <v>47.731134979246619</v>
      </c>
      <c r="O831">
        <f ca="1">+Parámetros!$K$23+Parámetros!$K$24*Muestra!C831</f>
        <v>48.021431077949821</v>
      </c>
      <c r="P831">
        <f t="shared" ca="1" si="27"/>
        <v>-3.8957404065950882</v>
      </c>
    </row>
    <row r="832" spans="1:16" x14ac:dyDescent="0.3">
      <c r="A832">
        <f ca="1">NORMINV(RAND(),Parámetros!$D$15,(Parámetros!$D$16)^(1/2) )</f>
        <v>-12.587116028660063</v>
      </c>
      <c r="B832">
        <v>1</v>
      </c>
      <c r="C832">
        <f t="shared" ca="1" si="26"/>
        <v>9.6708973528461311</v>
      </c>
      <c r="E832">
        <f ca="1">+Parámetros!$D$12+Parámetros!$D$13*Muestra!C832+A832</f>
        <v>85.121857499801251</v>
      </c>
      <c r="G832">
        <f ca="1">+Parámetros!$D$12+Parámetros!$D$13*Muestra!C832</f>
        <v>97.708973528461314</v>
      </c>
      <c r="O832">
        <f ca="1">+Parámetros!$K$23+Parámetros!$K$24*Muestra!C832</f>
        <v>97.682046176390514</v>
      </c>
      <c r="P832">
        <f t="shared" ca="1" si="27"/>
        <v>-12.560188676589263</v>
      </c>
    </row>
    <row r="833" spans="1:16" x14ac:dyDescent="0.3">
      <c r="A833">
        <f ca="1">NORMINV(RAND(),Parámetros!$D$15,(Parámetros!$D$16)^(1/2) )</f>
        <v>-5.8692893958265238</v>
      </c>
      <c r="B833">
        <v>1</v>
      </c>
      <c r="C833">
        <f t="shared" ca="1" si="26"/>
        <v>2.8500671044069161</v>
      </c>
      <c r="E833">
        <f ca="1">+Parámetros!$D$12+Parámetros!$D$13*Muestra!C833+A833</f>
        <v>23.631381648242638</v>
      </c>
      <c r="G833">
        <f ca="1">+Parámetros!$D$12+Parámetros!$D$13*Muestra!C833</f>
        <v>29.500671044069161</v>
      </c>
      <c r="O833">
        <f ca="1">+Parámetros!$K$23+Parámetros!$K$24*Muestra!C833</f>
        <v>29.906681044105504</v>
      </c>
      <c r="P833">
        <f t="shared" ca="1" si="27"/>
        <v>-6.2752993958628664</v>
      </c>
    </row>
    <row r="834" spans="1:16" x14ac:dyDescent="0.3">
      <c r="A834">
        <f ca="1">NORMINV(RAND(),Parámetros!$D$15,(Parámetros!$D$16)^(1/2) )</f>
        <v>19.623271486560604</v>
      </c>
      <c r="B834">
        <v>1</v>
      </c>
      <c r="C834">
        <f t="shared" ca="1" si="26"/>
        <v>4.5298195859554227</v>
      </c>
      <c r="E834">
        <f ca="1">+Parámetros!$D$12+Parámetros!$D$13*Muestra!C834+A834</f>
        <v>65.921467346114838</v>
      </c>
      <c r="G834">
        <f ca="1">+Parámetros!$D$12+Parámetros!$D$13*Muestra!C834</f>
        <v>46.298195859554227</v>
      </c>
      <c r="O834">
        <f ca="1">+Parámetros!$K$23+Parámetros!$K$24*Muestra!C834</f>
        <v>46.597587227390562</v>
      </c>
      <c r="P834">
        <f t="shared" ca="1" si="27"/>
        <v>19.323880118724276</v>
      </c>
    </row>
    <row r="835" spans="1:16" x14ac:dyDescent="0.3">
      <c r="A835">
        <f ca="1">NORMINV(RAND(),Parámetros!$D$15,(Parámetros!$D$16)^(1/2) )</f>
        <v>14.483164105854184</v>
      </c>
      <c r="B835">
        <v>1</v>
      </c>
      <c r="C835">
        <f t="shared" ca="1" si="26"/>
        <v>2.1558953063475608</v>
      </c>
      <c r="E835">
        <f ca="1">+Parámetros!$D$12+Parámetros!$D$13*Muestra!C835+A835</f>
        <v>37.042117169329792</v>
      </c>
      <c r="G835">
        <f ca="1">+Parámetros!$D$12+Parámetros!$D$13*Muestra!C835</f>
        <v>22.558953063475606</v>
      </c>
      <c r="O835">
        <f ca="1">+Parámetros!$K$23+Parámetros!$K$24*Muestra!C835</f>
        <v>23.009024107287086</v>
      </c>
      <c r="P835">
        <f t="shared" ca="1" si="27"/>
        <v>14.033093062042706</v>
      </c>
    </row>
    <row r="836" spans="1:16" x14ac:dyDescent="0.3">
      <c r="A836">
        <f ca="1">NORMINV(RAND(),Parámetros!$D$15,(Parámetros!$D$16)^(1/2) )</f>
        <v>-1.3125475923274941</v>
      </c>
      <c r="B836">
        <v>1</v>
      </c>
      <c r="C836">
        <f t="shared" ca="1" si="26"/>
        <v>6.813573513642293</v>
      </c>
      <c r="E836">
        <f ca="1">+Parámetros!$D$12+Parámetros!$D$13*Muestra!C836+A836</f>
        <v>67.823187544095447</v>
      </c>
      <c r="G836">
        <f ca="1">+Parámetros!$D$12+Parámetros!$D$13*Muestra!C836</f>
        <v>69.135735136422937</v>
      </c>
      <c r="O836">
        <f ca="1">+Parámetros!$K$23+Parámetros!$K$24*Muestra!C836</f>
        <v>69.290170195085139</v>
      </c>
      <c r="P836">
        <f t="shared" ca="1" si="27"/>
        <v>-1.4669826509896922</v>
      </c>
    </row>
    <row r="837" spans="1:16" x14ac:dyDescent="0.3">
      <c r="A837">
        <f ca="1">NORMINV(RAND(),Parámetros!$D$15,(Parámetros!$D$16)^(1/2) )</f>
        <v>13.979920526710668</v>
      </c>
      <c r="B837">
        <v>1</v>
      </c>
      <c r="C837">
        <f t="shared" ca="1" si="26"/>
        <v>5.3464639344516174</v>
      </c>
      <c r="E837">
        <f ca="1">+Parámetros!$D$12+Parámetros!$D$13*Muestra!C837+A837</f>
        <v>68.444559871226843</v>
      </c>
      <c r="G837">
        <f ca="1">+Parámetros!$D$12+Parámetros!$D$13*Muestra!C837</f>
        <v>54.464639344516172</v>
      </c>
      <c r="O837">
        <f ca="1">+Parámetros!$K$23+Parámetros!$K$24*Muestra!C837</f>
        <v>54.712195990042552</v>
      </c>
      <c r="P837">
        <f t="shared" ca="1" si="27"/>
        <v>13.732363881184291</v>
      </c>
    </row>
    <row r="838" spans="1:16" x14ac:dyDescent="0.3">
      <c r="A838">
        <f ca="1">NORMINV(RAND(),Parámetros!$D$15,(Parámetros!$D$16)^(1/2) )</f>
        <v>17.06012584089828</v>
      </c>
      <c r="B838">
        <v>1</v>
      </c>
      <c r="C838">
        <f t="shared" ref="C838:C901" ca="1" si="28">10*RAND()</f>
        <v>0.84991555972101729</v>
      </c>
      <c r="E838">
        <f ca="1">+Parámetros!$D$12+Parámetros!$D$13*Muestra!C838+A838</f>
        <v>26.559281438108453</v>
      </c>
      <c r="G838">
        <f ca="1">+Parámetros!$D$12+Parámetros!$D$13*Muestra!C838</f>
        <v>9.4991555972101729</v>
      </c>
      <c r="O838">
        <f ca="1">+Parámetros!$K$23+Parámetros!$K$24*Muestra!C838</f>
        <v>10.032120862519017</v>
      </c>
      <c r="P838">
        <f t="shared" ref="P838:P901" ca="1" si="29">+E838-O838</f>
        <v>16.527160575589434</v>
      </c>
    </row>
    <row r="839" spans="1:16" x14ac:dyDescent="0.3">
      <c r="A839">
        <f ca="1">NORMINV(RAND(),Parámetros!$D$15,(Parámetros!$D$16)^(1/2) )</f>
        <v>4.1461198585388646</v>
      </c>
      <c r="B839">
        <v>1</v>
      </c>
      <c r="C839">
        <f t="shared" ca="1" si="28"/>
        <v>8.5454357369434817</v>
      </c>
      <c r="E839">
        <f ca="1">+Parámetros!$D$12+Parámetros!$D$13*Muestra!C839+A839</f>
        <v>90.600477227973684</v>
      </c>
      <c r="G839">
        <f ca="1">+Parámetros!$D$12+Parámetros!$D$13*Muestra!C839</f>
        <v>86.454357369434817</v>
      </c>
      <c r="O839">
        <f ca="1">+Parámetros!$K$23+Parámetros!$K$24*Muestra!C839</f>
        <v>86.498866243474268</v>
      </c>
      <c r="P839">
        <f t="shared" ca="1" si="29"/>
        <v>4.1016109844994162</v>
      </c>
    </row>
    <row r="840" spans="1:16" x14ac:dyDescent="0.3">
      <c r="A840">
        <f ca="1">NORMINV(RAND(),Parámetros!$D$15,(Parámetros!$D$16)^(1/2) )</f>
        <v>3.3362817867763122</v>
      </c>
      <c r="B840">
        <v>1</v>
      </c>
      <c r="C840">
        <f t="shared" ca="1" si="28"/>
        <v>4.4308574794068107</v>
      </c>
      <c r="E840">
        <f ca="1">+Parámetros!$D$12+Parámetros!$D$13*Muestra!C840+A840</f>
        <v>48.644856580844419</v>
      </c>
      <c r="G840">
        <f ca="1">+Parámetros!$D$12+Parámetros!$D$13*Muestra!C840</f>
        <v>45.308574794068107</v>
      </c>
      <c r="O840">
        <f ca="1">+Parámetros!$K$23+Parámetros!$K$24*Muestra!C840</f>
        <v>45.614247566192127</v>
      </c>
      <c r="P840">
        <f t="shared" ca="1" si="29"/>
        <v>3.0306090146522919</v>
      </c>
    </row>
    <row r="841" spans="1:16" x14ac:dyDescent="0.3">
      <c r="A841">
        <f ca="1">NORMINV(RAND(),Parámetros!$D$15,(Parámetros!$D$16)^(1/2) )</f>
        <v>-18.624098524338692</v>
      </c>
      <c r="B841">
        <v>1</v>
      </c>
      <c r="C841">
        <f t="shared" ca="1" si="28"/>
        <v>3.7786973757186093</v>
      </c>
      <c r="E841">
        <f ca="1">+Parámetros!$D$12+Parámetros!$D$13*Muestra!C841+A841</f>
        <v>20.162875232847398</v>
      </c>
      <c r="G841">
        <f ca="1">+Parámetros!$D$12+Parámetros!$D$13*Muestra!C841</f>
        <v>38.78697375718609</v>
      </c>
      <c r="O841">
        <f ca="1">+Parámetros!$K$23+Parámetros!$K$24*Muestra!C841</f>
        <v>39.134040972238125</v>
      </c>
      <c r="P841">
        <f t="shared" ca="1" si="29"/>
        <v>-18.971165739390727</v>
      </c>
    </row>
    <row r="842" spans="1:16" x14ac:dyDescent="0.3">
      <c r="A842">
        <f ca="1">NORMINV(RAND(),Parámetros!$D$15,(Parámetros!$D$16)^(1/2) )</f>
        <v>-4.8149295308068583</v>
      </c>
      <c r="B842">
        <v>1</v>
      </c>
      <c r="C842">
        <f t="shared" ca="1" si="28"/>
        <v>2.7045233211157749</v>
      </c>
      <c r="E842">
        <f ca="1">+Parámetros!$D$12+Parámetros!$D$13*Muestra!C842+A842</f>
        <v>23.230303680350893</v>
      </c>
      <c r="G842">
        <f ca="1">+Parámetros!$D$12+Parámetros!$D$13*Muestra!C842</f>
        <v>28.04523321115775</v>
      </c>
      <c r="O842">
        <f ca="1">+Parámetros!$K$23+Parámetros!$K$24*Muestra!C842</f>
        <v>28.460481286011763</v>
      </c>
      <c r="P842">
        <f t="shared" ca="1" si="29"/>
        <v>-5.2301776056608702</v>
      </c>
    </row>
    <row r="843" spans="1:16" x14ac:dyDescent="0.3">
      <c r="A843">
        <f ca="1">NORMINV(RAND(),Parámetros!$D$15,(Parámetros!$D$16)^(1/2) )</f>
        <v>-10.065452889301286</v>
      </c>
      <c r="B843">
        <v>1</v>
      </c>
      <c r="C843">
        <f t="shared" ca="1" si="28"/>
        <v>1.9809281710746807</v>
      </c>
      <c r="E843">
        <f ca="1">+Parámetros!$D$12+Parámetros!$D$13*Muestra!C843+A843</f>
        <v>10.74382882144552</v>
      </c>
      <c r="G843">
        <f ca="1">+Parámetros!$D$12+Parámetros!$D$13*Muestra!C843</f>
        <v>20.809281710746806</v>
      </c>
      <c r="O843">
        <f ca="1">+Parámetros!$K$23+Parámetros!$K$24*Muestra!C843</f>
        <v>21.270458412592827</v>
      </c>
      <c r="P843">
        <f t="shared" ca="1" si="29"/>
        <v>-10.526629591147307</v>
      </c>
    </row>
    <row r="844" spans="1:16" x14ac:dyDescent="0.3">
      <c r="A844">
        <f ca="1">NORMINV(RAND(),Parámetros!$D$15,(Parámetros!$D$16)^(1/2) )</f>
        <v>-1.6745452165092989</v>
      </c>
      <c r="B844">
        <v>1</v>
      </c>
      <c r="C844">
        <f t="shared" ca="1" si="28"/>
        <v>6.5138275241108055</v>
      </c>
      <c r="E844">
        <f ca="1">+Parámetros!$D$12+Parámetros!$D$13*Muestra!C844+A844</f>
        <v>64.46373002459876</v>
      </c>
      <c r="G844">
        <f ca="1">+Parámetros!$D$12+Parámetros!$D$13*Muestra!C844</f>
        <v>66.138275241108062</v>
      </c>
      <c r="O844">
        <f ca="1">+Parámetros!$K$23+Parámetros!$K$24*Muestra!C844</f>
        <v>66.311736023954239</v>
      </c>
      <c r="P844">
        <f t="shared" ca="1" si="29"/>
        <v>-1.8480059993554789</v>
      </c>
    </row>
    <row r="845" spans="1:16" x14ac:dyDescent="0.3">
      <c r="A845">
        <f ca="1">NORMINV(RAND(),Parámetros!$D$15,(Parámetros!$D$16)^(1/2) )</f>
        <v>-17.787399526500323</v>
      </c>
      <c r="B845">
        <v>1</v>
      </c>
      <c r="C845">
        <f t="shared" ca="1" si="28"/>
        <v>2.3201738667913974E-2</v>
      </c>
      <c r="E845">
        <f ca="1">+Parámetros!$D$12+Parámetros!$D$13*Muestra!C845+A845</f>
        <v>-16.555382139821184</v>
      </c>
      <c r="G845">
        <f ca="1">+Parámetros!$D$12+Parámetros!$D$13*Muestra!C845</f>
        <v>1.2320173866791397</v>
      </c>
      <c r="O845">
        <f ca="1">+Parámetros!$K$23+Parámetros!$K$24*Muestra!C845</f>
        <v>1.8174565121487753</v>
      </c>
      <c r="P845">
        <f t="shared" ca="1" si="29"/>
        <v>-18.37283865196996</v>
      </c>
    </row>
    <row r="846" spans="1:16" x14ac:dyDescent="0.3">
      <c r="A846">
        <f ca="1">NORMINV(RAND(),Parámetros!$D$15,(Parámetros!$D$16)^(1/2) )</f>
        <v>7.4299045217286173</v>
      </c>
      <c r="B846">
        <v>1</v>
      </c>
      <c r="C846">
        <f t="shared" ca="1" si="28"/>
        <v>8.0591343037449654</v>
      </c>
      <c r="E846">
        <f ca="1">+Parámetros!$D$12+Parámetros!$D$13*Muestra!C846+A846</f>
        <v>89.021247559178278</v>
      </c>
      <c r="G846">
        <f ca="1">+Parámetros!$D$12+Parámetros!$D$13*Muestra!C846</f>
        <v>81.591343037449661</v>
      </c>
      <c r="O846">
        <f ca="1">+Parámetros!$K$23+Parámetros!$K$24*Muestra!C846</f>
        <v>81.666718836356949</v>
      </c>
      <c r="P846">
        <f t="shared" ca="1" si="29"/>
        <v>7.3545287228213283</v>
      </c>
    </row>
    <row r="847" spans="1:16" x14ac:dyDescent="0.3">
      <c r="A847">
        <f ca="1">NORMINV(RAND(),Parámetros!$D$15,(Parámetros!$D$16)^(1/2) )</f>
        <v>13.038946492685932</v>
      </c>
      <c r="B847">
        <v>1</v>
      </c>
      <c r="C847">
        <f t="shared" ca="1" si="28"/>
        <v>1.6447845986289211</v>
      </c>
      <c r="E847">
        <f ca="1">+Parámetros!$D$12+Parámetros!$D$13*Muestra!C847+A847</f>
        <v>30.48679247897514</v>
      </c>
      <c r="G847">
        <f ca="1">+Parámetros!$D$12+Parámetros!$D$13*Muestra!C847</f>
        <v>17.447845986289209</v>
      </c>
      <c r="O847">
        <f ca="1">+Parámetros!$K$23+Parámetros!$K$24*Muestra!C847</f>
        <v>17.93035866966267</v>
      </c>
      <c r="P847">
        <f t="shared" ca="1" si="29"/>
        <v>12.55643380931247</v>
      </c>
    </row>
    <row r="848" spans="1:16" x14ac:dyDescent="0.3">
      <c r="A848">
        <f ca="1">NORMINV(RAND(),Parámetros!$D$15,(Parámetros!$D$16)^(1/2) )</f>
        <v>-3.6594096136783967</v>
      </c>
      <c r="B848">
        <v>1</v>
      </c>
      <c r="C848">
        <f t="shared" ca="1" si="28"/>
        <v>1.092663693439293</v>
      </c>
      <c r="E848">
        <f ca="1">+Parámetros!$D$12+Parámetros!$D$13*Muestra!C848+A848</f>
        <v>8.2672273207145341</v>
      </c>
      <c r="G848">
        <f ca="1">+Parámetros!$D$12+Parámetros!$D$13*Muestra!C848</f>
        <v>11.926636934392931</v>
      </c>
      <c r="O848">
        <f ca="1">+Parámetros!$K$23+Parámetros!$K$24*Muestra!C848</f>
        <v>12.444194290339862</v>
      </c>
      <c r="P848">
        <f t="shared" ca="1" si="29"/>
        <v>-4.1769669696253278</v>
      </c>
    </row>
    <row r="849" spans="1:16" x14ac:dyDescent="0.3">
      <c r="A849">
        <f ca="1">NORMINV(RAND(),Parámetros!$D$15,(Parámetros!$D$16)^(1/2) )</f>
        <v>-12.524268211582468</v>
      </c>
      <c r="B849">
        <v>1</v>
      </c>
      <c r="C849">
        <f t="shared" ca="1" si="28"/>
        <v>0.71893899714308263</v>
      </c>
      <c r="E849">
        <f ca="1">+Parámetros!$D$12+Parámetros!$D$13*Muestra!C849+A849</f>
        <v>-4.3348782401516424</v>
      </c>
      <c r="G849">
        <f ca="1">+Parámetros!$D$12+Parámetros!$D$13*Muestra!C849</f>
        <v>8.1893899714308258</v>
      </c>
      <c r="O849">
        <f ca="1">+Parámetros!$K$23+Parámetros!$K$24*Muestra!C849</f>
        <v>8.7306686889331999</v>
      </c>
      <c r="P849">
        <f t="shared" ca="1" si="29"/>
        <v>-13.065546929084842</v>
      </c>
    </row>
    <row r="850" spans="1:16" x14ac:dyDescent="0.3">
      <c r="A850">
        <f ca="1">NORMINV(RAND(),Parámetros!$D$15,(Parámetros!$D$16)^(1/2) )</f>
        <v>16.188467175757658</v>
      </c>
      <c r="B850">
        <v>1</v>
      </c>
      <c r="C850">
        <f t="shared" ca="1" si="28"/>
        <v>4.2912784749193458</v>
      </c>
      <c r="E850">
        <f ca="1">+Parámetros!$D$12+Parámetros!$D$13*Muestra!C850+A850</f>
        <v>60.101251924951114</v>
      </c>
      <c r="G850">
        <f ca="1">+Parámetros!$D$12+Parámetros!$D$13*Muestra!C850</f>
        <v>43.912784749193456</v>
      </c>
      <c r="O850">
        <f ca="1">+Parámetros!$K$23+Parámetros!$K$24*Muestra!C850</f>
        <v>44.227316994785006</v>
      </c>
      <c r="P850">
        <f t="shared" ca="1" si="29"/>
        <v>15.873934930166108</v>
      </c>
    </row>
    <row r="851" spans="1:16" x14ac:dyDescent="0.3">
      <c r="A851">
        <f ca="1">NORMINV(RAND(),Parámetros!$D$15,(Parámetros!$D$16)^(1/2) )</f>
        <v>-20.736381136468523</v>
      </c>
      <c r="B851">
        <v>1</v>
      </c>
      <c r="C851">
        <f t="shared" ca="1" si="28"/>
        <v>4.5454233381512452</v>
      </c>
      <c r="E851">
        <f ca="1">+Parámetros!$D$12+Parámetros!$D$13*Muestra!C851+A851</f>
        <v>25.717852245043929</v>
      </c>
      <c r="G851">
        <f ca="1">+Parámetros!$D$12+Parámetros!$D$13*Muestra!C851</f>
        <v>46.454233381512452</v>
      </c>
      <c r="O851">
        <f ca="1">+Parámetros!$K$23+Parámetros!$K$24*Muestra!C851</f>
        <v>46.75263433514516</v>
      </c>
      <c r="P851">
        <f t="shared" ca="1" si="29"/>
        <v>-21.034782090101231</v>
      </c>
    </row>
    <row r="852" spans="1:16" x14ac:dyDescent="0.3">
      <c r="A852">
        <f ca="1">NORMINV(RAND(),Parámetros!$D$15,(Parámetros!$D$16)^(1/2) )</f>
        <v>7.6596878048824912</v>
      </c>
      <c r="B852">
        <v>1</v>
      </c>
      <c r="C852">
        <f t="shared" ca="1" si="28"/>
        <v>1.9543003482158394</v>
      </c>
      <c r="E852">
        <f ca="1">+Parámetros!$D$12+Parámetros!$D$13*Muestra!C852+A852</f>
        <v>28.202691287040885</v>
      </c>
      <c r="G852">
        <f ca="1">+Parámetros!$D$12+Parámetros!$D$13*Muestra!C852</f>
        <v>20.543003482158394</v>
      </c>
      <c r="O852">
        <f ca="1">+Parámetros!$K$23+Parámetros!$K$24*Muestra!C852</f>
        <v>21.005870327095646</v>
      </c>
      <c r="P852">
        <f t="shared" ca="1" si="29"/>
        <v>7.1968209599452386</v>
      </c>
    </row>
    <row r="853" spans="1:16" x14ac:dyDescent="0.3">
      <c r="A853">
        <f ca="1">NORMINV(RAND(),Parámetros!$D$15,(Parámetros!$D$16)^(1/2) )</f>
        <v>-7.8905116867344294</v>
      </c>
      <c r="B853">
        <v>1</v>
      </c>
      <c r="C853">
        <f t="shared" ca="1" si="28"/>
        <v>1.3163350338948121</v>
      </c>
      <c r="E853">
        <f ca="1">+Parámetros!$D$12+Parámetros!$D$13*Muestra!C853+A853</f>
        <v>6.2728386522136912</v>
      </c>
      <c r="G853">
        <f ca="1">+Parámetros!$D$12+Parámetros!$D$13*Muestra!C853</f>
        <v>14.163350338948121</v>
      </c>
      <c r="O853">
        <f ca="1">+Parámetros!$K$23+Parámetros!$K$24*Muestra!C853</f>
        <v>14.66671064345821</v>
      </c>
      <c r="P853">
        <f t="shared" ca="1" si="29"/>
        <v>-8.3938719912445183</v>
      </c>
    </row>
    <row r="854" spans="1:16" x14ac:dyDescent="0.3">
      <c r="A854">
        <f ca="1">NORMINV(RAND(),Parámetros!$D$15,(Parámetros!$D$16)^(1/2) )</f>
        <v>2.5314042069130256</v>
      </c>
      <c r="B854">
        <v>1</v>
      </c>
      <c r="C854">
        <f t="shared" ca="1" si="28"/>
        <v>5.9182396658766088</v>
      </c>
      <c r="E854">
        <f ca="1">+Parámetros!$D$12+Parámetros!$D$13*Muestra!C854+A854</f>
        <v>62.713800865679111</v>
      </c>
      <c r="G854">
        <f ca="1">+Parámetros!$D$12+Parámetros!$D$13*Muestra!C854</f>
        <v>60.182396658766088</v>
      </c>
      <c r="O854">
        <f ca="1">+Parámetros!$K$23+Parámetros!$K$24*Muestra!C854</f>
        <v>60.393661084409281</v>
      </c>
      <c r="P854">
        <f t="shared" ca="1" si="29"/>
        <v>2.3201397812698303</v>
      </c>
    </row>
    <row r="855" spans="1:16" x14ac:dyDescent="0.3">
      <c r="A855">
        <f ca="1">NORMINV(RAND(),Parámetros!$D$15,(Parámetros!$D$16)^(1/2) )</f>
        <v>-2.5587374521198107</v>
      </c>
      <c r="B855">
        <v>1</v>
      </c>
      <c r="C855">
        <f t="shared" ca="1" si="28"/>
        <v>8.2950207145717663</v>
      </c>
      <c r="E855">
        <f ca="1">+Parámetros!$D$12+Parámetros!$D$13*Muestra!C855+A855</f>
        <v>81.391469693597841</v>
      </c>
      <c r="G855">
        <f ca="1">+Parámetros!$D$12+Parámetros!$D$13*Muestra!C855</f>
        <v>83.950207145717656</v>
      </c>
      <c r="O855">
        <f ca="1">+Parámetros!$K$23+Parámetros!$K$24*Muestra!C855</f>
        <v>84.01061056818665</v>
      </c>
      <c r="P855">
        <f t="shared" ca="1" si="29"/>
        <v>-2.6191408745888083</v>
      </c>
    </row>
    <row r="856" spans="1:16" x14ac:dyDescent="0.3">
      <c r="A856">
        <f ca="1">NORMINV(RAND(),Parámetros!$D$15,(Parámetros!$D$16)^(1/2) )</f>
        <v>-11.156952471521171</v>
      </c>
      <c r="B856">
        <v>1</v>
      </c>
      <c r="C856">
        <f t="shared" ca="1" si="28"/>
        <v>6.4409462298520541</v>
      </c>
      <c r="E856">
        <f ca="1">+Parámetros!$D$12+Parámetros!$D$13*Muestra!C856+A856</f>
        <v>54.252509826999365</v>
      </c>
      <c r="G856">
        <f ca="1">+Parámetros!$D$12+Parámetros!$D$13*Muestra!C856</f>
        <v>65.409462298520538</v>
      </c>
      <c r="O856">
        <f ca="1">+Parámetros!$K$23+Parámetros!$K$24*Muestra!C856</f>
        <v>65.587549062868277</v>
      </c>
      <c r="P856">
        <f t="shared" ca="1" si="29"/>
        <v>-11.335039235868912</v>
      </c>
    </row>
    <row r="857" spans="1:16" x14ac:dyDescent="0.3">
      <c r="A857">
        <f ca="1">NORMINV(RAND(),Parámetros!$D$15,(Parámetros!$D$16)^(1/2) )</f>
        <v>2.3266053395449471</v>
      </c>
      <c r="B857">
        <v>1</v>
      </c>
      <c r="C857">
        <f t="shared" ca="1" si="28"/>
        <v>3.0022844276068836</v>
      </c>
      <c r="E857">
        <f ca="1">+Parámetros!$D$12+Parámetros!$D$13*Muestra!C857+A857</f>
        <v>33.349449615613786</v>
      </c>
      <c r="G857">
        <f ca="1">+Parámetros!$D$12+Parámetros!$D$13*Muestra!C857</f>
        <v>31.022844276068838</v>
      </c>
      <c r="O857">
        <f ca="1">+Parámetros!$K$23+Parámetros!$K$24*Muestra!C857</f>
        <v>31.419192612869075</v>
      </c>
      <c r="P857">
        <f t="shared" ca="1" si="29"/>
        <v>1.9302570027447103</v>
      </c>
    </row>
    <row r="858" spans="1:16" x14ac:dyDescent="0.3">
      <c r="A858">
        <f ca="1">NORMINV(RAND(),Parámetros!$D$15,(Parámetros!$D$16)^(1/2) )</f>
        <v>-3.5437288013091113</v>
      </c>
      <c r="B858">
        <v>1</v>
      </c>
      <c r="C858">
        <f t="shared" ca="1" si="28"/>
        <v>2.6106955599249515</v>
      </c>
      <c r="E858">
        <f ca="1">+Parámetros!$D$12+Parámetros!$D$13*Muestra!C858+A858</f>
        <v>23.563226797940406</v>
      </c>
      <c r="G858">
        <f ca="1">+Parámetros!$D$12+Parámetros!$D$13*Muestra!C858</f>
        <v>27.106955599249517</v>
      </c>
      <c r="O858">
        <f ca="1">+Parámetros!$K$23+Parámetros!$K$24*Muestra!C858</f>
        <v>27.528159186996316</v>
      </c>
      <c r="P858">
        <f t="shared" ca="1" si="29"/>
        <v>-3.9649323890559103</v>
      </c>
    </row>
    <row r="859" spans="1:16" x14ac:dyDescent="0.3">
      <c r="A859">
        <f ca="1">NORMINV(RAND(),Parámetros!$D$15,(Parámetros!$D$16)^(1/2) )</f>
        <v>4.010955904766619</v>
      </c>
      <c r="B859">
        <v>1</v>
      </c>
      <c r="C859">
        <f t="shared" ca="1" si="28"/>
        <v>1.862504950044247</v>
      </c>
      <c r="E859">
        <f ca="1">+Parámetros!$D$12+Parámetros!$D$13*Muestra!C859+A859</f>
        <v>23.636005405209087</v>
      </c>
      <c r="G859">
        <f ca="1">+Parámetros!$D$12+Parámetros!$D$13*Muestra!C859</f>
        <v>19.625049500442469</v>
      </c>
      <c r="O859">
        <f ca="1">+Parámetros!$K$23+Parámetros!$K$24*Muestra!C859</f>
        <v>20.093742858454011</v>
      </c>
      <c r="P859">
        <f t="shared" ca="1" si="29"/>
        <v>3.5422625467550759</v>
      </c>
    </row>
    <row r="860" spans="1:16" x14ac:dyDescent="0.3">
      <c r="A860">
        <f ca="1">NORMINV(RAND(),Parámetros!$D$15,(Parámetros!$D$16)^(1/2) )</f>
        <v>1.4667851316119094</v>
      </c>
      <c r="B860">
        <v>1</v>
      </c>
      <c r="C860">
        <f t="shared" ca="1" si="28"/>
        <v>1.1474939069140055</v>
      </c>
      <c r="E860">
        <f ca="1">+Parámetros!$D$12+Parámetros!$D$13*Muestra!C860+A860</f>
        <v>13.941724200751965</v>
      </c>
      <c r="G860">
        <f ca="1">+Parámetros!$D$12+Parámetros!$D$13*Muestra!C860</f>
        <v>12.474939069140056</v>
      </c>
      <c r="O860">
        <f ca="1">+Parámetros!$K$23+Parámetros!$K$24*Muestra!C860</f>
        <v>12.989016196643735</v>
      </c>
      <c r="P860">
        <f t="shared" ca="1" si="29"/>
        <v>0.95270800410822964</v>
      </c>
    </row>
    <row r="861" spans="1:16" x14ac:dyDescent="0.3">
      <c r="A861">
        <f ca="1">NORMINV(RAND(),Parámetros!$D$15,(Parámetros!$D$16)^(1/2) )</f>
        <v>-3.1588234974075502</v>
      </c>
      <c r="B861">
        <v>1</v>
      </c>
      <c r="C861">
        <f t="shared" ca="1" si="28"/>
        <v>2.8013785404388569</v>
      </c>
      <c r="E861">
        <f ca="1">+Parámetros!$D$12+Parámetros!$D$13*Muestra!C861+A861</f>
        <v>25.854961906981021</v>
      </c>
      <c r="G861">
        <f ca="1">+Parámetros!$D$12+Parámetros!$D$13*Muestra!C861</f>
        <v>29.013785404388571</v>
      </c>
      <c r="O861">
        <f ca="1">+Parámetros!$K$23+Parámetros!$K$24*Muestra!C861</f>
        <v>29.422885805035168</v>
      </c>
      <c r="P861">
        <f t="shared" ca="1" si="29"/>
        <v>-3.567923898054147</v>
      </c>
    </row>
    <row r="862" spans="1:16" x14ac:dyDescent="0.3">
      <c r="A862">
        <f ca="1">NORMINV(RAND(),Parámetros!$D$15,(Parámetros!$D$16)^(1/2) )</f>
        <v>-1.6270700360383403E-3</v>
      </c>
      <c r="B862">
        <v>1</v>
      </c>
      <c r="C862">
        <f t="shared" ca="1" si="28"/>
        <v>5.914194751400581</v>
      </c>
      <c r="E862">
        <f ca="1">+Parámetros!$D$12+Parámetros!$D$13*Muestra!C862+A862</f>
        <v>60.14032044396977</v>
      </c>
      <c r="G862">
        <f ca="1">+Parámetros!$D$12+Parámetros!$D$13*Muestra!C862</f>
        <v>60.141947514005807</v>
      </c>
      <c r="O862">
        <f ca="1">+Parámetros!$K$23+Parámetros!$K$24*Muestra!C862</f>
        <v>60.353468681790204</v>
      </c>
      <c r="P862">
        <f t="shared" ca="1" si="29"/>
        <v>-0.21314823782043391</v>
      </c>
    </row>
    <row r="863" spans="1:16" x14ac:dyDescent="0.3">
      <c r="A863">
        <f ca="1">NORMINV(RAND(),Parámetros!$D$15,(Parámetros!$D$16)^(1/2) )</f>
        <v>-18.858037294209179</v>
      </c>
      <c r="B863">
        <v>1</v>
      </c>
      <c r="C863">
        <f t="shared" ca="1" si="28"/>
        <v>2.6830758995174877</v>
      </c>
      <c r="E863">
        <f ca="1">+Parámetros!$D$12+Parámetros!$D$13*Muestra!C863+A863</f>
        <v>8.9727217009656961</v>
      </c>
      <c r="G863">
        <f ca="1">+Parámetros!$D$12+Parámetros!$D$13*Muestra!C863</f>
        <v>27.830758995174875</v>
      </c>
      <c r="O863">
        <f ca="1">+Parámetros!$K$23+Parámetros!$K$24*Muestra!C863</f>
        <v>28.24736839842706</v>
      </c>
      <c r="P863">
        <f t="shared" ca="1" si="29"/>
        <v>-19.274646697461364</v>
      </c>
    </row>
    <row r="864" spans="1:16" x14ac:dyDescent="0.3">
      <c r="A864">
        <f ca="1">NORMINV(RAND(),Parámetros!$D$15,(Parámetros!$D$16)^(1/2) )</f>
        <v>10.655748634025347</v>
      </c>
      <c r="B864">
        <v>1</v>
      </c>
      <c r="C864">
        <f t="shared" ca="1" si="28"/>
        <v>1.1246268275894689</v>
      </c>
      <c r="E864">
        <f ca="1">+Parámetros!$D$12+Parámetros!$D$13*Muestra!C864+A864</f>
        <v>22.902016909920036</v>
      </c>
      <c r="G864">
        <f ca="1">+Parámetros!$D$12+Parámetros!$D$13*Muestra!C864</f>
        <v>12.246268275894689</v>
      </c>
      <c r="O864">
        <f ca="1">+Parámetros!$K$23+Parámetros!$K$24*Muestra!C864</f>
        <v>12.761796841480331</v>
      </c>
      <c r="P864">
        <f t="shared" ca="1" si="29"/>
        <v>10.140220068439705</v>
      </c>
    </row>
    <row r="865" spans="1:16" x14ac:dyDescent="0.3">
      <c r="A865">
        <f ca="1">NORMINV(RAND(),Parámetros!$D$15,(Parámetros!$D$16)^(1/2) )</f>
        <v>-0.77855184836152591</v>
      </c>
      <c r="B865">
        <v>1</v>
      </c>
      <c r="C865">
        <f t="shared" ca="1" si="28"/>
        <v>2.7485784029864915</v>
      </c>
      <c r="E865">
        <f ca="1">+Parámetros!$D$12+Parámetros!$D$13*Muestra!C865+A865</f>
        <v>27.70723218150339</v>
      </c>
      <c r="G865">
        <f ca="1">+Parámetros!$D$12+Parámetros!$D$13*Muestra!C865</f>
        <v>28.485784029864917</v>
      </c>
      <c r="O865">
        <f ca="1">+Parámetros!$K$23+Parámetros!$K$24*Muestra!C865</f>
        <v>28.898235804298412</v>
      </c>
      <c r="P865">
        <f t="shared" ca="1" si="29"/>
        <v>-1.1910036227950229</v>
      </c>
    </row>
    <row r="866" spans="1:16" x14ac:dyDescent="0.3">
      <c r="A866">
        <f ca="1">NORMINV(RAND(),Parámetros!$D$15,(Parámetros!$D$16)^(1/2) )</f>
        <v>6.6164126754856509</v>
      </c>
      <c r="B866">
        <v>1</v>
      </c>
      <c r="C866">
        <f t="shared" ca="1" si="28"/>
        <v>0.82220071525759608</v>
      </c>
      <c r="E866">
        <f ca="1">+Parámetros!$D$12+Parámetros!$D$13*Muestra!C866+A866</f>
        <v>15.83841982806161</v>
      </c>
      <c r="G866">
        <f ca="1">+Parámetros!$D$12+Parámetros!$D$13*Muestra!C866</f>
        <v>9.2220071525759604</v>
      </c>
      <c r="O866">
        <f ca="1">+Parámetros!$K$23+Parámetros!$K$24*Muestra!C866</f>
        <v>9.7567315573061091</v>
      </c>
      <c r="P866">
        <f t="shared" ca="1" si="29"/>
        <v>6.0816882707555013</v>
      </c>
    </row>
    <row r="867" spans="1:16" x14ac:dyDescent="0.3">
      <c r="A867">
        <f ca="1">NORMINV(RAND(),Parámetros!$D$15,(Parámetros!$D$16)^(1/2) )</f>
        <v>-1.8653532645811974</v>
      </c>
      <c r="B867">
        <v>1</v>
      </c>
      <c r="C867">
        <f t="shared" ca="1" si="28"/>
        <v>8.2095724180536642</v>
      </c>
      <c r="E867">
        <f ca="1">+Parámetros!$D$12+Parámetros!$D$13*Muestra!C867+A867</f>
        <v>81.230370915955447</v>
      </c>
      <c r="G867">
        <f ca="1">+Parámetros!$D$12+Parámetros!$D$13*Muestra!C867</f>
        <v>83.095724180536649</v>
      </c>
      <c r="O867">
        <f ca="1">+Parámetros!$K$23+Parámetros!$K$24*Muestra!C867</f>
        <v>83.161551247619144</v>
      </c>
      <c r="P867">
        <f t="shared" ca="1" si="29"/>
        <v>-1.9311803316636968</v>
      </c>
    </row>
    <row r="868" spans="1:16" x14ac:dyDescent="0.3">
      <c r="A868">
        <f ca="1">NORMINV(RAND(),Parámetros!$D$15,(Parámetros!$D$16)^(1/2) )</f>
        <v>-7.1459277556716376</v>
      </c>
      <c r="B868">
        <v>1</v>
      </c>
      <c r="C868">
        <f t="shared" ca="1" si="28"/>
        <v>7.095752318353945</v>
      </c>
      <c r="E868">
        <f ca="1">+Parámetros!$D$12+Parámetros!$D$13*Muestra!C868+A868</f>
        <v>64.811595427867815</v>
      </c>
      <c r="G868">
        <f ca="1">+Parámetros!$D$12+Parámetros!$D$13*Muestra!C868</f>
        <v>71.95752318353945</v>
      </c>
      <c r="O868">
        <f ca="1">+Parámetros!$K$23+Parámetros!$K$24*Muestra!C868</f>
        <v>72.094047556833033</v>
      </c>
      <c r="P868">
        <f t="shared" ca="1" si="29"/>
        <v>-7.2824521289652182</v>
      </c>
    </row>
    <row r="869" spans="1:16" x14ac:dyDescent="0.3">
      <c r="A869">
        <f ca="1">NORMINV(RAND(),Parámetros!$D$15,(Parámetros!$D$16)^(1/2) )</f>
        <v>-31.328471594522135</v>
      </c>
      <c r="B869">
        <v>1</v>
      </c>
      <c r="C869">
        <f t="shared" ca="1" si="28"/>
        <v>7.4890415055752406</v>
      </c>
      <c r="E869">
        <f ca="1">+Parámetros!$D$12+Parámetros!$D$13*Muestra!C869+A869</f>
        <v>44.561943461230278</v>
      </c>
      <c r="G869">
        <f ca="1">+Parámetros!$D$12+Parámetros!$D$13*Muestra!C869</f>
        <v>75.890415055752413</v>
      </c>
      <c r="O869">
        <f ca="1">+Parámetros!$K$23+Parámetros!$K$24*Muestra!C869</f>
        <v>76.001976254018004</v>
      </c>
      <c r="P869">
        <f t="shared" ca="1" si="29"/>
        <v>-31.440032792787726</v>
      </c>
    </row>
    <row r="870" spans="1:16" x14ac:dyDescent="0.3">
      <c r="A870">
        <f ca="1">NORMINV(RAND(),Parámetros!$D$15,(Parámetros!$D$16)^(1/2) )</f>
        <v>1.0477965383903052</v>
      </c>
      <c r="B870">
        <v>1</v>
      </c>
      <c r="C870">
        <f t="shared" ca="1" si="28"/>
        <v>9.732749711178089</v>
      </c>
      <c r="E870">
        <f ca="1">+Parámetros!$D$12+Parámetros!$D$13*Muestra!C870+A870</f>
        <v>99.375293650171187</v>
      </c>
      <c r="G870">
        <f ca="1">+Parámetros!$D$12+Parámetros!$D$13*Muestra!C870</f>
        <v>98.327497111780886</v>
      </c>
      <c r="O870">
        <f ca="1">+Parámetros!$K$23+Parámetros!$K$24*Muestra!C870</f>
        <v>98.296643815908169</v>
      </c>
      <c r="P870">
        <f t="shared" ca="1" si="29"/>
        <v>1.0786498342630182</v>
      </c>
    </row>
    <row r="871" spans="1:16" x14ac:dyDescent="0.3">
      <c r="A871">
        <f ca="1">NORMINV(RAND(),Parámetros!$D$15,(Parámetros!$D$16)^(1/2) )</f>
        <v>2.5408888557742211</v>
      </c>
      <c r="B871">
        <v>1</v>
      </c>
      <c r="C871">
        <f t="shared" ca="1" si="28"/>
        <v>7.7393083442849395</v>
      </c>
      <c r="E871">
        <f ca="1">+Parámetros!$D$12+Parámetros!$D$13*Muestra!C871+A871</f>
        <v>80.933972298623615</v>
      </c>
      <c r="G871">
        <f ca="1">+Parámetros!$D$12+Parámetros!$D$13*Muestra!C871</f>
        <v>78.393083442849388</v>
      </c>
      <c r="O871">
        <f ca="1">+Parámetros!$K$23+Parámetros!$K$24*Muestra!C871</f>
        <v>78.488759498320832</v>
      </c>
      <c r="P871">
        <f t="shared" ca="1" si="29"/>
        <v>2.4452128003027838</v>
      </c>
    </row>
    <row r="872" spans="1:16" x14ac:dyDescent="0.3">
      <c r="A872">
        <f ca="1">NORMINV(RAND(),Parámetros!$D$15,(Parámetros!$D$16)^(1/2) )</f>
        <v>-7.347370195040547</v>
      </c>
      <c r="B872">
        <v>1</v>
      </c>
      <c r="C872">
        <f t="shared" ca="1" si="28"/>
        <v>6.1293321080608578</v>
      </c>
      <c r="E872">
        <f ca="1">+Parámetros!$D$12+Parámetros!$D$13*Muestra!C872+A872</f>
        <v>54.945950885568031</v>
      </c>
      <c r="G872">
        <f ca="1">+Parámetros!$D$12+Parámetros!$D$13*Muestra!C872</f>
        <v>62.293321080608578</v>
      </c>
      <c r="O872">
        <f ca="1">+Parámetros!$K$23+Parámetros!$K$24*Muestra!C872</f>
        <v>62.491186873000345</v>
      </c>
      <c r="P872">
        <f t="shared" ca="1" si="29"/>
        <v>-7.5452359874323136</v>
      </c>
    </row>
    <row r="873" spans="1:16" x14ac:dyDescent="0.3">
      <c r="A873">
        <f ca="1">NORMINV(RAND(),Parámetros!$D$15,(Parámetros!$D$16)^(1/2) )</f>
        <v>-8.0621816656268948</v>
      </c>
      <c r="B873">
        <v>1</v>
      </c>
      <c r="C873">
        <f t="shared" ca="1" si="28"/>
        <v>4.1797269756024864</v>
      </c>
      <c r="E873">
        <f ca="1">+Parámetros!$D$12+Parámetros!$D$13*Muestra!C873+A873</f>
        <v>34.735088090397966</v>
      </c>
      <c r="G873">
        <f ca="1">+Parámetros!$D$12+Parámetros!$D$13*Muestra!C873</f>
        <v>42.79726975602486</v>
      </c>
      <c r="O873">
        <f ca="1">+Parámetros!$K$23+Parámetros!$K$24*Muestra!C873</f>
        <v>43.118882490204861</v>
      </c>
      <c r="P873">
        <f t="shared" ca="1" si="29"/>
        <v>-8.3837943998068951</v>
      </c>
    </row>
    <row r="874" spans="1:16" x14ac:dyDescent="0.3">
      <c r="A874">
        <f ca="1">NORMINV(RAND(),Parámetros!$D$15,(Parámetros!$D$16)^(1/2) )</f>
        <v>12.746135755244083</v>
      </c>
      <c r="B874">
        <v>1</v>
      </c>
      <c r="C874">
        <f t="shared" ca="1" si="28"/>
        <v>9.4892422069937759</v>
      </c>
      <c r="E874">
        <f ca="1">+Parámetros!$D$12+Parámetros!$D$13*Muestra!C874+A874</f>
        <v>108.63855782518185</v>
      </c>
      <c r="G874">
        <f ca="1">+Parámetros!$D$12+Parámetros!$D$13*Muestra!C874</f>
        <v>95.892422069937766</v>
      </c>
      <c r="O874">
        <f ca="1">+Parámetros!$K$23+Parámetros!$K$24*Muestra!C874</f>
        <v>95.877024882814254</v>
      </c>
      <c r="P874">
        <f t="shared" ca="1" si="29"/>
        <v>12.761532942367595</v>
      </c>
    </row>
    <row r="875" spans="1:16" x14ac:dyDescent="0.3">
      <c r="A875">
        <f ca="1">NORMINV(RAND(),Parámetros!$D$15,(Parámetros!$D$16)^(1/2) )</f>
        <v>-8.2517988091015368</v>
      </c>
      <c r="B875">
        <v>1</v>
      </c>
      <c r="C875">
        <f t="shared" ca="1" si="28"/>
        <v>4.5221526903799747</v>
      </c>
      <c r="E875">
        <f ca="1">+Parámetros!$D$12+Parámetros!$D$13*Muestra!C875+A875</f>
        <v>37.969728094698212</v>
      </c>
      <c r="G875">
        <f ca="1">+Parámetros!$D$12+Parámetros!$D$13*Muestra!C875</f>
        <v>46.221526903799749</v>
      </c>
      <c r="O875">
        <f ca="1">+Parámetros!$K$23+Parámetros!$K$24*Muestra!C875</f>
        <v>46.521404911143065</v>
      </c>
      <c r="P875">
        <f t="shared" ca="1" si="29"/>
        <v>-8.5516768164448536</v>
      </c>
    </row>
    <row r="876" spans="1:16" x14ac:dyDescent="0.3">
      <c r="A876">
        <f ca="1">NORMINV(RAND(),Parámetros!$D$15,(Parámetros!$D$16)^(1/2) )</f>
        <v>17.471143957414284</v>
      </c>
      <c r="B876">
        <v>1</v>
      </c>
      <c r="C876">
        <f t="shared" ca="1" si="28"/>
        <v>5.0064197226588547</v>
      </c>
      <c r="E876">
        <f ca="1">+Parámetros!$D$12+Parámetros!$D$13*Muestra!C876+A876</f>
        <v>68.535341184002831</v>
      </c>
      <c r="G876">
        <f ca="1">+Parámetros!$D$12+Parámetros!$D$13*Muestra!C876</f>
        <v>51.064197226588547</v>
      </c>
      <c r="O876">
        <f ca="1">+Parámetros!$K$23+Parámetros!$K$24*Muestra!C876</f>
        <v>51.333337438233819</v>
      </c>
      <c r="P876">
        <f t="shared" ca="1" si="29"/>
        <v>17.202003745769012</v>
      </c>
    </row>
    <row r="877" spans="1:16" x14ac:dyDescent="0.3">
      <c r="A877">
        <f ca="1">NORMINV(RAND(),Parámetros!$D$15,(Parámetros!$D$16)^(1/2) )</f>
        <v>-11.543016253276067</v>
      </c>
      <c r="B877">
        <v>1</v>
      </c>
      <c r="C877">
        <f t="shared" ca="1" si="28"/>
        <v>5.6768159430786556</v>
      </c>
      <c r="E877">
        <f ca="1">+Parámetros!$D$12+Parámetros!$D$13*Muestra!C877+A877</f>
        <v>46.225143177510489</v>
      </c>
      <c r="G877">
        <f ca="1">+Parámetros!$D$12+Parámetros!$D$13*Muestra!C877</f>
        <v>57.768159430786554</v>
      </c>
      <c r="O877">
        <f ca="1">+Parámetros!$K$23+Parámetros!$K$24*Muestra!C877</f>
        <v>57.994747701691537</v>
      </c>
      <c r="P877">
        <f t="shared" ca="1" si="29"/>
        <v>-11.769604524181048</v>
      </c>
    </row>
    <row r="878" spans="1:16" x14ac:dyDescent="0.3">
      <c r="A878">
        <f ca="1">NORMINV(RAND(),Parámetros!$D$15,(Parámetros!$D$16)^(1/2) )</f>
        <v>-1.0279534364521561</v>
      </c>
      <c r="B878">
        <v>1</v>
      </c>
      <c r="C878">
        <f t="shared" ca="1" si="28"/>
        <v>9.7432831786646705</v>
      </c>
      <c r="E878">
        <f ca="1">+Parámetros!$D$12+Parámetros!$D$13*Muestra!C878+A878</f>
        <v>97.404878350194551</v>
      </c>
      <c r="G878">
        <f ca="1">+Parámetros!$D$12+Parámetros!$D$13*Muestra!C878</f>
        <v>98.432831786646702</v>
      </c>
      <c r="O878">
        <f ca="1">+Parámetros!$K$23+Parámetros!$K$24*Muestra!C878</f>
        <v>98.401309901855043</v>
      </c>
      <c r="P878">
        <f t="shared" ca="1" si="29"/>
        <v>-0.99643155166049269</v>
      </c>
    </row>
    <row r="879" spans="1:16" x14ac:dyDescent="0.3">
      <c r="A879">
        <f ca="1">NORMINV(RAND(),Parámetros!$D$15,(Parámetros!$D$16)^(1/2) )</f>
        <v>-4.4094827222140793</v>
      </c>
      <c r="B879">
        <v>1</v>
      </c>
      <c r="C879">
        <f t="shared" ca="1" si="28"/>
        <v>9.4209710385888208</v>
      </c>
      <c r="E879">
        <f ca="1">+Parámetros!$D$12+Parámetros!$D$13*Muestra!C879+A879</f>
        <v>90.800227663674121</v>
      </c>
      <c r="G879">
        <f ca="1">+Parámetros!$D$12+Parámetros!$D$13*Muestra!C879</f>
        <v>95.209710385888201</v>
      </c>
      <c r="O879">
        <f ca="1">+Parámetros!$K$23+Parámetros!$K$24*Muestra!C879</f>
        <v>95.198646562563226</v>
      </c>
      <c r="P879">
        <f t="shared" ca="1" si="29"/>
        <v>-4.3984188988891049</v>
      </c>
    </row>
    <row r="880" spans="1:16" x14ac:dyDescent="0.3">
      <c r="A880">
        <f ca="1">NORMINV(RAND(),Parámetros!$D$15,(Parámetros!$D$16)^(1/2) )</f>
        <v>-9.5358323026022358</v>
      </c>
      <c r="B880">
        <v>1</v>
      </c>
      <c r="C880">
        <f t="shared" ca="1" si="28"/>
        <v>9.6107445867876411</v>
      </c>
      <c r="E880">
        <f ca="1">+Parámetros!$D$12+Parámetros!$D$13*Muestra!C880+A880</f>
        <v>87.571613565274177</v>
      </c>
      <c r="G880">
        <f ca="1">+Parámetros!$D$12+Parámetros!$D$13*Muestra!C880</f>
        <v>97.107445867876407</v>
      </c>
      <c r="O880">
        <f ca="1">+Parámetros!$K$23+Parámetros!$K$24*Muestra!C880</f>
        <v>97.084336581687737</v>
      </c>
      <c r="P880">
        <f t="shared" ca="1" si="29"/>
        <v>-9.5127230164135597</v>
      </c>
    </row>
    <row r="881" spans="1:16" x14ac:dyDescent="0.3">
      <c r="A881">
        <f ca="1">NORMINV(RAND(),Parámetros!$D$15,(Parámetros!$D$16)^(1/2) )</f>
        <v>5.1757312110692419</v>
      </c>
      <c r="B881">
        <v>1</v>
      </c>
      <c r="C881">
        <f t="shared" ca="1" si="28"/>
        <v>7.1399465105744442</v>
      </c>
      <c r="E881">
        <f ca="1">+Parámetros!$D$12+Parámetros!$D$13*Muestra!C881+A881</f>
        <v>77.575196316813688</v>
      </c>
      <c r="G881">
        <f ca="1">+Parámetros!$D$12+Parámetros!$D$13*Muestra!C881</f>
        <v>72.39946510574444</v>
      </c>
      <c r="O881">
        <f ca="1">+Parámetros!$K$23+Parámetros!$K$24*Muestra!C881</f>
        <v>72.53318434889087</v>
      </c>
      <c r="P881">
        <f t="shared" ca="1" si="29"/>
        <v>5.0420119679228179</v>
      </c>
    </row>
    <row r="882" spans="1:16" x14ac:dyDescent="0.3">
      <c r="A882">
        <f ca="1">NORMINV(RAND(),Parámetros!$D$15,(Parámetros!$D$16)^(1/2) )</f>
        <v>2.3641751173848498</v>
      </c>
      <c r="B882">
        <v>1</v>
      </c>
      <c r="C882">
        <f t="shared" ca="1" si="28"/>
        <v>0.77325206812303371</v>
      </c>
      <c r="E882">
        <f ca="1">+Parámetros!$D$12+Parámetros!$D$13*Muestra!C882+A882</f>
        <v>11.096695798615187</v>
      </c>
      <c r="G882">
        <f ca="1">+Parámetros!$D$12+Parámetros!$D$13*Muestra!C882</f>
        <v>8.7325206812303371</v>
      </c>
      <c r="O882">
        <f ca="1">+Parámetros!$K$23+Parámetros!$K$24*Muestra!C882</f>
        <v>9.2703519947835744</v>
      </c>
      <c r="P882">
        <f t="shared" ca="1" si="29"/>
        <v>1.8263438038316124</v>
      </c>
    </row>
    <row r="883" spans="1:16" x14ac:dyDescent="0.3">
      <c r="A883">
        <f ca="1">NORMINV(RAND(),Parámetros!$D$15,(Parámetros!$D$16)^(1/2) )</f>
        <v>3.8879917006768698</v>
      </c>
      <c r="B883">
        <v>1</v>
      </c>
      <c r="C883">
        <f t="shared" ca="1" si="28"/>
        <v>7.6483549860151223</v>
      </c>
      <c r="E883">
        <f ca="1">+Parámetros!$D$12+Parámetros!$D$13*Muestra!C883+A883</f>
        <v>81.371541560828092</v>
      </c>
      <c r="G883">
        <f ca="1">+Parámetros!$D$12+Parámetros!$D$13*Muestra!C883</f>
        <v>77.483549860151228</v>
      </c>
      <c r="O883">
        <f ca="1">+Parámetros!$K$23+Parámetros!$K$24*Muestra!C883</f>
        <v>77.584998982047168</v>
      </c>
      <c r="P883">
        <f t="shared" ca="1" si="29"/>
        <v>3.7865425787809244</v>
      </c>
    </row>
    <row r="884" spans="1:16" x14ac:dyDescent="0.3">
      <c r="A884">
        <f ca="1">NORMINV(RAND(),Parámetros!$D$15,(Parámetros!$D$16)^(1/2) )</f>
        <v>13.363611801021369</v>
      </c>
      <c r="B884">
        <v>1</v>
      </c>
      <c r="C884">
        <f t="shared" ca="1" si="28"/>
        <v>1.9677993375557945</v>
      </c>
      <c r="E884">
        <f ca="1">+Parámetros!$D$12+Parámetros!$D$13*Muestra!C884+A884</f>
        <v>34.041605176579317</v>
      </c>
      <c r="G884">
        <f ca="1">+Parámetros!$D$12+Parámetros!$D$13*Muestra!C884</f>
        <v>20.677993375557946</v>
      </c>
      <c r="O884">
        <f ca="1">+Parámetros!$K$23+Parámetros!$K$24*Muestra!C884</f>
        <v>21.140003401532098</v>
      </c>
      <c r="P884">
        <f t="shared" ca="1" si="29"/>
        <v>12.901601775047219</v>
      </c>
    </row>
    <row r="885" spans="1:16" x14ac:dyDescent="0.3">
      <c r="A885">
        <f ca="1">NORMINV(RAND(),Parámetros!$D$15,(Parámetros!$D$16)^(1/2) )</f>
        <v>-8.6455089366868645</v>
      </c>
      <c r="B885">
        <v>1</v>
      </c>
      <c r="C885">
        <f t="shared" ca="1" si="28"/>
        <v>9.50076497838986</v>
      </c>
      <c r="E885">
        <f ca="1">+Parámetros!$D$12+Parámetros!$D$13*Muestra!C885+A885</f>
        <v>87.362140847211734</v>
      </c>
      <c r="G885">
        <f ca="1">+Parámetros!$D$12+Parámetros!$D$13*Muestra!C885</f>
        <v>96.0076497838986</v>
      </c>
      <c r="O885">
        <f ca="1">+Parámetros!$K$23+Parámetros!$K$24*Muestra!C885</f>
        <v>95.991521213944054</v>
      </c>
      <c r="P885">
        <f t="shared" ca="1" si="29"/>
        <v>-8.6293803667323203</v>
      </c>
    </row>
    <row r="886" spans="1:16" x14ac:dyDescent="0.3">
      <c r="A886">
        <f ca="1">NORMINV(RAND(),Parámetros!$D$15,(Parámetros!$D$16)^(1/2) )</f>
        <v>3.0687868019890114</v>
      </c>
      <c r="B886">
        <v>1</v>
      </c>
      <c r="C886">
        <f t="shared" ca="1" si="28"/>
        <v>8.1720666916521765</v>
      </c>
      <c r="E886">
        <f ca="1">+Parámetros!$D$12+Parámetros!$D$13*Muestra!C886+A886</f>
        <v>85.789453718510771</v>
      </c>
      <c r="G886">
        <f ca="1">+Parámetros!$D$12+Parámetros!$D$13*Muestra!C886</f>
        <v>82.720666916521765</v>
      </c>
      <c r="O886">
        <f ca="1">+Parámetros!$K$23+Parámetros!$K$24*Muestra!C886</f>
        <v>82.788874577943318</v>
      </c>
      <c r="P886">
        <f t="shared" ca="1" si="29"/>
        <v>3.0005791405674529</v>
      </c>
    </row>
    <row r="887" spans="1:16" x14ac:dyDescent="0.3">
      <c r="A887">
        <f ca="1">NORMINV(RAND(),Parámetros!$D$15,(Parámetros!$D$16)^(1/2) )</f>
        <v>-11.491489377472908</v>
      </c>
      <c r="B887">
        <v>1</v>
      </c>
      <c r="C887">
        <f t="shared" ca="1" si="28"/>
        <v>8.5812228995103759</v>
      </c>
      <c r="E887">
        <f ca="1">+Parámetros!$D$12+Parámetros!$D$13*Muestra!C887+A887</f>
        <v>75.320739617630863</v>
      </c>
      <c r="G887">
        <f ca="1">+Parámetros!$D$12+Parámetros!$D$13*Muestra!C887</f>
        <v>86.812228995103766</v>
      </c>
      <c r="O887">
        <f ca="1">+Parámetros!$K$23+Parámetros!$K$24*Muestra!C887</f>
        <v>86.854466356902506</v>
      </c>
      <c r="P887">
        <f t="shared" ca="1" si="29"/>
        <v>-11.533726739271643</v>
      </c>
    </row>
    <row r="888" spans="1:16" x14ac:dyDescent="0.3">
      <c r="A888">
        <f ca="1">NORMINV(RAND(),Parámetros!$D$15,(Parámetros!$D$16)^(1/2) )</f>
        <v>-1.0499712889884487</v>
      </c>
      <c r="B888">
        <v>1</v>
      </c>
      <c r="C888">
        <f t="shared" ca="1" si="28"/>
        <v>7.3842114169930761</v>
      </c>
      <c r="E888">
        <f ca="1">+Parámetros!$D$12+Parámetros!$D$13*Muestra!C888+A888</f>
        <v>73.792142880942322</v>
      </c>
      <c r="G888">
        <f ca="1">+Parámetros!$D$12+Parámetros!$D$13*Muestra!C888</f>
        <v>74.842114169930767</v>
      </c>
      <c r="O888">
        <f ca="1">+Parámetros!$K$23+Parámetros!$K$24*Muestra!C888</f>
        <v>74.960329229869913</v>
      </c>
      <c r="P888">
        <f t="shared" ca="1" si="29"/>
        <v>-1.1681863489275912</v>
      </c>
    </row>
    <row r="889" spans="1:16" x14ac:dyDescent="0.3">
      <c r="A889">
        <f ca="1">NORMINV(RAND(),Parámetros!$D$15,(Parámetros!$D$16)^(1/2) )</f>
        <v>1.4190538261166361</v>
      </c>
      <c r="B889">
        <v>1</v>
      </c>
      <c r="C889">
        <f t="shared" ca="1" si="28"/>
        <v>0.83382327850588744</v>
      </c>
      <c r="E889">
        <f ca="1">+Parámetros!$D$12+Parámetros!$D$13*Muestra!C889+A889</f>
        <v>10.757286611175511</v>
      </c>
      <c r="G889">
        <f ca="1">+Parámetros!$D$12+Parámetros!$D$13*Muestra!C889</f>
        <v>9.3382327850588744</v>
      </c>
      <c r="O889">
        <f ca="1">+Parámetros!$K$23+Parámetros!$K$24*Muestra!C889</f>
        <v>9.8722194728873944</v>
      </c>
      <c r="P889">
        <f t="shared" ca="1" si="29"/>
        <v>0.88506713828811634</v>
      </c>
    </row>
    <row r="890" spans="1:16" x14ac:dyDescent="0.3">
      <c r="A890">
        <f ca="1">NORMINV(RAND(),Parámetros!$D$15,(Parámetros!$D$16)^(1/2) )</f>
        <v>-17.78947810252474</v>
      </c>
      <c r="B890">
        <v>1</v>
      </c>
      <c r="C890">
        <f t="shared" ca="1" si="28"/>
        <v>5.2414664334523202</v>
      </c>
      <c r="E890">
        <f ca="1">+Parámetros!$D$12+Parámetros!$D$13*Muestra!C890+A890</f>
        <v>35.625186231998462</v>
      </c>
      <c r="G890">
        <f ca="1">+Parámetros!$D$12+Parámetros!$D$13*Muestra!C890</f>
        <v>53.414664334523202</v>
      </c>
      <c r="O890">
        <f ca="1">+Parámetros!$K$23+Parámetros!$K$24*Muestra!C890</f>
        <v>53.668885467861884</v>
      </c>
      <c r="P890">
        <f t="shared" ca="1" si="29"/>
        <v>-18.043699235863421</v>
      </c>
    </row>
    <row r="891" spans="1:16" x14ac:dyDescent="0.3">
      <c r="A891">
        <f ca="1">NORMINV(RAND(),Parámetros!$D$15,(Parámetros!$D$16)^(1/2) )</f>
        <v>14.032603764547684</v>
      </c>
      <c r="B891">
        <v>1</v>
      </c>
      <c r="C891">
        <f t="shared" ca="1" si="28"/>
        <v>6.5599013508203843</v>
      </c>
      <c r="E891">
        <f ca="1">+Parámetros!$D$12+Parámetros!$D$13*Muestra!C891+A891</f>
        <v>80.631617272751527</v>
      </c>
      <c r="G891">
        <f ca="1">+Parámetros!$D$12+Parámetros!$D$13*Muestra!C891</f>
        <v>66.599013508203839</v>
      </c>
      <c r="O891">
        <f ca="1">+Parámetros!$K$23+Parámetros!$K$24*Muestra!C891</f>
        <v>66.769549855195365</v>
      </c>
      <c r="P891">
        <f t="shared" ca="1" si="29"/>
        <v>13.862067417556162</v>
      </c>
    </row>
    <row r="892" spans="1:16" x14ac:dyDescent="0.3">
      <c r="A892">
        <f ca="1">NORMINV(RAND(),Parámetros!$D$15,(Parámetros!$D$16)^(1/2) )</f>
        <v>4.8049028095356663</v>
      </c>
      <c r="B892">
        <v>1</v>
      </c>
      <c r="C892">
        <f t="shared" ca="1" si="28"/>
        <v>3.1791486380086065</v>
      </c>
      <c r="E892">
        <f ca="1">+Parámetros!$D$12+Parámetros!$D$13*Muestra!C892+A892</f>
        <v>37.596389189621732</v>
      </c>
      <c r="G892">
        <f ca="1">+Parámetros!$D$12+Parámetros!$D$13*Muestra!C892</f>
        <v>32.791486380086063</v>
      </c>
      <c r="O892">
        <f ca="1">+Parámetros!$K$23+Parámetros!$K$24*Muestra!C892</f>
        <v>33.176608646137609</v>
      </c>
      <c r="P892">
        <f t="shared" ca="1" si="29"/>
        <v>4.4197805434841229</v>
      </c>
    </row>
    <row r="893" spans="1:16" x14ac:dyDescent="0.3">
      <c r="A893">
        <f ca="1">NORMINV(RAND(),Parámetros!$D$15,(Parámetros!$D$16)^(1/2) )</f>
        <v>-17.774079594347437</v>
      </c>
      <c r="B893">
        <v>1</v>
      </c>
      <c r="C893">
        <f t="shared" ca="1" si="28"/>
        <v>3.703505710525504</v>
      </c>
      <c r="E893">
        <f ca="1">+Parámetros!$D$12+Parámetros!$D$13*Muestra!C893+A893</f>
        <v>20.260977510907605</v>
      </c>
      <c r="G893">
        <f ca="1">+Parámetros!$D$12+Parámetros!$D$13*Muestra!C893</f>
        <v>38.035057105255042</v>
      </c>
      <c r="O893">
        <f ca="1">+Parámetros!$K$23+Parámetros!$K$24*Muestra!C893</f>
        <v>38.386896947574357</v>
      </c>
      <c r="P893">
        <f t="shared" ca="1" si="29"/>
        <v>-18.125919436666752</v>
      </c>
    </row>
    <row r="894" spans="1:16" x14ac:dyDescent="0.3">
      <c r="A894">
        <f ca="1">NORMINV(RAND(),Parámetros!$D$15,(Parámetros!$D$16)^(1/2) )</f>
        <v>6.0422158821066052</v>
      </c>
      <c r="B894">
        <v>1</v>
      </c>
      <c r="C894">
        <f t="shared" ca="1" si="28"/>
        <v>0.44242105462315773</v>
      </c>
      <c r="E894">
        <f ca="1">+Parámetros!$D$12+Parámetros!$D$13*Muestra!C894+A894</f>
        <v>11.466426428338183</v>
      </c>
      <c r="G894">
        <f ca="1">+Parámetros!$D$12+Parámetros!$D$13*Muestra!C894</f>
        <v>5.4242105462315777</v>
      </c>
      <c r="O894">
        <f ca="1">+Parámetros!$K$23+Parámetros!$K$24*Muestra!C894</f>
        <v>5.9830406381977976</v>
      </c>
      <c r="P894">
        <f t="shared" ca="1" si="29"/>
        <v>5.4833857901403853</v>
      </c>
    </row>
    <row r="895" spans="1:16" x14ac:dyDescent="0.3">
      <c r="A895">
        <f ca="1">NORMINV(RAND(),Parámetros!$D$15,(Parámetros!$D$16)^(1/2) )</f>
        <v>14.677014762107301</v>
      </c>
      <c r="B895">
        <v>1</v>
      </c>
      <c r="C895">
        <f t="shared" ca="1" si="28"/>
        <v>5.3589672169734257</v>
      </c>
      <c r="E895">
        <f ca="1">+Parámetros!$D$12+Parámetros!$D$13*Muestra!C895+A895</f>
        <v>69.266686931841562</v>
      </c>
      <c r="G895">
        <f ca="1">+Parámetros!$D$12+Parámetros!$D$13*Muestra!C895</f>
        <v>54.589672169734257</v>
      </c>
      <c r="O895">
        <f ca="1">+Parámetros!$K$23+Parámetros!$K$24*Muestra!C895</f>
        <v>54.836435196620315</v>
      </c>
      <c r="P895">
        <f t="shared" ca="1" si="29"/>
        <v>14.430251735221248</v>
      </c>
    </row>
    <row r="896" spans="1:16" x14ac:dyDescent="0.3">
      <c r="A896">
        <f ca="1">NORMINV(RAND(),Parámetros!$D$15,(Parámetros!$D$16)^(1/2) )</f>
        <v>1.1591450262944933</v>
      </c>
      <c r="B896">
        <v>1</v>
      </c>
      <c r="C896">
        <f t="shared" ca="1" si="28"/>
        <v>5.1912155888456502</v>
      </c>
      <c r="E896">
        <f ca="1">+Parámetros!$D$12+Parámetros!$D$13*Muestra!C896+A896</f>
        <v>54.071300914750999</v>
      </c>
      <c r="G896">
        <f ca="1">+Parámetros!$D$12+Parámetros!$D$13*Muestra!C896</f>
        <v>52.912155888456503</v>
      </c>
      <c r="O896">
        <f ca="1">+Parámetros!$K$23+Parámetros!$K$24*Muestra!C896</f>
        <v>53.169566584768127</v>
      </c>
      <c r="P896">
        <f t="shared" ca="1" si="29"/>
        <v>0.9017343299828724</v>
      </c>
    </row>
    <row r="897" spans="1:16" x14ac:dyDescent="0.3">
      <c r="A897">
        <f ca="1">NORMINV(RAND(),Parámetros!$D$15,(Parámetros!$D$16)^(1/2) )</f>
        <v>4.2059980234707064</v>
      </c>
      <c r="B897">
        <v>1</v>
      </c>
      <c r="C897">
        <f t="shared" ca="1" si="28"/>
        <v>2.4295418751925935</v>
      </c>
      <c r="E897">
        <f ca="1">+Parámetros!$D$12+Parámetros!$D$13*Muestra!C897+A897</f>
        <v>29.501416775396642</v>
      </c>
      <c r="G897">
        <f ca="1">+Parámetros!$D$12+Parámetros!$D$13*Muestra!C897</f>
        <v>25.295418751925936</v>
      </c>
      <c r="O897">
        <f ca="1">+Parámetros!$K$23+Parámetros!$K$24*Muestra!C897</f>
        <v>25.728120675467036</v>
      </c>
      <c r="P897">
        <f t="shared" ca="1" si="29"/>
        <v>3.7732960999296061</v>
      </c>
    </row>
    <row r="898" spans="1:16" x14ac:dyDescent="0.3">
      <c r="A898">
        <f ca="1">NORMINV(RAND(),Parámetros!$D$15,(Parámetros!$D$16)^(1/2) )</f>
        <v>15.272703571438413</v>
      </c>
      <c r="B898">
        <v>1</v>
      </c>
      <c r="C898">
        <f t="shared" ca="1" si="28"/>
        <v>1.8501796161072259</v>
      </c>
      <c r="E898">
        <f ca="1">+Parámetros!$D$12+Parámetros!$D$13*Muestra!C898+A898</f>
        <v>34.774499732510677</v>
      </c>
      <c r="G898">
        <f ca="1">+Parámetros!$D$12+Parámetros!$D$13*Muestra!C898</f>
        <v>19.50179616107226</v>
      </c>
      <c r="O898">
        <f ca="1">+Parámetros!$K$23+Parámetros!$K$24*Muestra!C898</f>
        <v>19.971271842825072</v>
      </c>
      <c r="P898">
        <f t="shared" ca="1" si="29"/>
        <v>14.803227889685605</v>
      </c>
    </row>
    <row r="899" spans="1:16" x14ac:dyDescent="0.3">
      <c r="A899">
        <f ca="1">NORMINV(RAND(),Parámetros!$D$15,(Parámetros!$D$16)^(1/2) )</f>
        <v>13.885915900915091</v>
      </c>
      <c r="B899">
        <v>1</v>
      </c>
      <c r="C899">
        <f t="shared" ca="1" si="28"/>
        <v>7.8987698764124401</v>
      </c>
      <c r="E899">
        <f ca="1">+Parámetros!$D$12+Parámetros!$D$13*Muestra!C899+A899</f>
        <v>93.873614665039497</v>
      </c>
      <c r="G899">
        <f ca="1">+Parámetros!$D$12+Parámetros!$D$13*Muestra!C899</f>
        <v>79.987698764124403</v>
      </c>
      <c r="O899">
        <f ca="1">+Parámetros!$K$23+Parámetros!$K$24*Muestra!C899</f>
        <v>80.073253345967601</v>
      </c>
      <c r="P899">
        <f t="shared" ca="1" si="29"/>
        <v>13.800361319071897</v>
      </c>
    </row>
    <row r="900" spans="1:16" x14ac:dyDescent="0.3">
      <c r="A900">
        <f ca="1">NORMINV(RAND(),Parámetros!$D$15,(Parámetros!$D$16)^(1/2) )</f>
        <v>-4.4837550822983454</v>
      </c>
      <c r="B900">
        <v>1</v>
      </c>
      <c r="C900">
        <f t="shared" ca="1" si="28"/>
        <v>5.0941460506959579</v>
      </c>
      <c r="E900">
        <f ca="1">+Parámetros!$D$12+Parámetros!$D$13*Muestra!C900+A900</f>
        <v>47.457705424661235</v>
      </c>
      <c r="G900">
        <f ca="1">+Parámetros!$D$12+Parámetros!$D$13*Muestra!C900</f>
        <v>51.941460506959579</v>
      </c>
      <c r="O900">
        <f ca="1">+Parámetros!$K$23+Parámetros!$K$24*Muestra!C900</f>
        <v>52.205032480899604</v>
      </c>
      <c r="P900">
        <f t="shared" ca="1" si="29"/>
        <v>-4.7473270562383689</v>
      </c>
    </row>
    <row r="901" spans="1:16" x14ac:dyDescent="0.3">
      <c r="A901">
        <f ca="1">NORMINV(RAND(),Parámetros!$D$15,(Parámetros!$D$16)^(1/2) )</f>
        <v>11.253581738979047</v>
      </c>
      <c r="B901">
        <v>1</v>
      </c>
      <c r="C901">
        <f t="shared" ca="1" si="28"/>
        <v>9.4095634460941149</v>
      </c>
      <c r="E901">
        <f ca="1">+Parámetros!$D$12+Parámetros!$D$13*Muestra!C901+A901</f>
        <v>106.34921619992019</v>
      </c>
      <c r="G901">
        <f ca="1">+Parámetros!$D$12+Parámetros!$D$13*Muestra!C901</f>
        <v>95.095634460941142</v>
      </c>
      <c r="O901">
        <f ca="1">+Parámetros!$K$23+Parámetros!$K$24*Muestra!C901</f>
        <v>95.085294709717175</v>
      </c>
      <c r="P901">
        <f t="shared" ca="1" si="29"/>
        <v>11.263921490203018</v>
      </c>
    </row>
    <row r="902" spans="1:16" x14ac:dyDescent="0.3">
      <c r="A902">
        <f ca="1">NORMINV(RAND(),Parámetros!$D$15,(Parámetros!$D$16)^(1/2) )</f>
        <v>-1.8073560696696711</v>
      </c>
      <c r="B902">
        <v>1</v>
      </c>
      <c r="C902">
        <f t="shared" ref="C902:C965" ca="1" si="30">10*RAND()</f>
        <v>2.3648614497928744</v>
      </c>
      <c r="E902">
        <f ca="1">+Parámetros!$D$12+Parámetros!$D$13*Muestra!C902+A902</f>
        <v>22.841258428259074</v>
      </c>
      <c r="G902">
        <f ca="1">+Parámetros!$D$12+Parámetros!$D$13*Muestra!C902</f>
        <v>24.648614497928744</v>
      </c>
      <c r="O902">
        <f ca="1">+Parámetros!$K$23+Parámetros!$K$24*Muestra!C902</f>
        <v>25.085421870672619</v>
      </c>
      <c r="P902">
        <f t="shared" ref="P902:P965" ca="1" si="31">+E902-O902</f>
        <v>-2.2441634424135444</v>
      </c>
    </row>
    <row r="903" spans="1:16" x14ac:dyDescent="0.3">
      <c r="A903">
        <f ca="1">NORMINV(RAND(),Parámetros!$D$15,(Parámetros!$D$16)^(1/2) )</f>
        <v>-0.57644128875268441</v>
      </c>
      <c r="B903">
        <v>1</v>
      </c>
      <c r="C903">
        <f t="shared" ca="1" si="30"/>
        <v>7.4606295930431541</v>
      </c>
      <c r="E903">
        <f ca="1">+Parámetros!$D$12+Parámetros!$D$13*Muestra!C903+A903</f>
        <v>75.029854641678853</v>
      </c>
      <c r="G903">
        <f ca="1">+Parámetros!$D$12+Parámetros!$D$13*Muestra!C903</f>
        <v>75.606295930431543</v>
      </c>
      <c r="O903">
        <f ca="1">+Parámetros!$K$23+Parámetros!$K$24*Muestra!C903</f>
        <v>75.719660512996683</v>
      </c>
      <c r="P903">
        <f t="shared" ca="1" si="31"/>
        <v>-0.68980587131783011</v>
      </c>
    </row>
    <row r="904" spans="1:16" x14ac:dyDescent="0.3">
      <c r="A904">
        <f ca="1">NORMINV(RAND(),Parámetros!$D$15,(Parámetros!$D$16)^(1/2) )</f>
        <v>18.703400670852929</v>
      </c>
      <c r="B904">
        <v>1</v>
      </c>
      <c r="C904">
        <f t="shared" ca="1" si="30"/>
        <v>5.1932962979909112</v>
      </c>
      <c r="E904">
        <f ca="1">+Parámetros!$D$12+Parámetros!$D$13*Muestra!C904+A904</f>
        <v>71.636363650762036</v>
      </c>
      <c r="G904">
        <f ca="1">+Parámetros!$D$12+Parámetros!$D$13*Muestra!C904</f>
        <v>52.932962979909114</v>
      </c>
      <c r="O904">
        <f ca="1">+Parámetros!$K$23+Parámetros!$K$24*Muestra!C904</f>
        <v>53.190241607737129</v>
      </c>
      <c r="P904">
        <f t="shared" ca="1" si="31"/>
        <v>18.446122043024907</v>
      </c>
    </row>
    <row r="905" spans="1:16" x14ac:dyDescent="0.3">
      <c r="A905">
        <f ca="1">NORMINV(RAND(),Parámetros!$D$15,(Parámetros!$D$16)^(1/2) )</f>
        <v>-0.49256709084305966</v>
      </c>
      <c r="B905">
        <v>1</v>
      </c>
      <c r="C905">
        <f t="shared" ca="1" si="30"/>
        <v>2.968644363880041</v>
      </c>
      <c r="E905">
        <f ca="1">+Parámetros!$D$12+Parámetros!$D$13*Muestra!C905+A905</f>
        <v>30.193876547957352</v>
      </c>
      <c r="G905">
        <f ca="1">+Parámetros!$D$12+Parámetros!$D$13*Muestra!C905</f>
        <v>30.686443638800412</v>
      </c>
      <c r="O905">
        <f ca="1">+Parámetros!$K$23+Parámetros!$K$24*Muestra!C905</f>
        <v>31.084927205416399</v>
      </c>
      <c r="P905">
        <f t="shared" ca="1" si="31"/>
        <v>-0.8910506574590471</v>
      </c>
    </row>
    <row r="906" spans="1:16" x14ac:dyDescent="0.3">
      <c r="A906">
        <f ca="1">NORMINV(RAND(),Parámetros!$D$15,(Parámetros!$D$16)^(1/2) )</f>
        <v>-10.768823518727279</v>
      </c>
      <c r="B906">
        <v>1</v>
      </c>
      <c r="C906">
        <f t="shared" ca="1" si="30"/>
        <v>4.4092555589926228</v>
      </c>
      <c r="E906">
        <f ca="1">+Parámetros!$D$12+Parámetros!$D$13*Muestra!C906+A906</f>
        <v>34.323732071198947</v>
      </c>
      <c r="G906">
        <f ca="1">+Parámetros!$D$12+Parámetros!$D$13*Muestra!C906</f>
        <v>45.092555589926228</v>
      </c>
      <c r="O906">
        <f ca="1">+Parámetros!$K$23+Parámetros!$K$24*Muestra!C906</f>
        <v>45.399599496924438</v>
      </c>
      <c r="P906">
        <f t="shared" ca="1" si="31"/>
        <v>-11.075867425725491</v>
      </c>
    </row>
    <row r="907" spans="1:16" x14ac:dyDescent="0.3">
      <c r="A907">
        <f ca="1">NORMINV(RAND(),Parámetros!$D$15,(Parámetros!$D$16)^(1/2) )</f>
        <v>4.3553972774070422</v>
      </c>
      <c r="B907">
        <v>1</v>
      </c>
      <c r="C907">
        <f t="shared" ca="1" si="30"/>
        <v>9.2382799087642411</v>
      </c>
      <c r="E907">
        <f ca="1">+Parámetros!$D$12+Parámetros!$D$13*Muestra!C907+A907</f>
        <v>97.738196365049447</v>
      </c>
      <c r="G907">
        <f ca="1">+Parámetros!$D$12+Parámetros!$D$13*Muestra!C907</f>
        <v>93.382799087642411</v>
      </c>
      <c r="O907">
        <f ca="1">+Parámetros!$K$23+Parámetros!$K$24*Muestra!C907</f>
        <v>93.383331186092178</v>
      </c>
      <c r="P907">
        <f t="shared" ca="1" si="31"/>
        <v>4.3548651789572688</v>
      </c>
    </row>
    <row r="908" spans="1:16" x14ac:dyDescent="0.3">
      <c r="A908">
        <f ca="1">NORMINV(RAND(),Parámetros!$D$15,(Parámetros!$D$16)^(1/2) )</f>
        <v>-3.2441411362779835</v>
      </c>
      <c r="B908">
        <v>1</v>
      </c>
      <c r="C908">
        <f t="shared" ca="1" si="30"/>
        <v>8.1172484759431214</v>
      </c>
      <c r="E908">
        <f ca="1">+Parámetros!$D$12+Parámetros!$D$13*Muestra!C908+A908</f>
        <v>78.928343623153225</v>
      </c>
      <c r="G908">
        <f ca="1">+Parámetros!$D$12+Parámetros!$D$13*Muestra!C908</f>
        <v>82.172484759431214</v>
      </c>
      <c r="O908">
        <f ca="1">+Parámetros!$K$23+Parámetros!$K$24*Muestra!C908</f>
        <v>82.244171887763969</v>
      </c>
      <c r="P908">
        <f t="shared" ca="1" si="31"/>
        <v>-3.3158282646107438</v>
      </c>
    </row>
    <row r="909" spans="1:16" x14ac:dyDescent="0.3">
      <c r="A909">
        <f ca="1">NORMINV(RAND(),Parámetros!$D$15,(Parámetros!$D$16)^(1/2) )</f>
        <v>-7.6159542965270024</v>
      </c>
      <c r="B909">
        <v>1</v>
      </c>
      <c r="C909">
        <f t="shared" ca="1" si="30"/>
        <v>2.6678636318187907</v>
      </c>
      <c r="E909">
        <f ca="1">+Parámetros!$D$12+Parámetros!$D$13*Muestra!C909+A909</f>
        <v>20.062682021660905</v>
      </c>
      <c r="G909">
        <f ca="1">+Parámetros!$D$12+Parámetros!$D$13*Muestra!C909</f>
        <v>27.678636318187905</v>
      </c>
      <c r="O909">
        <f ca="1">+Parámetros!$K$23+Parámetros!$K$24*Muestra!C909</f>
        <v>28.096211287017464</v>
      </c>
      <c r="P909">
        <f t="shared" ca="1" si="31"/>
        <v>-8.0335292653565595</v>
      </c>
    </row>
    <row r="910" spans="1:16" x14ac:dyDescent="0.3">
      <c r="A910">
        <f ca="1">NORMINV(RAND(),Parámetros!$D$15,(Parámetros!$D$16)^(1/2) )</f>
        <v>15.271217897816246</v>
      </c>
      <c r="B910">
        <v>1</v>
      </c>
      <c r="C910">
        <f t="shared" ca="1" si="30"/>
        <v>4.6263801970045719</v>
      </c>
      <c r="E910">
        <f ca="1">+Parámetros!$D$12+Parámetros!$D$13*Muestra!C910+A910</f>
        <v>62.535019867861962</v>
      </c>
      <c r="G910">
        <f ca="1">+Parámetros!$D$12+Parámetros!$D$13*Muestra!C910</f>
        <v>47.263801970045719</v>
      </c>
      <c r="O910">
        <f ca="1">+Parámetros!$K$23+Parámetros!$K$24*Muestra!C910</f>
        <v>47.557064363293513</v>
      </c>
      <c r="P910">
        <f t="shared" ca="1" si="31"/>
        <v>14.977955504568449</v>
      </c>
    </row>
    <row r="911" spans="1:16" x14ac:dyDescent="0.3">
      <c r="A911">
        <f ca="1">NORMINV(RAND(),Parámetros!$D$15,(Parámetros!$D$16)^(1/2) )</f>
        <v>-1.0517509347775076</v>
      </c>
      <c r="B911">
        <v>1</v>
      </c>
      <c r="C911">
        <f t="shared" ca="1" si="30"/>
        <v>0.83455806914799036</v>
      </c>
      <c r="E911">
        <f ca="1">+Parámetros!$D$12+Parámetros!$D$13*Muestra!C911+A911</f>
        <v>8.2938297567023955</v>
      </c>
      <c r="G911">
        <f ca="1">+Parámetros!$D$12+Parámetros!$D$13*Muestra!C911</f>
        <v>9.3455806914799027</v>
      </c>
      <c r="O911">
        <f ca="1">+Parámetros!$K$23+Parámetros!$K$24*Muestra!C911</f>
        <v>9.8795207400719427</v>
      </c>
      <c r="P911">
        <f t="shared" ca="1" si="31"/>
        <v>-1.5856909833695472</v>
      </c>
    </row>
    <row r="912" spans="1:16" x14ac:dyDescent="0.3">
      <c r="A912">
        <f ca="1">NORMINV(RAND(),Parámetros!$D$15,(Parámetros!$D$16)^(1/2) )</f>
        <v>-3.233236057179258</v>
      </c>
      <c r="B912">
        <v>1</v>
      </c>
      <c r="C912">
        <f t="shared" ca="1" si="30"/>
        <v>6.3314419457392095</v>
      </c>
      <c r="E912">
        <f ca="1">+Parámetros!$D$12+Parámetros!$D$13*Muestra!C912+A912</f>
        <v>61.081183400212836</v>
      </c>
      <c r="G912">
        <f ca="1">+Parámetros!$D$12+Parámetros!$D$13*Muestra!C912</f>
        <v>64.314419457392091</v>
      </c>
      <c r="O912">
        <f ca="1">+Parámetros!$K$23+Parámetros!$K$24*Muestra!C912</f>
        <v>64.499456767799671</v>
      </c>
      <c r="P912">
        <f t="shared" ca="1" si="31"/>
        <v>-3.4182733675868349</v>
      </c>
    </row>
    <row r="913" spans="1:16" x14ac:dyDescent="0.3">
      <c r="A913">
        <f ca="1">NORMINV(RAND(),Parámetros!$D$15,(Parámetros!$D$16)^(1/2) )</f>
        <v>-3.8595112979306236</v>
      </c>
      <c r="B913">
        <v>1</v>
      </c>
      <c r="C913">
        <f t="shared" ca="1" si="30"/>
        <v>8.7496520902016552</v>
      </c>
      <c r="E913">
        <f ca="1">+Parámetros!$D$12+Parámetros!$D$13*Muestra!C913+A913</f>
        <v>84.637009604085932</v>
      </c>
      <c r="G913">
        <f ca="1">+Parámetros!$D$12+Parámetros!$D$13*Muestra!C913</f>
        <v>88.496520902016556</v>
      </c>
      <c r="O913">
        <f ca="1">+Parámetros!$K$23+Parámetros!$K$24*Muestra!C913</f>
        <v>88.528067587580964</v>
      </c>
      <c r="P913">
        <f t="shared" ca="1" si="31"/>
        <v>-3.8910579834950312</v>
      </c>
    </row>
    <row r="914" spans="1:16" x14ac:dyDescent="0.3">
      <c r="A914">
        <f ca="1">NORMINV(RAND(),Parámetros!$D$15,(Parámetros!$D$16)^(1/2) )</f>
        <v>-6.8434652623836767</v>
      </c>
      <c r="B914">
        <v>1</v>
      </c>
      <c r="C914">
        <f t="shared" ca="1" si="30"/>
        <v>1.4485201081681642</v>
      </c>
      <c r="E914">
        <f ca="1">+Parámetros!$D$12+Parámetros!$D$13*Muestra!C914+A914</f>
        <v>8.641735819297967</v>
      </c>
      <c r="G914">
        <f ca="1">+Parámetros!$D$12+Parámetros!$D$13*Muestra!C914</f>
        <v>15.485201081681643</v>
      </c>
      <c r="O914">
        <f ca="1">+Parámetros!$K$23+Parámetros!$K$24*Muestra!C914</f>
        <v>15.98017122634908</v>
      </c>
      <c r="P914">
        <f t="shared" ca="1" si="31"/>
        <v>-7.3384354070511133</v>
      </c>
    </row>
    <row r="915" spans="1:16" x14ac:dyDescent="0.3">
      <c r="A915">
        <f ca="1">NORMINV(RAND(),Parámetros!$D$15,(Parámetros!$D$16)^(1/2) )</f>
        <v>-4.3508346502156963</v>
      </c>
      <c r="B915">
        <v>1</v>
      </c>
      <c r="C915">
        <f t="shared" ca="1" si="30"/>
        <v>4.3082734777681866</v>
      </c>
      <c r="E915">
        <f ca="1">+Parámetros!$D$12+Parámetros!$D$13*Muestra!C915+A915</f>
        <v>39.731900127466169</v>
      </c>
      <c r="G915">
        <f ca="1">+Parámetros!$D$12+Parámetros!$D$13*Muestra!C915</f>
        <v>44.082734777681864</v>
      </c>
      <c r="O915">
        <f ca="1">+Parámetros!$K$23+Parámetros!$K$24*Muestra!C915</f>
        <v>44.396188302463123</v>
      </c>
      <c r="P915">
        <f t="shared" ca="1" si="31"/>
        <v>-4.6642881749969547</v>
      </c>
    </row>
    <row r="916" spans="1:16" x14ac:dyDescent="0.3">
      <c r="A916">
        <f ca="1">NORMINV(RAND(),Parámetros!$D$15,(Parámetros!$D$16)^(1/2) )</f>
        <v>-18.968165027346586</v>
      </c>
      <c r="B916">
        <v>1</v>
      </c>
      <c r="C916">
        <f t="shared" ca="1" si="30"/>
        <v>5.6078938080877752</v>
      </c>
      <c r="E916">
        <f ca="1">+Parámetros!$D$12+Parámetros!$D$13*Muestra!C916+A916</f>
        <v>38.110773053531162</v>
      </c>
      <c r="G916">
        <f ca="1">+Parámetros!$D$12+Parámetros!$D$13*Muestra!C916</f>
        <v>57.078938080877748</v>
      </c>
      <c r="O916">
        <f ca="1">+Parámetros!$K$23+Parámetros!$K$24*Muestra!C916</f>
        <v>57.30990103426825</v>
      </c>
      <c r="P916">
        <f t="shared" ca="1" si="31"/>
        <v>-19.199127980737089</v>
      </c>
    </row>
    <row r="917" spans="1:16" x14ac:dyDescent="0.3">
      <c r="A917">
        <f ca="1">NORMINV(RAND(),Parámetros!$D$15,(Parámetros!$D$16)^(1/2) )</f>
        <v>-17.902558418865617</v>
      </c>
      <c r="B917">
        <v>1</v>
      </c>
      <c r="C917">
        <f t="shared" ca="1" si="30"/>
        <v>2.1981548319149811</v>
      </c>
      <c r="E917">
        <f ca="1">+Parámetros!$D$12+Parámetros!$D$13*Muestra!C917+A917</f>
        <v>5.0789899002841921</v>
      </c>
      <c r="G917">
        <f ca="1">+Parámetros!$D$12+Parámetros!$D$13*Muestra!C917</f>
        <v>22.981548319149809</v>
      </c>
      <c r="O917">
        <f ca="1">+Parámetros!$K$23+Parámetros!$K$24*Muestra!C917</f>
        <v>23.428937031568474</v>
      </c>
      <c r="P917">
        <f t="shared" ca="1" si="31"/>
        <v>-18.349947131284281</v>
      </c>
    </row>
    <row r="918" spans="1:16" x14ac:dyDescent="0.3">
      <c r="A918">
        <f ca="1">NORMINV(RAND(),Parámetros!$D$15,(Parámetros!$D$16)^(1/2) )</f>
        <v>14.504853076319527</v>
      </c>
      <c r="B918">
        <v>1</v>
      </c>
      <c r="C918">
        <f t="shared" ca="1" si="30"/>
        <v>3.7805196842922859</v>
      </c>
      <c r="E918">
        <f ca="1">+Parámetros!$D$12+Parámetros!$D$13*Muestra!C918+A918</f>
        <v>53.310049919242388</v>
      </c>
      <c r="G918">
        <f ca="1">+Parámetros!$D$12+Parámetros!$D$13*Muestra!C918</f>
        <v>38.805196842922861</v>
      </c>
      <c r="O918">
        <f ca="1">+Parámetros!$K$23+Parámetros!$K$24*Muestra!C918</f>
        <v>39.152148390905069</v>
      </c>
      <c r="P918">
        <f t="shared" ca="1" si="31"/>
        <v>14.15790152833732</v>
      </c>
    </row>
    <row r="919" spans="1:16" x14ac:dyDescent="0.3">
      <c r="A919">
        <f ca="1">NORMINV(RAND(),Parámetros!$D$15,(Parámetros!$D$16)^(1/2) )</f>
        <v>-13.2174673669833</v>
      </c>
      <c r="B919">
        <v>1</v>
      </c>
      <c r="C919">
        <f t="shared" ca="1" si="30"/>
        <v>2.4807133638631154</v>
      </c>
      <c r="E919">
        <f ca="1">+Parámetros!$D$12+Parámetros!$D$13*Muestra!C919+A919</f>
        <v>12.589666271647854</v>
      </c>
      <c r="G919">
        <f ca="1">+Parámetros!$D$12+Parámetros!$D$13*Muestra!C919</f>
        <v>25.807133638631154</v>
      </c>
      <c r="O919">
        <f ca="1">+Parámetros!$K$23+Parámetros!$K$24*Muestra!C919</f>
        <v>26.236587563321461</v>
      </c>
      <c r="P919">
        <f t="shared" ca="1" si="31"/>
        <v>-13.646921291673607</v>
      </c>
    </row>
    <row r="920" spans="1:16" x14ac:dyDescent="0.3">
      <c r="A920">
        <f ca="1">NORMINV(RAND(),Parámetros!$D$15,(Parámetros!$D$16)^(1/2) )</f>
        <v>-18.5610587183197</v>
      </c>
      <c r="B920">
        <v>1</v>
      </c>
      <c r="C920">
        <f t="shared" ca="1" si="30"/>
        <v>8.6913561449009791</v>
      </c>
      <c r="E920">
        <f ca="1">+Parámetros!$D$12+Parámetros!$D$13*Muestra!C920+A920</f>
        <v>69.352502730690091</v>
      </c>
      <c r="G920">
        <f ca="1">+Parámetros!$D$12+Parámetros!$D$13*Muestra!C920</f>
        <v>87.913561449009791</v>
      </c>
      <c r="O920">
        <f ca="1">+Parámetros!$K$23+Parámetros!$K$24*Muestra!C920</f>
        <v>87.948808342800731</v>
      </c>
      <c r="P920">
        <f t="shared" ca="1" si="31"/>
        <v>-18.59630561211064</v>
      </c>
    </row>
    <row r="921" spans="1:16" x14ac:dyDescent="0.3">
      <c r="A921">
        <f ca="1">NORMINV(RAND(),Parámetros!$D$15,(Parámetros!$D$16)^(1/2) )</f>
        <v>-1.4195211875853065E-2</v>
      </c>
      <c r="B921">
        <v>1</v>
      </c>
      <c r="C921">
        <f t="shared" ca="1" si="30"/>
        <v>9.5798164561079329</v>
      </c>
      <c r="E921">
        <f ca="1">+Parámetros!$D$12+Parámetros!$D$13*Muestra!C921+A921</f>
        <v>96.783969349203474</v>
      </c>
      <c r="G921">
        <f ca="1">+Parámetros!$D$12+Parámetros!$D$13*Muestra!C921</f>
        <v>96.798164561079332</v>
      </c>
      <c r="O921">
        <f ca="1">+Parámetros!$K$23+Parámetros!$K$24*Muestra!C921</f>
        <v>96.777018370659704</v>
      </c>
      <c r="P921">
        <f t="shared" ca="1" si="31"/>
        <v>6.9509785437702476E-3</v>
      </c>
    </row>
    <row r="922" spans="1:16" x14ac:dyDescent="0.3">
      <c r="A922">
        <f ca="1">NORMINV(RAND(),Parámetros!$D$15,(Parámetros!$D$16)^(1/2) )</f>
        <v>-3.4435287573057796</v>
      </c>
      <c r="B922">
        <v>1</v>
      </c>
      <c r="C922">
        <f t="shared" ca="1" si="30"/>
        <v>5.5792596476061913</v>
      </c>
      <c r="E922">
        <f ca="1">+Parámetros!$D$12+Parámetros!$D$13*Muestra!C922+A922</f>
        <v>53.349067718756139</v>
      </c>
      <c r="G922">
        <f ca="1">+Parámetros!$D$12+Parámetros!$D$13*Muestra!C922</f>
        <v>56.792596476061917</v>
      </c>
      <c r="O922">
        <f ca="1">+Parámetros!$K$23+Parámetros!$K$24*Muestra!C922</f>
        <v>57.025376920456758</v>
      </c>
      <c r="P922">
        <f t="shared" ca="1" si="31"/>
        <v>-3.6763092017006187</v>
      </c>
    </row>
    <row r="923" spans="1:16" x14ac:dyDescent="0.3">
      <c r="A923">
        <f ca="1">NORMINV(RAND(),Parámetros!$D$15,(Parámetros!$D$16)^(1/2) )</f>
        <v>0.66311101334788469</v>
      </c>
      <c r="B923">
        <v>1</v>
      </c>
      <c r="C923">
        <f t="shared" ca="1" si="30"/>
        <v>6.2852726030390293</v>
      </c>
      <c r="E923">
        <f ca="1">+Parámetros!$D$12+Parámetros!$D$13*Muestra!C923+A923</f>
        <v>64.515837043738173</v>
      </c>
      <c r="G923">
        <f ca="1">+Parámetros!$D$12+Parámetros!$D$13*Muestra!C923</f>
        <v>63.852726030390293</v>
      </c>
      <c r="O923">
        <f ca="1">+Parámetros!$K$23+Parámetros!$K$24*Muestra!C923</f>
        <v>64.040693839322117</v>
      </c>
      <c r="P923">
        <f t="shared" ca="1" si="31"/>
        <v>0.47514320441605662</v>
      </c>
    </row>
    <row r="924" spans="1:16" x14ac:dyDescent="0.3">
      <c r="A924">
        <f ca="1">NORMINV(RAND(),Parámetros!$D$15,(Parámetros!$D$16)^(1/2) )</f>
        <v>-5.9011589468117966</v>
      </c>
      <c r="B924">
        <v>1</v>
      </c>
      <c r="C924">
        <f t="shared" ca="1" si="30"/>
        <v>7.0440448207640083</v>
      </c>
      <c r="E924">
        <f ca="1">+Parámetros!$D$12+Parámetros!$D$13*Muestra!C924+A924</f>
        <v>65.539289260828298</v>
      </c>
      <c r="G924">
        <f ca="1">+Parámetros!$D$12+Parámetros!$D$13*Muestra!C924</f>
        <v>71.440448207640088</v>
      </c>
      <c r="O924">
        <f ca="1">+Parámetros!$K$23+Parámetros!$K$24*Muestra!C924</f>
        <v>71.580254601783807</v>
      </c>
      <c r="P924">
        <f t="shared" ca="1" si="31"/>
        <v>-6.0409653409555091</v>
      </c>
    </row>
    <row r="925" spans="1:16" x14ac:dyDescent="0.3">
      <c r="A925">
        <f ca="1">NORMINV(RAND(),Parámetros!$D$15,(Parámetros!$D$16)^(1/2) )</f>
        <v>17.590867932346764</v>
      </c>
      <c r="B925">
        <v>1</v>
      </c>
      <c r="C925">
        <f t="shared" ca="1" si="30"/>
        <v>4.4590380752460588</v>
      </c>
      <c r="E925">
        <f ca="1">+Parámetros!$D$12+Parámetros!$D$13*Muestra!C925+A925</f>
        <v>63.181248684807358</v>
      </c>
      <c r="G925">
        <f ca="1">+Parámetros!$D$12+Parámetros!$D$13*Muestra!C925</f>
        <v>45.59038075246059</v>
      </c>
      <c r="O925">
        <f ca="1">+Parámetros!$K$23+Parámetros!$K$24*Muestra!C925</f>
        <v>45.894264822608591</v>
      </c>
      <c r="P925">
        <f t="shared" ca="1" si="31"/>
        <v>17.286983862198767</v>
      </c>
    </row>
    <row r="926" spans="1:16" x14ac:dyDescent="0.3">
      <c r="A926">
        <f ca="1">NORMINV(RAND(),Parámetros!$D$15,(Parámetros!$D$16)^(1/2) )</f>
        <v>11.411631851571881</v>
      </c>
      <c r="B926">
        <v>1</v>
      </c>
      <c r="C926">
        <f t="shared" ca="1" si="30"/>
        <v>7.7015294047028737</v>
      </c>
      <c r="E926">
        <f ca="1">+Parámetros!$D$12+Parámetros!$D$13*Muestra!C926+A926</f>
        <v>89.426925898600615</v>
      </c>
      <c r="G926">
        <f ca="1">+Parámetros!$D$12+Parámetros!$D$13*Muestra!C926</f>
        <v>78.015294047028732</v>
      </c>
      <c r="O926">
        <f ca="1">+Parámetros!$K$23+Parámetros!$K$24*Muestra!C926</f>
        <v>78.113368038451128</v>
      </c>
      <c r="P926">
        <f t="shared" ca="1" si="31"/>
        <v>11.313557860149487</v>
      </c>
    </row>
    <row r="927" spans="1:16" x14ac:dyDescent="0.3">
      <c r="A927">
        <f ca="1">NORMINV(RAND(),Parámetros!$D$15,(Parámetros!$D$16)^(1/2) )</f>
        <v>0.35107723091870935</v>
      </c>
      <c r="B927">
        <v>1</v>
      </c>
      <c r="C927">
        <f t="shared" ca="1" si="30"/>
        <v>7.7696408150145748</v>
      </c>
      <c r="E927">
        <f ca="1">+Parámetros!$D$12+Parámetros!$D$13*Muestra!C927+A927</f>
        <v>79.047485381064448</v>
      </c>
      <c r="G927">
        <f ca="1">+Parámetros!$D$12+Parámetros!$D$13*Muestra!C927</f>
        <v>78.696408150145743</v>
      </c>
      <c r="O927">
        <f ca="1">+Parámetros!$K$23+Parámetros!$K$24*Muestra!C927</f>
        <v>78.790158918066808</v>
      </c>
      <c r="P927">
        <f t="shared" ca="1" si="31"/>
        <v>0.25732646299763928</v>
      </c>
    </row>
    <row r="928" spans="1:16" x14ac:dyDescent="0.3">
      <c r="A928">
        <f ca="1">NORMINV(RAND(),Parámetros!$D$15,(Parámetros!$D$16)^(1/2) )</f>
        <v>-5.4330052107526905</v>
      </c>
      <c r="B928">
        <v>1</v>
      </c>
      <c r="C928">
        <f t="shared" ca="1" si="30"/>
        <v>5.0665537592528782</v>
      </c>
      <c r="E928">
        <f ca="1">+Parámetros!$D$12+Parámetros!$D$13*Muestra!C928+A928</f>
        <v>46.232532381776089</v>
      </c>
      <c r="G928">
        <f ca="1">+Parámetros!$D$12+Parámetros!$D$13*Muestra!C928</f>
        <v>51.665537592528779</v>
      </c>
      <c r="O928">
        <f ca="1">+Parámetros!$K$23+Parámetros!$K$24*Muestra!C928</f>
        <v>51.930860927103922</v>
      </c>
      <c r="P928">
        <f t="shared" ca="1" si="31"/>
        <v>-5.6983285453278327</v>
      </c>
    </row>
    <row r="929" spans="1:16" x14ac:dyDescent="0.3">
      <c r="A929">
        <f ca="1">NORMINV(RAND(),Parámetros!$D$15,(Parámetros!$D$16)^(1/2) )</f>
        <v>-0.60117731617429382</v>
      </c>
      <c r="B929">
        <v>1</v>
      </c>
      <c r="C929">
        <f t="shared" ca="1" si="30"/>
        <v>2.8593474686509412</v>
      </c>
      <c r="E929">
        <f ca="1">+Parámetros!$D$12+Parámetros!$D$13*Muestra!C929+A929</f>
        <v>28.99229737033512</v>
      </c>
      <c r="G929">
        <f ca="1">+Parámetros!$D$12+Parámetros!$D$13*Muestra!C929</f>
        <v>29.593474686509413</v>
      </c>
      <c r="O929">
        <f ca="1">+Parámetros!$K$23+Parámetros!$K$24*Muestra!C929</f>
        <v>29.99889563562731</v>
      </c>
      <c r="P929">
        <f t="shared" ca="1" si="31"/>
        <v>-1.0065982652921903</v>
      </c>
    </row>
    <row r="930" spans="1:16" x14ac:dyDescent="0.3">
      <c r="A930">
        <f ca="1">NORMINV(RAND(),Parámetros!$D$15,(Parámetros!$D$16)^(1/2) )</f>
        <v>5.0261449652035006</v>
      </c>
      <c r="B930">
        <v>1</v>
      </c>
      <c r="C930">
        <f t="shared" ca="1" si="30"/>
        <v>2.3729913703035201</v>
      </c>
      <c r="E930">
        <f ca="1">+Parámetros!$D$12+Parámetros!$D$13*Muestra!C930+A930</f>
        <v>29.756058668238701</v>
      </c>
      <c r="G930">
        <f ca="1">+Parámetros!$D$12+Parámetros!$D$13*Muestra!C930</f>
        <v>24.729913703035201</v>
      </c>
      <c r="O930">
        <f ca="1">+Parámetros!$K$23+Parámetros!$K$24*Muestra!C930</f>
        <v>25.166205046772269</v>
      </c>
      <c r="P930">
        <f t="shared" ca="1" si="31"/>
        <v>4.5898536214664318</v>
      </c>
    </row>
    <row r="931" spans="1:16" x14ac:dyDescent="0.3">
      <c r="A931">
        <f ca="1">NORMINV(RAND(),Parámetros!$D$15,(Parámetros!$D$16)^(1/2) )</f>
        <v>-10.297000523060337</v>
      </c>
      <c r="B931">
        <v>1</v>
      </c>
      <c r="C931">
        <f t="shared" ca="1" si="30"/>
        <v>7.0386311556811156</v>
      </c>
      <c r="E931">
        <f ca="1">+Parámetros!$D$12+Parámetros!$D$13*Muestra!C931+A931</f>
        <v>61.089311033750818</v>
      </c>
      <c r="G931">
        <f ca="1">+Parámetros!$D$12+Parámetros!$D$13*Muestra!C931</f>
        <v>71.386311556811151</v>
      </c>
      <c r="O931">
        <f ca="1">+Parámetros!$K$23+Parámetros!$K$24*Muestra!C931</f>
        <v>71.526461571561285</v>
      </c>
      <c r="P931">
        <f t="shared" ca="1" si="31"/>
        <v>-10.437150537810467</v>
      </c>
    </row>
    <row r="932" spans="1:16" x14ac:dyDescent="0.3">
      <c r="A932">
        <f ca="1">NORMINV(RAND(),Parámetros!$D$15,(Parámetros!$D$16)^(1/2) )</f>
        <v>15.987883404601321</v>
      </c>
      <c r="B932">
        <v>1</v>
      </c>
      <c r="C932">
        <f t="shared" ca="1" si="30"/>
        <v>3.7915377417500751</v>
      </c>
      <c r="E932">
        <f ca="1">+Parámetros!$D$12+Parámetros!$D$13*Muestra!C932+A932</f>
        <v>54.903260822102069</v>
      </c>
      <c r="G932">
        <f ca="1">+Parámetros!$D$12+Parámetros!$D$13*Muestra!C932</f>
        <v>38.91537741750075</v>
      </c>
      <c r="O932">
        <f ca="1">+Parámetros!$K$23+Parámetros!$K$24*Muestra!C932</f>
        <v>39.261629618270469</v>
      </c>
      <c r="P932">
        <f t="shared" ca="1" si="31"/>
        <v>15.641631203831601</v>
      </c>
    </row>
    <row r="933" spans="1:16" x14ac:dyDescent="0.3">
      <c r="A933">
        <f ca="1">NORMINV(RAND(),Parámetros!$D$15,(Parámetros!$D$16)^(1/2) )</f>
        <v>-1.0771648422732862</v>
      </c>
      <c r="B933">
        <v>1</v>
      </c>
      <c r="C933">
        <f t="shared" ca="1" si="30"/>
        <v>6.9448738445132729</v>
      </c>
      <c r="E933">
        <f ca="1">+Parámetros!$D$12+Parámetros!$D$13*Muestra!C933+A933</f>
        <v>69.371573602859442</v>
      </c>
      <c r="G933">
        <f ca="1">+Parámetros!$D$12+Parámetros!$D$13*Muestra!C933</f>
        <v>70.448738445132733</v>
      </c>
      <c r="O933">
        <f ca="1">+Parámetros!$K$23+Parámetros!$K$24*Muestra!C933</f>
        <v>70.594839501113796</v>
      </c>
      <c r="P933">
        <f t="shared" ca="1" si="31"/>
        <v>-1.2232658982543541</v>
      </c>
    </row>
    <row r="934" spans="1:16" x14ac:dyDescent="0.3">
      <c r="A934">
        <f ca="1">NORMINV(RAND(),Parámetros!$D$15,(Parámetros!$D$16)^(1/2) )</f>
        <v>9.668654518136746</v>
      </c>
      <c r="B934">
        <v>1</v>
      </c>
      <c r="C934">
        <f t="shared" ca="1" si="30"/>
        <v>3.7760099378867409</v>
      </c>
      <c r="E934">
        <f ca="1">+Parámetros!$D$12+Parámetros!$D$13*Muestra!C934+A934</f>
        <v>48.428753897004157</v>
      </c>
      <c r="G934">
        <f ca="1">+Parámetros!$D$12+Parámetros!$D$13*Muestra!C934</f>
        <v>38.760099378867409</v>
      </c>
      <c r="O934">
        <f ca="1">+Parámetros!$K$23+Parámetros!$K$24*Muestra!C934</f>
        <v>39.107337173185677</v>
      </c>
      <c r="P934">
        <f t="shared" ca="1" si="31"/>
        <v>9.32141672381848</v>
      </c>
    </row>
    <row r="935" spans="1:16" x14ac:dyDescent="0.3">
      <c r="A935">
        <f ca="1">NORMINV(RAND(),Parámetros!$D$15,(Parámetros!$D$16)^(1/2) )</f>
        <v>-2.6859275786120431</v>
      </c>
      <c r="B935">
        <v>1</v>
      </c>
      <c r="C935">
        <f t="shared" ca="1" si="30"/>
        <v>0.35139968076678185</v>
      </c>
      <c r="E935">
        <f ca="1">+Parámetros!$D$12+Parámetros!$D$13*Muestra!C935+A935</f>
        <v>1.8280692290557754</v>
      </c>
      <c r="G935">
        <f ca="1">+Parámetros!$D$12+Parámetros!$D$13*Muestra!C935</f>
        <v>4.5139968076678185</v>
      </c>
      <c r="O935">
        <f ca="1">+Parámetros!$K$23+Parámetros!$K$24*Muestra!C935</f>
        <v>5.0786042831998515</v>
      </c>
      <c r="P935">
        <f t="shared" ca="1" si="31"/>
        <v>-3.2505350541440761</v>
      </c>
    </row>
    <row r="936" spans="1:16" x14ac:dyDescent="0.3">
      <c r="A936">
        <f ca="1">NORMINV(RAND(),Parámetros!$D$15,(Parámetros!$D$16)^(1/2) )</f>
        <v>10.829591446126832</v>
      </c>
      <c r="B936">
        <v>1</v>
      </c>
      <c r="C936">
        <f t="shared" ca="1" si="30"/>
        <v>8.9311433879730959</v>
      </c>
      <c r="E936">
        <f ca="1">+Parámetros!$D$12+Parámetros!$D$13*Muestra!C936+A936</f>
        <v>101.14102532585778</v>
      </c>
      <c r="G936">
        <f ca="1">+Parámetros!$D$12+Parámetros!$D$13*Muestra!C936</f>
        <v>90.311433879730956</v>
      </c>
      <c r="O936">
        <f ca="1">+Parámetros!$K$23+Parámetros!$K$24*Muestra!C936</f>
        <v>90.331460800248337</v>
      </c>
      <c r="P936">
        <f t="shared" ca="1" si="31"/>
        <v>10.809564525609446</v>
      </c>
    </row>
    <row r="937" spans="1:16" x14ac:dyDescent="0.3">
      <c r="A937">
        <f ca="1">NORMINV(RAND(),Parámetros!$D$15,(Parámetros!$D$16)^(1/2) )</f>
        <v>24.218618163693879</v>
      </c>
      <c r="B937">
        <v>1</v>
      </c>
      <c r="C937">
        <f t="shared" ca="1" si="30"/>
        <v>3.5484550891401758</v>
      </c>
      <c r="E937">
        <f ca="1">+Parámetros!$D$12+Parámetros!$D$13*Muestra!C937+A937</f>
        <v>60.703169055095643</v>
      </c>
      <c r="G937">
        <f ca="1">+Parámetros!$D$12+Parámetros!$D$13*Muestra!C937</f>
        <v>36.48455089140176</v>
      </c>
      <c r="O937">
        <f ca="1">+Parámetros!$K$23+Parámetros!$K$24*Muestra!C937</f>
        <v>36.846232234391834</v>
      </c>
      <c r="P937">
        <f t="shared" ca="1" si="31"/>
        <v>23.856936820703808</v>
      </c>
    </row>
    <row r="938" spans="1:16" x14ac:dyDescent="0.3">
      <c r="A938">
        <f ca="1">NORMINV(RAND(),Parámetros!$D$15,(Parámetros!$D$16)^(1/2) )</f>
        <v>17.069352791456307</v>
      </c>
      <c r="B938">
        <v>1</v>
      </c>
      <c r="C938">
        <f t="shared" ca="1" si="30"/>
        <v>1.9267126910224197</v>
      </c>
      <c r="E938">
        <f ca="1">+Parámetros!$D$12+Parámetros!$D$13*Muestra!C938+A938</f>
        <v>37.336479701680503</v>
      </c>
      <c r="G938">
        <f ca="1">+Parámetros!$D$12+Parámetros!$D$13*Muestra!C938</f>
        <v>20.267126910224196</v>
      </c>
      <c r="O938">
        <f ca="1">+Parámetros!$K$23+Parámetros!$K$24*Muestra!C938</f>
        <v>20.731744821647659</v>
      </c>
      <c r="P938">
        <f t="shared" ca="1" si="31"/>
        <v>16.604734880032844</v>
      </c>
    </row>
    <row r="939" spans="1:16" x14ac:dyDescent="0.3">
      <c r="A939">
        <f ca="1">NORMINV(RAND(),Parámetros!$D$15,(Parámetros!$D$16)^(1/2) )</f>
        <v>-16.969266572695034</v>
      </c>
      <c r="B939">
        <v>1</v>
      </c>
      <c r="C939">
        <f t="shared" ca="1" si="30"/>
        <v>5.240813755129313</v>
      </c>
      <c r="E939">
        <f ca="1">+Parámetros!$D$12+Parámetros!$D$13*Muestra!C939+A939</f>
        <v>36.438870978598096</v>
      </c>
      <c r="G939">
        <f ca="1">+Parámetros!$D$12+Parámetros!$D$13*Muestra!C939</f>
        <v>53.40813755129313</v>
      </c>
      <c r="O939">
        <f ca="1">+Parámetros!$K$23+Parámetros!$K$24*Muestra!C939</f>
        <v>53.662400111967585</v>
      </c>
      <c r="P939">
        <f t="shared" ca="1" si="31"/>
        <v>-17.223529133369489</v>
      </c>
    </row>
    <row r="940" spans="1:16" x14ac:dyDescent="0.3">
      <c r="A940">
        <f ca="1">NORMINV(RAND(),Parámetros!$D$15,(Parámetros!$D$16)^(1/2) )</f>
        <v>4.9718017924313855</v>
      </c>
      <c r="B940">
        <v>1</v>
      </c>
      <c r="C940">
        <f t="shared" ca="1" si="30"/>
        <v>2.5130314427129807</v>
      </c>
      <c r="E940">
        <f ca="1">+Parámetros!$D$12+Parámetros!$D$13*Muestra!C940+A940</f>
        <v>31.102116219561193</v>
      </c>
      <c r="G940">
        <f ca="1">+Parámetros!$D$12+Parámetros!$D$13*Muestra!C940</f>
        <v>26.130314427129807</v>
      </c>
      <c r="O940">
        <f ca="1">+Parámetros!$K$23+Parámetros!$K$24*Muestra!C940</f>
        <v>26.557717032116674</v>
      </c>
      <c r="P940">
        <f t="shared" ca="1" si="31"/>
        <v>4.5443991874445189</v>
      </c>
    </row>
    <row r="941" spans="1:16" x14ac:dyDescent="0.3">
      <c r="A941">
        <f ca="1">NORMINV(RAND(),Parámetros!$D$15,(Parámetros!$D$16)^(1/2) )</f>
        <v>12.475235308485855</v>
      </c>
      <c r="B941">
        <v>1</v>
      </c>
      <c r="C941">
        <f t="shared" ca="1" si="30"/>
        <v>6.4008649135936562</v>
      </c>
      <c r="E941">
        <f ca="1">+Parámetros!$D$12+Parámetros!$D$13*Muestra!C941+A941</f>
        <v>77.483884444422415</v>
      </c>
      <c r="G941">
        <f ca="1">+Parámetros!$D$12+Parámetros!$D$13*Muestra!C941</f>
        <v>65.008649135936565</v>
      </c>
      <c r="O941">
        <f ca="1">+Parámetros!$K$23+Parámetros!$K$24*Muestra!C941</f>
        <v>65.18927997458286</v>
      </c>
      <c r="P941">
        <f t="shared" ca="1" si="31"/>
        <v>12.294604469839555</v>
      </c>
    </row>
    <row r="942" spans="1:16" x14ac:dyDescent="0.3">
      <c r="A942">
        <f ca="1">NORMINV(RAND(),Parámetros!$D$15,(Parámetros!$D$16)^(1/2) )</f>
        <v>2.4124900396311904</v>
      </c>
      <c r="B942">
        <v>1</v>
      </c>
      <c r="C942">
        <f t="shared" ca="1" si="30"/>
        <v>1.6095279355441261</v>
      </c>
      <c r="E942">
        <f ca="1">+Parámetros!$D$12+Parámetros!$D$13*Muestra!C942+A942</f>
        <v>19.507769395072451</v>
      </c>
      <c r="G942">
        <f ca="1">+Parámetros!$D$12+Parámetros!$D$13*Muestra!C942</f>
        <v>17.09527935544126</v>
      </c>
      <c r="O942">
        <f ca="1">+Parámetros!$K$23+Parámetros!$K$24*Muestra!C942</f>
        <v>17.580029878755621</v>
      </c>
      <c r="P942">
        <f t="shared" ca="1" si="31"/>
        <v>1.92773951631683</v>
      </c>
    </row>
    <row r="943" spans="1:16" x14ac:dyDescent="0.3">
      <c r="A943">
        <f ca="1">NORMINV(RAND(),Parámetros!$D$15,(Parámetros!$D$16)^(1/2) )</f>
        <v>7.2257448845428751</v>
      </c>
      <c r="B943">
        <v>1</v>
      </c>
      <c r="C943">
        <f t="shared" ca="1" si="30"/>
        <v>5.2694539439849466</v>
      </c>
      <c r="E943">
        <f ca="1">+Parámetros!$D$12+Parámetros!$D$13*Muestra!C943+A943</f>
        <v>60.920284324392341</v>
      </c>
      <c r="G943">
        <f ca="1">+Parámetros!$D$12+Parámetros!$D$13*Muestra!C943</f>
        <v>53.694539439849464</v>
      </c>
      <c r="O943">
        <f ca="1">+Parámetros!$K$23+Parámetros!$K$24*Muestra!C943</f>
        <v>53.946984126881652</v>
      </c>
      <c r="P943">
        <f t="shared" ca="1" si="31"/>
        <v>6.9733001975106887</v>
      </c>
    </row>
    <row r="944" spans="1:16" x14ac:dyDescent="0.3">
      <c r="A944">
        <f ca="1">NORMINV(RAND(),Parámetros!$D$15,(Parámetros!$D$16)^(1/2) )</f>
        <v>-4.7631710742618578</v>
      </c>
      <c r="B944">
        <v>1</v>
      </c>
      <c r="C944">
        <f t="shared" ca="1" si="30"/>
        <v>5.1840478972182993</v>
      </c>
      <c r="E944">
        <f ca="1">+Parámetros!$D$12+Parámetros!$D$13*Muestra!C944+A944</f>
        <v>48.077307897921138</v>
      </c>
      <c r="G944">
        <f ca="1">+Parámetros!$D$12+Parámetros!$D$13*Muestra!C944</f>
        <v>52.840478972182993</v>
      </c>
      <c r="O944">
        <f ca="1">+Parámetros!$K$23+Parámetros!$K$24*Muestra!C944</f>
        <v>53.098344622117686</v>
      </c>
      <c r="P944">
        <f t="shared" ca="1" si="31"/>
        <v>-5.0210367241965486</v>
      </c>
    </row>
    <row r="945" spans="1:16" x14ac:dyDescent="0.3">
      <c r="A945">
        <f ca="1">NORMINV(RAND(),Parámetros!$D$15,(Parámetros!$D$16)^(1/2) )</f>
        <v>-8.5656092162527173</v>
      </c>
      <c r="B945">
        <v>1</v>
      </c>
      <c r="C945">
        <f t="shared" ca="1" si="30"/>
        <v>8.3882982588077137</v>
      </c>
      <c r="E945">
        <f ca="1">+Parámetros!$D$12+Parámetros!$D$13*Muestra!C945+A945</f>
        <v>76.317373371824431</v>
      </c>
      <c r="G945">
        <f ca="1">+Parámetros!$D$12+Parámetros!$D$13*Muestra!C945</f>
        <v>84.882982588077141</v>
      </c>
      <c r="O945">
        <f ca="1">+Parámetros!$K$23+Parámetros!$K$24*Muestra!C945</f>
        <v>84.937465421476816</v>
      </c>
      <c r="P945">
        <f t="shared" ca="1" si="31"/>
        <v>-8.620092049652385</v>
      </c>
    </row>
    <row r="946" spans="1:16" x14ac:dyDescent="0.3">
      <c r="A946">
        <f ca="1">NORMINV(RAND(),Parámetros!$D$15,(Parámetros!$D$16)^(1/2) )</f>
        <v>-4.9041468477425241</v>
      </c>
      <c r="B946">
        <v>1</v>
      </c>
      <c r="C946">
        <f t="shared" ca="1" si="30"/>
        <v>3.3731350798823168</v>
      </c>
      <c r="E946">
        <f ca="1">+Parámetros!$D$12+Parámetros!$D$13*Muestra!C946+A946</f>
        <v>29.827203951080641</v>
      </c>
      <c r="G946">
        <f ca="1">+Parámetros!$D$12+Parámetros!$D$13*Muestra!C946</f>
        <v>34.731350798823165</v>
      </c>
      <c r="O946">
        <f ca="1">+Parámetros!$K$23+Parámetros!$K$24*Muestra!C946</f>
        <v>35.104160197755824</v>
      </c>
      <c r="P946">
        <f t="shared" ca="1" si="31"/>
        <v>-5.2769562466751836</v>
      </c>
    </row>
    <row r="947" spans="1:16" x14ac:dyDescent="0.3">
      <c r="A947">
        <f ca="1">NORMINV(RAND(),Parámetros!$D$15,(Parámetros!$D$16)^(1/2) )</f>
        <v>4.7932178323130357</v>
      </c>
      <c r="B947">
        <v>1</v>
      </c>
      <c r="C947">
        <f t="shared" ca="1" si="30"/>
        <v>2.9952307347642861</v>
      </c>
      <c r="E947">
        <f ca="1">+Parámetros!$D$12+Parámetros!$D$13*Muestra!C947+A947</f>
        <v>35.745525179955898</v>
      </c>
      <c r="G947">
        <f ca="1">+Parámetros!$D$12+Parámetros!$D$13*Muestra!C947</f>
        <v>30.952307347642861</v>
      </c>
      <c r="O947">
        <f ca="1">+Parámetros!$K$23+Parámetros!$K$24*Muestra!C947</f>
        <v>31.349103402241468</v>
      </c>
      <c r="P947">
        <f t="shared" ca="1" si="31"/>
        <v>4.3964217777144299</v>
      </c>
    </row>
    <row r="948" spans="1:16" x14ac:dyDescent="0.3">
      <c r="A948">
        <f ca="1">NORMINV(RAND(),Parámetros!$D$15,(Parámetros!$D$16)^(1/2) )</f>
        <v>-20.008790816780952</v>
      </c>
      <c r="B948">
        <v>1</v>
      </c>
      <c r="C948">
        <f t="shared" ca="1" si="30"/>
        <v>4.7782051275089801</v>
      </c>
      <c r="E948">
        <f ca="1">+Parámetros!$D$12+Parámetros!$D$13*Muestra!C948+A948</f>
        <v>28.773260458308847</v>
      </c>
      <c r="G948">
        <f ca="1">+Parámetros!$D$12+Parámetros!$D$13*Muestra!C948</f>
        <v>48.782051275089799</v>
      </c>
      <c r="O948">
        <f ca="1">+Parámetros!$K$23+Parámetros!$K$24*Muestra!C948</f>
        <v>49.065676911373664</v>
      </c>
      <c r="P948">
        <f t="shared" ca="1" si="31"/>
        <v>-20.292416453064817</v>
      </c>
    </row>
    <row r="949" spans="1:16" x14ac:dyDescent="0.3">
      <c r="A949">
        <f ca="1">NORMINV(RAND(),Parámetros!$D$15,(Parámetros!$D$16)^(1/2) )</f>
        <v>-1.7818250266116529</v>
      </c>
      <c r="B949">
        <v>1</v>
      </c>
      <c r="C949">
        <f t="shared" ca="1" si="30"/>
        <v>3.6790363302996165</v>
      </c>
      <c r="E949">
        <f ca="1">+Parámetros!$D$12+Parámetros!$D$13*Muestra!C949+A949</f>
        <v>36.008538276384513</v>
      </c>
      <c r="G949">
        <f ca="1">+Parámetros!$D$12+Parámetros!$D$13*Muestra!C949</f>
        <v>37.790363302996163</v>
      </c>
      <c r="O949">
        <f ca="1">+Parámetros!$K$23+Parámetros!$K$24*Muestra!C949</f>
        <v>38.143756285959192</v>
      </c>
      <c r="P949">
        <f t="shared" ca="1" si="31"/>
        <v>-2.1352180095746789</v>
      </c>
    </row>
    <row r="950" spans="1:16" x14ac:dyDescent="0.3">
      <c r="A950">
        <f ca="1">NORMINV(RAND(),Parámetros!$D$15,(Parámetros!$D$16)^(1/2) )</f>
        <v>-6.3576746987003929</v>
      </c>
      <c r="B950">
        <v>1</v>
      </c>
      <c r="C950">
        <f t="shared" ca="1" si="30"/>
        <v>1.4791958052287735</v>
      </c>
      <c r="E950">
        <f ca="1">+Parámetros!$D$12+Parámetros!$D$13*Muestra!C950+A950</f>
        <v>9.4342833535873414</v>
      </c>
      <c r="G950">
        <f ca="1">+Parámetros!$D$12+Parámetros!$D$13*Muestra!C950</f>
        <v>15.791958052287734</v>
      </c>
      <c r="O950">
        <f ca="1">+Parámetros!$K$23+Parámetros!$K$24*Muestra!C950</f>
        <v>16.284981123860589</v>
      </c>
      <c r="P950">
        <f t="shared" ca="1" si="31"/>
        <v>-6.8506977702732481</v>
      </c>
    </row>
    <row r="951" spans="1:16" x14ac:dyDescent="0.3">
      <c r="A951">
        <f ca="1">NORMINV(RAND(),Parámetros!$D$15,(Parámetros!$D$16)^(1/2) )</f>
        <v>12.822492252547059</v>
      </c>
      <c r="B951">
        <v>1</v>
      </c>
      <c r="C951">
        <f t="shared" ca="1" si="30"/>
        <v>2.4760369215585323</v>
      </c>
      <c r="E951">
        <f ca="1">+Parámetros!$D$12+Parámetros!$D$13*Muestra!C951+A951</f>
        <v>38.582861468132378</v>
      </c>
      <c r="G951">
        <f ca="1">+Parámetros!$D$12+Parámetros!$D$13*Muestra!C951</f>
        <v>25.760369215585321</v>
      </c>
      <c r="O951">
        <f ca="1">+Parámetros!$K$23+Parámetros!$K$24*Muestra!C951</f>
        <v>26.190119967271009</v>
      </c>
      <c r="P951">
        <f t="shared" ca="1" si="31"/>
        <v>12.392741500861369</v>
      </c>
    </row>
    <row r="952" spans="1:16" x14ac:dyDescent="0.3">
      <c r="A952">
        <f ca="1">NORMINV(RAND(),Parámetros!$D$15,(Parámetros!$D$16)^(1/2) )</f>
        <v>7.0337338640041871</v>
      </c>
      <c r="B952">
        <v>1</v>
      </c>
      <c r="C952">
        <f t="shared" ca="1" si="30"/>
        <v>1.4886307291016121</v>
      </c>
      <c r="E952">
        <f ca="1">+Parámetros!$D$12+Parámetros!$D$13*Muestra!C952+A952</f>
        <v>22.920041155020307</v>
      </c>
      <c r="G952">
        <f ca="1">+Parámetros!$D$12+Parámetros!$D$13*Muestra!C952</f>
        <v>15.88630729101612</v>
      </c>
      <c r="O952">
        <f ca="1">+Parámetros!$K$23+Parámetros!$K$24*Muestra!C952</f>
        <v>16.378731501334542</v>
      </c>
      <c r="P952">
        <f t="shared" ca="1" si="31"/>
        <v>6.5413096536857651</v>
      </c>
    </row>
    <row r="953" spans="1:16" x14ac:dyDescent="0.3">
      <c r="A953">
        <f ca="1">NORMINV(RAND(),Parámetros!$D$15,(Parámetros!$D$16)^(1/2) )</f>
        <v>-11.648916940296949</v>
      </c>
      <c r="B953">
        <v>1</v>
      </c>
      <c r="C953">
        <f t="shared" ca="1" si="30"/>
        <v>4.1143195341123864</v>
      </c>
      <c r="E953">
        <f ca="1">+Parámetros!$D$12+Parámetros!$D$13*Muestra!C953+A953</f>
        <v>30.494278400826914</v>
      </c>
      <c r="G953">
        <f ca="1">+Parámetros!$D$12+Parámetros!$D$13*Muestra!C953</f>
        <v>42.143195341123864</v>
      </c>
      <c r="O953">
        <f ca="1">+Parámetros!$K$23+Parámetros!$K$24*Muestra!C953</f>
        <v>42.468959670270365</v>
      </c>
      <c r="P953">
        <f t="shared" ca="1" si="31"/>
        <v>-11.974681269443451</v>
      </c>
    </row>
    <row r="954" spans="1:16" x14ac:dyDescent="0.3">
      <c r="A954">
        <f ca="1">NORMINV(RAND(),Parámetros!$D$15,(Parámetros!$D$16)^(1/2) )</f>
        <v>10.794803316002653</v>
      </c>
      <c r="B954">
        <v>1</v>
      </c>
      <c r="C954">
        <f t="shared" ca="1" si="30"/>
        <v>0.71944419489536449</v>
      </c>
      <c r="E954">
        <f ca="1">+Parámetros!$D$12+Parámetros!$D$13*Muestra!C954+A954</f>
        <v>18.989245264956299</v>
      </c>
      <c r="G954">
        <f ca="1">+Parámetros!$D$12+Parámetros!$D$13*Muestra!C954</f>
        <v>8.1944419489536457</v>
      </c>
      <c r="O954">
        <f ca="1">+Parámetros!$K$23+Parámetros!$K$24*Muestra!C954</f>
        <v>8.7356886001284302</v>
      </c>
      <c r="P954">
        <f t="shared" ca="1" si="31"/>
        <v>10.253556664827869</v>
      </c>
    </row>
    <row r="955" spans="1:16" x14ac:dyDescent="0.3">
      <c r="A955">
        <f ca="1">NORMINV(RAND(),Parámetros!$D$15,(Parámetros!$D$16)^(1/2) )</f>
        <v>-23.709671099165824</v>
      </c>
      <c r="B955">
        <v>1</v>
      </c>
      <c r="C955">
        <f t="shared" ca="1" si="30"/>
        <v>1.0538649131914923</v>
      </c>
      <c r="E955">
        <f ca="1">+Parámetros!$D$12+Parámetros!$D$13*Muestra!C955+A955</f>
        <v>-12.171021967250901</v>
      </c>
      <c r="G955">
        <f ca="1">+Parámetros!$D$12+Parámetros!$D$13*Muestra!C955</f>
        <v>11.538649131914923</v>
      </c>
      <c r="O955">
        <f ca="1">+Parámetros!$K$23+Parámetros!$K$24*Muestra!C955</f>
        <v>12.058669155979025</v>
      </c>
      <c r="P955">
        <f t="shared" ca="1" si="31"/>
        <v>-24.229691123229927</v>
      </c>
    </row>
    <row r="956" spans="1:16" x14ac:dyDescent="0.3">
      <c r="A956">
        <f ca="1">NORMINV(RAND(),Parámetros!$D$15,(Parámetros!$D$16)^(1/2) )</f>
        <v>-6.6316138640992524</v>
      </c>
      <c r="B956">
        <v>1</v>
      </c>
      <c r="C956">
        <f t="shared" ca="1" si="30"/>
        <v>8.4558962466326797</v>
      </c>
      <c r="E956">
        <f ca="1">+Parámetros!$D$12+Parámetros!$D$13*Muestra!C956+A956</f>
        <v>78.927348602227539</v>
      </c>
      <c r="G956">
        <f ca="1">+Parámetros!$D$12+Parámetros!$D$13*Muestra!C956</f>
        <v>85.55896246632679</v>
      </c>
      <c r="O956">
        <f ca="1">+Parámetros!$K$23+Parámetros!$K$24*Muestra!C956</f>
        <v>85.609154664599842</v>
      </c>
      <c r="P956">
        <f t="shared" ca="1" si="31"/>
        <v>-6.6818060623723028</v>
      </c>
    </row>
    <row r="957" spans="1:16" x14ac:dyDescent="0.3">
      <c r="A957">
        <f ca="1">NORMINV(RAND(),Parámetros!$D$15,(Parámetros!$D$16)^(1/2) )</f>
        <v>4.7143919468737785</v>
      </c>
      <c r="B957">
        <v>1</v>
      </c>
      <c r="C957">
        <f t="shared" ca="1" si="30"/>
        <v>2.7501443422629301</v>
      </c>
      <c r="E957">
        <f ca="1">+Parámetros!$D$12+Parámetros!$D$13*Muestra!C957+A957</f>
        <v>33.215835369503083</v>
      </c>
      <c r="G957">
        <f ca="1">+Parámetros!$D$12+Parámetros!$D$13*Muestra!C957</f>
        <v>28.501443422629301</v>
      </c>
      <c r="O957">
        <f ca="1">+Parámetros!$K$23+Parámetros!$K$24*Muestra!C957</f>
        <v>28.913795802476042</v>
      </c>
      <c r="P957">
        <f t="shared" ca="1" si="31"/>
        <v>4.302039567027041</v>
      </c>
    </row>
    <row r="958" spans="1:16" x14ac:dyDescent="0.3">
      <c r="A958">
        <f ca="1">NORMINV(RAND(),Parámetros!$D$15,(Parámetros!$D$16)^(1/2) )</f>
        <v>-11.341927957251158</v>
      </c>
      <c r="B958">
        <v>1</v>
      </c>
      <c r="C958">
        <f t="shared" ca="1" si="30"/>
        <v>9.165681930163359</v>
      </c>
      <c r="E958">
        <f ca="1">+Parámetros!$D$12+Parámetros!$D$13*Muestra!C958+A958</f>
        <v>81.314891344382431</v>
      </c>
      <c r="G958">
        <f ca="1">+Parámetros!$D$12+Parámetros!$D$13*Muestra!C958</f>
        <v>92.65681930163359</v>
      </c>
      <c r="O958">
        <f ca="1">+Parámetros!$K$23+Parámetros!$K$24*Muestra!C958</f>
        <v>92.661959398740265</v>
      </c>
      <c r="P958">
        <f t="shared" ca="1" si="31"/>
        <v>-11.347068054357834</v>
      </c>
    </row>
    <row r="959" spans="1:16" x14ac:dyDescent="0.3">
      <c r="A959">
        <f ca="1">NORMINV(RAND(),Parámetros!$D$15,(Parámetros!$D$16)^(1/2) )</f>
        <v>7.9084754031252711</v>
      </c>
      <c r="B959">
        <v>1</v>
      </c>
      <c r="C959">
        <f t="shared" ca="1" si="30"/>
        <v>8.8254845941890618</v>
      </c>
      <c r="E959">
        <f ca="1">+Parámetros!$D$12+Parámetros!$D$13*Muestra!C959+A959</f>
        <v>97.163321345015888</v>
      </c>
      <c r="G959">
        <f ca="1">+Parámetros!$D$12+Parámetros!$D$13*Muestra!C959</f>
        <v>89.254845941890622</v>
      </c>
      <c r="O959">
        <f ca="1">+Parámetros!$K$23+Parámetros!$K$24*Muestra!C959</f>
        <v>89.281579324340285</v>
      </c>
      <c r="P959">
        <f t="shared" ca="1" si="31"/>
        <v>7.8817420206756026</v>
      </c>
    </row>
    <row r="960" spans="1:16" x14ac:dyDescent="0.3">
      <c r="A960">
        <f ca="1">NORMINV(RAND(),Parámetros!$D$15,(Parámetros!$D$16)^(1/2) )</f>
        <v>11.76885279401224</v>
      </c>
      <c r="B960">
        <v>1</v>
      </c>
      <c r="C960">
        <f t="shared" ca="1" si="30"/>
        <v>8.8350458145143804</v>
      </c>
      <c r="E960">
        <f ca="1">+Parámetros!$D$12+Parámetros!$D$13*Muestra!C960+A960</f>
        <v>101.11931093915604</v>
      </c>
      <c r="G960">
        <f ca="1">+Parámetros!$D$12+Parámetros!$D$13*Muestra!C960</f>
        <v>89.350458145143804</v>
      </c>
      <c r="O960">
        <f ca="1">+Parámetros!$K$23+Parámetros!$K$24*Muestra!C960</f>
        <v>89.376584649946636</v>
      </c>
      <c r="P960">
        <f t="shared" ca="1" si="31"/>
        <v>11.742726289209401</v>
      </c>
    </row>
    <row r="961" spans="1:16" x14ac:dyDescent="0.3">
      <c r="A961">
        <f ca="1">NORMINV(RAND(),Parámetros!$D$15,(Parámetros!$D$16)^(1/2) )</f>
        <v>-1.1970260399095936</v>
      </c>
      <c r="B961">
        <v>1</v>
      </c>
      <c r="C961">
        <f t="shared" ca="1" si="30"/>
        <v>3.2933765528419192</v>
      </c>
      <c r="E961">
        <f ca="1">+Parámetros!$D$12+Parámetros!$D$13*Muestra!C961+A961</f>
        <v>32.736739488509599</v>
      </c>
      <c r="G961">
        <f ca="1">+Parámetros!$D$12+Parámetros!$D$13*Muestra!C961</f>
        <v>33.933765528419194</v>
      </c>
      <c r="O961">
        <f ca="1">+Parámetros!$K$23+Parámetros!$K$24*Muestra!C961</f>
        <v>34.311637426233531</v>
      </c>
      <c r="P961">
        <f t="shared" ca="1" si="31"/>
        <v>-1.5748979377239323</v>
      </c>
    </row>
    <row r="962" spans="1:16" x14ac:dyDescent="0.3">
      <c r="A962">
        <f ca="1">NORMINV(RAND(),Parámetros!$D$15,(Parámetros!$D$16)^(1/2) )</f>
        <v>-13.585029985684669</v>
      </c>
      <c r="B962">
        <v>1</v>
      </c>
      <c r="C962">
        <f t="shared" ca="1" si="30"/>
        <v>7.0732669599079934</v>
      </c>
      <c r="E962">
        <f ca="1">+Parámetros!$D$12+Parámetros!$D$13*Muestra!C962+A962</f>
        <v>58.14763961339527</v>
      </c>
      <c r="G962">
        <f ca="1">+Parámetros!$D$12+Parámetros!$D$13*Muestra!C962</f>
        <v>71.732669599079941</v>
      </c>
      <c r="O962">
        <f ca="1">+Parámetros!$K$23+Parámetros!$K$24*Muestra!C962</f>
        <v>71.870621181553659</v>
      </c>
      <c r="P962">
        <f t="shared" ca="1" si="31"/>
        <v>-13.722981568158389</v>
      </c>
    </row>
    <row r="963" spans="1:16" x14ac:dyDescent="0.3">
      <c r="A963">
        <f ca="1">NORMINV(RAND(),Parámetros!$D$15,(Parámetros!$D$16)^(1/2) )</f>
        <v>-2.8087009484099505</v>
      </c>
      <c r="B963">
        <v>1</v>
      </c>
      <c r="C963">
        <f t="shared" ca="1" si="30"/>
        <v>3.1925282323923088</v>
      </c>
      <c r="E963">
        <f ca="1">+Parámetros!$D$12+Parámetros!$D$13*Muestra!C963+A963</f>
        <v>30.116581375513135</v>
      </c>
      <c r="G963">
        <f ca="1">+Parámetros!$D$12+Parámetros!$D$13*Muestra!C963</f>
        <v>32.925282323923085</v>
      </c>
      <c r="O963">
        <f ca="1">+Parámetros!$K$23+Parámetros!$K$24*Muestra!C963</f>
        <v>33.309555349346468</v>
      </c>
      <c r="P963">
        <f t="shared" ca="1" si="31"/>
        <v>-3.1929739738333325</v>
      </c>
    </row>
    <row r="964" spans="1:16" x14ac:dyDescent="0.3">
      <c r="A964">
        <f ca="1">NORMINV(RAND(),Parámetros!$D$15,(Parámetros!$D$16)^(1/2) )</f>
        <v>11.879150501896184</v>
      </c>
      <c r="B964">
        <v>1</v>
      </c>
      <c r="C964">
        <f t="shared" ca="1" si="30"/>
        <v>5.0445857579945415</v>
      </c>
      <c r="E964">
        <f ca="1">+Parámetros!$D$12+Parámetros!$D$13*Muestra!C964+A964</f>
        <v>63.325008081841595</v>
      </c>
      <c r="G964">
        <f ca="1">+Parámetros!$D$12+Parámetros!$D$13*Muestra!C964</f>
        <v>51.445857579945411</v>
      </c>
      <c r="O964">
        <f ca="1">+Parámetros!$K$23+Parámetros!$K$24*Muestra!C964</f>
        <v>51.712575285579419</v>
      </c>
      <c r="P964">
        <f t="shared" ca="1" si="31"/>
        <v>11.612432796262176</v>
      </c>
    </row>
    <row r="965" spans="1:16" x14ac:dyDescent="0.3">
      <c r="A965">
        <f ca="1">NORMINV(RAND(),Parámetros!$D$15,(Parámetros!$D$16)^(1/2) )</f>
        <v>-1.0303194293964919</v>
      </c>
      <c r="B965">
        <v>1</v>
      </c>
      <c r="C965">
        <f t="shared" ca="1" si="30"/>
        <v>2.8569499980418445</v>
      </c>
      <c r="E965">
        <f ca="1">+Parámetros!$D$12+Parámetros!$D$13*Muestra!C965+A965</f>
        <v>28.539180551021953</v>
      </c>
      <c r="G965">
        <f ca="1">+Parámetros!$D$12+Parámetros!$D$13*Muestra!C965</f>
        <v>29.569499980418446</v>
      </c>
      <c r="O965">
        <f ca="1">+Parámetros!$K$23+Parámetros!$K$24*Muestra!C965</f>
        <v>29.975073103764323</v>
      </c>
      <c r="P965">
        <f t="shared" ca="1" si="31"/>
        <v>-1.43589255274237</v>
      </c>
    </row>
    <row r="966" spans="1:16" x14ac:dyDescent="0.3">
      <c r="A966">
        <f ca="1">NORMINV(RAND(),Parámetros!$D$15,(Parámetros!$D$16)^(1/2) )</f>
        <v>1.7077039963091312</v>
      </c>
      <c r="B966">
        <v>1</v>
      </c>
      <c r="C966">
        <f t="shared" ref="C966:C1013" ca="1" si="32">10*RAND()</f>
        <v>8.3333815335159862</v>
      </c>
      <c r="E966">
        <f ca="1">+Parámetros!$D$12+Parámetros!$D$13*Muestra!C966+A966</f>
        <v>86.041519331469004</v>
      </c>
      <c r="G966">
        <f ca="1">+Parámetros!$D$12+Parámetros!$D$13*Muestra!C966</f>
        <v>84.333815335159869</v>
      </c>
      <c r="O966">
        <f ca="1">+Parámetros!$K$23+Parámetros!$K$24*Muestra!C966</f>
        <v>84.391783888152048</v>
      </c>
      <c r="P966">
        <f t="shared" ref="P966:P1004" ca="1" si="33">+E966-O966</f>
        <v>1.6497354433169562</v>
      </c>
    </row>
    <row r="967" spans="1:16" x14ac:dyDescent="0.3">
      <c r="A967">
        <f ca="1">NORMINV(RAND(),Parámetros!$D$15,(Parámetros!$D$16)^(1/2) )</f>
        <v>13.798569898832433</v>
      </c>
      <c r="B967">
        <v>1</v>
      </c>
      <c r="C967">
        <f t="shared" ca="1" si="32"/>
        <v>3.6711460939730922</v>
      </c>
      <c r="E967">
        <f ca="1">+Parámetros!$D$12+Parámetros!$D$13*Muestra!C967+A967</f>
        <v>51.510030838563353</v>
      </c>
      <c r="G967">
        <f ca="1">+Parámetros!$D$12+Parámetros!$D$13*Muestra!C967</f>
        <v>37.71146093973092</v>
      </c>
      <c r="O967">
        <f ca="1">+Parámetros!$K$23+Parámetros!$K$24*Muestra!C967</f>
        <v>38.06535473826893</v>
      </c>
      <c r="P967">
        <f t="shared" ca="1" si="33"/>
        <v>13.444676100294423</v>
      </c>
    </row>
    <row r="968" spans="1:16" x14ac:dyDescent="0.3">
      <c r="A968">
        <f ca="1">NORMINV(RAND(),Parámetros!$D$15,(Parámetros!$D$16)^(1/2) )</f>
        <v>4.8505191219945534</v>
      </c>
      <c r="B968">
        <v>1</v>
      </c>
      <c r="C968">
        <f t="shared" ca="1" si="32"/>
        <v>3.5708039054468523</v>
      </c>
      <c r="E968">
        <f ca="1">+Parámetros!$D$12+Parámetros!$D$13*Muestra!C968+A968</f>
        <v>41.558558176463073</v>
      </c>
      <c r="G968">
        <f ca="1">+Parámetros!$D$12+Parámetros!$D$13*Muestra!C968</f>
        <v>36.708039054468522</v>
      </c>
      <c r="O968">
        <f ca="1">+Parámetros!$K$23+Parámetros!$K$24*Muestra!C968</f>
        <v>37.068301854993514</v>
      </c>
      <c r="P968">
        <f t="shared" ca="1" si="33"/>
        <v>4.490256321469559</v>
      </c>
    </row>
    <row r="969" spans="1:16" x14ac:dyDescent="0.3">
      <c r="A969">
        <f ca="1">NORMINV(RAND(),Parámetros!$D$15,(Parámetros!$D$16)^(1/2) )</f>
        <v>-0.21982675533129625</v>
      </c>
      <c r="B969">
        <v>1</v>
      </c>
      <c r="C969">
        <f t="shared" ca="1" si="32"/>
        <v>2.0232242739567008</v>
      </c>
      <c r="E969">
        <f ca="1">+Parámetros!$D$12+Parámetros!$D$13*Muestra!C969+A969</f>
        <v>21.012415984235709</v>
      </c>
      <c r="G969">
        <f ca="1">+Parámetros!$D$12+Parámetros!$D$13*Muestra!C969</f>
        <v>21.232242739567006</v>
      </c>
      <c r="O969">
        <f ca="1">+Parámetros!$K$23+Parámetros!$K$24*Muestra!C969</f>
        <v>21.690734788354789</v>
      </c>
      <c r="P969">
        <f t="shared" ca="1" si="33"/>
        <v>-0.67831880411907974</v>
      </c>
    </row>
    <row r="970" spans="1:16" x14ac:dyDescent="0.3">
      <c r="A970">
        <f ca="1">NORMINV(RAND(),Parámetros!$D$15,(Parámetros!$D$16)^(1/2) )</f>
        <v>9.312610948226359</v>
      </c>
      <c r="B970">
        <v>1</v>
      </c>
      <c r="C970">
        <f t="shared" ca="1" si="32"/>
        <v>0.6559527139994481</v>
      </c>
      <c r="E970">
        <f ca="1">+Parámetros!$D$12+Parámetros!$D$13*Muestra!C970+A970</f>
        <v>16.87213808822084</v>
      </c>
      <c r="G970">
        <f ca="1">+Parámetros!$D$12+Parámetros!$D$13*Muestra!C970</f>
        <v>7.559527139994481</v>
      </c>
      <c r="O970">
        <f ca="1">+Parámetros!$K$23+Parámetros!$K$24*Muestra!C970</f>
        <v>8.1048037747078148</v>
      </c>
      <c r="P970">
        <f t="shared" ca="1" si="33"/>
        <v>8.7673343135130253</v>
      </c>
    </row>
    <row r="971" spans="1:16" x14ac:dyDescent="0.3">
      <c r="A971">
        <f ca="1">NORMINV(RAND(),Parámetros!$D$15,(Parámetros!$D$16)^(1/2) )</f>
        <v>-6.416738856553474</v>
      </c>
      <c r="B971">
        <v>1</v>
      </c>
      <c r="C971">
        <f t="shared" ca="1" si="32"/>
        <v>6.3541258367771905</v>
      </c>
      <c r="E971">
        <f ca="1">+Parámetros!$D$12+Parámetros!$D$13*Muestra!C971+A971</f>
        <v>58.124519511218431</v>
      </c>
      <c r="G971">
        <f ca="1">+Parámetros!$D$12+Parámetros!$D$13*Muestra!C971</f>
        <v>64.541258367771903</v>
      </c>
      <c r="O971">
        <f ca="1">+Parámetros!$K$23+Parámetros!$K$24*Muestra!C971</f>
        <v>64.724855867575243</v>
      </c>
      <c r="P971">
        <f t="shared" ca="1" si="33"/>
        <v>-6.6003363563568129</v>
      </c>
    </row>
    <row r="972" spans="1:16" x14ac:dyDescent="0.3">
      <c r="A972">
        <f ca="1">NORMINV(RAND(),Parámetros!$D$15,(Parámetros!$D$16)^(1/2) )</f>
        <v>-1.4187490335188375</v>
      </c>
      <c r="B972">
        <v>1</v>
      </c>
      <c r="C972">
        <f t="shared" ca="1" si="32"/>
        <v>6.938979396433588</v>
      </c>
      <c r="E972">
        <f ca="1">+Parámetros!$D$12+Parámetros!$D$13*Muestra!C972+A972</f>
        <v>68.971044930817044</v>
      </c>
      <c r="G972">
        <f ca="1">+Parámetros!$D$12+Parámetros!$D$13*Muestra!C972</f>
        <v>70.38979396433588</v>
      </c>
      <c r="O972">
        <f ca="1">+Parámetros!$K$23+Parámetros!$K$24*Muestra!C972</f>
        <v>70.536269157577493</v>
      </c>
      <c r="P972">
        <f t="shared" ca="1" si="33"/>
        <v>-1.5652242267604493</v>
      </c>
    </row>
    <row r="973" spans="1:16" x14ac:dyDescent="0.3">
      <c r="A973">
        <f ca="1">NORMINV(RAND(),Parámetros!$D$15,(Parámetros!$D$16)^(1/2) )</f>
        <v>-25.313969860418339</v>
      </c>
      <c r="B973">
        <v>1</v>
      </c>
      <c r="C973">
        <f t="shared" ca="1" si="32"/>
        <v>5.96372726564391</v>
      </c>
      <c r="E973">
        <f ca="1">+Parámetros!$D$12+Parámetros!$D$13*Muestra!C973+A973</f>
        <v>35.323302796020762</v>
      </c>
      <c r="G973">
        <f ca="1">+Parámetros!$D$12+Parámetros!$D$13*Muestra!C973</f>
        <v>60.637272656439102</v>
      </c>
      <c r="O973">
        <f ca="1">+Parámetros!$K$23+Parámetros!$K$24*Muestra!C973</f>
        <v>60.845649855706668</v>
      </c>
      <c r="P973">
        <f t="shared" ca="1" si="33"/>
        <v>-25.522347059685906</v>
      </c>
    </row>
    <row r="974" spans="1:16" x14ac:dyDescent="0.3">
      <c r="A974">
        <f ca="1">NORMINV(RAND(),Parámetros!$D$15,(Parámetros!$D$16)^(1/2) )</f>
        <v>-1.3440383693456317</v>
      </c>
      <c r="B974">
        <v>1</v>
      </c>
      <c r="C974">
        <f t="shared" ca="1" si="32"/>
        <v>3.9159211270011198</v>
      </c>
      <c r="E974">
        <f ca="1">+Parámetros!$D$12+Parámetros!$D$13*Muestra!C974+A974</f>
        <v>38.815172900665566</v>
      </c>
      <c r="G974">
        <f ca="1">+Parámetros!$D$12+Parámetros!$D$13*Muestra!C974</f>
        <v>40.159211270011198</v>
      </c>
      <c r="O974">
        <f ca="1">+Parámetros!$K$23+Parámetros!$K$24*Muestra!C974</f>
        <v>40.497568506165862</v>
      </c>
      <c r="P974">
        <f t="shared" ca="1" si="33"/>
        <v>-1.6823956055002967</v>
      </c>
    </row>
    <row r="975" spans="1:16" x14ac:dyDescent="0.3">
      <c r="A975">
        <f ca="1">NORMINV(RAND(),Parámetros!$D$15,(Parámetros!$D$16)^(1/2) )</f>
        <v>7.4795976268938063</v>
      </c>
      <c r="B975">
        <v>1</v>
      </c>
      <c r="C975">
        <f t="shared" ca="1" si="32"/>
        <v>6.2852199254395913</v>
      </c>
      <c r="E975">
        <f ca="1">+Parámetros!$D$12+Parámetros!$D$13*Muestra!C975+A975</f>
        <v>71.331796881289719</v>
      </c>
      <c r="G975">
        <f ca="1">+Parámetros!$D$12+Parámetros!$D$13*Muestra!C975</f>
        <v>63.852199254395913</v>
      </c>
      <c r="O975">
        <f ca="1">+Parámetros!$K$23+Parámetros!$K$24*Muestra!C975</f>
        <v>64.040170406923693</v>
      </c>
      <c r="P975">
        <f t="shared" ca="1" si="33"/>
        <v>7.2916264743660264</v>
      </c>
    </row>
    <row r="976" spans="1:16" x14ac:dyDescent="0.3">
      <c r="A976">
        <f ca="1">NORMINV(RAND(),Parámetros!$D$15,(Parámetros!$D$16)^(1/2) )</f>
        <v>4.1141229597105289</v>
      </c>
      <c r="B976">
        <v>1</v>
      </c>
      <c r="C976">
        <f t="shared" ca="1" si="32"/>
        <v>6.3162073434110866</v>
      </c>
      <c r="E976">
        <f ca="1">+Parámetros!$D$12+Parámetros!$D$13*Muestra!C976+A976</f>
        <v>68.276196393821394</v>
      </c>
      <c r="G976">
        <f ca="1">+Parámetros!$D$12+Parámetros!$D$13*Muestra!C976</f>
        <v>64.162073434110866</v>
      </c>
      <c r="O976">
        <f ca="1">+Parámetros!$K$23+Parámetros!$K$24*Muestra!C976</f>
        <v>64.348077727737802</v>
      </c>
      <c r="P976">
        <f t="shared" ca="1" si="33"/>
        <v>3.9281186660835914</v>
      </c>
    </row>
    <row r="977" spans="1:16" x14ac:dyDescent="0.3">
      <c r="A977">
        <f ca="1">NORMINV(RAND(),Parámetros!$D$15,(Parámetros!$D$16)^(1/2) )</f>
        <v>8.3846403429695311</v>
      </c>
      <c r="B977">
        <v>1</v>
      </c>
      <c r="C977">
        <f t="shared" ca="1" si="32"/>
        <v>5.2843499127826776</v>
      </c>
      <c r="E977">
        <f ca="1">+Parámetros!$D$12+Parámetros!$D$13*Muestra!C977+A977</f>
        <v>62.228139470796307</v>
      </c>
      <c r="G977">
        <f ca="1">+Parámetros!$D$12+Parámetros!$D$13*Muestra!C977</f>
        <v>53.843499127826774</v>
      </c>
      <c r="O977">
        <f ca="1">+Parámetros!$K$23+Parámetros!$K$24*Muestra!C977</f>
        <v>54.094998325665792</v>
      </c>
      <c r="P977">
        <f t="shared" ca="1" si="33"/>
        <v>8.1331411451305158</v>
      </c>
    </row>
    <row r="978" spans="1:16" x14ac:dyDescent="0.3">
      <c r="A978">
        <f ca="1">NORMINV(RAND(),Parámetros!$D$15,(Parámetros!$D$16)^(1/2) )</f>
        <v>-1.3320956072679282</v>
      </c>
      <c r="B978">
        <v>1</v>
      </c>
      <c r="C978">
        <f t="shared" ca="1" si="32"/>
        <v>2.1799807081856226</v>
      </c>
      <c r="E978">
        <f ca="1">+Parámetros!$D$12+Parámetros!$D$13*Muestra!C978+A978</f>
        <v>21.467711474588299</v>
      </c>
      <c r="G978">
        <f ca="1">+Parámetros!$D$12+Parámetros!$D$13*Muestra!C978</f>
        <v>22.799807081856226</v>
      </c>
      <c r="O978">
        <f ca="1">+Parámetros!$K$23+Parámetros!$K$24*Muestra!C978</f>
        <v>23.248349357216298</v>
      </c>
      <c r="P978">
        <f t="shared" ca="1" si="33"/>
        <v>-1.7806378826279996</v>
      </c>
    </row>
    <row r="979" spans="1:16" x14ac:dyDescent="0.3">
      <c r="A979">
        <f ca="1">NORMINV(RAND(),Parámetros!$D$15,(Parámetros!$D$16)^(1/2) )</f>
        <v>-13.609979102253089</v>
      </c>
      <c r="B979">
        <v>1</v>
      </c>
      <c r="C979">
        <f t="shared" ca="1" si="32"/>
        <v>8.6685293010445754</v>
      </c>
      <c r="E979">
        <f ca="1">+Parámetros!$D$12+Parámetros!$D$13*Muestra!C979+A979</f>
        <v>74.075313908192655</v>
      </c>
      <c r="G979">
        <f ca="1">+Parámetros!$D$12+Parámetros!$D$13*Muestra!C979</f>
        <v>87.685293010445747</v>
      </c>
      <c r="O979">
        <f ca="1">+Parámetros!$K$23+Parámetros!$K$24*Muestra!C979</f>
        <v>87.721988788459896</v>
      </c>
      <c r="P979">
        <f t="shared" ca="1" si="33"/>
        <v>-13.646674880267241</v>
      </c>
    </row>
    <row r="980" spans="1:16" x14ac:dyDescent="0.3">
      <c r="A980">
        <f ca="1">NORMINV(RAND(),Parámetros!$D$15,(Parámetros!$D$16)^(1/2) )</f>
        <v>7.7302993744473403</v>
      </c>
      <c r="B980">
        <v>1</v>
      </c>
      <c r="C980">
        <f t="shared" ca="1" si="32"/>
        <v>6.4808619233090496</v>
      </c>
      <c r="E980">
        <f ca="1">+Parámetros!$D$12+Parámetros!$D$13*Muestra!C980+A980</f>
        <v>73.538918607537838</v>
      </c>
      <c r="G980">
        <f ca="1">+Parámetros!$D$12+Parámetros!$D$13*Muestra!C980</f>
        <v>65.808619233090496</v>
      </c>
      <c r="O980">
        <f ca="1">+Parámetros!$K$23+Parámetros!$K$24*Muestra!C980</f>
        <v>65.98417243568646</v>
      </c>
      <c r="P980">
        <f t="shared" ca="1" si="33"/>
        <v>7.5547461718513773</v>
      </c>
    </row>
    <row r="981" spans="1:16" x14ac:dyDescent="0.3">
      <c r="A981">
        <f ca="1">NORMINV(RAND(),Parámetros!$D$15,(Parámetros!$D$16)^(1/2) )</f>
        <v>-9.4281316565265769E-2</v>
      </c>
      <c r="B981">
        <v>1</v>
      </c>
      <c r="C981">
        <f t="shared" ca="1" si="32"/>
        <v>4.5920465866188609</v>
      </c>
      <c r="E981">
        <f ca="1">+Parámetros!$D$12+Parámetros!$D$13*Muestra!C981+A981</f>
        <v>46.826184549623342</v>
      </c>
      <c r="G981">
        <f ca="1">+Parámetros!$D$12+Parámetros!$D$13*Muestra!C981</f>
        <v>46.920465866188607</v>
      </c>
      <c r="O981">
        <f ca="1">+Parámetros!$K$23+Parámetros!$K$24*Muestra!C981</f>
        <v>47.215907510616574</v>
      </c>
      <c r="P981">
        <f t="shared" ca="1" si="33"/>
        <v>-0.38972296099323245</v>
      </c>
    </row>
    <row r="982" spans="1:16" x14ac:dyDescent="0.3">
      <c r="A982">
        <f ca="1">NORMINV(RAND(),Parámetros!$D$15,(Parámetros!$D$16)^(1/2) )</f>
        <v>-0.54989243832482959</v>
      </c>
      <c r="B982">
        <v>1</v>
      </c>
      <c r="C982">
        <f t="shared" ca="1" si="32"/>
        <v>4.5728644407043131</v>
      </c>
      <c r="E982">
        <f ca="1">+Parámetros!$D$12+Parámetros!$D$13*Muestra!C982+A982</f>
        <v>46.178751968718302</v>
      </c>
      <c r="G982">
        <f ca="1">+Parámetros!$D$12+Parámetros!$D$13*Muestra!C982</f>
        <v>46.728644407043134</v>
      </c>
      <c r="O982">
        <f ca="1">+Parámetros!$K$23+Parámetros!$K$24*Muestra!C982</f>
        <v>47.025303596426397</v>
      </c>
      <c r="P982">
        <f t="shared" ca="1" si="33"/>
        <v>-0.84655162770809511</v>
      </c>
    </row>
    <row r="983" spans="1:16" x14ac:dyDescent="0.3">
      <c r="A983">
        <f ca="1">NORMINV(RAND(),Parámetros!$D$15,(Parámetros!$D$16)^(1/2) )</f>
        <v>-5.2303815457939802</v>
      </c>
      <c r="B983">
        <v>1</v>
      </c>
      <c r="C983">
        <f t="shared" ca="1" si="32"/>
        <v>5.5182960629349083</v>
      </c>
      <c r="E983">
        <f ca="1">+Parámetros!$D$12+Parámetros!$D$13*Muestra!C983+A983</f>
        <v>50.952579083555101</v>
      </c>
      <c r="G983">
        <f ca="1">+Parámetros!$D$12+Parámetros!$D$13*Muestra!C983</f>
        <v>56.182960629349083</v>
      </c>
      <c r="O983">
        <f ca="1">+Parámetros!$K$23+Parámetros!$K$24*Muestra!C983</f>
        <v>56.419610604572462</v>
      </c>
      <c r="P983">
        <f t="shared" ca="1" si="33"/>
        <v>-5.4670315210173612</v>
      </c>
    </row>
    <row r="984" spans="1:16" x14ac:dyDescent="0.3">
      <c r="A984">
        <f ca="1">NORMINV(RAND(),Parámetros!$D$15,(Parámetros!$D$16)^(1/2) )</f>
        <v>-11.871525624211428</v>
      </c>
      <c r="B984">
        <v>1</v>
      </c>
      <c r="C984">
        <f t="shared" ca="1" si="32"/>
        <v>5.3171583697480447</v>
      </c>
      <c r="E984">
        <f ca="1">+Parámetros!$D$12+Parámetros!$D$13*Muestra!C984+A984</f>
        <v>42.300058073269014</v>
      </c>
      <c r="G984">
        <f ca="1">+Parámetros!$D$12+Parámetros!$D$13*Muestra!C984</f>
        <v>54.171583697480443</v>
      </c>
      <c r="O984">
        <f ca="1">+Parámetros!$K$23+Parámetros!$K$24*Muestra!C984</f>
        <v>54.42100044993262</v>
      </c>
      <c r="P984">
        <f t="shared" ca="1" si="33"/>
        <v>-12.120942376663606</v>
      </c>
    </row>
    <row r="985" spans="1:16" x14ac:dyDescent="0.3">
      <c r="A985">
        <f ca="1">NORMINV(RAND(),Parámetros!$D$15,(Parámetros!$D$16)^(1/2) )</f>
        <v>-1.1416072068231218</v>
      </c>
      <c r="B985">
        <v>1</v>
      </c>
      <c r="C985">
        <f t="shared" ca="1" si="32"/>
        <v>8.9790429119225337</v>
      </c>
      <c r="E985">
        <f ca="1">+Parámetros!$D$12+Parámetros!$D$13*Muestra!C985+A985</f>
        <v>89.648821912402212</v>
      </c>
      <c r="G985">
        <f ca="1">+Parámetros!$D$12+Parámetros!$D$13*Muestra!C985</f>
        <v>90.790429119225337</v>
      </c>
      <c r="O985">
        <f ca="1">+Parámetros!$K$23+Parámetros!$K$24*Muestra!C985</f>
        <v>90.807415721730024</v>
      </c>
      <c r="P985">
        <f t="shared" ca="1" si="33"/>
        <v>-1.1585938093278116</v>
      </c>
    </row>
    <row r="986" spans="1:16" x14ac:dyDescent="0.3">
      <c r="A986">
        <f ca="1">NORMINV(RAND(),Parámetros!$D$15,(Parámetros!$D$16)^(1/2) )</f>
        <v>5.5260914408525972</v>
      </c>
      <c r="B986">
        <v>1</v>
      </c>
      <c r="C986">
        <f t="shared" ca="1" si="32"/>
        <v>1.1324923786817132</v>
      </c>
      <c r="E986">
        <f ca="1">+Parámetros!$D$12+Parámetros!$D$13*Muestra!C986+A986</f>
        <v>17.851015227669727</v>
      </c>
      <c r="G986">
        <f ca="1">+Parámetros!$D$12+Parámetros!$D$13*Muestra!C986</f>
        <v>12.324923786817131</v>
      </c>
      <c r="O986">
        <f ca="1">+Parámetros!$K$23+Parámetros!$K$24*Muestra!C986</f>
        <v>12.839953103669306</v>
      </c>
      <c r="P986">
        <f t="shared" ca="1" si="33"/>
        <v>5.0110621240004214</v>
      </c>
    </row>
    <row r="987" spans="1:16" x14ac:dyDescent="0.3">
      <c r="A987">
        <f ca="1">NORMINV(RAND(),Parámetros!$D$15,(Parámetros!$D$16)^(1/2) )</f>
        <v>5.5248767545295276</v>
      </c>
      <c r="B987">
        <v>1</v>
      </c>
      <c r="C987">
        <f t="shared" ca="1" si="32"/>
        <v>4.1544573789059571</v>
      </c>
      <c r="E987">
        <f ca="1">+Parámetros!$D$12+Parámetros!$D$13*Muestra!C987+A987</f>
        <v>48.069450543589099</v>
      </c>
      <c r="G987">
        <f ca="1">+Parámetros!$D$12+Parámetros!$D$13*Muestra!C987</f>
        <v>42.544573789059569</v>
      </c>
      <c r="O987">
        <f ca="1">+Parámetros!$K$23+Parámetros!$K$24*Muestra!C987</f>
        <v>42.867790455881803</v>
      </c>
      <c r="P987">
        <f t="shared" ca="1" si="33"/>
        <v>5.201660087707296</v>
      </c>
    </row>
    <row r="988" spans="1:16" x14ac:dyDescent="0.3">
      <c r="A988">
        <f ca="1">NORMINV(RAND(),Parámetros!$D$15,(Parámetros!$D$16)^(1/2) )</f>
        <v>7.5188692457746367</v>
      </c>
      <c r="B988">
        <v>1</v>
      </c>
      <c r="C988">
        <f t="shared" ca="1" si="32"/>
        <v>4.4480252514286258</v>
      </c>
      <c r="E988">
        <f ca="1">+Parámetros!$D$12+Parámetros!$D$13*Muestra!C988+A988</f>
        <v>52.999121760060895</v>
      </c>
      <c r="G988">
        <f ca="1">+Parámetros!$D$12+Parámetros!$D$13*Muestra!C988</f>
        <v>45.480252514286256</v>
      </c>
      <c r="O988">
        <f ca="1">+Parámetros!$K$23+Parámetros!$K$24*Muestra!C988</f>
        <v>45.784835599452826</v>
      </c>
      <c r="P988">
        <f t="shared" ca="1" si="33"/>
        <v>7.2142861606080686</v>
      </c>
    </row>
    <row r="989" spans="1:16" x14ac:dyDescent="0.3">
      <c r="A989">
        <f ca="1">NORMINV(RAND(),Parámetros!$D$15,(Parámetros!$D$16)^(1/2) )</f>
        <v>-21.082104675746969</v>
      </c>
      <c r="B989">
        <v>1</v>
      </c>
      <c r="C989">
        <f t="shared" ca="1" si="32"/>
        <v>1.7509321908221287</v>
      </c>
      <c r="E989">
        <f ca="1">+Parámetros!$D$12+Parámetros!$D$13*Muestra!C989+A989</f>
        <v>-2.5727827675256805</v>
      </c>
      <c r="G989">
        <f ca="1">+Parámetros!$D$12+Parámetros!$D$13*Muestra!C989</f>
        <v>18.509321908221288</v>
      </c>
      <c r="O989">
        <f ca="1">+Parámetros!$K$23+Parámetros!$K$24*Muestra!C989</f>
        <v>18.985097104247483</v>
      </c>
      <c r="P989">
        <f t="shared" ca="1" si="33"/>
        <v>-21.557879871773164</v>
      </c>
    </row>
    <row r="990" spans="1:16" x14ac:dyDescent="0.3">
      <c r="A990">
        <f ca="1">NORMINV(RAND(),Parámetros!$D$15,(Parámetros!$D$16)^(1/2) )</f>
        <v>-19.066351290116131</v>
      </c>
      <c r="B990">
        <v>1</v>
      </c>
      <c r="C990">
        <f t="shared" ca="1" si="32"/>
        <v>7.5009384300481274</v>
      </c>
      <c r="E990">
        <f ca="1">+Parámetros!$D$12+Parámetros!$D$13*Muestra!C990+A990</f>
        <v>56.943033010365141</v>
      </c>
      <c r="G990">
        <f ca="1">+Parámetros!$D$12+Parámetros!$D$13*Muestra!C990</f>
        <v>76.009384300481273</v>
      </c>
      <c r="O990">
        <f ca="1">+Parámetros!$K$23+Parámetros!$K$24*Muestra!C990</f>
        <v>76.120190367363747</v>
      </c>
      <c r="P990">
        <f t="shared" ca="1" si="33"/>
        <v>-19.177157356998606</v>
      </c>
    </row>
    <row r="991" spans="1:16" x14ac:dyDescent="0.3">
      <c r="A991">
        <f ca="1">NORMINV(RAND(),Parámetros!$D$15,(Parámetros!$D$16)^(1/2) )</f>
        <v>-4.2045355234006223</v>
      </c>
      <c r="B991">
        <v>1</v>
      </c>
      <c r="C991">
        <f t="shared" ca="1" si="32"/>
        <v>0.8157820049153619</v>
      </c>
      <c r="E991">
        <f ca="1">+Parámetros!$D$12+Parámetros!$D$13*Muestra!C991+A991</f>
        <v>4.9532845257529967</v>
      </c>
      <c r="G991">
        <f ca="1">+Parámetros!$D$12+Parámetros!$D$13*Muestra!C991</f>
        <v>9.157820049153619</v>
      </c>
      <c r="O991">
        <f ca="1">+Parámetros!$K$23+Parámetros!$K$24*Muestra!C991</f>
        <v>9.6929518675501818</v>
      </c>
      <c r="P991">
        <f t="shared" ca="1" si="33"/>
        <v>-4.7396673417971851</v>
      </c>
    </row>
    <row r="992" spans="1:16" x14ac:dyDescent="0.3">
      <c r="A992">
        <f ca="1">NORMINV(RAND(),Parámetros!$D$15,(Parámetros!$D$16)^(1/2) )</f>
        <v>4.7663495910260405</v>
      </c>
      <c r="B992">
        <v>1</v>
      </c>
      <c r="C992">
        <f t="shared" ca="1" si="32"/>
        <v>2.5643738915486116</v>
      </c>
      <c r="E992">
        <f ca="1">+Parámetros!$D$12+Parámetros!$D$13*Muestra!C992+A992</f>
        <v>31.41008850651216</v>
      </c>
      <c r="G992">
        <f ca="1">+Parámetros!$D$12+Parámetros!$D$13*Muestra!C992</f>
        <v>26.643738915486118</v>
      </c>
      <c r="O992">
        <f ca="1">+Parámetros!$K$23+Parámetros!$K$24*Muestra!C992</f>
        <v>27.067882670297863</v>
      </c>
      <c r="P992">
        <f t="shared" ca="1" si="33"/>
        <v>4.3422058362142977</v>
      </c>
    </row>
    <row r="993" spans="1:16" x14ac:dyDescent="0.3">
      <c r="A993">
        <f ca="1">NORMINV(RAND(),Parámetros!$D$15,(Parámetros!$D$16)^(1/2) )</f>
        <v>10.278884042791853</v>
      </c>
      <c r="B993">
        <v>1</v>
      </c>
      <c r="C993">
        <f t="shared" ca="1" si="32"/>
        <v>7.9322288360674289</v>
      </c>
      <c r="E993">
        <f ca="1">+Parámetros!$D$12+Parámetros!$D$13*Muestra!C993+A993</f>
        <v>90.601172403466151</v>
      </c>
      <c r="G993">
        <f ca="1">+Parámetros!$D$12+Parámetros!$D$13*Muestra!C993</f>
        <v>80.322288360674293</v>
      </c>
      <c r="O993">
        <f ca="1">+Parámetros!$K$23+Parámetros!$K$24*Muestra!C993</f>
        <v>80.405719207888467</v>
      </c>
      <c r="P993">
        <f t="shared" ca="1" si="33"/>
        <v>10.195453195577684</v>
      </c>
    </row>
    <row r="994" spans="1:16" x14ac:dyDescent="0.3">
      <c r="A994">
        <f ca="1">NORMINV(RAND(),Parámetros!$D$15,(Parámetros!$D$16)^(1/2) )</f>
        <v>-17.646119846131175</v>
      </c>
      <c r="B994">
        <v>1</v>
      </c>
      <c r="C994">
        <f t="shared" ca="1" si="32"/>
        <v>1.0587093157226202</v>
      </c>
      <c r="E994">
        <f ca="1">+Parámetros!$D$12+Parámetros!$D$13*Muestra!C994+A994</f>
        <v>-6.0590266889049733</v>
      </c>
      <c r="G994">
        <f ca="1">+Parámetros!$D$12+Parámetros!$D$13*Muestra!C994</f>
        <v>11.587093157226201</v>
      </c>
      <c r="O994">
        <f ca="1">+Parámetros!$K$23+Parámetros!$K$24*Muestra!C994</f>
        <v>12.106805693385171</v>
      </c>
      <c r="P994">
        <f t="shared" ca="1" si="33"/>
        <v>-18.165832382290144</v>
      </c>
    </row>
    <row r="995" spans="1:16" x14ac:dyDescent="0.3">
      <c r="A995">
        <f ca="1">NORMINV(RAND(),Parámetros!$D$15,(Parámetros!$D$16)^(1/2) )</f>
        <v>-1.09160085275009</v>
      </c>
      <c r="B995">
        <v>1</v>
      </c>
      <c r="C995">
        <f t="shared" ca="1" si="32"/>
        <v>0.41748948744619097</v>
      </c>
      <c r="E995">
        <f ca="1">+Parámetros!$D$12+Parámetros!$D$13*Muestra!C995+A995</f>
        <v>4.0832940217118194</v>
      </c>
      <c r="G995">
        <f ca="1">+Parámetros!$D$12+Parámetros!$D$13*Muestra!C995</f>
        <v>5.1748948744619092</v>
      </c>
      <c r="O995">
        <f ca="1">+Parámetros!$K$23+Parámetros!$K$24*Muestra!C995</f>
        <v>5.7353074433824487</v>
      </c>
      <c r="P995">
        <f t="shared" ca="1" si="33"/>
        <v>-1.6520134216706293</v>
      </c>
    </row>
    <row r="996" spans="1:16" x14ac:dyDescent="0.3">
      <c r="A996">
        <f ca="1">NORMINV(RAND(),Parámetros!$D$15,(Parámetros!$D$16)^(1/2) )</f>
        <v>-22.46078800672063</v>
      </c>
      <c r="B996">
        <v>1</v>
      </c>
      <c r="C996">
        <f t="shared" ca="1" si="32"/>
        <v>7.7729750752655118</v>
      </c>
      <c r="E996">
        <f ca="1">+Parámetros!$D$12+Parámetros!$D$13*Muestra!C996+A996</f>
        <v>56.268962745934488</v>
      </c>
      <c r="G996">
        <f ca="1">+Parámetros!$D$12+Parámetros!$D$13*Muestra!C996</f>
        <v>78.729750752655121</v>
      </c>
      <c r="O996">
        <f ca="1">+Parámetros!$K$23+Parámetros!$K$24*Muestra!C996</f>
        <v>78.82328988566492</v>
      </c>
      <c r="P996">
        <f t="shared" ca="1" si="33"/>
        <v>-22.554327139730432</v>
      </c>
    </row>
    <row r="997" spans="1:16" x14ac:dyDescent="0.3">
      <c r="A997">
        <f ca="1">NORMINV(RAND(),Parámetros!$D$15,(Parámetros!$D$16)^(1/2) )</f>
        <v>-8.7827530799474989</v>
      </c>
      <c r="B997">
        <v>1</v>
      </c>
      <c r="C997">
        <f t="shared" ca="1" si="32"/>
        <v>6.533084813043244</v>
      </c>
      <c r="E997">
        <f ca="1">+Parámetros!$D$12+Parámetros!$D$13*Muestra!C997+A997</f>
        <v>57.548095050484946</v>
      </c>
      <c r="G997">
        <f ca="1">+Parámetros!$D$12+Parámetros!$D$13*Muestra!C997</f>
        <v>66.330848130432443</v>
      </c>
      <c r="O997">
        <f ca="1">+Parámetros!$K$23+Parámetros!$K$24*Muestra!C997</f>
        <v>66.503086598783824</v>
      </c>
      <c r="P997">
        <f t="shared" ca="1" si="33"/>
        <v>-8.954991548298878</v>
      </c>
    </row>
    <row r="998" spans="1:16" x14ac:dyDescent="0.3">
      <c r="A998">
        <f ca="1">NORMINV(RAND(),Parámetros!$D$15,(Parámetros!$D$16)^(1/2) )</f>
        <v>-5.8355933038201711</v>
      </c>
      <c r="B998">
        <v>1</v>
      </c>
      <c r="C998">
        <f t="shared" ca="1" si="32"/>
        <v>0.59842785038217161</v>
      </c>
      <c r="E998">
        <f ca="1">+Parámetros!$D$12+Parámetros!$D$13*Muestra!C998+A998</f>
        <v>1.1486852000015455</v>
      </c>
      <c r="G998">
        <f ca="1">+Parámetros!$D$12+Parámetros!$D$13*Muestra!C998</f>
        <v>6.9842785038217166</v>
      </c>
      <c r="O998">
        <f ca="1">+Parámetros!$K$23+Parámetros!$K$24*Muestra!C998</f>
        <v>7.5332064040302571</v>
      </c>
      <c r="P998">
        <f t="shared" ca="1" si="33"/>
        <v>-6.3845212040287116</v>
      </c>
    </row>
    <row r="999" spans="1:16" x14ac:dyDescent="0.3">
      <c r="A999">
        <f ca="1">NORMINV(RAND(),Parámetros!$D$15,(Parámetros!$D$16)^(1/2) )</f>
        <v>-9.1491433200901149</v>
      </c>
      <c r="B999">
        <v>1</v>
      </c>
      <c r="C999">
        <f t="shared" ca="1" si="32"/>
        <v>5.5077923946260334</v>
      </c>
      <c r="E999">
        <f ca="1">+Parámetros!$D$12+Parámetros!$D$13*Muestra!C999+A999</f>
        <v>46.928780626170223</v>
      </c>
      <c r="G999">
        <f ca="1">+Parámetros!$D$12+Parámetros!$D$13*Muestra!C999</f>
        <v>56.077923946260334</v>
      </c>
      <c r="O999">
        <f ca="1">+Parámetros!$K$23+Parámetros!$K$24*Muestra!C999</f>
        <v>56.315240618964722</v>
      </c>
      <c r="P999">
        <f t="shared" ca="1" si="33"/>
        <v>-9.3864599927944994</v>
      </c>
    </row>
    <row r="1000" spans="1:16" x14ac:dyDescent="0.3">
      <c r="A1000">
        <f ca="1">NORMINV(RAND(),Parámetros!$D$15,(Parámetros!$D$16)^(1/2) )</f>
        <v>-2.5235595621757323</v>
      </c>
      <c r="B1000">
        <v>1</v>
      </c>
      <c r="C1000">
        <f t="shared" ca="1" si="32"/>
        <v>3.0536416239950182</v>
      </c>
      <c r="E1000">
        <f ca="1">+Parámetros!$D$12+Parámetros!$D$13*Muestra!C1000+A1000</f>
        <v>29.012856677774451</v>
      </c>
      <c r="G1000">
        <f ca="1">+Parámetros!$D$12+Parámetros!$D$13*Muestra!C1000</f>
        <v>31.536416239950182</v>
      </c>
      <c r="O1000">
        <f ca="1">+Parámetros!$K$23+Parámetros!$K$24*Muestra!C1000</f>
        <v>31.92950479050651</v>
      </c>
      <c r="P1000">
        <f t="shared" ca="1" si="33"/>
        <v>-2.9166481127320587</v>
      </c>
    </row>
    <row r="1001" spans="1:16" x14ac:dyDescent="0.3">
      <c r="A1001">
        <f ca="1">NORMINV(RAND(),Parámetros!$D$15,(Parámetros!$D$16)^(1/2) )</f>
        <v>-1.7033324958623943</v>
      </c>
      <c r="B1001">
        <v>1</v>
      </c>
      <c r="C1001">
        <f t="shared" ca="1" si="32"/>
        <v>5.8223468956978044</v>
      </c>
      <c r="E1001">
        <f ca="1">+Parámetros!$D$12+Parámetros!$D$13*Muestra!C1001+A1001</f>
        <v>57.520136461115655</v>
      </c>
      <c r="G1001">
        <f ca="1">+Parámetros!$D$12+Parámetros!$D$13*Muestra!C1001</f>
        <v>59.223468956978046</v>
      </c>
      <c r="O1001">
        <f ca="1">+Parámetros!$K$23+Parámetros!$K$24*Muestra!C1001</f>
        <v>59.440819967464328</v>
      </c>
      <c r="P1001">
        <f t="shared" ca="1" si="33"/>
        <v>-1.9206835063486736</v>
      </c>
    </row>
    <row r="1002" spans="1:16" x14ac:dyDescent="0.3">
      <c r="A1002">
        <f ca="1">NORMINV(RAND(),Parámetros!$D$15,(Parámetros!$D$16)^(1/2) )</f>
        <v>8.6469594799314144</v>
      </c>
      <c r="B1002">
        <v>1</v>
      </c>
      <c r="C1002">
        <f t="shared" ca="1" si="32"/>
        <v>1.5510230007008508</v>
      </c>
      <c r="E1002">
        <f ca="1">+Parámetros!$D$12+Parámetros!$D$13*Muestra!C1002+A1002</f>
        <v>25.157189486939924</v>
      </c>
      <c r="G1002">
        <f ca="1">+Parámetros!$D$12+Parámetros!$D$13*Muestra!C1002</f>
        <v>16.510230007008509</v>
      </c>
      <c r="O1002">
        <f ca="1">+Parámetros!$K$23+Parámetros!$K$24*Muestra!C1002</f>
        <v>16.99869400370568</v>
      </c>
      <c r="P1002">
        <f t="shared" ca="1" si="33"/>
        <v>8.158495483234244</v>
      </c>
    </row>
    <row r="1003" spans="1:16" x14ac:dyDescent="0.3">
      <c r="A1003">
        <f ca="1">NORMINV(RAND(),Parámetros!$D$15,(Parámetros!$D$16)^(1/2) )</f>
        <v>10.274716859847919</v>
      </c>
      <c r="B1003">
        <v>1</v>
      </c>
      <c r="C1003">
        <f t="shared" ca="1" si="32"/>
        <v>5.7941863513480394</v>
      </c>
      <c r="E1003">
        <f ca="1">+Parámetros!$D$12+Parámetros!$D$13*Muestra!C1003+A1003</f>
        <v>69.216580373328313</v>
      </c>
      <c r="G1003">
        <f ca="1">+Parámetros!$D$12+Parámetros!$D$13*Muestra!C1003</f>
        <v>58.941863513480392</v>
      </c>
      <c r="O1003">
        <f ca="1">+Parámetros!$K$23+Parámetros!$K$24*Muestra!C1003</f>
        <v>59.161001953218047</v>
      </c>
      <c r="P1003">
        <f t="shared" ca="1" si="33"/>
        <v>10.055578420110265</v>
      </c>
    </row>
    <row r="1004" spans="1:16" x14ac:dyDescent="0.3">
      <c r="A1004">
        <f ca="1">NORMINV(RAND(),Parámetros!$D$15,(Parámetros!$D$16)^(1/2) )</f>
        <v>-5.7164646006319497</v>
      </c>
      <c r="B1004">
        <v>1</v>
      </c>
      <c r="C1004">
        <f t="shared" ca="1" si="32"/>
        <v>4.7633200956693154</v>
      </c>
      <c r="E1004">
        <f ca="1">+Parámetros!$D$12+Parámetros!$D$13*Muestra!C1004+A1004</f>
        <v>42.9167363560612</v>
      </c>
      <c r="G1004">
        <f ca="1">+Parámetros!$D$12+Parámetros!$D$13*Muestra!C1004</f>
        <v>48.633200956693152</v>
      </c>
      <c r="O1004">
        <f ca="1">+Parámetros!$K$23+Parámetros!$K$24*Muestra!C1004</f>
        <v>48.917771387970582</v>
      </c>
      <c r="P1004">
        <f t="shared" ca="1" si="33"/>
        <v>-6.0010350319093817</v>
      </c>
    </row>
    <row r="1005" spans="1:16" x14ac:dyDescent="0.3">
      <c r="A1005">
        <f ca="1">NORMINV(RAND(),Parámetros!$D$15,(Parámetros!$D$16)^(1/2) )</f>
        <v>19.463273202992511</v>
      </c>
      <c r="B1005">
        <v>1</v>
      </c>
      <c r="C1005">
        <f t="shared" ca="1" si="32"/>
        <v>8.008786063227749</v>
      </c>
      <c r="E1005">
        <f ca="1">+Parámetros!$D$12+Parámetros!$D$13*Muestra!C1005+A1005</f>
        <v>100.55113383526999</v>
      </c>
      <c r="G1005">
        <f ca="1">+Parámetros!$D$12+Parámetros!$D$13*Muestra!C1005</f>
        <v>81.087860632277483</v>
      </c>
    </row>
    <row r="1006" spans="1:16" x14ac:dyDescent="0.3">
      <c r="A1006">
        <f ca="1">NORMINV(RAND(),Parámetros!$D$15,(Parámetros!$D$16)^(1/2) )</f>
        <v>-10.346636226998687</v>
      </c>
      <c r="B1006">
        <v>1</v>
      </c>
      <c r="C1006">
        <f t="shared" ca="1" si="32"/>
        <v>7.3235611071942355</v>
      </c>
      <c r="E1006">
        <f ca="1">+Parámetros!$D$12+Parámetros!$D$13*Muestra!C1006+A1006</f>
        <v>63.888974844943675</v>
      </c>
      <c r="G1006">
        <f ca="1">+Parámetros!$D$12+Parámetros!$D$13*Muestra!C1006</f>
        <v>74.235611071942358</v>
      </c>
    </row>
    <row r="1007" spans="1:16" x14ac:dyDescent="0.3">
      <c r="A1007">
        <f ca="1">NORMINV(RAND(),Parámetros!$D$15,(Parámetros!$D$16)^(1/2) )</f>
        <v>-10.716447583802315</v>
      </c>
      <c r="B1007">
        <v>1</v>
      </c>
      <c r="C1007">
        <f t="shared" ca="1" si="32"/>
        <v>1.0354743245044051</v>
      </c>
      <c r="E1007">
        <f ca="1">+Parámetros!$D$12+Parámetros!$D$13*Muestra!C1007+A1007</f>
        <v>0.63829566124173631</v>
      </c>
      <c r="G1007">
        <f ca="1">+Parámetros!$D$12+Parámetros!$D$13*Muestra!C1007</f>
        <v>11.354743245044052</v>
      </c>
    </row>
    <row r="1008" spans="1:16" x14ac:dyDescent="0.3">
      <c r="A1008">
        <f ca="1">NORMINV(RAND(),Parámetros!$D$15,(Parámetros!$D$16)^(1/2) )</f>
        <v>-17.130626832676462</v>
      </c>
      <c r="B1008">
        <v>1</v>
      </c>
      <c r="C1008">
        <f t="shared" ca="1" si="32"/>
        <v>7.9161789484232061</v>
      </c>
      <c r="E1008">
        <f ca="1">+Parámetros!$D$12+Parámetros!$D$13*Muestra!C1008+A1008</f>
        <v>63.031162651555597</v>
      </c>
      <c r="G1008">
        <f ca="1">+Parámetros!$D$12+Parámetros!$D$13*Muestra!C1008</f>
        <v>80.16178948423206</v>
      </c>
    </row>
    <row r="1009" spans="1:7" x14ac:dyDescent="0.3">
      <c r="A1009">
        <f ca="1">NORMINV(RAND(),Parámetros!$D$15,(Parámetros!$D$16)^(1/2) )</f>
        <v>-11.509348856950428</v>
      </c>
      <c r="B1009">
        <v>1</v>
      </c>
      <c r="C1009">
        <f t="shared" ca="1" si="32"/>
        <v>7.5041471426516555</v>
      </c>
      <c r="E1009">
        <f ca="1">+Parámetros!$D$12+Parámetros!$D$13*Muestra!C1009+A1009</f>
        <v>64.532122569566127</v>
      </c>
      <c r="G1009">
        <f ca="1">+Parámetros!$D$12+Parámetros!$D$13*Muestra!C1009</f>
        <v>76.041471426516551</v>
      </c>
    </row>
    <row r="1010" spans="1:7" x14ac:dyDescent="0.3">
      <c r="A1010">
        <f ca="1">NORMINV(RAND(),Parámetros!$D$15,(Parámetros!$D$16)^(1/2) )</f>
        <v>-4.4289699244085261</v>
      </c>
      <c r="B1010">
        <v>1</v>
      </c>
      <c r="C1010">
        <f t="shared" ca="1" si="32"/>
        <v>1.0062369968007723</v>
      </c>
      <c r="E1010">
        <f ca="1">+Parámetros!$D$12+Parámetros!$D$13*Muestra!C1010+A1010</f>
        <v>6.6334000435991962</v>
      </c>
      <c r="G1010">
        <f ca="1">+Parámetros!$D$12+Parámetros!$D$13*Muestra!C1010</f>
        <v>11.062369968007722</v>
      </c>
    </row>
    <row r="1011" spans="1:7" x14ac:dyDescent="0.3">
      <c r="A1011">
        <f ca="1">NORMINV(RAND(),Parámetros!$D$15,(Parámetros!$D$16)^(1/2) )</f>
        <v>-0.21724770151695935</v>
      </c>
      <c r="B1011">
        <v>1</v>
      </c>
      <c r="C1011">
        <f t="shared" ca="1" si="32"/>
        <v>9.3614851309502374</v>
      </c>
      <c r="E1011">
        <f ca="1">+Parámetros!$D$12+Parámetros!$D$13*Muestra!C1011+A1011</f>
        <v>94.397603607985417</v>
      </c>
      <c r="G1011">
        <f ca="1">+Parámetros!$D$12+Parámetros!$D$13*Muestra!C1011</f>
        <v>94.61485130950237</v>
      </c>
    </row>
    <row r="1012" spans="1:7" x14ac:dyDescent="0.3">
      <c r="A1012">
        <f ca="1">NORMINV(RAND(),Parámetros!$D$15,(Parámetros!$D$16)^(1/2) )</f>
        <v>5.5374245836735883</v>
      </c>
      <c r="B1012">
        <v>1</v>
      </c>
      <c r="C1012">
        <f t="shared" ca="1" si="32"/>
        <v>1.2777837414137905</v>
      </c>
      <c r="E1012">
        <f ca="1">+Parámetros!$D$12+Parámetros!$D$13*Muestra!C1012+A1012</f>
        <v>19.315261997811493</v>
      </c>
      <c r="G1012">
        <f ca="1">+Parámetros!$D$12+Parámetros!$D$13*Muestra!C1012</f>
        <v>13.777837414137904</v>
      </c>
    </row>
    <row r="1013" spans="1:7" x14ac:dyDescent="0.3">
      <c r="A1013">
        <f ca="1">NORMINV(RAND(),Parámetros!$D$15,(Parámetros!$D$16)^(1/2) )</f>
        <v>-12.455956584960884</v>
      </c>
      <c r="B1013">
        <v>1</v>
      </c>
      <c r="C1013">
        <f t="shared" ca="1" si="32"/>
        <v>5.6140016638118331</v>
      </c>
      <c r="E1013">
        <f ca="1">+Parámetros!$D$12+Parámetros!$D$13*Muestra!C1013+A1013</f>
        <v>44.684060053157452</v>
      </c>
      <c r="G1013">
        <f ca="1">+Parámetros!$D$12+Parámetros!$D$13*Muestra!C1013</f>
        <v>57.140016638118333</v>
      </c>
    </row>
    <row r="1137" ht="15.75" customHeight="1" x14ac:dyDescent="0.3"/>
  </sheetData>
  <mergeCells count="1">
    <mergeCell ref="A1:P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Parámetros</vt:lpstr>
      <vt:lpstr>IC TH X'X  (X'X)^-1</vt:lpstr>
      <vt:lpstr>Muestra</vt:lpstr>
      <vt:lpstr>Gr. Reg</vt:lpstr>
    </vt:vector>
  </TitlesOfParts>
  <Company>UBA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Ianni</dc:creator>
  <cp:lastModifiedBy>Guido Ianni</cp:lastModifiedBy>
  <dcterms:created xsi:type="dcterms:W3CDTF">2012-10-12T17:06:54Z</dcterms:created>
  <dcterms:modified xsi:type="dcterms:W3CDTF">2024-03-21T18:24:44Z</dcterms:modified>
</cp:coreProperties>
</file>