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<sst xmlns="http://schemas.openxmlformats.org/spreadsheetml/2006/main" count="144" uniqueCount="88">
  <si>
    <t>Course</t>
  </si>
  <si>
    <t>CS162 - Introduction to Computer Science II</t>
  </si>
  <si>
    <t>Class</t>
  </si>
  <si>
    <t>21CTT2</t>
  </si>
  <si>
    <t>Group</t>
  </si>
  <si>
    <t>4</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</si>
  <si>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</si>
  <si>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</si>
  <si>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</si>
  <si>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</si>
  <si>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</si>
  <si>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</si>
  <si>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</si>
  <si>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</si>
  <si>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</si>
  <si>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</si>
  <si>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</si>
  <si>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</si>
  <si>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</si>
  <si>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</si>
  <si>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</si>
  <si>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</si>
  <si>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</si>
  <si>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</si>
  <si>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</si>
  <si>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</si>
  <si>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</si>
  <si>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Đặng Hoàng Nhật Hưng</t>
  </si>
  <si>
    <t>Nguyễn Ngọc Long</t>
  </si>
  <si>
    <t>Võ Trần Hà Nguyên</t>
  </si>
  <si>
    <t>Võ Quang Trường</t>
  </si>
  <si>
    <t>Task Description</t>
  </si>
  <si>
    <t>Hours</t>
  </si>
  <si>
    <t>Evidence (screenshots of chat messages, of Git commits... proving that you perform and finish the task)</t>
  </si>
  <si>
    <t>Create and structure full database for testing.</t>
  </si>
  <si>
    <t>Implement function for staff to add new schoolyears.</t>
  </si>
  <si>
    <t xml:space="preserve">Create a semester: 1, 2, or 3, school year, start date, end date. </t>
  </si>
  <si>
    <t>Implement function for staff to add new courses to a semester.</t>
  </si>
  <si>
    <t>Course registration</t>
  </si>
  <si>
    <t>Choose the school year that the newly created semester belongs to</t>
  </si>
  <si>
    <t>Implement function to view a specific scoreboard.</t>
  </si>
  <si>
    <t>Implement function to output students' details to database.</t>
  </si>
  <si>
    <t>Implement function to input students' details from database.</t>
  </si>
  <si>
    <t>Implement function to output lecturers' details to database.</t>
  </si>
  <si>
    <t>Implement function to input lecturers' details from database.</t>
  </si>
  <si>
    <t>Video demo voiceover</t>
  </si>
  <si>
    <t>Implement functions to input scoreboards' details from database.</t>
  </si>
  <si>
    <t>Implement functions to output scoreboards' details to database.</t>
  </si>
  <si>
    <t>Implement functions to input staffs' details from database.</t>
  </si>
  <si>
    <t>Implement functions to output staffs' details to database.</t>
  </si>
  <si>
    <t>Implement function to view a specific course's details.</t>
  </si>
  <si>
    <t>Implement function for login session and account-related stuffs.</t>
  </si>
  <si>
    <t>Implement function to find a specific account, included in the account's struct.</t>
  </si>
  <si>
    <t>Create console's interface and fix bugs in terms of console's interface.</t>
  </si>
  <si>
    <t>Create main menu and add functions for staffs.</t>
  </si>
  <si>
    <t>Create main menu and add functions for students.</t>
  </si>
  <si>
    <t>Implement function to change password of the current account.</t>
  </si>
  <si>
    <t>Implement functions to view students' details of a specific course or class.</t>
  </si>
  <si>
    <t>In charge of formattig report in LATEX.</t>
  </si>
  <si>
    <t>Implement functions to input accounts' details 
from database.</t>
  </si>
  <si>
    <t>Implement functions to output accounts' details 
to database.</t>
  </si>
  <si>
    <t>Add additional functions to input/output date structure.</t>
  </si>
  <si>
    <t>Implement additional function to view date (format dd/mm/yyyy).</t>
  </si>
  <si>
    <t>Implement function to view a specific account's details.</t>
  </si>
  <si>
    <t>Implement function to view a specific list of classes' details.</t>
  </si>
  <si>
    <t>Implement function to update a specfic scoreboard's details in terms of scores.</t>
  </si>
  <si>
    <t>Implement function for students to delete one of their enrolled course.</t>
  </si>
  <si>
    <t>Implement function to view a specific course's list of scoreboards' details.</t>
  </si>
  <si>
    <t>Implement functions to add a new scoreboard, and update a specific student scoreboard. Create additional searching tools.</t>
  </si>
  <si>
    <t>Implement functions to export scoreboards' details of a specific course to a CSV file.</t>
  </si>
  <si>
    <t>Implement functions to import scoreboards' details of a specific course from a CSV file.</t>
  </si>
  <si>
    <t>Implement function to input first year students' details from a CSV file.</t>
  </si>
  <si>
    <t>Optimize functions for console's interface uses and fix bugs in terms of functions.</t>
  </si>
  <si>
    <t>Compile report.</t>
  </si>
  <si>
    <t>Initialize project: create git commit.</t>
  </si>
  <si>
    <t>Create project's subfiles.</t>
  </si>
  <si>
    <t>Initialize structs.</t>
  </si>
  <si>
    <t>Implement functions to input schoolyears and corresponding courses from database.</t>
  </si>
  <si>
    <t>Implement functions to output schoolyears and corresponding courses to database.</t>
  </si>
  <si>
    <t>Implement function for student to register a course.</t>
  </si>
  <si>
    <t>Implement function for staff to update a specific course's information.</t>
  </si>
  <si>
    <t>Implement functions to input all information from database, using previous input functions.</t>
  </si>
  <si>
    <t>Implement functions to output all information to database, using previous output functions.</t>
  </si>
  <si>
    <t>Create and structure a few database for testing.</t>
  </si>
  <si>
    <t>Implement additional function to get the current date.</t>
  </si>
  <si>
    <t>Implement additional searching tool for class.</t>
  </si>
  <si>
    <t>Implement function to view a specific list of students' details</t>
  </si>
  <si>
    <t>Create GUI's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</si>
</sst>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theme="1"/>
      <name val="Arial"/>
      <scheme val="minor"/>
    </font>
    <font>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b/>
      <color rgb="FFFFFFFF"/>
      <name val="Arial"/>
      <scheme val="minor"/>
    </font>
    <font>
      <b/>
      <color theme="0"/>
      <name val="Arial"/>
      <scheme val="minor"/>
    </font>
    <font>
      <color theme="1"/>
      <name val="Arial"/>
    </font>
    <font>
      <color theme="1"/>
      <name val="Calibri"/>
    </font>
    <font>
      <sz val="11.0"/>
      <color theme="1"/>
      <name val="Calibri"/>
    </font>
    <font>
      <sz val="10.0"/>
      <color theme="1"/>
      <name val="Arial"/>
    </font>
    <font>
      <sz val="11.0"/>
      <color rgb="FF000000"/>
      <name val="Docs-Calibri"/>
    </font>
  </fonts>
  <fills count="7">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s>
  <borders count="3">
    <border/>
    <border>
      <right/>
      <top/>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1" numFmtId="0" xfId="0" applyFont="1"/>
    <xf quotePrefix="1" borderId="0" fillId="0" fontId="2" numFmtId="0" xfId="0" applyAlignment="1" applyFont="1">
      <alignment readingOrder="0"/>
    </xf>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4" fontId="2" numFmtId="9" xfId="0" applyAlignment="1" applyFill="1" applyFont="1" applyNumberFormat="1">
      <alignment readingOrder="0"/>
    </xf>
    <xf borderId="0" fillId="0" fontId="1" numFmtId="9" xfId="0" applyAlignment="1" applyFont="1" applyNumberFormat="1">
      <alignment readingOrder="0"/>
    </xf>
    <xf borderId="0" fillId="3" fontId="1" numFmtId="164" xfId="0" applyFont="1" applyNumberFormat="1"/>
    <xf borderId="0" fillId="0" fontId="6" numFmtId="0" xfId="0" applyAlignment="1" applyFont="1">
      <alignment readingOrder="0" shrinkToFit="0" vertical="top" wrapText="1"/>
    </xf>
    <xf borderId="0" fillId="5" fontId="8" numFmtId="0" xfId="0" applyFill="1" applyFont="1"/>
    <xf borderId="0" fillId="5" fontId="8" numFmtId="0" xfId="0" applyFont="1"/>
    <xf borderId="0" fillId="2" fontId="8" numFmtId="0" xfId="0" applyFont="1"/>
    <xf borderId="0" fillId="2" fontId="8" numFmtId="0" xfId="0" applyFont="1"/>
    <xf borderId="0" fillId="0" fontId="9" numFmtId="0" xfId="0" applyAlignment="1" applyFont="1">
      <alignment horizontal="right" readingOrder="0" shrinkToFit="0" vertical="center" wrapText="1"/>
    </xf>
    <xf borderId="0" fillId="0" fontId="10" numFmtId="0" xfId="0" applyAlignment="1" applyFont="1">
      <alignment vertical="center"/>
    </xf>
    <xf borderId="0" fillId="0" fontId="10" numFmtId="0" xfId="0" applyAlignment="1" applyFont="1">
      <alignment readingOrder="0" vertical="center"/>
    </xf>
    <xf borderId="0" fillId="0" fontId="10" numFmtId="0" xfId="0" applyFont="1"/>
    <xf borderId="0" fillId="0" fontId="9" numFmtId="0" xfId="0" applyAlignment="1" applyFont="1">
      <alignment horizontal="right" shrinkToFit="0" vertical="center" wrapText="1"/>
    </xf>
    <xf borderId="0" fillId="0" fontId="11" numFmtId="0" xfId="0" applyAlignment="1" applyFont="1">
      <alignment readingOrder="0" shrinkToFit="0" vertical="center" wrapText="1"/>
    </xf>
    <xf borderId="0" fillId="0" fontId="11" numFmtId="0" xfId="0" applyAlignment="1" applyFont="1">
      <alignment shrinkToFit="0" vertical="center" wrapText="1"/>
    </xf>
    <xf borderId="0" fillId="0" fontId="2" numFmtId="0" xfId="0" applyFont="1"/>
    <xf borderId="0" fillId="0" fontId="12" numFmtId="0" xfId="0" applyAlignment="1" applyFont="1">
      <alignment horizontal="right" shrinkToFit="0" vertical="center" wrapText="1"/>
    </xf>
    <xf borderId="0" fillId="0" fontId="12" numFmtId="0" xfId="0" applyAlignment="1" applyFont="1">
      <alignment shrinkToFit="0" vertical="center" wrapText="1"/>
    </xf>
    <xf borderId="0" fillId="6" fontId="13" numFmtId="0" xfId="0" applyAlignment="1" applyFill="1" applyFont="1">
      <alignment horizontal="left" readingOrder="0"/>
    </xf>
    <xf borderId="0" fillId="0" fontId="11" numFmtId="0" xfId="0" applyAlignment="1" applyFont="1">
      <alignment vertical="center"/>
    </xf>
    <xf borderId="0" fillId="5" fontId="12" numFmtId="0" xfId="0" applyAlignment="1" applyFont="1">
      <alignment horizontal="right" shrinkToFit="0" vertical="center" wrapText="1"/>
    </xf>
    <xf borderId="0" fillId="5" fontId="12" numFmtId="0" xfId="0" applyAlignment="1" applyFont="1">
      <alignment shrinkToFit="0" vertical="center" wrapText="1"/>
    </xf>
    <xf borderId="0" fillId="5" fontId="11" numFmtId="0" xfId="0" applyAlignment="1" applyFont="1">
      <alignment shrinkToFit="0" vertical="center" wrapText="1"/>
    </xf>
    <xf borderId="1" fillId="5" fontId="11" numFmtId="0" xfId="0" applyAlignment="1" applyBorder="1" applyFont="1">
      <alignment readingOrder="0"/>
    </xf>
    <xf borderId="2" fillId="5" fontId="11" numFmtId="0" xfId="0" applyBorder="1" applyFont="1"/>
    <xf borderId="0" fillId="5" fontId="2" numFmtId="0" xfId="0" applyFont="1"/>
    <xf borderId="0" fillId="0" fontId="9" numFmtId="0" xfId="0" applyAlignment="1" applyFont="1">
      <alignment horizontal="right" shrinkToFit="0" vertical="top" wrapText="1"/>
    </xf>
    <xf borderId="0" fillId="0" fontId="12" numFmtId="0" xfId="0" applyAlignment="1" applyFont="1">
      <alignment horizontal="right" shrinkToFit="0" wrapText="1"/>
    </xf>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40" Type="http://schemas.openxmlformats.org/officeDocument/2006/relationships/image" Target="../media/image31.png"/><Relationship Id="rId42" Type="http://schemas.openxmlformats.org/officeDocument/2006/relationships/image" Target="../media/image32.png"/><Relationship Id="rId41" Type="http://schemas.openxmlformats.org/officeDocument/2006/relationships/image" Target="../media/image43.png"/><Relationship Id="rId44" Type="http://schemas.openxmlformats.org/officeDocument/2006/relationships/image" Target="../media/image41.png"/><Relationship Id="rId43" Type="http://schemas.openxmlformats.org/officeDocument/2006/relationships/image" Target="../media/image38.png"/><Relationship Id="rId46" Type="http://schemas.openxmlformats.org/officeDocument/2006/relationships/image" Target="../media/image47.png"/><Relationship Id="rId45" Type="http://schemas.openxmlformats.org/officeDocument/2006/relationships/image" Target="../media/image36.png"/><Relationship Id="rId1" Type="http://schemas.openxmlformats.org/officeDocument/2006/relationships/image" Target="../media/image7.png"/><Relationship Id="rId2" Type="http://schemas.openxmlformats.org/officeDocument/2006/relationships/image" Target="../media/image1.png"/><Relationship Id="rId3"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image" Target="../media/image9.png"/><Relationship Id="rId48" Type="http://schemas.openxmlformats.org/officeDocument/2006/relationships/image" Target="../media/image45.png"/><Relationship Id="rId47" Type="http://schemas.openxmlformats.org/officeDocument/2006/relationships/image" Target="../media/image46.png"/><Relationship Id="rId49" Type="http://schemas.openxmlformats.org/officeDocument/2006/relationships/image" Target="../media/image50.png"/><Relationship Id="rId5" Type="http://schemas.openxmlformats.org/officeDocument/2006/relationships/image" Target="../media/image20.png"/><Relationship Id="rId6" Type="http://schemas.openxmlformats.org/officeDocument/2006/relationships/image" Target="../media/image18.png"/><Relationship Id="rId7" Type="http://schemas.openxmlformats.org/officeDocument/2006/relationships/image" Target="../media/image13.png"/><Relationship Id="rId8" Type="http://schemas.openxmlformats.org/officeDocument/2006/relationships/image" Target="../media/image17.png"/><Relationship Id="rId31" Type="http://schemas.openxmlformats.org/officeDocument/2006/relationships/image" Target="../media/image27.png"/><Relationship Id="rId30" Type="http://schemas.openxmlformats.org/officeDocument/2006/relationships/image" Target="../media/image28.png"/><Relationship Id="rId33" Type="http://schemas.openxmlformats.org/officeDocument/2006/relationships/image" Target="../media/image35.jpg"/><Relationship Id="rId32" Type="http://schemas.openxmlformats.org/officeDocument/2006/relationships/image" Target="../media/image39.png"/><Relationship Id="rId35" Type="http://schemas.openxmlformats.org/officeDocument/2006/relationships/image" Target="../media/image33.png"/><Relationship Id="rId34" Type="http://schemas.openxmlformats.org/officeDocument/2006/relationships/image" Target="../media/image42.jpg"/><Relationship Id="rId37" Type="http://schemas.openxmlformats.org/officeDocument/2006/relationships/image" Target="../media/image37.png"/><Relationship Id="rId36" Type="http://schemas.openxmlformats.org/officeDocument/2006/relationships/image" Target="../media/image44.png"/><Relationship Id="rId39" Type="http://schemas.openxmlformats.org/officeDocument/2006/relationships/image" Target="../media/image40.png"/><Relationship Id="rId38" Type="http://schemas.openxmlformats.org/officeDocument/2006/relationships/image" Target="../media/image49.png"/><Relationship Id="rId20" Type="http://schemas.openxmlformats.org/officeDocument/2006/relationships/image" Target="../media/image15.png"/><Relationship Id="rId22" Type="http://schemas.openxmlformats.org/officeDocument/2006/relationships/image" Target="../media/image23.png"/><Relationship Id="rId21" Type="http://schemas.openxmlformats.org/officeDocument/2006/relationships/image" Target="../media/image10.png"/><Relationship Id="rId24" Type="http://schemas.openxmlformats.org/officeDocument/2006/relationships/image" Target="../media/image5.png"/><Relationship Id="rId23" Type="http://schemas.openxmlformats.org/officeDocument/2006/relationships/image" Target="../media/image22.png"/><Relationship Id="rId26" Type="http://schemas.openxmlformats.org/officeDocument/2006/relationships/image" Target="../media/image24.png"/><Relationship Id="rId25" Type="http://schemas.openxmlformats.org/officeDocument/2006/relationships/image" Target="../media/image30.png"/><Relationship Id="rId28" Type="http://schemas.openxmlformats.org/officeDocument/2006/relationships/image" Target="../media/image34.png"/><Relationship Id="rId27" Type="http://schemas.openxmlformats.org/officeDocument/2006/relationships/image" Target="../media/image29.png"/><Relationship Id="rId29" Type="http://schemas.openxmlformats.org/officeDocument/2006/relationships/image" Target="../media/image26.png"/><Relationship Id="rId50" Type="http://schemas.openxmlformats.org/officeDocument/2006/relationships/image" Target="../media/image48.png"/><Relationship Id="rId11" Type="http://schemas.openxmlformats.org/officeDocument/2006/relationships/image" Target="../media/image19.png"/><Relationship Id="rId10" Type="http://schemas.openxmlformats.org/officeDocument/2006/relationships/image" Target="../media/image4.png"/><Relationship Id="rId13" Type="http://schemas.openxmlformats.org/officeDocument/2006/relationships/image" Target="../media/image16.png"/><Relationship Id="rId12" Type="http://schemas.openxmlformats.org/officeDocument/2006/relationships/image" Target="../media/image14.png"/><Relationship Id="rId15" Type="http://schemas.openxmlformats.org/officeDocument/2006/relationships/image" Target="../media/image25.png"/><Relationship Id="rId14" Type="http://schemas.openxmlformats.org/officeDocument/2006/relationships/image" Target="../media/image11.png"/><Relationship Id="rId17" Type="http://schemas.openxmlformats.org/officeDocument/2006/relationships/image" Target="../media/image8.png"/><Relationship Id="rId16" Type="http://schemas.openxmlformats.org/officeDocument/2006/relationships/image" Target="../media/image3.png"/><Relationship Id="rId19" Type="http://schemas.openxmlformats.org/officeDocument/2006/relationships/image" Target="../media/image21.png"/><Relationship Id="rId18"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10</xdr:row>
      <xdr:rowOff>47625</xdr:rowOff>
    </xdr:from>
    <xdr:ext cx="1857375" cy="4381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13</xdr:row>
      <xdr:rowOff>0</xdr:rowOff>
    </xdr:from>
    <xdr:ext cx="1666875" cy="476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9525</xdr:colOff>
      <xdr:row>15</xdr:row>
      <xdr:rowOff>19050</xdr:rowOff>
    </xdr:from>
    <xdr:ext cx="1857375" cy="47625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19</xdr:row>
      <xdr:rowOff>0</xdr:rowOff>
    </xdr:from>
    <xdr:ext cx="1752600" cy="4095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609600</xdr:colOff>
      <xdr:row>20</xdr:row>
      <xdr:rowOff>904875</xdr:rowOff>
    </xdr:from>
    <xdr:ext cx="2219325" cy="476250"/>
    <xdr:pic>
      <xdr:nvPicPr>
        <xdr:cNvPr id="0" name="image2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25</xdr:row>
      <xdr:rowOff>0</xdr:rowOff>
    </xdr:from>
    <xdr:ext cx="2733675" cy="476250"/>
    <xdr:pic>
      <xdr:nvPicPr>
        <xdr:cNvPr id="0" name="image18.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26</xdr:row>
      <xdr:rowOff>0</xdr:rowOff>
    </xdr:from>
    <xdr:ext cx="2714625" cy="409575"/>
    <xdr:pic>
      <xdr:nvPicPr>
        <xdr:cNvPr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34</xdr:row>
      <xdr:rowOff>0</xdr:rowOff>
    </xdr:from>
    <xdr:ext cx="4086225" cy="409575"/>
    <xdr:pic>
      <xdr:nvPicPr>
        <xdr:cNvPr id="0" name="image17.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37</xdr:row>
      <xdr:rowOff>0</xdr:rowOff>
    </xdr:from>
    <xdr:ext cx="4857750" cy="438150"/>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40</xdr:row>
      <xdr:rowOff>0</xdr:rowOff>
    </xdr:from>
    <xdr:ext cx="3695700" cy="38100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0</xdr:colOff>
      <xdr:row>48</xdr:row>
      <xdr:rowOff>0</xdr:rowOff>
    </xdr:from>
    <xdr:ext cx="2181225" cy="438150"/>
    <xdr:pic>
      <xdr:nvPicPr>
        <xdr:cNvPr id="0" name="image19.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0</xdr:colOff>
      <xdr:row>49</xdr:row>
      <xdr:rowOff>0</xdr:rowOff>
    </xdr:from>
    <xdr:ext cx="2914650" cy="514350"/>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0</xdr:colOff>
      <xdr:row>53</xdr:row>
      <xdr:rowOff>0</xdr:rowOff>
    </xdr:from>
    <xdr:ext cx="2219325" cy="447675"/>
    <xdr:pic>
      <xdr:nvPicPr>
        <xdr:cNvPr id="0" name="image16.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9525</xdr:colOff>
      <xdr:row>54</xdr:row>
      <xdr:rowOff>247650</xdr:rowOff>
    </xdr:from>
    <xdr:ext cx="2847975" cy="438150"/>
    <xdr:pic>
      <xdr:nvPicPr>
        <xdr:cNvPr id="0" name="image11.png"/>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638175</xdr:colOff>
      <xdr:row>55</xdr:row>
      <xdr:rowOff>428625</xdr:rowOff>
    </xdr:from>
    <xdr:ext cx="2219325" cy="866775"/>
    <xdr:pic>
      <xdr:nvPicPr>
        <xdr:cNvPr id="0" name="image25.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4</xdr:col>
      <xdr:colOff>628650</xdr:colOff>
      <xdr:row>56</xdr:row>
      <xdr:rowOff>914400</xdr:rowOff>
    </xdr:from>
    <xdr:ext cx="2505075" cy="800100"/>
    <xdr:pic>
      <xdr:nvPicPr>
        <xdr:cNvPr id="0" name="image3.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628650</xdr:colOff>
      <xdr:row>56</xdr:row>
      <xdr:rowOff>1762125</xdr:rowOff>
    </xdr:from>
    <xdr:ext cx="2181225" cy="476250"/>
    <xdr:pic>
      <xdr:nvPicPr>
        <xdr:cNvPr id="0" name="image8.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9525</xdr:colOff>
      <xdr:row>16</xdr:row>
      <xdr:rowOff>19050</xdr:rowOff>
    </xdr:from>
    <xdr:ext cx="1857375" cy="47625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638175</xdr:colOff>
      <xdr:row>23</xdr:row>
      <xdr:rowOff>466725</xdr:rowOff>
    </xdr:from>
    <xdr:ext cx="1857375" cy="476250"/>
    <xdr:pic>
      <xdr:nvPicPr>
        <xdr:cNvPr id="0" name="image12.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4</xdr:col>
      <xdr:colOff>638175</xdr:colOff>
      <xdr:row>23</xdr:row>
      <xdr:rowOff>19050</xdr:rowOff>
    </xdr:from>
    <xdr:ext cx="1752600" cy="438150"/>
    <xdr:pic>
      <xdr:nvPicPr>
        <xdr:cNvPr id="0" name="image21.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638175</xdr:colOff>
      <xdr:row>21</xdr:row>
      <xdr:rowOff>552450</xdr:rowOff>
    </xdr:from>
    <xdr:ext cx="2219325" cy="476250"/>
    <xdr:pic>
      <xdr:nvPicPr>
        <xdr:cNvPr id="0" name="image15.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4</xdr:col>
      <xdr:colOff>638175</xdr:colOff>
      <xdr:row>22</xdr:row>
      <xdr:rowOff>561975</xdr:rowOff>
    </xdr:from>
    <xdr:ext cx="2305050" cy="457200"/>
    <xdr:pic>
      <xdr:nvPicPr>
        <xdr:cNvPr id="0" name="image10.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0</xdr:colOff>
      <xdr:row>27</xdr:row>
      <xdr:rowOff>0</xdr:rowOff>
    </xdr:from>
    <xdr:ext cx="2286000" cy="3009900"/>
    <xdr:pic>
      <xdr:nvPicPr>
        <xdr:cNvPr id="0" name="image23.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4</xdr:col>
      <xdr:colOff>581025</xdr:colOff>
      <xdr:row>42</xdr:row>
      <xdr:rowOff>57150</xdr:rowOff>
    </xdr:from>
    <xdr:ext cx="3810000" cy="1362075"/>
    <xdr:pic>
      <xdr:nvPicPr>
        <xdr:cNvPr id="0" name="image22.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628650</xdr:colOff>
      <xdr:row>41</xdr:row>
      <xdr:rowOff>542925</xdr:rowOff>
    </xdr:from>
    <xdr:ext cx="2638425" cy="1181100"/>
    <xdr:pic>
      <xdr:nvPicPr>
        <xdr:cNvPr id="0" name="image5.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4</xdr:col>
      <xdr:colOff>638175</xdr:colOff>
      <xdr:row>40</xdr:row>
      <xdr:rowOff>466725</xdr:rowOff>
    </xdr:from>
    <xdr:ext cx="2295525" cy="561975"/>
    <xdr:pic>
      <xdr:nvPicPr>
        <xdr:cNvPr id="0" name="image30.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4</xdr:col>
      <xdr:colOff>628650</xdr:colOff>
      <xdr:row>41</xdr:row>
      <xdr:rowOff>1733550</xdr:rowOff>
    </xdr:from>
    <xdr:ext cx="2047875" cy="514350"/>
    <xdr:pic>
      <xdr:nvPicPr>
        <xdr:cNvPr id="0" name="image24.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5</xdr:col>
      <xdr:colOff>0</xdr:colOff>
      <xdr:row>43</xdr:row>
      <xdr:rowOff>0</xdr:rowOff>
    </xdr:from>
    <xdr:ext cx="2752725" cy="1152525"/>
    <xdr:pic>
      <xdr:nvPicPr>
        <xdr:cNvPr id="0" name="image29.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5</xdr:col>
      <xdr:colOff>0</xdr:colOff>
      <xdr:row>44</xdr:row>
      <xdr:rowOff>0</xdr:rowOff>
    </xdr:from>
    <xdr:ext cx="3429000" cy="561975"/>
    <xdr:pic>
      <xdr:nvPicPr>
        <xdr:cNvPr id="0" name="image34.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4</xdr:col>
      <xdr:colOff>638175</xdr:colOff>
      <xdr:row>44</xdr:row>
      <xdr:rowOff>485775</xdr:rowOff>
    </xdr:from>
    <xdr:ext cx="3943350" cy="1190625"/>
    <xdr:pic>
      <xdr:nvPicPr>
        <xdr:cNvPr id="0" name="image26.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5</xdr:col>
      <xdr:colOff>0</xdr:colOff>
      <xdr:row>45</xdr:row>
      <xdr:rowOff>0</xdr:rowOff>
    </xdr:from>
    <xdr:ext cx="2781300" cy="609600"/>
    <xdr:pic>
      <xdr:nvPicPr>
        <xdr:cNvPr id="0" name="image28.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5</xdr:col>
      <xdr:colOff>0</xdr:colOff>
      <xdr:row>3</xdr:row>
      <xdr:rowOff>0</xdr:rowOff>
    </xdr:from>
    <xdr:ext cx="1647825" cy="1495425"/>
    <xdr:pic>
      <xdr:nvPicPr>
        <xdr:cNvPr id="0" name="image27.png"/>
        <xdr:cNvPicPr preferRelativeResize="0"/>
      </xdr:nvPicPr>
      <xdr:blipFill>
        <a:blip cstate="print" r:embed="rId31"/>
        <a:stretch>
          <a:fillRect/>
        </a:stretch>
      </xdr:blipFill>
      <xdr:spPr>
        <a:prstGeom prst="rect">
          <a:avLst/>
        </a:prstGeom>
        <a:noFill/>
      </xdr:spPr>
    </xdr:pic>
    <xdr:clientData fLocksWithSheet="0"/>
  </xdr:oneCellAnchor>
  <xdr:oneCellAnchor>
    <xdr:from>
      <xdr:col>5</xdr:col>
      <xdr:colOff>0</xdr:colOff>
      <xdr:row>4</xdr:row>
      <xdr:rowOff>0</xdr:rowOff>
    </xdr:from>
    <xdr:ext cx="3238500" cy="676275"/>
    <xdr:pic>
      <xdr:nvPicPr>
        <xdr:cNvPr id="0" name="image39.png"/>
        <xdr:cNvPicPr preferRelativeResize="0"/>
      </xdr:nvPicPr>
      <xdr:blipFill>
        <a:blip cstate="print" r:embed="rId32"/>
        <a:stretch>
          <a:fillRect/>
        </a:stretch>
      </xdr:blipFill>
      <xdr:spPr>
        <a:prstGeom prst="rect">
          <a:avLst/>
        </a:prstGeom>
        <a:noFill/>
      </xdr:spPr>
    </xdr:pic>
    <xdr:clientData fLocksWithSheet="0"/>
  </xdr:oneCellAnchor>
  <xdr:oneCellAnchor>
    <xdr:from>
      <xdr:col>5</xdr:col>
      <xdr:colOff>0</xdr:colOff>
      <xdr:row>5</xdr:row>
      <xdr:rowOff>0</xdr:rowOff>
    </xdr:from>
    <xdr:ext cx="2095500" cy="561975"/>
    <xdr:pic>
      <xdr:nvPicPr>
        <xdr:cNvPr id="0" name="image35.jpg"/>
        <xdr:cNvPicPr preferRelativeResize="0"/>
      </xdr:nvPicPr>
      <xdr:blipFill>
        <a:blip cstate="print" r:embed="rId33"/>
        <a:stretch>
          <a:fillRect/>
        </a:stretch>
      </xdr:blipFill>
      <xdr:spPr>
        <a:prstGeom prst="rect">
          <a:avLst/>
        </a:prstGeom>
        <a:noFill/>
      </xdr:spPr>
    </xdr:pic>
    <xdr:clientData fLocksWithSheet="0"/>
  </xdr:oneCellAnchor>
  <xdr:oneCellAnchor>
    <xdr:from>
      <xdr:col>5</xdr:col>
      <xdr:colOff>0</xdr:colOff>
      <xdr:row>6</xdr:row>
      <xdr:rowOff>0</xdr:rowOff>
    </xdr:from>
    <xdr:ext cx="2095500" cy="561975"/>
    <xdr:pic>
      <xdr:nvPicPr>
        <xdr:cNvPr id="0" name="image42.jpg"/>
        <xdr:cNvPicPr preferRelativeResize="0"/>
      </xdr:nvPicPr>
      <xdr:blipFill>
        <a:blip cstate="print" r:embed="rId34"/>
        <a:stretch>
          <a:fillRect/>
        </a:stretch>
      </xdr:blipFill>
      <xdr:spPr>
        <a:prstGeom prst="rect">
          <a:avLst/>
        </a:prstGeom>
        <a:noFill/>
      </xdr:spPr>
    </xdr:pic>
    <xdr:clientData fLocksWithSheet="0"/>
  </xdr:oneCellAnchor>
  <xdr:oneCellAnchor>
    <xdr:from>
      <xdr:col>5</xdr:col>
      <xdr:colOff>0</xdr:colOff>
      <xdr:row>7</xdr:row>
      <xdr:rowOff>0</xdr:rowOff>
    </xdr:from>
    <xdr:ext cx="2095500" cy="561975"/>
    <xdr:pic>
      <xdr:nvPicPr>
        <xdr:cNvPr id="0" name="image42.jpg"/>
        <xdr:cNvPicPr preferRelativeResize="0"/>
      </xdr:nvPicPr>
      <xdr:blipFill>
        <a:blip cstate="print" r:embed="rId34"/>
        <a:stretch>
          <a:fillRect/>
        </a:stretch>
      </xdr:blipFill>
      <xdr:spPr>
        <a:prstGeom prst="rect">
          <a:avLst/>
        </a:prstGeom>
        <a:noFill/>
      </xdr:spPr>
    </xdr:pic>
    <xdr:clientData fLocksWithSheet="0"/>
  </xdr:oneCellAnchor>
  <xdr:oneCellAnchor>
    <xdr:from>
      <xdr:col>5</xdr:col>
      <xdr:colOff>0</xdr:colOff>
      <xdr:row>8</xdr:row>
      <xdr:rowOff>0</xdr:rowOff>
    </xdr:from>
    <xdr:ext cx="2095500" cy="561975"/>
    <xdr:pic>
      <xdr:nvPicPr>
        <xdr:cNvPr id="0" name="image42.jpg"/>
        <xdr:cNvPicPr preferRelativeResize="0"/>
      </xdr:nvPicPr>
      <xdr:blipFill>
        <a:blip cstate="print" r:embed="rId34"/>
        <a:stretch>
          <a:fillRect/>
        </a:stretch>
      </xdr:blipFill>
      <xdr:spPr>
        <a:prstGeom prst="rect">
          <a:avLst/>
        </a:prstGeom>
        <a:noFill/>
      </xdr:spPr>
    </xdr:pic>
    <xdr:clientData fLocksWithSheet="0"/>
  </xdr:oneCellAnchor>
  <xdr:oneCellAnchor>
    <xdr:from>
      <xdr:col>5</xdr:col>
      <xdr:colOff>0</xdr:colOff>
      <xdr:row>9</xdr:row>
      <xdr:rowOff>0</xdr:rowOff>
    </xdr:from>
    <xdr:ext cx="2162175" cy="1057275"/>
    <xdr:pic>
      <xdr:nvPicPr>
        <xdr:cNvPr id="0" name="image33.png"/>
        <xdr:cNvPicPr preferRelativeResize="0"/>
      </xdr:nvPicPr>
      <xdr:blipFill>
        <a:blip cstate="print" r:embed="rId35"/>
        <a:stretch>
          <a:fillRect/>
        </a:stretch>
      </xdr:blipFill>
      <xdr:spPr>
        <a:prstGeom prst="rect">
          <a:avLst/>
        </a:prstGeom>
        <a:noFill/>
      </xdr:spPr>
    </xdr:pic>
    <xdr:clientData fLocksWithSheet="0"/>
  </xdr:oneCellAnchor>
  <xdr:oneCellAnchor>
    <xdr:from>
      <xdr:col>5</xdr:col>
      <xdr:colOff>0</xdr:colOff>
      <xdr:row>11</xdr:row>
      <xdr:rowOff>0</xdr:rowOff>
    </xdr:from>
    <xdr:ext cx="1790700" cy="485775"/>
    <xdr:pic>
      <xdr:nvPicPr>
        <xdr:cNvPr id="0" name="image44.png"/>
        <xdr:cNvPicPr preferRelativeResize="0"/>
      </xdr:nvPicPr>
      <xdr:blipFill>
        <a:blip cstate="print" r:embed="rId36"/>
        <a:stretch>
          <a:fillRect/>
        </a:stretch>
      </xdr:blipFill>
      <xdr:spPr>
        <a:prstGeom prst="rect">
          <a:avLst/>
        </a:prstGeom>
        <a:noFill/>
      </xdr:spPr>
    </xdr:pic>
    <xdr:clientData fLocksWithSheet="0"/>
  </xdr:oneCellAnchor>
  <xdr:oneCellAnchor>
    <xdr:from>
      <xdr:col>5</xdr:col>
      <xdr:colOff>0</xdr:colOff>
      <xdr:row>12</xdr:row>
      <xdr:rowOff>0</xdr:rowOff>
    </xdr:from>
    <xdr:ext cx="1676400" cy="466725"/>
    <xdr:pic>
      <xdr:nvPicPr>
        <xdr:cNvPr id="0" name="image37.png"/>
        <xdr:cNvPicPr preferRelativeResize="0"/>
      </xdr:nvPicPr>
      <xdr:blipFill>
        <a:blip cstate="print" r:embed="rId37"/>
        <a:stretch>
          <a:fillRect/>
        </a:stretch>
      </xdr:blipFill>
      <xdr:spPr>
        <a:prstGeom prst="rect">
          <a:avLst/>
        </a:prstGeom>
        <a:noFill/>
      </xdr:spPr>
    </xdr:pic>
    <xdr:clientData fLocksWithSheet="0"/>
  </xdr:oneCellAnchor>
  <xdr:oneCellAnchor>
    <xdr:from>
      <xdr:col>5</xdr:col>
      <xdr:colOff>0</xdr:colOff>
      <xdr:row>14</xdr:row>
      <xdr:rowOff>0</xdr:rowOff>
    </xdr:from>
    <xdr:ext cx="4686300" cy="1352550"/>
    <xdr:pic>
      <xdr:nvPicPr>
        <xdr:cNvPr id="0" name="image49.png"/>
        <xdr:cNvPicPr preferRelativeResize="0"/>
      </xdr:nvPicPr>
      <xdr:blipFill>
        <a:blip cstate="print" r:embed="rId38"/>
        <a:stretch>
          <a:fillRect/>
        </a:stretch>
      </xdr:blipFill>
      <xdr:spPr>
        <a:prstGeom prst="rect">
          <a:avLst/>
        </a:prstGeom>
        <a:noFill/>
      </xdr:spPr>
    </xdr:pic>
    <xdr:clientData fLocksWithSheet="0"/>
  </xdr:oneCellAnchor>
  <xdr:oneCellAnchor>
    <xdr:from>
      <xdr:col>5</xdr:col>
      <xdr:colOff>0</xdr:colOff>
      <xdr:row>17</xdr:row>
      <xdr:rowOff>0</xdr:rowOff>
    </xdr:from>
    <xdr:ext cx="1905000" cy="457200"/>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5</xdr:col>
      <xdr:colOff>0</xdr:colOff>
      <xdr:row>18</xdr:row>
      <xdr:rowOff>0</xdr:rowOff>
    </xdr:from>
    <xdr:ext cx="1905000" cy="457200"/>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5</xdr:col>
      <xdr:colOff>0</xdr:colOff>
      <xdr:row>20</xdr:row>
      <xdr:rowOff>0</xdr:rowOff>
    </xdr:from>
    <xdr:ext cx="2295525" cy="933450"/>
    <xdr:pic>
      <xdr:nvPicPr>
        <xdr:cNvPr id="0" name="image31.png"/>
        <xdr:cNvPicPr preferRelativeResize="0"/>
      </xdr:nvPicPr>
      <xdr:blipFill>
        <a:blip cstate="print" r:embed="rId40"/>
        <a:stretch>
          <a:fillRect/>
        </a:stretch>
      </xdr:blipFill>
      <xdr:spPr>
        <a:prstGeom prst="rect">
          <a:avLst/>
        </a:prstGeom>
        <a:noFill/>
      </xdr:spPr>
    </xdr:pic>
    <xdr:clientData fLocksWithSheet="0"/>
  </xdr:oneCellAnchor>
  <xdr:oneCellAnchor>
    <xdr:from>
      <xdr:col>5</xdr:col>
      <xdr:colOff>0</xdr:colOff>
      <xdr:row>28</xdr:row>
      <xdr:rowOff>0</xdr:rowOff>
    </xdr:from>
    <xdr:ext cx="2171700" cy="571500"/>
    <xdr:pic>
      <xdr:nvPicPr>
        <xdr:cNvPr id="0" name="image43.png"/>
        <xdr:cNvPicPr preferRelativeResize="0"/>
      </xdr:nvPicPr>
      <xdr:blipFill>
        <a:blip cstate="print" r:embed="rId41"/>
        <a:stretch>
          <a:fillRect/>
        </a:stretch>
      </xdr:blipFill>
      <xdr:spPr>
        <a:prstGeom prst="rect">
          <a:avLst/>
        </a:prstGeom>
        <a:noFill/>
      </xdr:spPr>
    </xdr:pic>
    <xdr:clientData fLocksWithSheet="0"/>
  </xdr:oneCellAnchor>
  <xdr:oneCellAnchor>
    <xdr:from>
      <xdr:col>5</xdr:col>
      <xdr:colOff>0</xdr:colOff>
      <xdr:row>29</xdr:row>
      <xdr:rowOff>0</xdr:rowOff>
    </xdr:from>
    <xdr:ext cx="2171700" cy="571500"/>
    <xdr:pic>
      <xdr:nvPicPr>
        <xdr:cNvPr id="0" name="image43.png"/>
        <xdr:cNvPicPr preferRelativeResize="0"/>
      </xdr:nvPicPr>
      <xdr:blipFill>
        <a:blip cstate="print" r:embed="rId41"/>
        <a:stretch>
          <a:fillRect/>
        </a:stretch>
      </xdr:blipFill>
      <xdr:spPr>
        <a:prstGeom prst="rect">
          <a:avLst/>
        </a:prstGeom>
        <a:noFill/>
      </xdr:spPr>
    </xdr:pic>
    <xdr:clientData fLocksWithSheet="0"/>
  </xdr:oneCellAnchor>
  <xdr:oneCellAnchor>
    <xdr:from>
      <xdr:col>5</xdr:col>
      <xdr:colOff>0</xdr:colOff>
      <xdr:row>30</xdr:row>
      <xdr:rowOff>0</xdr:rowOff>
    </xdr:from>
    <xdr:ext cx="2171700" cy="571500"/>
    <xdr:pic>
      <xdr:nvPicPr>
        <xdr:cNvPr id="0" name="image43.png"/>
        <xdr:cNvPicPr preferRelativeResize="0"/>
      </xdr:nvPicPr>
      <xdr:blipFill>
        <a:blip cstate="print" r:embed="rId41"/>
        <a:stretch>
          <a:fillRect/>
        </a:stretch>
      </xdr:blipFill>
      <xdr:spPr>
        <a:prstGeom prst="rect">
          <a:avLst/>
        </a:prstGeom>
        <a:noFill/>
      </xdr:spPr>
    </xdr:pic>
    <xdr:clientData fLocksWithSheet="0"/>
  </xdr:oneCellAnchor>
  <xdr:oneCellAnchor>
    <xdr:from>
      <xdr:col>5</xdr:col>
      <xdr:colOff>0</xdr:colOff>
      <xdr:row>31</xdr:row>
      <xdr:rowOff>0</xdr:rowOff>
    </xdr:from>
    <xdr:ext cx="2181225" cy="542925"/>
    <xdr:pic>
      <xdr:nvPicPr>
        <xdr:cNvPr id="0" name="image32.png"/>
        <xdr:cNvPicPr preferRelativeResize="0"/>
      </xdr:nvPicPr>
      <xdr:blipFill>
        <a:blip cstate="print" r:embed="rId42"/>
        <a:stretch>
          <a:fillRect/>
        </a:stretch>
      </xdr:blipFill>
      <xdr:spPr>
        <a:prstGeom prst="rect">
          <a:avLst/>
        </a:prstGeom>
        <a:noFill/>
      </xdr:spPr>
    </xdr:pic>
    <xdr:clientData fLocksWithSheet="0"/>
  </xdr:oneCellAnchor>
  <xdr:oneCellAnchor>
    <xdr:from>
      <xdr:col>5</xdr:col>
      <xdr:colOff>0</xdr:colOff>
      <xdr:row>32</xdr:row>
      <xdr:rowOff>0</xdr:rowOff>
    </xdr:from>
    <xdr:ext cx="1914525" cy="485775"/>
    <xdr:pic>
      <xdr:nvPicPr>
        <xdr:cNvPr id="0" name="image38.png"/>
        <xdr:cNvPicPr preferRelativeResize="0"/>
      </xdr:nvPicPr>
      <xdr:blipFill>
        <a:blip cstate="print" r:embed="rId43"/>
        <a:stretch>
          <a:fillRect/>
        </a:stretch>
      </xdr:blipFill>
      <xdr:spPr>
        <a:prstGeom prst="rect">
          <a:avLst/>
        </a:prstGeom>
        <a:noFill/>
      </xdr:spPr>
    </xdr:pic>
    <xdr:clientData fLocksWithSheet="0"/>
  </xdr:oneCellAnchor>
  <xdr:oneCellAnchor>
    <xdr:from>
      <xdr:col>5</xdr:col>
      <xdr:colOff>0</xdr:colOff>
      <xdr:row>33</xdr:row>
      <xdr:rowOff>0</xdr:rowOff>
    </xdr:from>
    <xdr:ext cx="2619375" cy="533400"/>
    <xdr:pic>
      <xdr:nvPicPr>
        <xdr:cNvPr id="0" name="image41.png"/>
        <xdr:cNvPicPr preferRelativeResize="0"/>
      </xdr:nvPicPr>
      <xdr:blipFill>
        <a:blip cstate="print" r:embed="rId44"/>
        <a:stretch>
          <a:fillRect/>
        </a:stretch>
      </xdr:blipFill>
      <xdr:spPr>
        <a:prstGeom prst="rect">
          <a:avLst/>
        </a:prstGeom>
        <a:noFill/>
      </xdr:spPr>
    </xdr:pic>
    <xdr:clientData fLocksWithSheet="0"/>
  </xdr:oneCellAnchor>
  <xdr:oneCellAnchor>
    <xdr:from>
      <xdr:col>5</xdr:col>
      <xdr:colOff>0</xdr:colOff>
      <xdr:row>35</xdr:row>
      <xdr:rowOff>0</xdr:rowOff>
    </xdr:from>
    <xdr:ext cx="2000250" cy="485775"/>
    <xdr:pic>
      <xdr:nvPicPr>
        <xdr:cNvPr id="0" name="image36.png"/>
        <xdr:cNvPicPr preferRelativeResize="0"/>
      </xdr:nvPicPr>
      <xdr:blipFill>
        <a:blip cstate="print" r:embed="rId45"/>
        <a:stretch>
          <a:fillRect/>
        </a:stretch>
      </xdr:blipFill>
      <xdr:spPr>
        <a:prstGeom prst="rect">
          <a:avLst/>
        </a:prstGeom>
        <a:noFill/>
      </xdr:spPr>
    </xdr:pic>
    <xdr:clientData fLocksWithSheet="0"/>
  </xdr:oneCellAnchor>
  <xdr:oneCellAnchor>
    <xdr:from>
      <xdr:col>5</xdr:col>
      <xdr:colOff>0</xdr:colOff>
      <xdr:row>36</xdr:row>
      <xdr:rowOff>0</xdr:rowOff>
    </xdr:from>
    <xdr:ext cx="1752600" cy="419100"/>
    <xdr:pic>
      <xdr:nvPicPr>
        <xdr:cNvPr id="0" name="image47.png"/>
        <xdr:cNvPicPr preferRelativeResize="0"/>
      </xdr:nvPicPr>
      <xdr:blipFill>
        <a:blip cstate="print" r:embed="rId46"/>
        <a:stretch>
          <a:fillRect/>
        </a:stretch>
      </xdr:blipFill>
      <xdr:spPr>
        <a:prstGeom prst="rect">
          <a:avLst/>
        </a:prstGeom>
        <a:noFill/>
      </xdr:spPr>
    </xdr:pic>
    <xdr:clientData fLocksWithSheet="0"/>
  </xdr:oneCellAnchor>
  <xdr:oneCellAnchor>
    <xdr:from>
      <xdr:col>5</xdr:col>
      <xdr:colOff>0</xdr:colOff>
      <xdr:row>38</xdr:row>
      <xdr:rowOff>0</xdr:rowOff>
    </xdr:from>
    <xdr:ext cx="2219325" cy="923925"/>
    <xdr:pic>
      <xdr:nvPicPr>
        <xdr:cNvPr id="0" name="image46.png"/>
        <xdr:cNvPicPr preferRelativeResize="0"/>
      </xdr:nvPicPr>
      <xdr:blipFill>
        <a:blip cstate="print" r:embed="rId47"/>
        <a:stretch>
          <a:fillRect/>
        </a:stretch>
      </xdr:blipFill>
      <xdr:spPr>
        <a:prstGeom prst="rect">
          <a:avLst/>
        </a:prstGeom>
        <a:noFill/>
      </xdr:spPr>
    </xdr:pic>
    <xdr:clientData fLocksWithSheet="0"/>
  </xdr:oneCellAnchor>
  <xdr:oneCellAnchor>
    <xdr:from>
      <xdr:col>5</xdr:col>
      <xdr:colOff>0</xdr:colOff>
      <xdr:row>39</xdr:row>
      <xdr:rowOff>0</xdr:rowOff>
    </xdr:from>
    <xdr:ext cx="2219325" cy="923925"/>
    <xdr:pic>
      <xdr:nvPicPr>
        <xdr:cNvPr id="0" name="image46.png"/>
        <xdr:cNvPicPr preferRelativeResize="0"/>
      </xdr:nvPicPr>
      <xdr:blipFill>
        <a:blip cstate="print" r:embed="rId47"/>
        <a:stretch>
          <a:fillRect/>
        </a:stretch>
      </xdr:blipFill>
      <xdr:spPr>
        <a:prstGeom prst="rect">
          <a:avLst/>
        </a:prstGeom>
        <a:noFill/>
      </xdr:spPr>
    </xdr:pic>
    <xdr:clientData fLocksWithSheet="0"/>
  </xdr:oneCellAnchor>
  <xdr:oneCellAnchor>
    <xdr:from>
      <xdr:col>5</xdr:col>
      <xdr:colOff>0</xdr:colOff>
      <xdr:row>46</xdr:row>
      <xdr:rowOff>0</xdr:rowOff>
    </xdr:from>
    <xdr:ext cx="3352800" cy="561975"/>
    <xdr:pic>
      <xdr:nvPicPr>
        <xdr:cNvPr id="0" name="image45.png"/>
        <xdr:cNvPicPr preferRelativeResize="0"/>
      </xdr:nvPicPr>
      <xdr:blipFill>
        <a:blip cstate="print" r:embed="rId48"/>
        <a:stretch>
          <a:fillRect/>
        </a:stretch>
      </xdr:blipFill>
      <xdr:spPr>
        <a:prstGeom prst="rect">
          <a:avLst/>
        </a:prstGeom>
        <a:noFill/>
      </xdr:spPr>
    </xdr:pic>
    <xdr:clientData fLocksWithSheet="0"/>
  </xdr:oneCellAnchor>
  <xdr:oneCellAnchor>
    <xdr:from>
      <xdr:col>5</xdr:col>
      <xdr:colOff>0</xdr:colOff>
      <xdr:row>47</xdr:row>
      <xdr:rowOff>0</xdr:rowOff>
    </xdr:from>
    <xdr:ext cx="3352800" cy="561975"/>
    <xdr:pic>
      <xdr:nvPicPr>
        <xdr:cNvPr id="0" name="image45.png"/>
        <xdr:cNvPicPr preferRelativeResize="0"/>
      </xdr:nvPicPr>
      <xdr:blipFill>
        <a:blip cstate="print" r:embed="rId48"/>
        <a:stretch>
          <a:fillRect/>
        </a:stretch>
      </xdr:blipFill>
      <xdr:spPr>
        <a:prstGeom prst="rect">
          <a:avLst/>
        </a:prstGeom>
        <a:noFill/>
      </xdr:spPr>
    </xdr:pic>
    <xdr:clientData fLocksWithSheet="0"/>
  </xdr:oneCellAnchor>
  <xdr:oneCellAnchor>
    <xdr:from>
      <xdr:col>5</xdr:col>
      <xdr:colOff>0</xdr:colOff>
      <xdr:row>50</xdr:row>
      <xdr:rowOff>0</xdr:rowOff>
    </xdr:from>
    <xdr:ext cx="3028950" cy="533400"/>
    <xdr:pic>
      <xdr:nvPicPr>
        <xdr:cNvPr id="0" name="image50.png"/>
        <xdr:cNvPicPr preferRelativeResize="0"/>
      </xdr:nvPicPr>
      <xdr:blipFill>
        <a:blip cstate="print" r:embed="rId49"/>
        <a:stretch>
          <a:fillRect/>
        </a:stretch>
      </xdr:blipFill>
      <xdr:spPr>
        <a:prstGeom prst="rect">
          <a:avLst/>
        </a:prstGeom>
        <a:noFill/>
      </xdr:spPr>
    </xdr:pic>
    <xdr:clientData fLocksWithSheet="0"/>
  </xdr:oneCellAnchor>
  <xdr:oneCellAnchor>
    <xdr:from>
      <xdr:col>5</xdr:col>
      <xdr:colOff>0</xdr:colOff>
      <xdr:row>51</xdr:row>
      <xdr:rowOff>0</xdr:rowOff>
    </xdr:from>
    <xdr:ext cx="3028950" cy="533400"/>
    <xdr:pic>
      <xdr:nvPicPr>
        <xdr:cNvPr id="0" name="image50.png"/>
        <xdr:cNvPicPr preferRelativeResize="0"/>
      </xdr:nvPicPr>
      <xdr:blipFill>
        <a:blip cstate="print" r:embed="rId49"/>
        <a:stretch>
          <a:fillRect/>
        </a:stretch>
      </xdr:blipFill>
      <xdr:spPr>
        <a:prstGeom prst="rect">
          <a:avLst/>
        </a:prstGeom>
        <a:noFill/>
      </xdr:spPr>
    </xdr:pic>
    <xdr:clientData fLocksWithSheet="0"/>
  </xdr:oneCellAnchor>
  <xdr:oneCellAnchor>
    <xdr:from>
      <xdr:col>5</xdr:col>
      <xdr:colOff>0</xdr:colOff>
      <xdr:row>52</xdr:row>
      <xdr:rowOff>0</xdr:rowOff>
    </xdr:from>
    <xdr:ext cx="2324100" cy="447675"/>
    <xdr:pic>
      <xdr:nvPicPr>
        <xdr:cNvPr id="0" name="image48.png"/>
        <xdr:cNvPicPr preferRelativeResize="0"/>
      </xdr:nvPicPr>
      <xdr:blipFill>
        <a:blip cstate="print" r:embed="rId5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4" t="s">
        <v>5</v>
      </c>
      <c r="J3" s="3"/>
      <c r="K3" s="3"/>
    </row>
    <row r="4" ht="39.0" customHeight="1">
      <c r="A4" s="5" t="s">
        <v>6</v>
      </c>
      <c r="H4" s="6"/>
      <c r="I4" s="6"/>
      <c r="J4" s="3"/>
      <c r="K4" s="3"/>
    </row>
    <row r="5">
      <c r="J5" s="3"/>
      <c r="K5" s="3"/>
    </row>
    <row r="6">
      <c r="C6" s="1" t="s">
        <v>7</v>
      </c>
      <c r="D6" s="7">
        <v>5.0</v>
      </c>
      <c r="J6" s="3"/>
      <c r="K6" s="3"/>
    </row>
    <row r="7">
      <c r="C7" s="1" t="s">
        <v>8</v>
      </c>
      <c r="D7" s="8">
        <f>SUM(D17:D25)</f>
        <v>54</v>
      </c>
      <c r="J7" s="3"/>
      <c r="K7" s="3"/>
    </row>
    <row r="8">
      <c r="C8" s="1" t="s">
        <v>9</v>
      </c>
      <c r="D8" s="8">
        <f>SUM(F17:F25)</f>
        <v>134.5</v>
      </c>
      <c r="J8" s="3"/>
      <c r="K8" s="3"/>
    </row>
    <row r="9">
      <c r="C9" s="1" t="s">
        <v>10</v>
      </c>
      <c r="D9" s="8">
        <f>SUM(H17:H25)</f>
        <v>94</v>
      </c>
      <c r="J9" s="3"/>
      <c r="K9" s="3"/>
    </row>
    <row r="10">
      <c r="C10" s="1" t="s">
        <v>11</v>
      </c>
      <c r="D10" s="9">
        <f>MAX((J17:J25))</f>
        <v>0.2825361811</v>
      </c>
      <c r="J10" s="3"/>
      <c r="K10" s="3"/>
    </row>
    <row r="11">
      <c r="C11" s="10" t="s">
        <v>12</v>
      </c>
      <c r="D11" s="11">
        <v>10.0</v>
      </c>
      <c r="J11" s="3"/>
      <c r="K11" s="3"/>
    </row>
    <row r="12">
      <c r="J12" s="3"/>
      <c r="K12" s="3"/>
    </row>
    <row r="13">
      <c r="A13" s="12" t="s">
        <v>13</v>
      </c>
      <c r="K13" s="3"/>
    </row>
    <row r="14">
      <c r="A14" s="13" t="s">
        <v>14</v>
      </c>
      <c r="K14" s="3"/>
    </row>
    <row r="15">
      <c r="J15" s="3"/>
      <c r="K15" s="3"/>
    </row>
    <row r="16">
      <c r="A16" s="14" t="s">
        <v>15</v>
      </c>
      <c r="B16" s="14" t="s">
        <v>16</v>
      </c>
      <c r="C16" s="14" t="s">
        <v>17</v>
      </c>
      <c r="D16" s="14" t="s">
        <v>18</v>
      </c>
      <c r="E16" s="14" t="s">
        <v>19</v>
      </c>
      <c r="F16" s="14" t="s">
        <v>20</v>
      </c>
      <c r="G16" s="14" t="s">
        <v>21</v>
      </c>
      <c r="H16" s="14" t="s">
        <v>22</v>
      </c>
      <c r="I16" s="14" t="s">
        <v>23</v>
      </c>
      <c r="J16" s="14" t="s">
        <v>24</v>
      </c>
      <c r="K16" s="14" t="s">
        <v>25</v>
      </c>
      <c r="L16" s="14" t="s">
        <v>26</v>
      </c>
    </row>
    <row r="17">
      <c r="A17" s="2">
        <v>1.0</v>
      </c>
      <c r="B17" s="2">
        <v>2.1125041E7</v>
      </c>
      <c r="C17" s="2" t="s">
        <v>27</v>
      </c>
      <c r="D17" s="2">
        <v>14.0</v>
      </c>
      <c r="E17" s="9">
        <f t="shared" ref="E17:E21" si="1">IF($D$7=0, 0, D17/$D$7)</f>
        <v>0.2592592593</v>
      </c>
      <c r="F17" s="2">
        <v>40.5</v>
      </c>
      <c r="G17" s="9">
        <f t="shared" ref="G17:G21" si="2">IF($D$8=0, 0, F17/$D$8)</f>
        <v>0.3011152416</v>
      </c>
      <c r="H17" s="2">
        <v>27.0</v>
      </c>
      <c r="I17" s="15">
        <f t="shared" ref="I17:I20" si="3">if($D$9 = 0, 0, H17/$D$9)</f>
        <v>0.2872340426</v>
      </c>
      <c r="J17" s="16">
        <f t="shared" ref="J17:J20" si="4">(E17+G17+I17)/3</f>
        <v>0.2825361811</v>
      </c>
      <c r="K17" s="17">
        <f t="shared" ref="K17:K21" si="5">if(J17=$D$10, $D$11, ROUND(2 * ($D$11 - 1 * $D$11 * (1-J17/$D$10)),0)/2)</f>
        <v>10</v>
      </c>
      <c r="L17" s="8"/>
    </row>
    <row r="18">
      <c r="A18" s="2">
        <v>2.0</v>
      </c>
      <c r="B18" s="2">
        <v>2.1125079E7</v>
      </c>
      <c r="C18" s="2" t="s">
        <v>28</v>
      </c>
      <c r="D18" s="2">
        <v>15.0</v>
      </c>
      <c r="E18" s="9">
        <f t="shared" si="1"/>
        <v>0.2777777778</v>
      </c>
      <c r="F18" s="2">
        <v>35.0</v>
      </c>
      <c r="G18" s="9">
        <f t="shared" si="2"/>
        <v>0.2602230483</v>
      </c>
      <c r="H18" s="2">
        <v>25.0</v>
      </c>
      <c r="I18" s="15">
        <f t="shared" si="3"/>
        <v>0.2659574468</v>
      </c>
      <c r="J18" s="16">
        <f t="shared" si="4"/>
        <v>0.267986091</v>
      </c>
      <c r="K18" s="17">
        <f t="shared" si="5"/>
        <v>9.5</v>
      </c>
      <c r="L18" s="8"/>
    </row>
    <row r="19">
      <c r="A19" s="2">
        <v>3.0</v>
      </c>
      <c r="B19" s="2">
        <v>2.1125126E7</v>
      </c>
      <c r="C19" s="2" t="s">
        <v>29</v>
      </c>
      <c r="D19" s="2">
        <v>12.0</v>
      </c>
      <c r="E19" s="9">
        <f t="shared" si="1"/>
        <v>0.2222222222</v>
      </c>
      <c r="F19" s="2">
        <v>26.0</v>
      </c>
      <c r="G19" s="9">
        <f t="shared" si="2"/>
        <v>0.1933085502</v>
      </c>
      <c r="H19" s="2">
        <v>21.0</v>
      </c>
      <c r="I19" s="15">
        <f t="shared" si="3"/>
        <v>0.2234042553</v>
      </c>
      <c r="J19" s="16">
        <f t="shared" si="4"/>
        <v>0.2129783426</v>
      </c>
      <c r="K19" s="17">
        <f t="shared" si="5"/>
        <v>7.5</v>
      </c>
      <c r="L19" s="8"/>
    </row>
    <row r="20">
      <c r="A20" s="2">
        <v>4.0</v>
      </c>
      <c r="B20" s="2">
        <v>2.1125142E7</v>
      </c>
      <c r="C20" s="2" t="s">
        <v>30</v>
      </c>
      <c r="D20" s="2">
        <v>13.0</v>
      </c>
      <c r="E20" s="9">
        <f t="shared" si="1"/>
        <v>0.2407407407</v>
      </c>
      <c r="F20" s="2">
        <v>33.0</v>
      </c>
      <c r="G20" s="9">
        <f t="shared" si="2"/>
        <v>0.2453531599</v>
      </c>
      <c r="H20" s="2">
        <v>21.0</v>
      </c>
      <c r="I20" s="15">
        <f t="shared" si="3"/>
        <v>0.2234042553</v>
      </c>
      <c r="J20" s="16">
        <f t="shared" si="4"/>
        <v>0.2364993853</v>
      </c>
      <c r="K20" s="17">
        <f t="shared" si="5"/>
        <v>8.5</v>
      </c>
      <c r="L20" s="8"/>
    </row>
    <row r="21">
      <c r="A21" s="2">
        <v>5.0</v>
      </c>
      <c r="D21" s="2">
        <v>0.0</v>
      </c>
      <c r="E21" s="9">
        <f t="shared" si="1"/>
        <v>0</v>
      </c>
      <c r="G21" s="9">
        <f t="shared" si="2"/>
        <v>0</v>
      </c>
      <c r="I21" s="15">
        <f>if($D$7 = 0, 0, H21/$D$7)</f>
        <v>0</v>
      </c>
      <c r="J21" s="16"/>
      <c r="K21" s="17">
        <f t="shared" si="5"/>
        <v>0</v>
      </c>
      <c r="L21" s="8"/>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7.63"/>
    <col customWidth="1" min="2" max="2" width="11.75"/>
    <col customWidth="1" min="3" max="3" width="23.75"/>
    <col customWidth="1" min="4" max="4" width="49.38"/>
    <col customWidth="1" min="5" max="5" width="8.38"/>
    <col customWidth="1" min="6" max="6" width="84.75"/>
  </cols>
  <sheetData>
    <row r="1">
      <c r="A1" s="18"/>
      <c r="G1" s="19"/>
      <c r="H1" s="19"/>
      <c r="I1" s="19"/>
      <c r="J1" s="19"/>
      <c r="K1" s="19"/>
      <c r="L1" s="19"/>
      <c r="M1" s="19"/>
      <c r="N1" s="19"/>
      <c r="O1" s="19"/>
      <c r="P1" s="19"/>
      <c r="Q1" s="19"/>
      <c r="R1" s="19"/>
      <c r="S1" s="19"/>
      <c r="T1" s="19"/>
      <c r="U1" s="19"/>
      <c r="V1" s="19"/>
      <c r="W1" s="19"/>
      <c r="X1" s="19"/>
      <c r="Y1" s="19"/>
      <c r="Z1" s="19"/>
    </row>
    <row r="2">
      <c r="A2" s="20"/>
      <c r="B2" s="20"/>
      <c r="C2" s="20"/>
      <c r="D2" s="20"/>
      <c r="E2" s="20"/>
      <c r="F2" s="20"/>
      <c r="G2" s="19"/>
      <c r="H2" s="19"/>
      <c r="I2" s="19"/>
      <c r="J2" s="19"/>
      <c r="K2" s="19"/>
      <c r="L2" s="19"/>
      <c r="M2" s="19"/>
      <c r="N2" s="19"/>
      <c r="O2" s="19"/>
      <c r="P2" s="19"/>
      <c r="Q2" s="19"/>
      <c r="R2" s="19"/>
      <c r="S2" s="19"/>
      <c r="T2" s="19"/>
      <c r="U2" s="19"/>
      <c r="V2" s="19"/>
      <c r="W2" s="19"/>
      <c r="X2" s="19"/>
      <c r="Y2" s="19"/>
      <c r="Z2" s="19"/>
    </row>
    <row r="3">
      <c r="A3" s="21"/>
      <c r="B3" s="21" t="s">
        <v>16</v>
      </c>
      <c r="C3" s="21" t="s">
        <v>17</v>
      </c>
      <c r="D3" s="21" t="s">
        <v>31</v>
      </c>
      <c r="E3" s="21" t="s">
        <v>32</v>
      </c>
      <c r="F3" s="21" t="s">
        <v>33</v>
      </c>
      <c r="G3" s="22"/>
      <c r="H3" s="22"/>
      <c r="I3" s="22"/>
      <c r="J3" s="22"/>
      <c r="K3" s="22"/>
      <c r="L3" s="22"/>
      <c r="M3" s="22"/>
      <c r="N3" s="22"/>
      <c r="O3" s="22"/>
      <c r="P3" s="22"/>
      <c r="Q3" s="22"/>
      <c r="R3" s="22"/>
      <c r="S3" s="22"/>
      <c r="T3" s="22"/>
      <c r="U3" s="22"/>
      <c r="V3" s="22"/>
      <c r="W3" s="22"/>
      <c r="X3" s="22"/>
      <c r="Y3" s="22"/>
      <c r="Z3" s="22"/>
    </row>
    <row r="4" ht="118.5" customHeight="1">
      <c r="A4" s="23">
        <v>1.0</v>
      </c>
      <c r="B4" s="24">
        <v>2.1125126E7</v>
      </c>
      <c r="C4" s="24" t="s">
        <v>29</v>
      </c>
      <c r="D4" s="25" t="s">
        <v>34</v>
      </c>
      <c r="E4" s="2">
        <v>2.0</v>
      </c>
      <c r="F4" s="26"/>
    </row>
    <row r="5" ht="53.25" customHeight="1">
      <c r="A5" s="27">
        <f t="shared" ref="A5:A6" si="1">A4+1</f>
        <v>2</v>
      </c>
      <c r="B5" s="24">
        <v>2.1125126E7</v>
      </c>
      <c r="C5" s="24" t="s">
        <v>29</v>
      </c>
      <c r="D5" s="28" t="s">
        <v>35</v>
      </c>
      <c r="E5" s="2">
        <v>4.0</v>
      </c>
      <c r="F5" s="26"/>
    </row>
    <row r="6" ht="44.25" customHeight="1">
      <c r="A6" s="27">
        <f t="shared" si="1"/>
        <v>3</v>
      </c>
      <c r="B6" s="24">
        <v>2.1125126E7</v>
      </c>
      <c r="C6" s="24" t="s">
        <v>29</v>
      </c>
      <c r="D6" s="28" t="s">
        <v>36</v>
      </c>
      <c r="E6" s="2">
        <v>2.0</v>
      </c>
      <c r="F6" s="26"/>
    </row>
    <row r="7" ht="44.25" customHeight="1">
      <c r="A7" s="23">
        <v>4.0</v>
      </c>
      <c r="B7" s="24">
        <v>2.1125126E7</v>
      </c>
      <c r="C7" s="24" t="s">
        <v>29</v>
      </c>
      <c r="D7" s="28" t="s">
        <v>37</v>
      </c>
      <c r="E7" s="2">
        <v>2.0</v>
      </c>
      <c r="F7" s="26"/>
    </row>
    <row r="8" ht="44.25" customHeight="1">
      <c r="A8" s="23">
        <v>5.0</v>
      </c>
      <c r="B8" s="24">
        <v>2.1125126E7</v>
      </c>
      <c r="C8" s="24" t="s">
        <v>29</v>
      </c>
      <c r="D8" s="28" t="s">
        <v>38</v>
      </c>
      <c r="E8" s="2">
        <v>2.0</v>
      </c>
      <c r="F8" s="26"/>
    </row>
    <row r="9" ht="44.25" customHeight="1">
      <c r="A9" s="23">
        <v>6.0</v>
      </c>
      <c r="B9" s="24">
        <v>2.1125126E7</v>
      </c>
      <c r="C9" s="24" t="s">
        <v>29</v>
      </c>
      <c r="D9" s="28" t="s">
        <v>39</v>
      </c>
      <c r="E9" s="2">
        <v>2.0</v>
      </c>
      <c r="F9" s="26"/>
    </row>
    <row r="10" ht="83.25" customHeight="1">
      <c r="A10" s="23">
        <v>7.0</v>
      </c>
      <c r="B10" s="24">
        <v>2.1125126E7</v>
      </c>
      <c r="C10" s="24" t="s">
        <v>29</v>
      </c>
      <c r="D10" s="29" t="s">
        <v>40</v>
      </c>
      <c r="E10" s="2">
        <v>3.0</v>
      </c>
      <c r="F10" s="26"/>
    </row>
    <row r="11" ht="39.75" customHeight="1">
      <c r="A11" s="27">
        <f t="shared" ref="A11:A14" si="2">A10+1</f>
        <v>8</v>
      </c>
      <c r="B11" s="24">
        <v>2.1125126E7</v>
      </c>
      <c r="C11" s="24" t="s">
        <v>29</v>
      </c>
      <c r="D11" s="29" t="s">
        <v>41</v>
      </c>
      <c r="E11" s="2">
        <v>2.0</v>
      </c>
    </row>
    <row r="12" ht="38.25" customHeight="1">
      <c r="A12" s="27">
        <f t="shared" si="2"/>
        <v>9</v>
      </c>
      <c r="B12" s="24">
        <v>2.1125126E7</v>
      </c>
      <c r="C12" s="24" t="s">
        <v>29</v>
      </c>
      <c r="D12" s="29" t="s">
        <v>42</v>
      </c>
      <c r="E12" s="2">
        <v>2.0</v>
      </c>
      <c r="F12" s="26"/>
    </row>
    <row r="13" ht="36.75" customHeight="1">
      <c r="A13" s="27">
        <f t="shared" si="2"/>
        <v>10</v>
      </c>
      <c r="B13" s="24">
        <v>2.1125126E7</v>
      </c>
      <c r="C13" s="24" t="s">
        <v>29</v>
      </c>
      <c r="D13" s="29" t="s">
        <v>43</v>
      </c>
      <c r="E13" s="2">
        <v>2.0</v>
      </c>
      <c r="F13" s="26"/>
    </row>
    <row r="14" ht="45.0" customHeight="1">
      <c r="A14" s="27">
        <f t="shared" si="2"/>
        <v>11</v>
      </c>
      <c r="B14" s="24">
        <v>2.1125126E7</v>
      </c>
      <c r="C14" s="24" t="s">
        <v>29</v>
      </c>
      <c r="D14" s="29" t="s">
        <v>44</v>
      </c>
      <c r="E14" s="2">
        <v>2.0</v>
      </c>
    </row>
    <row r="15" ht="106.5" customHeight="1">
      <c r="A15" s="23">
        <v>12.0</v>
      </c>
      <c r="B15" s="24">
        <v>2.1125126E7</v>
      </c>
      <c r="C15" s="24" t="s">
        <v>29</v>
      </c>
      <c r="D15" s="28" t="s">
        <v>45</v>
      </c>
      <c r="E15" s="2">
        <v>1.0</v>
      </c>
      <c r="F15" s="30"/>
    </row>
    <row r="16" ht="45.0" customHeight="1">
      <c r="A16" s="23">
        <v>13.0</v>
      </c>
      <c r="B16" s="31">
        <v>2.1125142E7</v>
      </c>
      <c r="C16" s="32" t="s">
        <v>30</v>
      </c>
      <c r="D16" s="28" t="s">
        <v>46</v>
      </c>
      <c r="E16" s="2">
        <v>1.0</v>
      </c>
    </row>
    <row r="17" ht="45.0" customHeight="1">
      <c r="A17" s="23">
        <v>14.0</v>
      </c>
      <c r="B17" s="31">
        <v>2.1125142E7</v>
      </c>
      <c r="C17" s="32" t="s">
        <v>30</v>
      </c>
      <c r="D17" s="28" t="s">
        <v>47</v>
      </c>
      <c r="E17" s="2">
        <v>1.0</v>
      </c>
    </row>
    <row r="18" ht="36.0" customHeight="1">
      <c r="A18" s="23">
        <v>15.0</v>
      </c>
      <c r="B18" s="31">
        <v>2.1125142E7</v>
      </c>
      <c r="C18" s="32" t="s">
        <v>30</v>
      </c>
      <c r="D18" s="28" t="s">
        <v>48</v>
      </c>
      <c r="E18" s="2">
        <v>0.5</v>
      </c>
      <c r="F18" s="26"/>
    </row>
    <row r="19" ht="36.0" customHeight="1">
      <c r="A19" s="23">
        <v>16.0</v>
      </c>
      <c r="B19" s="31">
        <v>2.1125142E7</v>
      </c>
      <c r="C19" s="32" t="s">
        <v>30</v>
      </c>
      <c r="D19" s="28" t="s">
        <v>49</v>
      </c>
      <c r="E19" s="2">
        <v>0.5</v>
      </c>
      <c r="F19" s="26"/>
    </row>
    <row r="20" ht="39.75" customHeight="1">
      <c r="A20" s="23">
        <v>17.0</v>
      </c>
      <c r="B20" s="31">
        <v>2.1125142E7</v>
      </c>
      <c r="C20" s="32" t="s">
        <v>30</v>
      </c>
      <c r="D20" s="29" t="s">
        <v>50</v>
      </c>
      <c r="E20" s="2">
        <v>1.5</v>
      </c>
    </row>
    <row r="21" ht="73.5" customHeight="1">
      <c r="A21" s="23">
        <v>18.0</v>
      </c>
      <c r="B21" s="31">
        <v>2.1125142E7</v>
      </c>
      <c r="C21" s="32" t="s">
        <v>30</v>
      </c>
      <c r="D21" s="29" t="s">
        <v>51</v>
      </c>
      <c r="E21" s="2">
        <v>5.0</v>
      </c>
      <c r="F21" s="26"/>
    </row>
    <row r="22" ht="43.5" customHeight="1">
      <c r="A22" s="23">
        <v>19.0</v>
      </c>
      <c r="B22" s="31">
        <v>2.1125142E7</v>
      </c>
      <c r="C22" s="32" t="s">
        <v>30</v>
      </c>
      <c r="D22" s="29" t="s">
        <v>52</v>
      </c>
      <c r="E22" s="2">
        <v>4.0</v>
      </c>
    </row>
    <row r="23" ht="85.5" customHeight="1">
      <c r="A23" s="23">
        <v>20.0</v>
      </c>
      <c r="B23" s="31">
        <v>2.1125142E7</v>
      </c>
      <c r="C23" s="32" t="s">
        <v>30</v>
      </c>
      <c r="D23" s="28" t="s">
        <v>53</v>
      </c>
      <c r="E23" s="2">
        <v>10.0</v>
      </c>
    </row>
    <row r="24" ht="36.75" customHeight="1">
      <c r="A24" s="23">
        <v>21.0</v>
      </c>
      <c r="B24" s="31">
        <v>2.1125142E7</v>
      </c>
      <c r="C24" s="32" t="s">
        <v>30</v>
      </c>
      <c r="D24" s="28" t="s">
        <v>54</v>
      </c>
      <c r="E24" s="2">
        <v>1.0</v>
      </c>
    </row>
    <row r="25" ht="40.5" customHeight="1">
      <c r="A25" s="23">
        <v>22.0</v>
      </c>
      <c r="B25" s="31">
        <v>2.1125142E7</v>
      </c>
      <c r="C25" s="32" t="s">
        <v>30</v>
      </c>
      <c r="D25" s="28" t="s">
        <v>55</v>
      </c>
      <c r="E25" s="2">
        <v>1.0</v>
      </c>
    </row>
    <row r="26" ht="45.0" customHeight="1">
      <c r="A26" s="23">
        <v>23.0</v>
      </c>
      <c r="B26" s="31">
        <v>2.1125142E7</v>
      </c>
      <c r="C26" s="32" t="s">
        <v>30</v>
      </c>
      <c r="D26" s="29" t="s">
        <v>56</v>
      </c>
      <c r="E26" s="2">
        <v>0.5</v>
      </c>
    </row>
    <row r="27" ht="39.0" customHeight="1">
      <c r="A27" s="23">
        <v>24.0</v>
      </c>
      <c r="B27" s="31">
        <v>2.1125142E7</v>
      </c>
      <c r="C27" s="32" t="s">
        <v>30</v>
      </c>
      <c r="D27" s="29" t="s">
        <v>57</v>
      </c>
      <c r="E27" s="2">
        <v>1.0</v>
      </c>
    </row>
    <row r="28" ht="242.25" customHeight="1">
      <c r="A28" s="23">
        <v>25.0</v>
      </c>
      <c r="B28" s="31">
        <v>2.1125142E7</v>
      </c>
      <c r="C28" s="32" t="s">
        <v>30</v>
      </c>
      <c r="D28" s="28" t="s">
        <v>58</v>
      </c>
      <c r="E28" s="2">
        <v>6.0</v>
      </c>
    </row>
    <row r="29" ht="45.0" customHeight="1">
      <c r="A29" s="23">
        <v>26.0</v>
      </c>
      <c r="B29" s="31">
        <v>2.1125079E7</v>
      </c>
      <c r="C29" s="32" t="s">
        <v>28</v>
      </c>
      <c r="D29" s="28" t="s">
        <v>59</v>
      </c>
      <c r="E29" s="2">
        <v>0.25</v>
      </c>
      <c r="F29" s="26"/>
    </row>
    <row r="30" ht="45.0" customHeight="1">
      <c r="A30" s="23">
        <v>27.0</v>
      </c>
      <c r="B30" s="31">
        <v>2.1125079E7</v>
      </c>
      <c r="C30" s="32" t="s">
        <v>28</v>
      </c>
      <c r="D30" s="28" t="s">
        <v>60</v>
      </c>
      <c r="E30" s="2">
        <v>0.25</v>
      </c>
      <c r="F30" s="26"/>
    </row>
    <row r="31" ht="45.0" customHeight="1">
      <c r="A31" s="23">
        <v>28.0</v>
      </c>
      <c r="B31" s="31">
        <v>2.1125079E7</v>
      </c>
      <c r="C31" s="32" t="s">
        <v>28</v>
      </c>
      <c r="D31" s="33" t="s">
        <v>61</v>
      </c>
      <c r="E31" s="2">
        <v>0.25</v>
      </c>
      <c r="F31" s="26"/>
    </row>
    <row r="32" ht="43.5" customHeight="1">
      <c r="A32" s="23">
        <v>29.0</v>
      </c>
      <c r="B32" s="31">
        <v>2.1125079E7</v>
      </c>
      <c r="C32" s="32" t="s">
        <v>28</v>
      </c>
      <c r="D32" s="29" t="s">
        <v>62</v>
      </c>
      <c r="E32" s="2">
        <v>0.25</v>
      </c>
      <c r="F32" s="26"/>
    </row>
    <row r="33" ht="38.25" customHeight="1">
      <c r="A33" s="23">
        <v>30.0</v>
      </c>
      <c r="B33" s="31">
        <v>2.1125079E7</v>
      </c>
      <c r="C33" s="32" t="s">
        <v>28</v>
      </c>
      <c r="D33" s="29" t="s">
        <v>63</v>
      </c>
      <c r="E33" s="2">
        <v>0.5</v>
      </c>
      <c r="F33" s="26"/>
    </row>
    <row r="34" ht="42.0" customHeight="1">
      <c r="A34" s="23">
        <v>31.0</v>
      </c>
      <c r="B34" s="31">
        <v>2.1125079E7</v>
      </c>
      <c r="C34" s="32" t="s">
        <v>28</v>
      </c>
      <c r="D34" s="29" t="s">
        <v>64</v>
      </c>
      <c r="E34" s="2">
        <v>1.0</v>
      </c>
      <c r="F34" s="26"/>
    </row>
    <row r="35" ht="37.5" customHeight="1">
      <c r="A35" s="23">
        <v>32.0</v>
      </c>
      <c r="B35" s="31">
        <v>2.1125079E7</v>
      </c>
      <c r="C35" s="32" t="s">
        <v>28</v>
      </c>
      <c r="D35" s="29" t="s">
        <v>65</v>
      </c>
      <c r="E35" s="2">
        <v>1.0</v>
      </c>
    </row>
    <row r="36" ht="38.25" customHeight="1">
      <c r="A36" s="23">
        <v>33.0</v>
      </c>
      <c r="B36" s="31">
        <v>2.1125079E7</v>
      </c>
      <c r="C36" s="32" t="s">
        <v>28</v>
      </c>
      <c r="D36" s="29" t="s">
        <v>66</v>
      </c>
      <c r="E36" s="2">
        <v>1.0</v>
      </c>
      <c r="F36" s="26"/>
    </row>
    <row r="37" ht="33.0" customHeight="1">
      <c r="A37" s="23">
        <v>34.0</v>
      </c>
      <c r="B37" s="31">
        <v>2.1125079E7</v>
      </c>
      <c r="C37" s="32" t="s">
        <v>28</v>
      </c>
      <c r="D37" s="29" t="s">
        <v>67</v>
      </c>
      <c r="E37" s="2">
        <v>1.0</v>
      </c>
      <c r="F37" s="26"/>
    </row>
    <row r="38" ht="39.0" customHeight="1">
      <c r="A38" s="23">
        <v>35.0</v>
      </c>
      <c r="B38" s="31">
        <v>2.1125079E7</v>
      </c>
      <c r="C38" s="32" t="s">
        <v>28</v>
      </c>
      <c r="D38" s="28" t="s">
        <v>68</v>
      </c>
      <c r="E38" s="2">
        <v>2.0</v>
      </c>
    </row>
    <row r="39" ht="73.5" customHeight="1">
      <c r="A39" s="23">
        <v>36.0</v>
      </c>
      <c r="B39" s="31">
        <v>2.1125079E7</v>
      </c>
      <c r="C39" s="32" t="s">
        <v>28</v>
      </c>
      <c r="D39" s="28" t="s">
        <v>69</v>
      </c>
      <c r="E39" s="2">
        <v>0.5</v>
      </c>
      <c r="F39" s="26"/>
    </row>
    <row r="40" ht="73.5" customHeight="1">
      <c r="A40" s="23">
        <v>37.0</v>
      </c>
      <c r="B40" s="31">
        <v>2.1125079E7</v>
      </c>
      <c r="C40" s="32" t="s">
        <v>28</v>
      </c>
      <c r="D40" s="28" t="s">
        <v>70</v>
      </c>
      <c r="E40" s="2">
        <v>1.0</v>
      </c>
      <c r="F40" s="26"/>
    </row>
    <row r="41" ht="37.5" customHeight="1">
      <c r="A41" s="23">
        <v>38.0</v>
      </c>
      <c r="B41" s="31">
        <v>2.1125079E7</v>
      </c>
      <c r="C41" s="32" t="s">
        <v>28</v>
      </c>
      <c r="D41" s="28" t="s">
        <v>71</v>
      </c>
      <c r="E41" s="2">
        <v>1.0</v>
      </c>
    </row>
    <row r="42" ht="181.5" customHeight="1">
      <c r="A42" s="23">
        <v>39.0</v>
      </c>
      <c r="B42" s="31">
        <v>2.1125079E7</v>
      </c>
      <c r="C42" s="32" t="s">
        <v>28</v>
      </c>
      <c r="D42" s="28" t="s">
        <v>72</v>
      </c>
      <c r="E42" s="2">
        <v>25.0</v>
      </c>
    </row>
    <row r="43" ht="113.25" customHeight="1">
      <c r="A43" s="23">
        <v>40.0</v>
      </c>
      <c r="B43" s="31">
        <v>2.1125079E7</v>
      </c>
      <c r="C43" s="32" t="s">
        <v>28</v>
      </c>
      <c r="D43" s="28" t="s">
        <v>73</v>
      </c>
      <c r="E43" s="2">
        <v>1.0</v>
      </c>
    </row>
    <row r="44" ht="97.5" customHeight="1">
      <c r="A44" s="23">
        <v>41.0</v>
      </c>
      <c r="B44" s="31">
        <v>2.1125041E7</v>
      </c>
      <c r="C44" s="32" t="s">
        <v>27</v>
      </c>
      <c r="D44" s="28" t="s">
        <v>74</v>
      </c>
      <c r="E44" s="2">
        <v>1.0</v>
      </c>
    </row>
    <row r="45" ht="131.25" customHeight="1">
      <c r="A45" s="23">
        <v>42.0</v>
      </c>
      <c r="B45" s="31">
        <v>2.1125041E7</v>
      </c>
      <c r="C45" s="32" t="s">
        <v>27</v>
      </c>
      <c r="D45" s="28" t="s">
        <v>75</v>
      </c>
      <c r="E45" s="2">
        <v>0.5</v>
      </c>
    </row>
    <row r="46" ht="47.25" customHeight="1">
      <c r="A46" s="23">
        <v>43.0</v>
      </c>
      <c r="B46" s="31">
        <v>2.1125041E7</v>
      </c>
      <c r="C46" s="32" t="s">
        <v>27</v>
      </c>
      <c r="D46" s="28" t="s">
        <v>76</v>
      </c>
      <c r="E46" s="2">
        <v>1.5</v>
      </c>
    </row>
    <row r="47" ht="44.25" customHeight="1">
      <c r="A47" s="23">
        <v>44.0</v>
      </c>
      <c r="B47" s="31">
        <v>2.1125041E7</v>
      </c>
      <c r="C47" s="32" t="s">
        <v>27</v>
      </c>
      <c r="D47" s="28" t="s">
        <v>77</v>
      </c>
      <c r="E47" s="2">
        <v>0.5</v>
      </c>
      <c r="F47" s="26"/>
    </row>
    <row r="48" ht="44.25" customHeight="1">
      <c r="A48" s="23">
        <v>45.0</v>
      </c>
      <c r="B48" s="31">
        <v>2.1125041E7</v>
      </c>
      <c r="C48" s="32" t="s">
        <v>27</v>
      </c>
      <c r="D48" s="28" t="s">
        <v>78</v>
      </c>
      <c r="E48" s="2">
        <v>0.5</v>
      </c>
      <c r="F48" s="26"/>
    </row>
    <row r="49" ht="47.25" customHeight="1">
      <c r="A49" s="23">
        <v>46.0</v>
      </c>
      <c r="B49" s="31">
        <v>2.1125041E7</v>
      </c>
      <c r="C49" s="32" t="s">
        <v>27</v>
      </c>
      <c r="D49" s="29" t="s">
        <v>79</v>
      </c>
      <c r="E49" s="2">
        <v>1.0</v>
      </c>
    </row>
    <row r="50" ht="45.75" customHeight="1">
      <c r="A50" s="23">
        <v>47.0</v>
      </c>
      <c r="B50" s="31">
        <v>2.1125041E7</v>
      </c>
      <c r="C50" s="32" t="s">
        <v>27</v>
      </c>
      <c r="D50" s="29" t="s">
        <v>80</v>
      </c>
      <c r="E50" s="2">
        <v>1.0</v>
      </c>
    </row>
    <row r="51" ht="42.0" customHeight="1">
      <c r="A51" s="23">
        <v>48.0</v>
      </c>
      <c r="B51" s="31">
        <v>2.1125041E7</v>
      </c>
      <c r="C51" s="32" t="s">
        <v>27</v>
      </c>
      <c r="D51" s="28" t="s">
        <v>81</v>
      </c>
      <c r="E51" s="2">
        <v>1.5</v>
      </c>
      <c r="F51" s="26"/>
    </row>
    <row r="52" ht="42.0" customHeight="1">
      <c r="A52" s="23">
        <v>49.0</v>
      </c>
      <c r="B52" s="31">
        <v>2.1125041E7</v>
      </c>
      <c r="C52" s="32" t="s">
        <v>27</v>
      </c>
      <c r="D52" s="28" t="s">
        <v>82</v>
      </c>
      <c r="E52" s="2">
        <v>1.0</v>
      </c>
      <c r="F52" s="26"/>
    </row>
    <row r="53" ht="35.25" customHeight="1">
      <c r="A53" s="23">
        <v>50.0</v>
      </c>
      <c r="B53" s="31">
        <v>2.1125041E7</v>
      </c>
      <c r="C53" s="32" t="s">
        <v>27</v>
      </c>
      <c r="D53" s="34" t="s">
        <v>83</v>
      </c>
      <c r="E53" s="2">
        <v>0.25</v>
      </c>
      <c r="F53" s="26"/>
    </row>
    <row r="54" ht="44.25" customHeight="1">
      <c r="A54" s="23">
        <v>51.0</v>
      </c>
      <c r="B54" s="31">
        <v>2.1125041E7</v>
      </c>
      <c r="C54" s="32" t="s">
        <v>27</v>
      </c>
      <c r="D54" s="29" t="s">
        <v>84</v>
      </c>
      <c r="E54" s="2">
        <v>0.25</v>
      </c>
    </row>
    <row r="55" ht="43.5" customHeight="1">
      <c r="A55" s="23">
        <v>52.0</v>
      </c>
      <c r="B55" s="31">
        <v>2.1125041E7</v>
      </c>
      <c r="C55" s="32" t="s">
        <v>27</v>
      </c>
      <c r="D55" s="29" t="s">
        <v>85</v>
      </c>
      <c r="E55" s="2">
        <v>0.5</v>
      </c>
    </row>
    <row r="56" ht="33.75" customHeight="1">
      <c r="A56" s="23">
        <v>53.0</v>
      </c>
      <c r="B56" s="31">
        <v>2.1125041E7</v>
      </c>
      <c r="C56" s="32" t="s">
        <v>27</v>
      </c>
      <c r="D56" s="29" t="s">
        <v>86</v>
      </c>
      <c r="E56" s="2">
        <v>1.0</v>
      </c>
    </row>
    <row r="57" ht="189.0" customHeight="1">
      <c r="A57" s="23">
        <v>54.0</v>
      </c>
      <c r="B57" s="35">
        <v>2.1125041E7</v>
      </c>
      <c r="C57" s="36" t="s">
        <v>27</v>
      </c>
      <c r="D57" s="37" t="s">
        <v>87</v>
      </c>
      <c r="E57" s="38">
        <v>30.0</v>
      </c>
      <c r="F57" s="39"/>
      <c r="G57" s="40"/>
      <c r="H57" s="40"/>
      <c r="I57" s="40"/>
      <c r="J57" s="40"/>
      <c r="K57" s="40"/>
      <c r="L57" s="40"/>
      <c r="M57" s="40"/>
      <c r="N57" s="40"/>
      <c r="O57" s="40"/>
      <c r="P57" s="40"/>
      <c r="Q57" s="40"/>
      <c r="R57" s="40"/>
      <c r="S57" s="40"/>
      <c r="T57" s="40"/>
      <c r="U57" s="40"/>
      <c r="V57" s="40"/>
      <c r="W57" s="40"/>
      <c r="X57" s="40"/>
      <c r="Y57" s="40"/>
      <c r="Z57" s="40"/>
    </row>
    <row r="58" ht="15.75" customHeight="1">
      <c r="A58" s="41"/>
    </row>
    <row r="59" ht="15.75" customHeight="1">
      <c r="A59" s="41"/>
    </row>
    <row r="60" ht="15.75" customHeight="1">
      <c r="A60" s="41"/>
      <c r="B60" s="42"/>
      <c r="C60" s="43"/>
    </row>
    <row r="61" ht="15.75" customHeight="1">
      <c r="A61" s="41"/>
      <c r="B61" s="42"/>
      <c r="C61" s="43"/>
    </row>
    <row r="62" ht="15.75" customHeight="1">
      <c r="A62" s="41"/>
      <c r="B62" s="42"/>
      <c r="C62" s="43"/>
    </row>
    <row r="63" ht="15.75" customHeight="1">
      <c r="A63" s="41"/>
      <c r="B63" s="42"/>
      <c r="C63" s="43"/>
    </row>
    <row r="64" ht="15.75" customHeight="1">
      <c r="A64" s="41"/>
    </row>
    <row r="65" ht="15.75" customHeight="1">
      <c r="A65" s="41"/>
    </row>
    <row r="66" ht="15.75" customHeight="1">
      <c r="A66" s="41"/>
    </row>
    <row r="67" ht="15.75" customHeight="1">
      <c r="A67" s="41"/>
    </row>
    <row r="68" ht="15.75" customHeight="1">
      <c r="A68" s="41"/>
    </row>
    <row r="69" ht="15.75" customHeight="1">
      <c r="A69" s="41"/>
    </row>
    <row r="70" ht="15.75" customHeight="1">
      <c r="A70" s="41"/>
    </row>
    <row r="71" ht="15.75" customHeight="1">
      <c r="A71" s="41"/>
    </row>
    <row r="72" ht="15.75" customHeight="1">
      <c r="A72" s="41"/>
    </row>
    <row r="73" ht="15.75" customHeight="1">
      <c r="A73" s="41"/>
    </row>
    <row r="74" ht="15.75" customHeight="1">
      <c r="A74" s="41"/>
    </row>
    <row r="75" ht="15.75" customHeight="1">
      <c r="A75" s="41"/>
    </row>
    <row r="76" ht="15.75" customHeight="1">
      <c r="A76" s="41"/>
    </row>
    <row r="77" ht="15.75" customHeight="1">
      <c r="A77" s="41"/>
    </row>
    <row r="78" ht="15.75" customHeight="1">
      <c r="A78" s="41"/>
    </row>
    <row r="79" ht="15.75" customHeight="1">
      <c r="A79" s="41"/>
    </row>
    <row r="80" ht="15.75" customHeight="1">
      <c r="A80" s="41"/>
    </row>
    <row r="81" ht="15.75" customHeight="1">
      <c r="A81" s="41"/>
    </row>
    <row r="82" ht="15.75" customHeight="1">
      <c r="A82" s="41"/>
    </row>
    <row r="83" ht="15.75" customHeight="1">
      <c r="A83" s="41"/>
    </row>
    <row r="84" ht="15.75" customHeight="1">
      <c r="A84" s="41"/>
    </row>
    <row r="85" ht="15.75" customHeight="1">
      <c r="A85" s="41"/>
    </row>
    <row r="86" ht="15.75" customHeight="1">
      <c r="A86" s="41"/>
    </row>
    <row r="87" ht="15.75" customHeight="1">
      <c r="A87" s="41"/>
    </row>
    <row r="88" ht="15.75" customHeight="1">
      <c r="A88" s="41"/>
    </row>
    <row r="89" ht="15.75" customHeight="1">
      <c r="A89" s="41"/>
    </row>
    <row r="90" ht="15.75" customHeight="1">
      <c r="A90" s="41"/>
    </row>
    <row r="91" ht="15.75" customHeight="1">
      <c r="A91" s="41"/>
    </row>
    <row r="92" ht="15.75" customHeight="1">
      <c r="A92" s="41"/>
    </row>
    <row r="93" ht="15.75" customHeight="1">
      <c r="A93" s="41"/>
    </row>
    <row r="94" ht="15.75" customHeight="1">
      <c r="A94" s="41"/>
    </row>
    <row r="95" ht="15.75" customHeight="1">
      <c r="A95" s="41"/>
    </row>
    <row r="96" ht="15.75" customHeight="1">
      <c r="A96" s="41"/>
    </row>
    <row r="97" ht="15.75" customHeight="1">
      <c r="A97" s="41"/>
    </row>
    <row r="98" ht="15.75" customHeight="1">
      <c r="A98" s="41"/>
    </row>
    <row r="99" ht="15.75" customHeight="1">
      <c r="A99" s="41"/>
    </row>
    <row r="100" ht="15.75" customHeight="1">
      <c r="A100" s="41"/>
    </row>
    <row r="101" ht="15.75" customHeight="1">
      <c r="A101" s="41"/>
    </row>
    <row r="102" ht="15.75" customHeight="1">
      <c r="A102" s="41"/>
    </row>
    <row r="103" ht="15.75" customHeight="1">
      <c r="A103" s="41"/>
    </row>
    <row r="104" ht="15.75" customHeight="1">
      <c r="A104" s="41"/>
    </row>
    <row r="105" ht="15.75" customHeight="1">
      <c r="A105" s="41"/>
    </row>
    <row r="106" ht="15.75" customHeight="1">
      <c r="A106" s="41"/>
    </row>
    <row r="107" ht="15.75" customHeight="1">
      <c r="A107" s="41"/>
    </row>
    <row r="108" ht="15.75" customHeight="1">
      <c r="A108" s="41"/>
    </row>
    <row r="109" ht="15.75" customHeight="1">
      <c r="A109" s="41"/>
    </row>
    <row r="110" ht="15.75" customHeight="1">
      <c r="A110" s="41"/>
    </row>
    <row r="111" ht="15.75" customHeight="1">
      <c r="A111" s="41"/>
    </row>
    <row r="112" ht="15.75" customHeight="1">
      <c r="A112" s="41"/>
    </row>
    <row r="113" ht="15.75" customHeight="1">
      <c r="A113" s="41"/>
    </row>
    <row r="114" ht="15.75" customHeight="1">
      <c r="A114" s="41"/>
    </row>
    <row r="115" ht="15.75" customHeight="1">
      <c r="A115" s="41"/>
    </row>
    <row r="116" ht="15.75" customHeight="1">
      <c r="A116" s="41"/>
    </row>
    <row r="117" ht="15.75" customHeight="1">
      <c r="A117" s="41"/>
    </row>
    <row r="118" ht="15.75" customHeight="1">
      <c r="A118" s="41"/>
    </row>
    <row r="119" ht="15.75" customHeight="1">
      <c r="A119" s="41"/>
    </row>
    <row r="120" ht="15.75" customHeight="1">
      <c r="A120" s="41"/>
    </row>
    <row r="121" ht="15.75" customHeight="1">
      <c r="A121" s="41"/>
    </row>
    <row r="122" ht="15.75" customHeight="1">
      <c r="A122" s="41"/>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sheetData>
  <mergeCells count="1">
    <mergeCell ref="A1:F1"/>
  </mergeCells>
  <printOptions/>
  <pageMargins bottom="0.75" footer="0.0" header="0.0" left="0.7" right="0.7" top="0.75"/>
  <pageSetup orientation="portrait"/>
  <drawing r:id="rId1"/>
</worksheet>
</file>