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2390" windowHeight="7875"/>
  </bookViews>
  <sheets>
    <sheet name="general" sheetId="1" r:id="rId1"/>
    <sheet name="data 1" sheetId="2" r:id="rId2"/>
    <sheet name="data 2" sheetId="3" r:id="rId3"/>
    <sheet name="data 3" sheetId="4" r:id="rId4"/>
    <sheet name="data 4" sheetId="5" r:id="rId5"/>
    <sheet name="data 5" sheetId="6" r:id="rId6"/>
    <sheet name="data6" sheetId="7" r:id="rId7"/>
    <sheet name="data 7" sheetId="8" r:id="rId8"/>
    <sheet name="data 8" sheetId="9" r:id="rId9"/>
    <sheet name="data 9" sheetId="10" r:id="rId10"/>
    <sheet name="data 10" sheetId="11" r:id="rId11"/>
    <sheet name="data 11" sheetId="12" r:id="rId12"/>
    <sheet name="data 12" sheetId="13" r:id="rId13"/>
    <sheet name="data 13" sheetId="14" r:id="rId14"/>
    <sheet name="data 14" sheetId="15" r:id="rId15"/>
    <sheet name="data 15" sheetId="16" r:id="rId16"/>
    <sheet name="data 16" sheetId="17" r:id="rId17"/>
    <sheet name="data 17" sheetId="18" r:id="rId18"/>
    <sheet name="data 18" sheetId="19" r:id="rId19"/>
    <sheet name="data 19" sheetId="20" r:id="rId20"/>
    <sheet name="data 20" sheetId="21" r:id="rId21"/>
    <sheet name="data 21" sheetId="22" r:id="rId22"/>
    <sheet name="data 22" sheetId="23" r:id="rId23"/>
    <sheet name="data 23" sheetId="24" r:id="rId24"/>
    <sheet name="data 24" sheetId="25" r:id="rId25"/>
    <sheet name="data 25" sheetId="26" r:id="rId26"/>
    <sheet name="data 26" sheetId="27" r:id="rId27"/>
    <sheet name="data 27" sheetId="28" r:id="rId28"/>
    <sheet name="data 28" sheetId="29" r:id="rId29"/>
    <sheet name="data 29" sheetId="30" r:id="rId30"/>
    <sheet name="data 30" sheetId="31" r:id="rId31"/>
    <sheet name="data 31" sheetId="32" r:id="rId32"/>
    <sheet name="data 32" sheetId="33" r:id="rId33"/>
    <sheet name="data 33" sheetId="34" r:id="rId34"/>
    <sheet name="data 34" sheetId="35" r:id="rId35"/>
    <sheet name="data 35" sheetId="36" r:id="rId36"/>
    <sheet name="data 36" sheetId="37" r:id="rId37"/>
    <sheet name="data 37" sheetId="38" r:id="rId38"/>
    <sheet name="data 38" sheetId="39" r:id="rId39"/>
    <sheet name="data 39" sheetId="40" r:id="rId40"/>
    <sheet name="data 40" sheetId="41" r:id="rId41"/>
    <sheet name="data 41" sheetId="42" r:id="rId42"/>
    <sheet name="data 42" sheetId="43" r:id="rId43"/>
    <sheet name="data 43" sheetId="44" r:id="rId44"/>
    <sheet name="data 44" sheetId="45" r:id="rId45"/>
    <sheet name="data 45" sheetId="46" r:id="rId46"/>
    <sheet name="data 46" sheetId="47" r:id="rId47"/>
    <sheet name="data 47" sheetId="48" r:id="rId48"/>
    <sheet name="data 48" sheetId="49" r:id="rId49"/>
    <sheet name="data 49" sheetId="50" r:id="rId50"/>
    <sheet name="data 50" sheetId="51" r:id="rId51"/>
    <sheet name="data 51" sheetId="52" r:id="rId52"/>
    <sheet name="data 52" sheetId="53" r:id="rId53"/>
    <sheet name="data 53" sheetId="54" r:id="rId54"/>
    <sheet name="data 54" sheetId="55" r:id="rId55"/>
    <sheet name="data 55" sheetId="56" r:id="rId56"/>
    <sheet name="data 56" sheetId="57" r:id="rId57"/>
    <sheet name="data 57" sheetId="58" r:id="rId58"/>
    <sheet name="data 58" sheetId="59" r:id="rId59"/>
    <sheet name="data 59" sheetId="60" r:id="rId60"/>
    <sheet name="data 60" sheetId="61" r:id="rId61"/>
    <sheet name="data 61" sheetId="62" r:id="rId62"/>
    <sheet name="data 62" sheetId="63" r:id="rId63"/>
    <sheet name="data 63" sheetId="64" r:id="rId64"/>
    <sheet name="data 64" sheetId="65" r:id="rId65"/>
    <sheet name="data 65" sheetId="66" r:id="rId66"/>
    <sheet name="data 66" sheetId="67" r:id="rId67"/>
    <sheet name="data 67" sheetId="68" r:id="rId68"/>
    <sheet name="data 68" sheetId="69" r:id="rId69"/>
    <sheet name="data 69" sheetId="70" r:id="rId70"/>
    <sheet name="data 70" sheetId="71" r:id="rId71"/>
    <sheet name="data 71" sheetId="72" r:id="rId72"/>
    <sheet name="data 72" sheetId="73" r:id="rId73"/>
    <sheet name="data 73" sheetId="74" r:id="rId74"/>
    <sheet name="data 74" sheetId="75" r:id="rId75"/>
    <sheet name="data 75" sheetId="76" r:id="rId76"/>
    <sheet name="data 76" sheetId="77" r:id="rId77"/>
    <sheet name="data 77" sheetId="78" r:id="rId78"/>
    <sheet name="data 78" sheetId="79" r:id="rId79"/>
    <sheet name="data 79" sheetId="80" r:id="rId80"/>
    <sheet name="data 80" sheetId="81" r:id="rId81"/>
    <sheet name="data 81" sheetId="82" r:id="rId82"/>
    <sheet name="data 82" sheetId="83" r:id="rId83"/>
    <sheet name="data 83" sheetId="84" r:id="rId84"/>
    <sheet name="data 84" sheetId="85" r:id="rId85"/>
  </sheets>
  <calcPr calcId="125725"/>
</workbook>
</file>

<file path=xl/calcChain.xml><?xml version="1.0" encoding="utf-8"?>
<calcChain xmlns="http://schemas.openxmlformats.org/spreadsheetml/2006/main">
  <c r="B19" i="1"/>
  <c r="B16"/>
  <c r="D8" i="47"/>
  <c r="C17" i="40"/>
  <c r="C12"/>
  <c r="C18" s="1"/>
  <c r="H17" i="6"/>
  <c r="F17"/>
  <c r="C17"/>
  <c r="D17"/>
  <c r="E17"/>
  <c r="B17"/>
</calcChain>
</file>

<file path=xl/sharedStrings.xml><?xml version="1.0" encoding="utf-8"?>
<sst xmlns="http://schemas.openxmlformats.org/spreadsheetml/2006/main" count="2838" uniqueCount="1788">
  <si>
    <t>Projection</t>
  </si>
  <si>
    <t>Year</t>
  </si>
  <si>
    <t>Population  in lakh</t>
  </si>
  <si>
    <t>Present Water Supply &amp; Projected Demand – Ahmedabad Urban Area</t>
  </si>
  <si>
    <t>Water Requirements in mld @ 160 LPCD</t>
  </si>
  <si>
    <t>Water Requirements in mld @ 250 LPCD in 1999 &amp; @ 270 in 2001 &amp; 2025</t>
  </si>
  <si>
    <t>Present Water Supply &amp; Projected Demand – Gandhinagar Urban Area</t>
  </si>
  <si>
    <t>Water level in Tube Wells(m bgl)</t>
  </si>
  <si>
    <t>Central Zone</t>
  </si>
  <si>
    <t>Eastern Zone</t>
  </si>
  <si>
    <t>Western Zone</t>
  </si>
  <si>
    <t>Groundwater Resource Component</t>
  </si>
  <si>
    <t>Gross Groundwater Recharge (MCM/yr.)</t>
  </si>
  <si>
    <t>Allocation for Natural Discharge (MCM / year)</t>
  </si>
  <si>
    <t>Utilisable Groundwater Recharge (MCM/yr.) [80% of "1"]</t>
  </si>
  <si>
    <t>Total Groundwater Draft (MCM/yr.)</t>
  </si>
  <si>
    <t>Groundwater Balance (MCM/yr.)</t>
  </si>
  <si>
    <t>Allocation for domestic &amp; industrial  used for next 25 years</t>
  </si>
  <si>
    <t>Level of Groundwater Development (%)</t>
  </si>
  <si>
    <t>Category</t>
  </si>
  <si>
    <t>OE</t>
  </si>
  <si>
    <t>Ahmedabad City and Daskroi Taluka</t>
  </si>
  <si>
    <t>Gandhinagar Taluka</t>
  </si>
  <si>
    <t>S.No.</t>
  </si>
  <si>
    <t>Parameters</t>
  </si>
  <si>
    <t>Unit</t>
  </si>
  <si>
    <t>Range</t>
  </si>
  <si>
    <t>Ph</t>
  </si>
  <si>
    <t>-</t>
  </si>
  <si>
    <t>7.9 to 8.2</t>
  </si>
  <si>
    <t>EC</t>
  </si>
  <si>
    <t>µS / cm</t>
  </si>
  <si>
    <t>1500 to 300</t>
  </si>
  <si>
    <t>ppm</t>
  </si>
  <si>
    <t>Nil</t>
  </si>
  <si>
    <t>200 to 787</t>
  </si>
  <si>
    <t>Cl</t>
  </si>
  <si>
    <t>284 to 709</t>
  </si>
  <si>
    <t>40 to 217</t>
  </si>
  <si>
    <t>149 to 470</t>
  </si>
  <si>
    <t>Mg</t>
  </si>
  <si>
    <t>10 to 112</t>
  </si>
  <si>
    <t>Ca</t>
  </si>
  <si>
    <t>12 to 86</t>
  </si>
  <si>
    <t>Na</t>
  </si>
  <si>
    <t>80 to 675</t>
  </si>
  <si>
    <t>K</t>
  </si>
  <si>
    <t>2.3 to 5.7</t>
  </si>
  <si>
    <t>F</t>
  </si>
  <si>
    <t>0.65 to 5.7</t>
  </si>
  <si>
    <t>TH</t>
  </si>
  <si>
    <r>
      <t>CO</t>
    </r>
    <r>
      <rPr>
        <vertAlign val="subscript"/>
        <sz val="11"/>
        <rFont val="Arial"/>
        <family val="2"/>
      </rPr>
      <t>3</t>
    </r>
  </si>
  <si>
    <r>
      <t>HCO</t>
    </r>
    <r>
      <rPr>
        <vertAlign val="subscript"/>
        <sz val="11"/>
        <rFont val="Arial"/>
        <family val="2"/>
      </rPr>
      <t>3</t>
    </r>
  </si>
  <si>
    <r>
      <t>NO</t>
    </r>
    <r>
      <rPr>
        <vertAlign val="subscript"/>
        <sz val="11"/>
        <rFont val="Arial"/>
        <family val="2"/>
      </rPr>
      <t>3</t>
    </r>
  </si>
  <si>
    <r>
      <t>SO</t>
    </r>
    <r>
      <rPr>
        <vertAlign val="subscript"/>
        <sz val="11"/>
        <rFont val="Arial"/>
        <family val="2"/>
      </rPr>
      <t>4</t>
    </r>
  </si>
  <si>
    <t>Water levels in Ahmedabad Municipal Corporation (AMC) Tube Wells</t>
  </si>
  <si>
    <t>Groundwater Resources for Ahmedabad ( Year 2004)</t>
  </si>
  <si>
    <t>Normal Climatological data of Bangalore Meteorological Station</t>
  </si>
  <si>
    <t>Month</t>
  </si>
  <si>
    <t>Min</t>
  </si>
  <si>
    <t>Max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</si>
  <si>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</si>
  <si>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</si>
  <si>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</si>
  <si>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</si>
  <si>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</si>
  <si>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</si>
  <si>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</si>
  <si>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</si>
  <si>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</si>
  <si>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</si>
  <si>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</si>
  <si>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</si>
  <si>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</si>
  <si>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0830 Hrs</t>
  </si>
  <si>
    <t>1730 Hrs</t>
  </si>
  <si>
    <t>Relative Humidity (%)</t>
  </si>
  <si>
    <t>Rainfall (mm)</t>
  </si>
  <si>
    <t>PET (mm)</t>
  </si>
  <si>
    <t>Wind Speed (kmph)</t>
  </si>
  <si>
    <t>Sunshine (Hour/Month)</t>
  </si>
  <si>
    <r>
      <t>Temperature (</t>
    </r>
    <r>
      <rPr>
        <b/>
        <vertAlign val="super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C)</t>
    </r>
  </si>
  <si>
    <t>Ground water resource of Bangalore Urban District, Karnataka as on 31.03.2009</t>
  </si>
  <si>
    <t>TALUK</t>
  </si>
  <si>
    <t>ha m</t>
  </si>
  <si>
    <t>%</t>
  </si>
  <si>
    <t>Anekal</t>
  </si>
  <si>
    <t>Bangalore East</t>
  </si>
  <si>
    <t>Bangalore North</t>
  </si>
  <si>
    <t>Bangalore South</t>
  </si>
  <si>
    <t>Total</t>
  </si>
  <si>
    <t>Net Annual Ground Water availability</t>
  </si>
  <si>
    <t>Existing Gross Ground Water Draft for Irrigation</t>
  </si>
  <si>
    <t>Existing Gross Ground Water Draft for Domestic and Industrial Water Supply</t>
  </si>
  <si>
    <t>Existing Gross Ground Water Draft for All Uses</t>
  </si>
  <si>
    <t>Provision for Domestic and Industrial Requirement supply to 2025</t>
  </si>
  <si>
    <t>Net Ground Water availability for Future Irrigation Development</t>
  </si>
  <si>
    <t>Existing Stage of Ground Water Development</t>
  </si>
  <si>
    <t>Water quality data of select observation wells in Greater Bangalore Area</t>
  </si>
  <si>
    <t>Concentration in mg/litre</t>
  </si>
  <si>
    <t>Sl</t>
  </si>
  <si>
    <t>Location</t>
  </si>
  <si>
    <t>pH</t>
  </si>
  <si>
    <t>EC*</t>
  </si>
  <si>
    <t>TH^</t>
  </si>
  <si>
    <t>Banaswadi</t>
  </si>
  <si>
    <t>Bannerghatta</t>
  </si>
  <si>
    <t>Begur</t>
  </si>
  <si>
    <t>Jalahalli</t>
  </si>
  <si>
    <t>Kamakshipalya</t>
  </si>
  <si>
    <t>Laggere</t>
  </si>
  <si>
    <t>Lakkasandra</t>
  </si>
  <si>
    <t>Maratahalli</t>
  </si>
  <si>
    <t>Nagavara</t>
  </si>
  <si>
    <t>Yelahanka</t>
  </si>
  <si>
    <t>Sr. No.</t>
  </si>
  <si>
    <r>
      <t>CO</t>
    </r>
    <r>
      <rPr>
        <b/>
        <vertAlign val="subscript"/>
        <sz val="11"/>
        <color theme="1"/>
        <rFont val="Arial"/>
        <family val="2"/>
      </rPr>
      <t>3</t>
    </r>
  </si>
  <si>
    <r>
      <t>HCO</t>
    </r>
    <r>
      <rPr>
        <b/>
        <vertAlign val="subscript"/>
        <sz val="11"/>
        <color theme="1"/>
        <rFont val="Arial"/>
        <family val="2"/>
      </rPr>
      <t>3</t>
    </r>
  </si>
  <si>
    <r>
      <t>SO</t>
    </r>
    <r>
      <rPr>
        <b/>
        <vertAlign val="subscript"/>
        <sz val="11"/>
        <color theme="1"/>
        <rFont val="Arial"/>
        <family val="2"/>
      </rPr>
      <t>4</t>
    </r>
  </si>
  <si>
    <r>
      <t>NO</t>
    </r>
    <r>
      <rPr>
        <b/>
        <vertAlign val="subscript"/>
        <sz val="11"/>
        <color theme="1"/>
        <rFont val="Arial"/>
        <family val="2"/>
      </rPr>
      <t>3</t>
    </r>
  </si>
  <si>
    <r>
      <t>* EC in micromhos/cm at 25</t>
    </r>
    <r>
      <rPr>
        <vertAlign val="super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C</t>
    </r>
  </si>
  <si>
    <r>
      <t>^ TH (Total Hardness as CaCO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</si>
  <si>
    <t>Salient features of Bhopal Lakes</t>
  </si>
  <si>
    <t>S.N.</t>
  </si>
  <si>
    <t>Name of Water body</t>
  </si>
  <si>
    <t>Water spread Area (in Ha)</t>
  </si>
  <si>
    <t>Present Use</t>
  </si>
  <si>
    <t>Upper Lake</t>
  </si>
  <si>
    <t>Water supply, recreation, and fisheries</t>
  </si>
  <si>
    <t>Lower Lake</t>
  </si>
  <si>
    <t>Raw water supply and recreation</t>
  </si>
  <si>
    <t>Shahpura</t>
  </si>
  <si>
    <t>Recreation &amp; fisheries</t>
  </si>
  <si>
    <t>Motia tank</t>
  </si>
  <si>
    <t>Washing</t>
  </si>
  <si>
    <t>Siddique Hussain Tank</t>
  </si>
  <si>
    <t>Abandoned</t>
  </si>
  <si>
    <t>Munshi Hussain Khan Tank</t>
  </si>
  <si>
    <t>Fisheries</t>
  </si>
  <si>
    <t>Lendiya Talab.</t>
  </si>
  <si>
    <t>Sarangpani</t>
  </si>
  <si>
    <t>Recreation</t>
  </si>
  <si>
    <t>Laharpur Reservoir</t>
  </si>
  <si>
    <t>Irrigation</t>
  </si>
  <si>
    <t>Hataikheda Reserve</t>
  </si>
  <si>
    <t>Halali Reservoir</t>
  </si>
  <si>
    <t>Kerwa Reservoir</t>
  </si>
  <si>
    <t>Kolar Reservoir</t>
  </si>
  <si>
    <t>potable water supply &amp; irrigation</t>
  </si>
  <si>
    <t>Char Imli Pond</t>
  </si>
  <si>
    <t>Damkheda village pond</t>
  </si>
  <si>
    <t>potable water recreation</t>
  </si>
  <si>
    <t>Ayodhya Nagar Abandon stone Quarry pond (4 Nos)</t>
  </si>
  <si>
    <t>Average Water Levels (2000 – 2009) of Bhubaneswar City</t>
  </si>
  <si>
    <t>Metres below ground level</t>
  </si>
  <si>
    <t>Saheed Nagar</t>
  </si>
  <si>
    <t>Kapilprasad</t>
  </si>
  <si>
    <t>Khandagiri</t>
  </si>
  <si>
    <t>Patia</t>
  </si>
  <si>
    <t>Raghunathpur</t>
  </si>
  <si>
    <t>Pre-Monsoon</t>
  </si>
  <si>
    <t>Post-Monsoon</t>
  </si>
  <si>
    <t>Rise(m)</t>
  </si>
  <si>
    <t>Fall(m)</t>
  </si>
  <si>
    <t>Trend of Ground Water level ( 2000 – 2009 ) bhubaneswar city</t>
  </si>
  <si>
    <t>Range of Chemical Parameter of Ground Water in Bhubaneswar</t>
  </si>
  <si>
    <t>No Relaxation</t>
  </si>
  <si>
    <t>TDS</t>
  </si>
  <si>
    <t>Total Hardness</t>
  </si>
  <si>
    <t>Calcium</t>
  </si>
  <si>
    <t>Magnesium</t>
  </si>
  <si>
    <t>Chloride</t>
  </si>
  <si>
    <t>Nitrate</t>
  </si>
  <si>
    <t>Sulphate</t>
  </si>
  <si>
    <t>Fluoride</t>
  </si>
  <si>
    <t>Iron</t>
  </si>
  <si>
    <t>6.5 - 8.5</t>
  </si>
  <si>
    <t>Parameters (in mg / l except pH)</t>
  </si>
  <si>
    <t>Desirable Limit</t>
  </si>
  <si>
    <t>Total No. of Samples from shallow and Deeper zones</t>
  </si>
  <si>
    <t>Permissible Limit</t>
  </si>
  <si>
    <t>No. of Samples within Standard Limit</t>
  </si>
  <si>
    <t>% of Sample above Permissible Limit</t>
  </si>
  <si>
    <t>Indian Standard ( BIS: 10500, 1991)</t>
  </si>
  <si>
    <t>Envisaged land use pattern of Bhubaneswar City(CDP)</t>
  </si>
  <si>
    <t>Landuse</t>
  </si>
  <si>
    <t>Residential</t>
  </si>
  <si>
    <t>Commercial</t>
  </si>
  <si>
    <t>Industrial</t>
  </si>
  <si>
    <t>Institutional &amp; Utilities</t>
  </si>
  <si>
    <t>Administrative</t>
  </si>
  <si>
    <t>Open Space</t>
  </si>
  <si>
    <t>Transport &amp; Communication</t>
  </si>
  <si>
    <t>Water Bodies</t>
  </si>
  <si>
    <t>Drainage Channel</t>
  </si>
  <si>
    <t>Green Belt including Protected Forest &amp; Reserve Forest</t>
  </si>
  <si>
    <t>TOTAL</t>
  </si>
  <si>
    <t>Area in Sq. Km.</t>
  </si>
  <si>
    <t>% of Total Area</t>
  </si>
  <si>
    <t>Projected Population for CMA and Chennai City (In Lakhs)</t>
  </si>
  <si>
    <t>Sl.</t>
  </si>
  <si>
    <t>Description</t>
  </si>
  <si>
    <t>Actual</t>
  </si>
  <si>
    <t>Chennai City</t>
  </si>
  <si>
    <t>Municipalities</t>
  </si>
  <si>
    <t>Town Panchayats</t>
  </si>
  <si>
    <t>Village Panchayats</t>
  </si>
  <si>
    <t>CMA [total]</t>
  </si>
  <si>
    <t>Gross density (Persons / hectare)</t>
  </si>
  <si>
    <t>Demand, water supply for Chennai city and urban agglomeration</t>
  </si>
  <si>
    <t>Parameter</t>
  </si>
  <si>
    <t>A.</t>
  </si>
  <si>
    <t>DEMAND</t>
  </si>
  <si>
    <t>Town panchayats</t>
  </si>
  <si>
    <t>Village panchayats</t>
  </si>
  <si>
    <t>B.</t>
  </si>
  <si>
    <t>SUPPLY</t>
  </si>
  <si>
    <t>Existing Planned Sources (On full capacity MLD)</t>
  </si>
  <si>
    <t>(a) Surface Water</t>
  </si>
  <si>
    <t>i) Puzhal water treatment plant</t>
  </si>
  <si>
    <t>ii)Kilpauk water treatment plant</t>
  </si>
  <si>
    <t>iii)Vadakuthu water treatment plant (Veeranam source)</t>
  </si>
  <si>
    <t>Total of (a)</t>
  </si>
  <si>
    <t>(b) North Chennai Well Fields (MLD)</t>
  </si>
  <si>
    <t>i) Minjur</t>
  </si>
  <si>
    <t>ii)Panjetty</t>
  </si>
  <si>
    <t>iii)Tamaraipakkam</t>
  </si>
  <si>
    <t>iv)Kannigaiper</t>
  </si>
  <si>
    <t>v) Poondi</t>
  </si>
  <si>
    <t>vi) Flood plains</t>
  </si>
  <si>
    <t>Total of (b)</t>
  </si>
  <si>
    <t>(c) South Chennai well Fields (MLD)</t>
  </si>
  <si>
    <t>i) Palavakkam</t>
  </si>
  <si>
    <t>ii)Porur well field</t>
  </si>
  <si>
    <t>iii)Belur near Kilpakkam</t>
  </si>
  <si>
    <t>iv)Palavakkam</t>
  </si>
  <si>
    <t>Total of ©</t>
  </si>
  <si>
    <t>(d) Desalination (Proposed)</t>
  </si>
  <si>
    <t>Total of a, b, c &amp; d</t>
  </si>
  <si>
    <t>S. No.</t>
  </si>
  <si>
    <t>iv)Chembarambakkam water treatment plant (Krishna Water)</t>
  </si>
  <si>
    <t>Water supply – Chennai city</t>
  </si>
  <si>
    <t>Details</t>
  </si>
  <si>
    <t>March 2008</t>
  </si>
  <si>
    <t>Operational Area</t>
  </si>
  <si>
    <t>City 176 Sq.km.</t>
  </si>
  <si>
    <t>City + surrounding areas  (176 + 7.88 Sq.km.)</t>
  </si>
  <si>
    <t>Population</t>
  </si>
  <si>
    <t>30 Lakh</t>
  </si>
  <si>
    <t>55 Lakh</t>
  </si>
  <si>
    <t>Water produced (Normal years)</t>
  </si>
  <si>
    <t>240 MLD</t>
  </si>
  <si>
    <t>660 MLD</t>
  </si>
  <si>
    <t>Area covered with piped supply</t>
  </si>
  <si>
    <t>Treatment capacity</t>
  </si>
  <si>
    <t>182 MLD</t>
  </si>
  <si>
    <t>1398 MLD</t>
  </si>
  <si>
    <t>Length of water mains</t>
  </si>
  <si>
    <t>1,250 km.</t>
  </si>
  <si>
    <t>2,930 km.</t>
  </si>
  <si>
    <t>No. of consumers</t>
  </si>
  <si>
    <t>1,16,000</t>
  </si>
  <si>
    <t>4,97,811</t>
  </si>
  <si>
    <t>Distribution Stations</t>
  </si>
  <si>
    <t>3 No.</t>
  </si>
  <si>
    <t>16 Nos.</t>
  </si>
  <si>
    <t>District</t>
  </si>
  <si>
    <t>Chennai</t>
  </si>
  <si>
    <t>Over Exploited</t>
  </si>
  <si>
    <t>Net annual ground water availability</t>
  </si>
  <si>
    <t>Existing gross ground water draft for irrigation</t>
  </si>
  <si>
    <t>Existing Gross ground Water draft fordomestic and industrial water supply</t>
  </si>
  <si>
    <t>Existing gross ground water draft for all uses</t>
  </si>
  <si>
    <t>Requirement for domestic and industrial requirement supply to 2025</t>
  </si>
  <si>
    <t>Net ground water availability for future irrigation development</t>
  </si>
  <si>
    <t>Stage of ground water development %</t>
  </si>
  <si>
    <t>Ground water quality, May-2009</t>
  </si>
  <si>
    <t>S.No</t>
  </si>
  <si>
    <t>No. of sample</t>
  </si>
  <si>
    <t>&lt; 750</t>
  </si>
  <si>
    <t>75 1- 2250</t>
  </si>
  <si>
    <t>2251- 3000</t>
  </si>
  <si>
    <t>&gt; 3000</t>
  </si>
  <si>
    <t>&lt; 250</t>
  </si>
  <si>
    <t>251-1000</t>
  </si>
  <si>
    <t>&gt; 1000</t>
  </si>
  <si>
    <t>Fluoride mg/l</t>
  </si>
  <si>
    <t>&lt; 1.0</t>
  </si>
  <si>
    <t>1.1- 1.5</t>
  </si>
  <si>
    <t>&gt;1.5</t>
  </si>
  <si>
    <t>&lt;4 5</t>
  </si>
  <si>
    <t>46- &gt;100</t>
  </si>
  <si>
    <t>Percentage (%)</t>
  </si>
  <si>
    <r>
      <t>Electrical Conductivity (EC) μs/cm at 25</t>
    </r>
    <r>
      <rPr>
        <vertAlign val="super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C</t>
    </r>
  </si>
  <si>
    <t>Chloride mg/l</t>
  </si>
  <si>
    <t>Nitrate mg/l</t>
  </si>
  <si>
    <t>Ground Water Resources and Status of Development of Chennai City (As on March 2009)</t>
  </si>
  <si>
    <t>Rainfall Pattern in Gangtok (in mm)</t>
  </si>
  <si>
    <t>Source: NHPC (2005)</t>
  </si>
  <si>
    <t>Normal Rainfall (mm)</t>
  </si>
  <si>
    <t>Average No. of Rainy Days (1941-90)</t>
  </si>
  <si>
    <t>Sub Division</t>
  </si>
  <si>
    <t>Gangtok</t>
  </si>
  <si>
    <t>Source: RM&amp;DD (2004)</t>
  </si>
  <si>
    <t>No. of Springs measured</t>
  </si>
  <si>
    <t>Average lean period discharge (lpm)</t>
  </si>
  <si>
    <t>Average Spring Discharge</t>
  </si>
  <si>
    <t>Projected Population, Water Requirement and Designed Capacities of Gangtok</t>
  </si>
  <si>
    <t>Remarks</t>
  </si>
  <si>
    <t>New plant work partly completed</t>
  </si>
  <si>
    <t>Phase-II design population</t>
  </si>
  <si>
    <t>Source: WS&amp;PHED, Govt. of Sikkim</t>
  </si>
  <si>
    <t>SI.No.</t>
  </si>
  <si>
    <t>Water demand at 200 lpcd at consumer end (mld)</t>
  </si>
  <si>
    <t>Gross Demand required at source (mld)</t>
  </si>
  <si>
    <t>Designed Capacity (mld)</t>
  </si>
  <si>
    <t>Phase-I design population. The population of years 2013 has been arrived on linear interpolation method</t>
  </si>
  <si>
    <t>Assessment Unit/ District</t>
  </si>
  <si>
    <t>East Sikkim</t>
  </si>
  <si>
    <t>Net Annual Ground Water Availability</t>
  </si>
  <si>
    <t>Existing Gross Ground Water Draft for All uses</t>
  </si>
  <si>
    <t>Provision for domestic and Industrial supply by year 2025</t>
  </si>
  <si>
    <t>Stage of Ground Water Development (%)</t>
  </si>
  <si>
    <t>Estimated Average Individual Spring Catchment area (ha)</t>
  </si>
  <si>
    <t>Estimated Total Spring Catchment area (ha)</t>
  </si>
  <si>
    <t>Annual Replenishable Ground Water Resources (m)</t>
  </si>
  <si>
    <t>Existing Gross Ground Water Draft for Domestic and Industrial need</t>
  </si>
  <si>
    <t>Net Ground Water Availability for future Irrigation development</t>
  </si>
  <si>
    <t>Water Quality of Springs in and around Gangtok</t>
  </si>
  <si>
    <t>Sl. No.</t>
  </si>
  <si>
    <t>Source Type</t>
  </si>
  <si>
    <t>Spring</t>
  </si>
  <si>
    <t>Temp</t>
  </si>
  <si>
    <t>13.5 °C</t>
  </si>
  <si>
    <t>10.5 °C</t>
  </si>
  <si>
    <t>17 °C</t>
  </si>
  <si>
    <t>15 °C</t>
  </si>
  <si>
    <t>Odor</t>
  </si>
  <si>
    <t>Toxic</t>
  </si>
  <si>
    <t>Colour</t>
  </si>
  <si>
    <t>Blakkish</t>
  </si>
  <si>
    <t>Muddy</t>
  </si>
  <si>
    <t>Yellowish</t>
  </si>
  <si>
    <t>Darkish</t>
  </si>
  <si>
    <t>Conductivity (µ mhos/cm)</t>
  </si>
  <si>
    <t>Salinity</t>
  </si>
  <si>
    <t>Dissolved Oxygen (mg/I)</t>
  </si>
  <si>
    <t>8,53</t>
  </si>
  <si>
    <t>Dissolved CO2 (mg/I)</t>
  </si>
  <si>
    <t>Chlorides (mg/I)</t>
  </si>
  <si>
    <t>Alkalinity (mg/I)</t>
  </si>
  <si>
    <t>Acidity (mg/I)</t>
  </si>
  <si>
    <t>Hardness (mg/I)</t>
  </si>
  <si>
    <t>Ca (mg/I)</t>
  </si>
  <si>
    <t>Mg (mg/I)</t>
  </si>
  <si>
    <t>-ND-</t>
  </si>
  <si>
    <t>Fe (mg/I)</t>
  </si>
  <si>
    <t>Na (mg/I)</t>
  </si>
  <si>
    <t>K (mg/I)</t>
  </si>
  <si>
    <t>Phosphates (mg/I)</t>
  </si>
  <si>
    <t>Nitrates (mg/I)</t>
  </si>
  <si>
    <t>Silicates (mg/I)</t>
  </si>
  <si>
    <t>TS (mg/I)</t>
  </si>
  <si>
    <t>TDS (mg/I)</t>
  </si>
  <si>
    <t>TSS (mg/I)</t>
  </si>
  <si>
    <t>Source: SPCB (2007)</t>
  </si>
  <si>
    <t>Goskan Jhora</t>
  </si>
  <si>
    <t>Hospital Jhora</t>
  </si>
  <si>
    <t>Paljor Stadium Jhora</t>
  </si>
  <si>
    <t>Fisheries Jhora</t>
  </si>
  <si>
    <t>Diesel Power House Jhora</t>
  </si>
  <si>
    <t>Water Quality of Streams in and around Gangtok</t>
  </si>
  <si>
    <t>Jalipool (Roro Chu)</t>
  </si>
  <si>
    <t>Turbidity (NTU)</t>
  </si>
  <si>
    <t>Conductivity (µmho/cm)</t>
  </si>
  <si>
    <t>Total Alkalinity (mg/l)</t>
  </si>
  <si>
    <t>Total Hardness (mg/l)</t>
  </si>
  <si>
    <t>Sulphate (mg/l)</t>
  </si>
  <si>
    <t>Phosphates (mg/l)</t>
  </si>
  <si>
    <t>NT</t>
  </si>
  <si>
    <t>Nitrate as NO3 (mg/l)</t>
  </si>
  <si>
    <t>Fluoride (mg/l)</t>
  </si>
  <si>
    <t>BOD (mg/l)</t>
  </si>
  <si>
    <t>DO (mg/l)</t>
  </si>
  <si>
    <t>Total Coliforms</t>
  </si>
  <si>
    <t>Faecal Coliform</t>
  </si>
  <si>
    <t>Source: WS&amp;PHED (2008)</t>
  </si>
  <si>
    <t>Adampool (Rani Khola)</t>
  </si>
  <si>
    <t>Ranipool (Rani Khola)</t>
  </si>
  <si>
    <t>Sampling Locations</t>
  </si>
  <si>
    <t>Average Granular zone thickness in Guwahati</t>
  </si>
  <si>
    <t>Average</t>
  </si>
  <si>
    <t>Sub-area</t>
  </si>
  <si>
    <t>Northern Bank</t>
  </si>
  <si>
    <t>10 - &gt;200</t>
  </si>
  <si>
    <t>&gt;50</t>
  </si>
  <si>
    <t>Eastern part</t>
  </si>
  <si>
    <t>20 - &gt;150</t>
  </si>
  <si>
    <t>Western part</t>
  </si>
  <si>
    <t>20 - 40</t>
  </si>
  <si>
    <t>Southern Bank</t>
  </si>
  <si>
    <t>Northern part</t>
  </si>
  <si>
    <t>30 - &gt;150</t>
  </si>
  <si>
    <t>Southern part</t>
  </si>
  <si>
    <t>5 - 15</t>
  </si>
  <si>
    <t>Central part</t>
  </si>
  <si>
    <t>50 - 60</t>
  </si>
  <si>
    <t>Area</t>
  </si>
  <si>
    <t>Aquifer thickness range (m)</t>
  </si>
  <si>
    <t>Average thickness (m)</t>
  </si>
  <si>
    <t>pH (lab)</t>
  </si>
  <si>
    <t>µ mhos/cm</t>
  </si>
  <si>
    <t>as CaCO3</t>
  </si>
  <si>
    <t>mg/l</t>
  </si>
  <si>
    <t>HCO3</t>
  </si>
  <si>
    <t>SO4</t>
  </si>
  <si>
    <t>NO3</t>
  </si>
  <si>
    <t>Fe</t>
  </si>
  <si>
    <t>Range and average values of chemical constituents of groundwater inGuwahati</t>
  </si>
  <si>
    <t>Recommended parameters for various abstraction structures in Guwahati</t>
  </si>
  <si>
    <t>Recommendations</t>
  </si>
  <si>
    <t>Abstraction structure</t>
  </si>
  <si>
    <t>Yield (lpm)</t>
  </si>
  <si>
    <t>Optimum  Depth</t>
  </si>
  <si>
    <t>Dug well</t>
  </si>
  <si>
    <t>&lt; 30</t>
  </si>
  <si>
    <t>5 - 15 m</t>
  </si>
  <si>
    <t>1 - 3 household</t>
  </si>
  <si>
    <t>10 - 20 m</t>
  </si>
  <si>
    <t>&lt; 50</t>
  </si>
  <si>
    <t>2 - 5  household</t>
  </si>
  <si>
    <t>20 - 30 m</t>
  </si>
  <si>
    <t>20 -40 m</t>
  </si>
  <si>
    <t>150 - 200 m</t>
  </si>
  <si>
    <t>80 - 90 m</t>
  </si>
  <si>
    <t>1500 - 2000 m</t>
  </si>
  <si>
    <t>Site specific</t>
  </si>
  <si>
    <t>Suggested spacing</t>
  </si>
  <si>
    <t>Expected coverage</t>
  </si>
  <si>
    <t>Handpump (tapping dugwell zone)</t>
  </si>
  <si>
    <t>Shallow tube well (Granular Formation)</t>
  </si>
  <si>
    <t>Deep tube well (Granular Formation)</t>
  </si>
  <si>
    <t>Deep bore well (Crystalline Formation)</t>
  </si>
  <si>
    <t>150 – 500 Avg. 200 Running hours 6-8 hours/day</t>
  </si>
  <si>
    <t>20 - 30 household</t>
  </si>
  <si>
    <t>300 - 400 household</t>
  </si>
  <si>
    <t>100 – 3000 Avg. 1000 Running hours 8-10 hours/day</t>
  </si>
  <si>
    <t>120 - 150 household</t>
  </si>
  <si>
    <t>180-300 Running hours 4-5 hours/day</t>
  </si>
  <si>
    <t>75 – 85 m, 105 - 130 m 195 - 215 m</t>
  </si>
  <si>
    <t>Population Trends in Hyderabad Metropolitan Area</t>
  </si>
  <si>
    <t>Component</t>
  </si>
  <si>
    <t>Population (Lakhs)</t>
  </si>
  <si>
    <t>(P/Sq.kms)</t>
  </si>
  <si>
    <t>MCH</t>
  </si>
  <si>
    <t>Others</t>
  </si>
  <si>
    <t>HUA</t>
  </si>
  <si>
    <t>HUDA</t>
  </si>
  <si>
    <t>(Source: City Development Plan: JNNURM/GHMC, Hyderabad)</t>
  </si>
  <si>
    <t>Density (2001)</t>
  </si>
  <si>
    <t>Projected Population (Lakhs)</t>
  </si>
  <si>
    <t>Projected Density</t>
  </si>
  <si>
    <t>Area (Sq. Kms)</t>
  </si>
  <si>
    <t>Surrounding Municipalities</t>
  </si>
  <si>
    <t>Name of the Municipality</t>
  </si>
  <si>
    <t>Area (Sq.kms)</t>
  </si>
  <si>
    <t>Kapra</t>
  </si>
  <si>
    <t>Uppal</t>
  </si>
  <si>
    <t>Malkajgiri</t>
  </si>
  <si>
    <t>Alwal</t>
  </si>
  <si>
    <t>Rajendra Nagar</t>
  </si>
  <si>
    <t>Serilingampalli</t>
  </si>
  <si>
    <t>Kukatapally</t>
  </si>
  <si>
    <t>Qutubullapur</t>
  </si>
  <si>
    <t>LB Nagar</t>
  </si>
  <si>
    <t>Gaddi Annaram</t>
  </si>
  <si>
    <t>Administrative Divisions</t>
  </si>
  <si>
    <t>Municipal Corporation of Hyderabad (MCH)</t>
  </si>
  <si>
    <t>Indicators</t>
  </si>
  <si>
    <t>Total Population</t>
  </si>
  <si>
    <t>36.33 lakhs</t>
  </si>
  <si>
    <t>17.18 lakhs</t>
  </si>
  <si>
    <t>Slum Population</t>
  </si>
  <si>
    <t>14.1 lakhs</t>
  </si>
  <si>
    <t>6.98 lakhs</t>
  </si>
  <si>
    <t>Network Coverage</t>
  </si>
  <si>
    <t>% Access to piped water supply</t>
  </si>
  <si>
    <t>Average Per capita Supply</t>
  </si>
  <si>
    <t>162 lpcd</t>
  </si>
  <si>
    <t>91 lpcd</t>
  </si>
  <si>
    <t>Duration of supply</t>
  </si>
  <si>
    <t>2 hours alternate day</t>
  </si>
  <si>
    <t>1 hrs alternate day</t>
  </si>
  <si>
    <t>Source: HMWS &amp; SW</t>
  </si>
  <si>
    <t>Status of Water Supply in Hyderabad</t>
  </si>
  <si>
    <t>Ground Water Resources in Ranga Reddy falling under HMDA</t>
  </si>
  <si>
    <t>Mandal</t>
  </si>
  <si>
    <t>BalaNagar</t>
  </si>
  <si>
    <t>Safe</t>
  </si>
  <si>
    <t>Ghatkesar</t>
  </si>
  <si>
    <t>Hayaat Nagar</t>
  </si>
  <si>
    <t>SC</t>
  </si>
  <si>
    <t>Keesara</t>
  </si>
  <si>
    <t>Medchal</t>
  </si>
  <si>
    <t>Saroor Nagar</t>
  </si>
  <si>
    <t>Shamirpet</t>
  </si>
  <si>
    <t>Shamshabad</t>
  </si>
  <si>
    <t>Hyderabad</t>
  </si>
  <si>
    <t>Ground Water Availability ha.m</t>
  </si>
  <si>
    <t>Ground Water Utilization ha.m</t>
  </si>
  <si>
    <t>Ground Water Balance ha.m</t>
  </si>
  <si>
    <t>Stage of development (%)</t>
  </si>
  <si>
    <t>Ranges of Chemical constituents in shallow aquifers in Hyderabad</t>
  </si>
  <si>
    <t>Constituents</t>
  </si>
  <si>
    <t>General Range</t>
  </si>
  <si>
    <t>PH</t>
  </si>
  <si>
    <t>6.9-7.7</t>
  </si>
  <si>
    <t>EC (µs/cm)</t>
  </si>
  <si>
    <t>700-3000</t>
  </si>
  <si>
    <t>TH (mg/l)</t>
  </si>
  <si>
    <t>150-1000</t>
  </si>
  <si>
    <t>NO3 (mg/l)</t>
  </si>
  <si>
    <t>10-300</t>
  </si>
  <si>
    <t>SO4 (mg/l)</t>
  </si>
  <si>
    <t>25-450</t>
  </si>
  <si>
    <t>F (mg/l)</t>
  </si>
  <si>
    <t>0.5-1.7</t>
  </si>
  <si>
    <t>(Source: CGWB, SR)</t>
  </si>
  <si>
    <t>Percent of samples exceeding permissible limits</t>
  </si>
  <si>
    <t>Sl No</t>
  </si>
  <si>
    <t>Industrial Area</t>
  </si>
  <si>
    <t>Nature of Industry</t>
  </si>
  <si>
    <t>Kadedam</t>
  </si>
  <si>
    <t>Fe, Cd, Mn, Ni</t>
  </si>
  <si>
    <t>Notified by CPCB</t>
  </si>
  <si>
    <t>Nacharam</t>
  </si>
  <si>
    <t>Foundries, fabrication</t>
  </si>
  <si>
    <t>Ni, Cd, Fe, Mn</t>
  </si>
  <si>
    <t>Fe, Zn, Cd, Pb, Cr</t>
  </si>
  <si>
    <t>Patancheru</t>
  </si>
  <si>
    <t>-do-</t>
  </si>
  <si>
    <t>Fe, Pb, Cd, Cu, Co, Mn</t>
  </si>
  <si>
    <t>Metals detected beyond permissible</t>
  </si>
  <si>
    <t>Jeedimetla-Balanagar</t>
  </si>
  <si>
    <t>Metallurgical, food processing, plastic food processing</t>
  </si>
  <si>
    <t>Metallurgical, food processing, pharmaceutical, paints</t>
  </si>
  <si>
    <t>Industrial Agglomerations and Metals detected in Ground Water in Hyderabad</t>
  </si>
  <si>
    <t>Sanganer</t>
  </si>
  <si>
    <t>Amer</t>
  </si>
  <si>
    <t>Jaipur</t>
  </si>
  <si>
    <t>Analysis of rainfall data for Jaipur city</t>
  </si>
  <si>
    <t>Rain Gauge Station</t>
  </si>
  <si>
    <t>Mean Annual Rainfall (mm)</t>
  </si>
  <si>
    <t>Highest Annual Rainfall (mm)</t>
  </si>
  <si>
    <t>Lowest Annual Rainfall (mm)</t>
  </si>
  <si>
    <t>Standard Deviation (mm)</t>
  </si>
  <si>
    <t>Status of water supply in Jaipur urban area (in MLD)</t>
  </si>
  <si>
    <t>Surface water</t>
  </si>
  <si>
    <t>Ground water</t>
  </si>
  <si>
    <t>27.00 (Ramgarh lake)</t>
  </si>
  <si>
    <t>29.50 (Ramgarh lake)</t>
  </si>
  <si>
    <t>11.60 (Ramgarh lake)</t>
  </si>
  <si>
    <t>11.25 (Ramgarh lake)</t>
  </si>
  <si>
    <t>32.00 (Ramgarh lake)</t>
  </si>
  <si>
    <t>50.00 (Bisalpur Dam)</t>
  </si>
  <si>
    <t>Total water supply (MLD)</t>
  </si>
  <si>
    <t>Depth of Basement in the Jaipur Urban Area</t>
  </si>
  <si>
    <t>Depth to basement (mbgl)</t>
  </si>
  <si>
    <t>Ambabari (EW)</t>
  </si>
  <si>
    <t>Sanganer(EW)</t>
  </si>
  <si>
    <t>Mohana  (PZ)</t>
  </si>
  <si>
    <t>Jhotwara (PZ)</t>
  </si>
  <si>
    <t>Stadium Jaipur (DW)</t>
  </si>
  <si>
    <t>Murlipura (DW)</t>
  </si>
  <si>
    <t>Mansarovar (PZ)</t>
  </si>
  <si>
    <t>Shyamnagar (DW)</t>
  </si>
  <si>
    <t>Vaishalinagar (DW)</t>
  </si>
  <si>
    <t>Hathroi-Gopalbari (DW)</t>
  </si>
  <si>
    <t>Nahru Place (Tonk Road) (DW)</t>
  </si>
  <si>
    <t>Harmada (EW)</t>
  </si>
  <si>
    <t>Jaipur (OTS ) (PZ)</t>
  </si>
  <si>
    <t>Vidhyadhar Nagar (PZ)</t>
  </si>
  <si>
    <t>Surya Nagar (PZ)</t>
  </si>
  <si>
    <t>Sirsi (PZ)</t>
  </si>
  <si>
    <t>Durgapura (PZ)</t>
  </si>
  <si>
    <t>Hirapura (PZ)</t>
  </si>
  <si>
    <t>Sanchoti (PZ)</t>
  </si>
  <si>
    <t>Sukhpuria (PZ)</t>
  </si>
  <si>
    <t>Jhalana (PZ)</t>
  </si>
  <si>
    <t>Bajaj Nagar (EW)</t>
  </si>
  <si>
    <t>MES (PZ)</t>
  </si>
  <si>
    <t>Nangal Jaisanbohran (EW)</t>
  </si>
  <si>
    <t>Malviya Nagar (DW)</t>
  </si>
  <si>
    <t>EW-Exploratory well, PZ-Piezometer, DW-Deposit well (Production well)</t>
  </si>
  <si>
    <t>Depth to water level and fluctuation in Jaipur Urban Area</t>
  </si>
  <si>
    <t>Depth to Water Level (mbgl)</t>
  </si>
  <si>
    <t>Water Level Fluctuation m/year</t>
  </si>
  <si>
    <t>Durgapura</t>
  </si>
  <si>
    <t>Goner</t>
  </si>
  <si>
    <t>Gopalpura Bye Pass</t>
  </si>
  <si>
    <t>Jhotwara</t>
  </si>
  <si>
    <t>Mansarowar</t>
  </si>
  <si>
    <t>Mansrowar CGWB</t>
  </si>
  <si>
    <t>MES Jaipur</t>
  </si>
  <si>
    <t>Mohana</t>
  </si>
  <si>
    <t>Shivdaspura</t>
  </si>
  <si>
    <t>Sirsi</t>
  </si>
  <si>
    <t>Sukhpura</t>
  </si>
  <si>
    <t>Suryanagar</t>
  </si>
  <si>
    <t>Nov - 1990</t>
  </si>
  <si>
    <t>Nov - 1995</t>
  </si>
  <si>
    <t>Nov - 2000</t>
  </si>
  <si>
    <t>Nov - 2005</t>
  </si>
  <si>
    <t>Nov - 2010</t>
  </si>
  <si>
    <t>1990 - 2010</t>
  </si>
  <si>
    <t>1995 - 2010</t>
  </si>
  <si>
    <t>2000 - 2010</t>
  </si>
  <si>
    <t>2005 - 2010</t>
  </si>
  <si>
    <t>Block wise ground water resource as on 31.03.2009 for Jaipur</t>
  </si>
  <si>
    <t>Block</t>
  </si>
  <si>
    <r>
      <t>Area (Km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</si>
  <si>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Net annual ground water availability (mcm)</t>
  </si>
  <si>
    <t>Existing gross ground water draft for irrigation (mcm)</t>
  </si>
  <si>
    <t>Existing gross ground water draft for Dom. &amp; Ind. Use (mcm)</t>
  </si>
  <si>
    <t>Existing gross ground water draft for all uses (mcm)</t>
  </si>
  <si>
    <t>Present ground water balance as on 31.03.2009 (mcm)</t>
  </si>
  <si>
    <t>Stage of ground water development (%)</t>
  </si>
  <si>
    <t>Groundwater status in Jammu city</t>
  </si>
  <si>
    <t>SN</t>
  </si>
  <si>
    <t>Muthi</t>
  </si>
  <si>
    <t>Nagbhani</t>
  </si>
  <si>
    <t>Hazuribag</t>
  </si>
  <si>
    <t>Trikuta Nagar</t>
  </si>
  <si>
    <t>Greater Kailash</t>
  </si>
  <si>
    <t>Water Levels in May 2010 mbgl</t>
  </si>
  <si>
    <t>EC (micromhos/cm)</t>
  </si>
  <si>
    <t>Cl mg/l</t>
  </si>
  <si>
    <t>Kolkata: Water Supply Statistics at a Glance</t>
  </si>
  <si>
    <t>Total daily potable water supply(in million litre)</t>
  </si>
  <si>
    <t>Per capita availability of water per day (in litre)</t>
  </si>
  <si>
    <t>No. of Tube Wells Big daimeter</t>
  </si>
  <si>
    <t>Small Diameter</t>
  </si>
  <si>
    <t>No. of connections Domestic</t>
  </si>
  <si>
    <t>Industrial and Commercial</t>
  </si>
  <si>
    <t>Public Access Standard Posts (in nos.)</t>
  </si>
  <si>
    <t>Unfiltered water through street hydrants (in nos.)</t>
  </si>
  <si>
    <t>No. of reservoirs Present</t>
  </si>
  <si>
    <t>Under construction</t>
  </si>
  <si>
    <t>Combined capacity(in million gallon)</t>
  </si>
  <si>
    <t>Yearwise Ground Water and Surface Water Supply in Kolkatta Municipal Corporation (KMC) Area</t>
  </si>
  <si>
    <t>Palta</t>
  </si>
  <si>
    <t>Garden Reach</t>
  </si>
  <si>
    <t>2.a</t>
  </si>
  <si>
    <t>2.b</t>
  </si>
  <si>
    <t>2.c</t>
  </si>
  <si>
    <t>Surface Water Supply in KLD (approx)</t>
  </si>
  <si>
    <t>Total Supply of Water in KLD (approx.)</t>
  </si>
  <si>
    <t>GW Supply in KLD (Approx)</t>
  </si>
  <si>
    <t>No. of DTW</t>
  </si>
  <si>
    <t>No. of STW</t>
  </si>
  <si>
    <t>Geographical Area</t>
  </si>
  <si>
    <t>340.00  Sq.Km</t>
  </si>
  <si>
    <t>Latitude</t>
  </si>
  <si>
    <t>26º40’ to 27 º00’</t>
  </si>
  <si>
    <t>Logitude</t>
  </si>
  <si>
    <t>80 º 45’ to 81º 05’</t>
  </si>
  <si>
    <t>Length of Gomati river</t>
  </si>
  <si>
    <t>23.98 Km</t>
  </si>
  <si>
    <t>Area of Gomati river</t>
  </si>
  <si>
    <t>2.16 Sq.Km</t>
  </si>
  <si>
    <t>Length of Kukrail Nala</t>
  </si>
  <si>
    <t>17.07 Km</t>
  </si>
  <si>
    <t>No of Water Bodies</t>
  </si>
  <si>
    <t>Area of Water Bodies</t>
  </si>
  <si>
    <t>1.35 Sq.Km(0.39%)</t>
  </si>
  <si>
    <t>Area of forest in Lucknow city</t>
  </si>
  <si>
    <t>20.86 Sq.Km(6.13%)</t>
  </si>
  <si>
    <t>Lucknow Municipal Corporation</t>
  </si>
  <si>
    <t>S/C</t>
  </si>
  <si>
    <t>ST</t>
  </si>
  <si>
    <t>Persons</t>
  </si>
  <si>
    <t>Males</t>
  </si>
  <si>
    <t>Females</t>
  </si>
  <si>
    <t>Lucknow Cantonment Board</t>
  </si>
  <si>
    <t>General Demographic and Geographical Details of Lucknow city</t>
  </si>
  <si>
    <t>Status of Demand and Supply of Water in Lucknow City</t>
  </si>
  <si>
    <t>Projected Population (Lacs)</t>
  </si>
  <si>
    <t>Projected Demand @ 150 lpcd (ML/D)</t>
  </si>
  <si>
    <t>Supply (ML/D)</t>
  </si>
  <si>
    <t>Gap between Demand &amp; Supply (ML/D)</t>
  </si>
  <si>
    <t xml:space="preserve">Present Water Supply details </t>
  </si>
  <si>
    <t>Surface Water</t>
  </si>
  <si>
    <t>MLD</t>
  </si>
  <si>
    <t>Aishbagh Water works</t>
  </si>
  <si>
    <t>Balagunj water Works</t>
  </si>
  <si>
    <t>Total Surface Water Supply</t>
  </si>
  <si>
    <t>Groundwater Source</t>
  </si>
  <si>
    <t>Total Groundwater supply</t>
  </si>
  <si>
    <t>Supply through more than 350 tubewells.</t>
  </si>
  <si>
    <t>Total water supply in the City</t>
  </si>
  <si>
    <t>Supply through 5000 india Mark II Handpumps</t>
  </si>
  <si>
    <t>Supply through 55 Indara wells</t>
  </si>
  <si>
    <t>Aquifer Group</t>
  </si>
  <si>
    <t>Depth range (mbgl)</t>
  </si>
  <si>
    <t>First Aquifer Group</t>
  </si>
  <si>
    <t>00.00-150.00</t>
  </si>
  <si>
    <t>Second Aquifer Group</t>
  </si>
  <si>
    <t>160.00-240.00</t>
  </si>
  <si>
    <t>Third Aquifer Group</t>
  </si>
  <si>
    <t>260.00-370.00</t>
  </si>
  <si>
    <t>Fourth  Aquifer Group</t>
  </si>
  <si>
    <t>380.00-480.00</t>
  </si>
  <si>
    <t>Fifth Aquifer Group</t>
  </si>
  <si>
    <t>483.00-680.00</t>
  </si>
  <si>
    <t>Hydrogeological details of tubewells of Lucknow</t>
  </si>
  <si>
    <t>Aquifer group</t>
  </si>
  <si>
    <t>Depth range of aquifer group in mbgl</t>
  </si>
  <si>
    <t>Water Level mbgl</t>
  </si>
  <si>
    <t>Discharge range (lpm)</t>
  </si>
  <si>
    <t>Draw-down range (m)</t>
  </si>
  <si>
    <t>specific capacity (lpm/m)</t>
  </si>
  <si>
    <t>Storativity (S)</t>
  </si>
  <si>
    <t>Quality</t>
  </si>
  <si>
    <t>I</t>
  </si>
  <si>
    <t>II</t>
  </si>
  <si>
    <t>III</t>
  </si>
  <si>
    <t>IV</t>
  </si>
  <si>
    <t>V</t>
  </si>
  <si>
    <t>I+II</t>
  </si>
  <si>
    <t>I+II+III</t>
  </si>
  <si>
    <t>III+IV</t>
  </si>
  <si>
    <t>00.00 - 150.00</t>
  </si>
  <si>
    <t>160.00 - 240.00</t>
  </si>
  <si>
    <t>260.00 - 370.00</t>
  </si>
  <si>
    <t>380.00 - 480.00</t>
  </si>
  <si>
    <t>483.00 - 680.00</t>
  </si>
  <si>
    <t>00.00 - 250.00</t>
  </si>
  <si>
    <t>00.00 - 300.00</t>
  </si>
  <si>
    <t>300.00 - 474.00</t>
  </si>
  <si>
    <t>20-35</t>
  </si>
  <si>
    <t>15-30</t>
  </si>
  <si>
    <t>20-22</t>
  </si>
  <si>
    <t>20-26</t>
  </si>
  <si>
    <t>17-27</t>
  </si>
  <si>
    <t>10-13</t>
  </si>
  <si>
    <t>11-12</t>
  </si>
  <si>
    <t>8.00</t>
  </si>
  <si>
    <t>1100-1700</t>
  </si>
  <si>
    <t>300-600</t>
  </si>
  <si>
    <t>1000-1500</t>
  </si>
  <si>
    <t>1400-1600</t>
  </si>
  <si>
    <t>1100-1600</t>
  </si>
  <si>
    <t>700-1600</t>
  </si>
  <si>
    <t>2300</t>
  </si>
  <si>
    <t>24</t>
  </si>
  <si>
    <t>7-33</t>
  </si>
  <si>
    <t>4-10</t>
  </si>
  <si>
    <t>18-33</t>
  </si>
  <si>
    <t>25-33</t>
  </si>
  <si>
    <t>23-31</t>
  </si>
  <si>
    <t>150-325</t>
  </si>
  <si>
    <t>13-19</t>
  </si>
  <si>
    <t>40-50</t>
  </si>
  <si>
    <t>40-100</t>
  </si>
  <si>
    <t>130-320</t>
  </si>
  <si>
    <t>50-250</t>
  </si>
  <si>
    <t>96</t>
  </si>
  <si>
    <t>306</t>
  </si>
  <si>
    <t>100-700</t>
  </si>
  <si>
    <t>160-670</t>
  </si>
  <si>
    <t>140-280</t>
  </si>
  <si>
    <t>140-160</t>
  </si>
  <si>
    <t>40-70</t>
  </si>
  <si>
    <t>250-1050</t>
  </si>
  <si>
    <t>1.8-7.6</t>
  </si>
  <si>
    <t>1.2-1.7</t>
  </si>
  <si>
    <t>3.0-4.0</t>
  </si>
  <si>
    <t>2.0-3.0</t>
  </si>
  <si>
    <t>1.4-5.6</t>
  </si>
  <si>
    <t>1.0-5.6</t>
  </si>
  <si>
    <t>2.04</t>
  </si>
  <si>
    <r>
      <t>4.8x10</t>
    </r>
    <r>
      <rPr>
        <vertAlign val="superscript"/>
        <sz val="11"/>
        <color theme="1"/>
        <rFont val="Arial"/>
        <family val="2"/>
      </rPr>
      <t>-4</t>
    </r>
  </si>
  <si>
    <r>
      <t>4.2x10</t>
    </r>
    <r>
      <rPr>
        <vertAlign val="superscript"/>
        <sz val="11"/>
        <color theme="1"/>
        <rFont val="Arial"/>
        <family val="2"/>
      </rPr>
      <t>-4</t>
    </r>
  </si>
  <si>
    <r>
      <t>3.65x10</t>
    </r>
    <r>
      <rPr>
        <vertAlign val="superscript"/>
        <sz val="11"/>
        <color theme="1"/>
        <rFont val="Arial"/>
        <family val="2"/>
      </rPr>
      <t>-4</t>
    </r>
  </si>
  <si>
    <r>
      <t>Transmissivity (T)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/day)</t>
    </r>
  </si>
  <si>
    <r>
      <t>Hydraulic Conductivity (K)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/day)</t>
    </r>
  </si>
  <si>
    <t>Good</t>
  </si>
  <si>
    <t>Inferior to Ist Aquifer</t>
  </si>
  <si>
    <t>Fresh</t>
  </si>
  <si>
    <t>Cis Gomti Area</t>
  </si>
  <si>
    <t>Pre-monsoon Depth to Water Level (mbgl)</t>
  </si>
  <si>
    <t>May’2003</t>
  </si>
  <si>
    <t>May’2010</t>
  </si>
  <si>
    <t>River Bank Colony</t>
  </si>
  <si>
    <t>Fall- 0.52</t>
  </si>
  <si>
    <t>Sarojini Nagar</t>
  </si>
  <si>
    <t>Fall-0.41</t>
  </si>
  <si>
    <t>MahilaCollege,Aminabad</t>
  </si>
  <si>
    <t>14.55(2009)</t>
  </si>
  <si>
    <t>Fall-0.50</t>
  </si>
  <si>
    <t>Dilkusha</t>
  </si>
  <si>
    <t>Fall-0.44</t>
  </si>
  <si>
    <t>Narhi</t>
  </si>
  <si>
    <t>Fall-0.94</t>
  </si>
  <si>
    <t>Arya Nagar</t>
  </si>
  <si>
    <t>Rise-0.09</t>
  </si>
  <si>
    <t>Campbell Road</t>
  </si>
  <si>
    <t>Rise-0.26</t>
  </si>
  <si>
    <t>Gulistan colony</t>
  </si>
  <si>
    <t>Fall-0.64</t>
  </si>
  <si>
    <t>Rajaji Puram</t>
  </si>
  <si>
    <t>Fall-0.52</t>
  </si>
  <si>
    <t>Cantt</t>
  </si>
  <si>
    <t>22.45(2009)</t>
  </si>
  <si>
    <t>Fall-0.84</t>
  </si>
  <si>
    <t>Trans Gomti Area</t>
  </si>
  <si>
    <t>BhujalBhawan, Aliganj</t>
  </si>
  <si>
    <t>Fall-0.47</t>
  </si>
  <si>
    <t>New Hyderabad</t>
  </si>
  <si>
    <t>Fall-0.80</t>
  </si>
  <si>
    <t>L.U. New Campus</t>
  </si>
  <si>
    <t>Fall-0.33</t>
  </si>
  <si>
    <t>L.U. Old Campus</t>
  </si>
  <si>
    <t>Fall-0.68</t>
  </si>
  <si>
    <t>Vikas Nagar</t>
  </si>
  <si>
    <t>Fall-0.86</t>
  </si>
  <si>
    <t>Mahanagar-H Park</t>
  </si>
  <si>
    <t>Fall-0.75</t>
  </si>
  <si>
    <t>Gomti Nagar</t>
  </si>
  <si>
    <t>21.55(2007)</t>
  </si>
  <si>
    <t>Fall-1.69*</t>
  </si>
  <si>
    <t>Indira Nagar</t>
  </si>
  <si>
    <t>26.13(2007</t>
  </si>
  <si>
    <t>Fall-1.11*</t>
  </si>
  <si>
    <t>Nirala Nagar</t>
  </si>
  <si>
    <t>29.55(2007)</t>
  </si>
  <si>
    <t>Fall-0.79*</t>
  </si>
  <si>
    <t>* Period of trend  2003 to 2007</t>
  </si>
  <si>
    <t>Pre-monsoon Trend (2003 to 2010) (m/year)</t>
  </si>
  <si>
    <t>Pre-Monsoon Water Level and Trend in Gomti Area in Lucknow city</t>
  </si>
  <si>
    <t>Nov’2003</t>
  </si>
  <si>
    <t>Nov’2010</t>
  </si>
  <si>
    <t>Fall-0.37</t>
  </si>
  <si>
    <t>Fall-0.14</t>
  </si>
  <si>
    <t>12.87(2008)</t>
  </si>
  <si>
    <t>Fall-0.26</t>
  </si>
  <si>
    <t>Fall-1.07</t>
  </si>
  <si>
    <t>Rise-0.17</t>
  </si>
  <si>
    <t>Rise-0.08</t>
  </si>
  <si>
    <t>Fall-0.73</t>
  </si>
  <si>
    <t>Fall-0.46</t>
  </si>
  <si>
    <t>Fall-0.78</t>
  </si>
  <si>
    <t>Bhujal Bhawan, Ailganj</t>
  </si>
  <si>
    <t>Fall-0.49</t>
  </si>
  <si>
    <t>Fall-0.67</t>
  </si>
  <si>
    <t>23.90(2004)</t>
  </si>
  <si>
    <t>Fall-0.77</t>
  </si>
  <si>
    <t>19.65(2006)</t>
  </si>
  <si>
    <t>Fall*</t>
  </si>
  <si>
    <t>24.20(2006)</t>
  </si>
  <si>
    <t>Fall-0.93*</t>
  </si>
  <si>
    <t>29.05(2006)</t>
  </si>
  <si>
    <t>Fall-0.75*</t>
  </si>
  <si>
    <t>** Period of trend : 2003 to 2006</t>
  </si>
  <si>
    <t>Post-Monsoon Water Level and Trend in Gomti Area in Lucknow city</t>
  </si>
  <si>
    <t>Post-monsoon Depth to Water Level (mbgl)</t>
  </si>
  <si>
    <t>SI. No.</t>
  </si>
  <si>
    <t>Assessment units - Blocks</t>
  </si>
  <si>
    <t>Exsisting gross groundwater draft for all uses (in ham)</t>
  </si>
  <si>
    <t>Category of Block</t>
  </si>
  <si>
    <t>Annual Groundwater Recharge in (ham)</t>
  </si>
  <si>
    <t>Net annual groundwater availability (in ham)</t>
  </si>
  <si>
    <t>Net groundwater availablility for future irrigation development (in ham)</t>
  </si>
  <si>
    <t>Stage of groundwater development (in %)</t>
  </si>
  <si>
    <t>Kakori</t>
  </si>
  <si>
    <t>Chinhat</t>
  </si>
  <si>
    <t>Sarojani Nagar</t>
  </si>
  <si>
    <t>safe</t>
  </si>
  <si>
    <t>Dynamic ground water resource as on 31.3.2009 in Lucknow city</t>
  </si>
  <si>
    <t>Chemical Characteristics of Ground Water samples in Lucknow city</t>
  </si>
  <si>
    <t>B. I.S.; IS:10500</t>
  </si>
  <si>
    <t>Values Observed</t>
  </si>
  <si>
    <t>No. of samples</t>
  </si>
  <si>
    <t>Min.</t>
  </si>
  <si>
    <t>Max.</t>
  </si>
  <si>
    <t>Alkalinity; mg/l</t>
  </si>
  <si>
    <t>Chloride; mg/l</t>
  </si>
  <si>
    <t>Nitrate; mg/l</t>
  </si>
  <si>
    <t>nil</t>
  </si>
  <si>
    <t>Sulphate; mg/l</t>
  </si>
  <si>
    <t>Fluoride; mg/l</t>
  </si>
  <si>
    <t>Phosphate; mg/l</t>
  </si>
  <si>
    <t>Calcium; mg/l</t>
  </si>
  <si>
    <t>Magnesium; mg/l</t>
  </si>
  <si>
    <t>T.H.as CaCO3; mg/l</t>
  </si>
  <si>
    <t>Sodium; mg/l</t>
  </si>
  <si>
    <t>Potassium; mg/l</t>
  </si>
  <si>
    <t>Silica; mg/l</t>
  </si>
  <si>
    <t>Iron; mg/l</t>
  </si>
  <si>
    <t>E.C.µS/cm</t>
  </si>
  <si>
    <t>Desirable limit</t>
  </si>
  <si>
    <t>Permissible limit</t>
  </si>
  <si>
    <t>Jal Sansthan Tubewells</t>
  </si>
  <si>
    <t>More than 350</t>
  </si>
  <si>
    <t>Handpumps (Public)</t>
  </si>
  <si>
    <t>&gt;6000</t>
  </si>
  <si>
    <t>Mini tube wells/Borings</t>
  </si>
  <si>
    <t>300-400</t>
  </si>
  <si>
    <t>Tube wells : Government /Private establishments</t>
  </si>
  <si>
    <t>&gt;150</t>
  </si>
  <si>
    <t>Tube wells : Private colonies/multi story buildings</t>
  </si>
  <si>
    <t>&gt;400</t>
  </si>
  <si>
    <t>Private  domestic borings</t>
  </si>
  <si>
    <t>Innumerable (no inventory)</t>
  </si>
  <si>
    <t>Tentative withdrawals</t>
  </si>
  <si>
    <t>550 MLD or even more</t>
  </si>
  <si>
    <t>Basin wise water availability to Greater Mumbai</t>
  </si>
  <si>
    <t>Basin</t>
  </si>
  <si>
    <t>Catchment (sq. km)</t>
  </si>
  <si>
    <t>Water availabiity 90% dep. (mcm)</t>
  </si>
  <si>
    <t>Water availabiity 75% dep. (mcm)</t>
  </si>
  <si>
    <t>Irrigation requirement as planned (mcm)</t>
  </si>
  <si>
    <t>Water available for domestic &amp; industrial supply (mcm)</t>
  </si>
  <si>
    <t>Vaitarna</t>
  </si>
  <si>
    <t>Ulhas</t>
  </si>
  <si>
    <t>Patalganga</t>
  </si>
  <si>
    <t>Amba</t>
  </si>
  <si>
    <t>Sources</t>
  </si>
  <si>
    <t>Yield (MLD)</t>
  </si>
  <si>
    <t>Percent</t>
  </si>
  <si>
    <t>Tulsi</t>
  </si>
  <si>
    <t>Vihar</t>
  </si>
  <si>
    <t>Tansa</t>
  </si>
  <si>
    <t>Upper Vaitarna</t>
  </si>
  <si>
    <t>Bhatsa</t>
  </si>
  <si>
    <t>Mumbai-III</t>
  </si>
  <si>
    <t>Sub-total</t>
  </si>
  <si>
    <t>En-route supply</t>
  </si>
  <si>
    <t>Total water supply</t>
  </si>
  <si>
    <t>Water sources to Mumbai city</t>
  </si>
  <si>
    <t>Type of use</t>
  </si>
  <si>
    <t>Domestic</t>
  </si>
  <si>
    <t>Industrial Institutional</t>
  </si>
  <si>
    <t>Other uses</t>
  </si>
  <si>
    <t>En-route</t>
  </si>
  <si>
    <t>Total (Net) requirement</t>
  </si>
  <si>
    <t>Total (Gross) requirement</t>
  </si>
  <si>
    <t>Net and gross water requirements for Greater Mumbai.</t>
  </si>
  <si>
    <t>Water requirement in mld</t>
  </si>
  <si>
    <t>Water requirement in mld (projected)</t>
  </si>
  <si>
    <t>River</t>
  </si>
  <si>
    <t>Water supply</t>
  </si>
  <si>
    <t>Middle Vaitarna</t>
  </si>
  <si>
    <t>Gargai</t>
  </si>
  <si>
    <t>Pinjal</t>
  </si>
  <si>
    <t>Kalu</t>
  </si>
  <si>
    <t>Shai</t>
  </si>
  <si>
    <t>Source of water (future projects)</t>
  </si>
  <si>
    <t>Water supply capacity (mld)</t>
  </si>
  <si>
    <t>Identified sources of water supply for future use (Mumbai)</t>
  </si>
  <si>
    <t>Total Geographical area</t>
  </si>
  <si>
    <t>603 Sq. Km</t>
  </si>
  <si>
    <t>Area considered suitable for ground water recharge/development</t>
  </si>
  <si>
    <t>300 Sq. Km.</t>
  </si>
  <si>
    <t>Ground water recharge</t>
  </si>
  <si>
    <t>105 mcm</t>
  </si>
  <si>
    <t>Ground water withdrawal</t>
  </si>
  <si>
    <t>Not computed</t>
  </si>
  <si>
    <t>Balance ground water for development</t>
  </si>
  <si>
    <t>--</t>
  </si>
  <si>
    <t>The ground water resources for Greater Mumbai</t>
  </si>
  <si>
    <t>Classification of Ground Water Samples for Drinking based on BIS Drinking Water Standards (IS-10500-91, Revised 2003)</t>
  </si>
  <si>
    <t>DL (mg/L)</t>
  </si>
  <si>
    <t>MPL (mg/L)</t>
  </si>
  <si>
    <t>Samples with conc. &lt;DL</t>
  </si>
  <si>
    <t>Samples with conc. Within MPL</t>
  </si>
  <si>
    <t>samples with conc. &gt;MPl</t>
  </si>
  <si>
    <r>
      <t>So</t>
    </r>
    <r>
      <rPr>
        <vertAlign val="subscript"/>
        <sz val="11"/>
        <color theme="1"/>
        <rFont val="Arial"/>
        <family val="2"/>
      </rPr>
      <t>4</t>
    </r>
  </si>
  <si>
    <r>
      <t>NO</t>
    </r>
    <r>
      <rPr>
        <vertAlign val="subscript"/>
        <sz val="11"/>
        <color theme="1"/>
        <rFont val="Arial"/>
        <family val="2"/>
      </rPr>
      <t>3</t>
    </r>
  </si>
  <si>
    <t>No relaxation</t>
  </si>
  <si>
    <t>Here, DL- Desirable Limit, MPL - Maximum Permissible Limit</t>
  </si>
  <si>
    <t>Water Treatment Plant</t>
  </si>
  <si>
    <t>Capacity (MLD)</t>
  </si>
  <si>
    <t>Kanhan Water Treatment Plant at Kamptee</t>
  </si>
  <si>
    <t>Pench Water Treatment Plant, at Gorewada, Stage I</t>
  </si>
  <si>
    <t>Pench Water Treatment Plant, at Gorewada, Stage II</t>
  </si>
  <si>
    <t>Pench Water Treatment Plant, at Gorewada, Stage III</t>
  </si>
  <si>
    <t>Gorewada Water Treatment Plant</t>
  </si>
  <si>
    <t>Details of water treatment plant of Nagpur</t>
  </si>
  <si>
    <t>Tank</t>
  </si>
  <si>
    <t>Gorewada</t>
  </si>
  <si>
    <t>Ambajhari</t>
  </si>
  <si>
    <t>Phutatal</t>
  </si>
  <si>
    <t>Major Tanks within the city</t>
  </si>
  <si>
    <t>Catchment Area (sq.km)</t>
  </si>
  <si>
    <t>Capacity (MCM)</t>
  </si>
  <si>
    <t>No of Water supply wells</t>
  </si>
  <si>
    <t>Annual abstraction of water (MCM)</t>
  </si>
  <si>
    <t>0.5*104</t>
  </si>
  <si>
    <t>1.40*104</t>
  </si>
  <si>
    <t>1.83*104</t>
  </si>
  <si>
    <t>2.97*104</t>
  </si>
  <si>
    <t>Progressive increase in water supply wells and annual production of water in Patna</t>
  </si>
  <si>
    <r>
      <t>Total installed capacity 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/hr</t>
    </r>
  </si>
  <si>
    <t>SI.No</t>
  </si>
  <si>
    <t>Sanatan Dharamsala</t>
  </si>
  <si>
    <t>078-173</t>
  </si>
  <si>
    <t>Congress Maiden (Kadamkuan)</t>
  </si>
  <si>
    <t>105-213</t>
  </si>
  <si>
    <t>Mitakur</t>
  </si>
  <si>
    <t>080-188</t>
  </si>
  <si>
    <t>Fire Brigade (Patna city)</t>
  </si>
  <si>
    <t>107-210</t>
  </si>
  <si>
    <t>068-209</t>
  </si>
  <si>
    <t>074-166</t>
  </si>
  <si>
    <t>082-188</t>
  </si>
  <si>
    <t>065-122</t>
  </si>
  <si>
    <t>Anisabad</t>
  </si>
  <si>
    <t>085-166</t>
  </si>
  <si>
    <t>088-154</t>
  </si>
  <si>
    <t>075-161</t>
  </si>
  <si>
    <t>Harding Road</t>
  </si>
  <si>
    <t>073-200</t>
  </si>
  <si>
    <t>Chaudharana</t>
  </si>
  <si>
    <t>085-173</t>
  </si>
  <si>
    <t>093-181</t>
  </si>
  <si>
    <t>Fatuha</t>
  </si>
  <si>
    <t>080-160</t>
  </si>
  <si>
    <t>Phulwarisharif</t>
  </si>
  <si>
    <t>056-162</t>
  </si>
  <si>
    <t>Pirdamaria</t>
  </si>
  <si>
    <t>078-158</t>
  </si>
  <si>
    <t>076-160</t>
  </si>
  <si>
    <t>80-170</t>
  </si>
  <si>
    <t>Drawdown (m)</t>
  </si>
  <si>
    <t>Storativity</t>
  </si>
  <si>
    <t>Depth drilled (m bgl)</t>
  </si>
  <si>
    <t>Depth range of tapped Granular zones (m)</t>
  </si>
  <si>
    <r>
      <t>Discharge (m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/hr.)</t>
    </r>
  </si>
  <si>
    <r>
      <t>Transmissivity (m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/day)</t>
    </r>
  </si>
  <si>
    <t>Karbigahiya</t>
  </si>
  <si>
    <t>Golghar</t>
  </si>
  <si>
    <t>Begumpur Patna City</t>
  </si>
  <si>
    <t>Khagaul</t>
  </si>
  <si>
    <t>Khajekalan</t>
  </si>
  <si>
    <t>Chajjubagh</t>
  </si>
  <si>
    <t>Alamganj</t>
  </si>
  <si>
    <t>Maner</t>
  </si>
  <si>
    <t>A.N.College (Pani Tanki)</t>
  </si>
  <si>
    <r>
      <t>4.46X10</t>
    </r>
    <r>
      <rPr>
        <vertAlign val="superscript"/>
        <sz val="11"/>
        <rFont val="Arial"/>
        <family val="2"/>
      </rPr>
      <t>-4</t>
    </r>
  </si>
  <si>
    <r>
      <t>5X10</t>
    </r>
    <r>
      <rPr>
        <vertAlign val="superscript"/>
        <sz val="11"/>
        <rFont val="Arial"/>
        <family val="2"/>
      </rPr>
      <t>-3</t>
    </r>
  </si>
  <si>
    <r>
      <t>2.29X10</t>
    </r>
    <r>
      <rPr>
        <vertAlign val="superscript"/>
        <sz val="11"/>
        <rFont val="Arial"/>
        <family val="2"/>
      </rPr>
      <t>-3</t>
    </r>
  </si>
  <si>
    <r>
      <t>7.7X10</t>
    </r>
    <r>
      <rPr>
        <vertAlign val="superscript"/>
        <sz val="11"/>
        <rFont val="Arial"/>
        <family val="2"/>
      </rPr>
      <t>-2</t>
    </r>
  </si>
  <si>
    <t>Summarized salient characteristic of the exploratory wells drilled in and around the Patna urban area</t>
  </si>
  <si>
    <t>Comparison of water level of the shallow aquifers and the piezometric level of the deeper aquifer in Patna</t>
  </si>
  <si>
    <t>Shallow aquifer</t>
  </si>
  <si>
    <t>Deeper Aquifer</t>
  </si>
  <si>
    <t>Gandhi Maidan</t>
  </si>
  <si>
    <t>Kankarbagh</t>
  </si>
  <si>
    <t>Pre-Monsoon (m bgl)</t>
  </si>
  <si>
    <t>Post-Monsoon (m bgl)</t>
  </si>
  <si>
    <t>Male</t>
  </si>
  <si>
    <t>Female</t>
  </si>
  <si>
    <t>Decadal growth</t>
  </si>
  <si>
    <t>+23.49</t>
  </si>
  <si>
    <t>+00.43</t>
  </si>
  <si>
    <t>+36.26</t>
  </si>
  <si>
    <t>Source: Panaji CDP (Primary Source: Census of India)</t>
  </si>
  <si>
    <t>Sl.No</t>
  </si>
  <si>
    <t>Density (per/Sq.kms</t>
  </si>
  <si>
    <t>Source: CDP, Panaji</t>
  </si>
  <si>
    <t>Population of Panaji from 1971 to 2001</t>
  </si>
  <si>
    <t>Projected population of Panaji City</t>
  </si>
  <si>
    <t>Demographic data of Panaji</t>
  </si>
  <si>
    <t>Actual Rain fall mm</t>
  </si>
  <si>
    <t>Source:IMD, Panaji, Goa</t>
  </si>
  <si>
    <t>Annual rainfall of Panaji city</t>
  </si>
  <si>
    <t>Drilled by</t>
  </si>
  <si>
    <t>Aquifer</t>
  </si>
  <si>
    <t>Caboraj-I,</t>
  </si>
  <si>
    <t>CGWB</t>
  </si>
  <si>
    <t>Lateritic gravel</t>
  </si>
  <si>
    <t>Caboraj-II,</t>
  </si>
  <si>
    <t>Caboraj-III,</t>
  </si>
  <si>
    <t>Sand</t>
  </si>
  <si>
    <t>Western   part   of</t>
  </si>
  <si>
    <t>PWD</t>
  </si>
  <si>
    <t>Coastal Alluvium</t>
  </si>
  <si>
    <t>VelisBhat st.inez</t>
  </si>
  <si>
    <t>Bhatlem</t>
  </si>
  <si>
    <t>Argillite</t>
  </si>
  <si>
    <t>PWD  Office  Dn.IX</t>
  </si>
  <si>
    <t>Hydrogeological details of Panaji town</t>
  </si>
  <si>
    <t>Discharge (lps)</t>
  </si>
  <si>
    <t>SWL (mbgl)</t>
  </si>
  <si>
    <t>Total depth (mbgl)</t>
  </si>
  <si>
    <t>Sl No.</t>
  </si>
  <si>
    <t>SI No</t>
  </si>
  <si>
    <t>Source</t>
  </si>
  <si>
    <t>TDS Mg/L</t>
  </si>
  <si>
    <t>TH Mg/L</t>
  </si>
  <si>
    <t>Ca Mg/L</t>
  </si>
  <si>
    <t>Mg Mg/L</t>
  </si>
  <si>
    <t>Total Alkalinity Mg/L</t>
  </si>
  <si>
    <t>Cl Mg/L</t>
  </si>
  <si>
    <t>Sequerira petrol pump area</t>
  </si>
  <si>
    <t>St.Inez area</t>
  </si>
  <si>
    <t>Campal area</t>
  </si>
  <si>
    <r>
      <t xml:space="preserve">Caranzelem area big </t>
    </r>
    <r>
      <rPr>
        <i/>
        <sz val="11"/>
        <rFont val="Arial"/>
        <family val="2"/>
      </rPr>
      <t>well</t>
    </r>
  </si>
  <si>
    <t>Caranzelem area small well</t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</si>
  <si>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Mg/L</t>
    </r>
  </si>
  <si>
    <r>
      <t>NO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Mg/L</t>
    </r>
  </si>
  <si>
    <t>Hydro chemical parameters of groundwater in panaji town</t>
  </si>
  <si>
    <t>Miramare area</t>
  </si>
  <si>
    <t>Chaitanya appts, Carnzalem</t>
  </si>
  <si>
    <t>Bacteriological organism</t>
  </si>
  <si>
    <t>Status</t>
  </si>
  <si>
    <t>Coliform</t>
  </si>
  <si>
    <t>Sequeira petrol pump area</t>
  </si>
  <si>
    <t>Negative</t>
  </si>
  <si>
    <t>Potable</t>
  </si>
  <si>
    <t>Mahalaxmi temple</t>
  </si>
  <si>
    <t>Cama Pinto road</t>
  </si>
  <si>
    <t>Chaitanya Appts, Caranzelem</t>
  </si>
  <si>
    <t>Fontainhas, Mala</t>
  </si>
  <si>
    <t>Bore well</t>
  </si>
  <si>
    <t>Campo Verde Agl Caranzelm</t>
  </si>
  <si>
    <t>Positive</t>
  </si>
  <si>
    <t>Non-Potable</t>
  </si>
  <si>
    <t>Non Potable</t>
  </si>
  <si>
    <t>J.B.Store, Mala</t>
  </si>
  <si>
    <t>Souza Towers</t>
  </si>
  <si>
    <t>Ribander</t>
  </si>
  <si>
    <t>Dona Paula</t>
  </si>
  <si>
    <t>Bacteriological Parameters in wells of Panaji</t>
  </si>
  <si>
    <r>
      <t>Acid and Gas formation in Lactose broth at 37</t>
    </r>
    <r>
      <rPr>
        <b/>
        <vertAlign val="superscript"/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C</t>
    </r>
  </si>
  <si>
    <t>Years</t>
  </si>
  <si>
    <t>Source: APWD, A&amp;N and PBMC</t>
  </si>
  <si>
    <t>Total requirement of water in Port Blair town</t>
  </si>
  <si>
    <t>Total Requirement (Lakh litres)</t>
  </si>
  <si>
    <t>Requirement of institution (Lakh litres)</t>
  </si>
  <si>
    <t>Requirement based on population (Lakh litres)</t>
  </si>
  <si>
    <t>Water Level</t>
  </si>
  <si>
    <t>Well Type</t>
  </si>
  <si>
    <t>Locality</t>
  </si>
  <si>
    <t>M.P.</t>
  </si>
  <si>
    <t>Depth</t>
  </si>
  <si>
    <t>Dia</t>
  </si>
  <si>
    <t>May-09</t>
  </si>
  <si>
    <t>Dec-09</t>
  </si>
  <si>
    <t>Dug Well</t>
  </si>
  <si>
    <t>Portblair(Sampat Lodge)</t>
  </si>
  <si>
    <t>South Point(port Blair)</t>
  </si>
  <si>
    <t>Corbyn's Cove(port Blair)</t>
  </si>
  <si>
    <t>Shadipur(port Blair)</t>
  </si>
  <si>
    <t>Brookshabad ( Port Blair)</t>
  </si>
  <si>
    <t>Junglighat ( V I P Road )</t>
  </si>
  <si>
    <t>Marina Park</t>
  </si>
  <si>
    <t>Port Blair ( Dobhi Well)</t>
  </si>
  <si>
    <t>Light House</t>
  </si>
  <si>
    <t>Depth to water level (mbgl) of Network Hydrograph stations in Port Blair Town during 2009-10</t>
  </si>
  <si>
    <t>Village</t>
  </si>
  <si>
    <t>No of data</t>
  </si>
  <si>
    <t>Rise (m/yr)</t>
  </si>
  <si>
    <t>Fall (m/yr)</t>
  </si>
  <si>
    <t>Austinabad(port Blair)</t>
  </si>
  <si>
    <t>Portblair</t>
  </si>
  <si>
    <t>Water level trend from the Hydrograph Stations in Port Blair Town (1999-2008)</t>
  </si>
  <si>
    <t>Island name</t>
  </si>
  <si>
    <t>SWL (m) Pre- tsunami With date</t>
  </si>
  <si>
    <t>SWL (m) Post- tsunami With date</t>
  </si>
  <si>
    <t>Yield, Duration of pumping, Pump capacity, drawdown, Recuperation, (Pre - Tsunami)</t>
  </si>
  <si>
    <t>Yield, Pump capacity, drawdown, Recuperation, (Post - Tsunami)</t>
  </si>
  <si>
    <t>South Andaman Port Blair</t>
  </si>
  <si>
    <t>Peerless Beach Resort Hotel</t>
  </si>
  <si>
    <t>Depth- 6.3m Dia-2.65m S.W.L - 4.76m(07.2.04)</t>
  </si>
  <si>
    <t>S.W.L- 
1) G.L (26.12.04)
2) 1.89m (4.1.05)
3) 3.69m (22.4.05)
2.8m 22.2.06)</t>
  </si>
  <si>
    <t>1. Yield(Per day)- 7000 litres/day(290 lit/hr)
2. Duration of pumping per day-2 hrs
3. Pump capacity- 5 hp (diesel)
4. Drawdown- 1.3m
5. Recuperation- 1.3m in 24 hrs</t>
  </si>
  <si>
    <t>1. Yield(Per day)- 40500 litres/day(1690 lit/hr)
2. Duration of pumping per day-
3. Pump capacity- 5 hp (diesel)
4. Drawdown- 3.24m
5. Recuperation- 2.15 m in 7 hrs</t>
  </si>
  <si>
    <t>SWL &amp; Yield increased</t>
  </si>
  <si>
    <t>Change in aquifer characteristics of a select well in low altitude of Port Blair, Post-tsunami</t>
  </si>
  <si>
    <t>Rise in water level in Select dug wells in low altitude in Andaman District</t>
  </si>
  <si>
    <r>
      <t>Island name</t>
    </r>
    <r>
      <rPr>
        <sz val="8.5"/>
        <rFont val="Times New Roman"/>
        <family val="1"/>
      </rPr>
      <t/>
    </r>
  </si>
  <si>
    <t>Well location</t>
  </si>
  <si>
    <t>Depth (m)</t>
  </si>
  <si>
    <t>S.W.L(Pre-tsunami with date)</t>
  </si>
  <si>
    <t>S.W.L(Post- tsunami with date)</t>
  </si>
  <si>
    <t>S. Andaman port Blair</t>
  </si>
  <si>
    <t>Near Gandhi Bhawan</t>
  </si>
  <si>
    <t>Sampath Lodge</t>
  </si>
  <si>
    <t>Dhobigat Near Power House</t>
  </si>
  <si>
    <t>4.39 (03.5.04)
2.99 (6.12.04)</t>
  </si>
  <si>
    <t>1.14 (9.1.05)
1.32 (11.3.05)
1.30 (23.2.06)
0.54 (10.8.06)</t>
  </si>
  <si>
    <t>Rise in water level continuing</t>
  </si>
  <si>
    <t>8.06 (3.5.04)
5.56 (9.12.04)</t>
  </si>
  <si>
    <t>6.55 (9.1.05)
1.28 (11.3.05)
1.18 (10.8.05)
1.64 (12.12.05)
3.55 (23.2.06)    
4.10 (10.8.06)</t>
  </si>
  <si>
    <t>Well showed pecularity in water level change. First no change after e.q. Then sudden rise. Continuation for some time again attaining old situation.</t>
  </si>
  <si>
    <t>3.35 (3.5.04)
2.69 (9.12.04)</t>
  </si>
  <si>
    <t>1.55 (9.1.05)
2.23 (11.3.05)
1.60 (10.8.05)
2.70 (23.2.06)
0.58 (10.8.06)</t>
  </si>
  <si>
    <t>Options</t>
  </si>
  <si>
    <t>Name of the sources</t>
  </si>
  <si>
    <t>Short term option</t>
  </si>
  <si>
    <t>0.5 mld</t>
  </si>
  <si>
    <t>From desalination Plant.</t>
  </si>
  <si>
    <t>14 mld</t>
  </si>
  <si>
    <t>New well sources in Port Blair.</t>
  </si>
  <si>
    <t>0.39 mld</t>
  </si>
  <si>
    <t>Medium term option</t>
  </si>
  <si>
    <t>Sippighat fresh water lake.</t>
  </si>
  <si>
    <t>5.6 mld</t>
  </si>
  <si>
    <t>Pond sources.</t>
  </si>
  <si>
    <t>0.34 mld</t>
  </si>
  <si>
    <t>2.9 mld</t>
  </si>
  <si>
    <t>Long term option (*)</t>
  </si>
  <si>
    <t>Raising of Dhanikhari dam.</t>
  </si>
  <si>
    <t>13.5 mld</t>
  </si>
  <si>
    <t>12 mld</t>
  </si>
  <si>
    <t>Indra Nallah Project.</t>
  </si>
  <si>
    <t>1.0 mld</t>
  </si>
  <si>
    <t>Total water availability Million Lakh litres(mld)</t>
  </si>
  <si>
    <t>50.23 mld</t>
  </si>
  <si>
    <t>Source: APWD,A&amp;N Admn.</t>
  </si>
  <si>
    <t>Augmentation of water supply to Port Blair town from Short, Medium and Long term options in the Post- tsunami Period</t>
  </si>
  <si>
    <t>Tentative water availability (lakh litres/day)</t>
  </si>
  <si>
    <t>Water carriage from Rutland through barges.</t>
  </si>
  <si>
    <t>Creation of new reservoirs in and around Port Blair.</t>
  </si>
  <si>
    <t>Inter Island transfer of Rutland spring water.</t>
  </si>
  <si>
    <t>*Among the Long term
option Flat Bay project
was most important in
the Pre-tsunami having a
tentative yield of 67 mld
which was abandoned
due to land subsidence in
the post-tsunami.</t>
  </si>
  <si>
    <t>Population in lakhs</t>
  </si>
  <si>
    <t>VI</t>
  </si>
  <si>
    <t>VII</t>
  </si>
  <si>
    <t>VIII</t>
  </si>
  <si>
    <t>IX</t>
  </si>
  <si>
    <t>Present and Projected Population and Demand Details for Water Supply Schemes in Pondicherry</t>
  </si>
  <si>
    <t>Sewarage zone</t>
  </si>
  <si>
    <t>Area in Ha</t>
  </si>
  <si>
    <t>Demand in MLD @135 lpcd excluding the loss</t>
  </si>
  <si>
    <t>Present water supply in Puducherry urban area</t>
  </si>
  <si>
    <t>Coverage</t>
  </si>
  <si>
    <t>Percentage of house holds covered by protected water supply</t>
  </si>
  <si>
    <t>Percapita domestic water supply</t>
  </si>
  <si>
    <t>120 - 135 lpcd</t>
  </si>
  <si>
    <t>Average number of hours of water</t>
  </si>
  <si>
    <t>10 hours per day</t>
  </si>
  <si>
    <t>Quantity of water supply</t>
  </si>
  <si>
    <t>60 MLD</t>
  </si>
  <si>
    <t>Percentage of water loss due to leakage</t>
  </si>
  <si>
    <t>15 to 20%</t>
  </si>
  <si>
    <t>Net Annual
Ground
Water
Availability</t>
  </si>
  <si>
    <t>Existing Gross
Ground Water
Draft for
Irrigation</t>
  </si>
  <si>
    <t>Existing Gross
Ground Water
Draft for All
uses</t>
  </si>
  <si>
    <t>Net Ground Water
Availability for
future irrigation
development</t>
  </si>
  <si>
    <t>Puducherry</t>
  </si>
  <si>
    <t>Existing Gross Ground Water Draft for domestic and industrial water supply</t>
  </si>
  <si>
    <t>Stage of
Ground Water
Development %</t>
  </si>
  <si>
    <t>Ground Water Resources and Status of Development (As on March 2009) in Ha m (Pondecherry)</t>
  </si>
  <si>
    <t>Type of Unit</t>
  </si>
  <si>
    <t>Irrigated Area (ha.)</t>
  </si>
  <si>
    <t>FISSURED FORMATION</t>
  </si>
  <si>
    <t>Dug wells</t>
  </si>
  <si>
    <t>5000 to 6000</t>
  </si>
  <si>
    <t>Dug-cum-bore wells</t>
  </si>
  <si>
    <t>10000 to 12000</t>
  </si>
  <si>
    <t>POROUS FORMATION</t>
  </si>
  <si>
    <t>Shallow Tubewells</t>
  </si>
  <si>
    <t>15000 to 25000</t>
  </si>
  <si>
    <t>Medium Tubewells</t>
  </si>
  <si>
    <t>75000 to 100000</t>
  </si>
  <si>
    <t>Deep Tubewells</t>
  </si>
  <si>
    <t>300000 to 400000</t>
  </si>
  <si>
    <t>Minimum Spacing Recommended between Ground Water Abstraction Structures</t>
  </si>
  <si>
    <t>Average Spacing recommended (m)</t>
  </si>
  <si>
    <r>
      <t>Typical Annual Withdrawal (m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)</t>
    </r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</si>
  <si>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</si>
  <si>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</si>
  <si>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</si>
  <si>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</si>
  <si>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</si>
  <si>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</si>
  <si>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</si>
  <si>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</si>
  <si>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</si>
  <si>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</si>
  <si>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</si>
  <si>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1114,5</t>
  </si>
  <si>
    <t>Normal*</t>
  </si>
  <si>
    <t>* Based on data from 1951 to 1980.</t>
  </si>
  <si>
    <t>Monthly Rainfall (in mm) in Raipur Urban Area (IMD)</t>
  </si>
  <si>
    <t>Geology</t>
  </si>
  <si>
    <t>Fluctuation (m)</t>
  </si>
  <si>
    <t>Area (Km2)</t>
  </si>
  <si>
    <t>Sp. Yield</t>
  </si>
  <si>
    <t>Resources (MCM)</t>
  </si>
  <si>
    <t>Limestone</t>
  </si>
  <si>
    <t>Shale</t>
  </si>
  <si>
    <t>Sst</t>
  </si>
  <si>
    <t>Ground water resource estimation using water level fluctuation method (Raipur )</t>
  </si>
  <si>
    <t>Water demand of Ranchi Urban Area</t>
  </si>
  <si>
    <t>Expected water demand (mcm/annum)</t>
  </si>
  <si>
    <t>Ground Water Demand (mcm / annum) (30 % DEPENDENCY)</t>
  </si>
  <si>
    <r>
      <t>Expected water demand (m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/day) @ 135 lit/person/day</t>
    </r>
  </si>
  <si>
    <t>Well No.</t>
  </si>
  <si>
    <t>Village / Area</t>
  </si>
  <si>
    <t>RNC - 1</t>
  </si>
  <si>
    <t>Tupudana</t>
  </si>
  <si>
    <t>RNC - 2</t>
  </si>
  <si>
    <t>Kachnar Toli</t>
  </si>
  <si>
    <t>RNC - 3</t>
  </si>
  <si>
    <t>Birsa Chowk (Check post)</t>
  </si>
  <si>
    <t>RNC - 5</t>
  </si>
  <si>
    <t>Hinoo</t>
  </si>
  <si>
    <t>RNC - 6</t>
  </si>
  <si>
    <t>Namkum</t>
  </si>
  <si>
    <t>RNC - 7</t>
  </si>
  <si>
    <t>Dhurwa (HEC)</t>
  </si>
  <si>
    <t>RNC - 8</t>
  </si>
  <si>
    <t>Tiril</t>
  </si>
  <si>
    <t>RNC - 9</t>
  </si>
  <si>
    <t>Pundag</t>
  </si>
  <si>
    <t>RNC - 10</t>
  </si>
  <si>
    <t>Ashok Nagar</t>
  </si>
  <si>
    <t>RNC - 11</t>
  </si>
  <si>
    <t>Lowadih</t>
  </si>
  <si>
    <t>RNC - 12</t>
  </si>
  <si>
    <t>Kokar</t>
  </si>
  <si>
    <t>RNC - 13</t>
  </si>
  <si>
    <t>Hotwar</t>
  </si>
  <si>
    <t>RNC - 14</t>
  </si>
  <si>
    <t>Booty(Nayak Toli)</t>
  </si>
  <si>
    <t>RNC - 15</t>
  </si>
  <si>
    <t>Baragai</t>
  </si>
  <si>
    <t>RNC - 16</t>
  </si>
  <si>
    <t>Ratu Road  Bus Stand</t>
  </si>
  <si>
    <t>RNC - 17</t>
  </si>
  <si>
    <t>Dindayal Nagar</t>
  </si>
  <si>
    <t>RNC - 18</t>
  </si>
  <si>
    <t>Morabadi</t>
  </si>
  <si>
    <t>Dry</t>
  </si>
  <si>
    <t>RNC - 20</t>
  </si>
  <si>
    <t>RNC - 21</t>
  </si>
  <si>
    <t>Bajra (Itki Road)</t>
  </si>
  <si>
    <t>RNC - 22</t>
  </si>
  <si>
    <t>Pandra</t>
  </si>
  <si>
    <t>RNC - 23</t>
  </si>
  <si>
    <t>Piska More(Hehal)</t>
  </si>
  <si>
    <t>RNC - 24</t>
  </si>
  <si>
    <t>Jahaj Kothi (Kanke Road)</t>
  </si>
  <si>
    <t>RNC - 25</t>
  </si>
  <si>
    <t>RNC - 26</t>
  </si>
  <si>
    <t>Chutia</t>
  </si>
  <si>
    <t>RNC - 27</t>
  </si>
  <si>
    <t>BaraGhaghra</t>
  </si>
  <si>
    <t>RNC - 28</t>
  </si>
  <si>
    <t>Kadru</t>
  </si>
  <si>
    <t>RNC - 29</t>
  </si>
  <si>
    <t>Balsiring</t>
  </si>
  <si>
    <t>RNC - 30</t>
  </si>
  <si>
    <t>Harmu</t>
  </si>
  <si>
    <t>RNC - 31</t>
  </si>
  <si>
    <t>RNC - 32</t>
  </si>
  <si>
    <t>Doranda (AG Office)</t>
  </si>
  <si>
    <t>RNC - 33</t>
  </si>
  <si>
    <t>Doranda (Nepal House)</t>
  </si>
  <si>
    <t>RNC - 34</t>
  </si>
  <si>
    <t>Lalganj</t>
  </si>
  <si>
    <t>RNC - 35</t>
  </si>
  <si>
    <t>Kanke</t>
  </si>
  <si>
    <t>RNC - 36</t>
  </si>
  <si>
    <t>Sukurhutu</t>
  </si>
  <si>
    <t>RNC - 38</t>
  </si>
  <si>
    <t>Sainik Market</t>
  </si>
  <si>
    <t>RNC - 39</t>
  </si>
  <si>
    <t>Daily Market</t>
  </si>
  <si>
    <t>RNC - 40</t>
  </si>
  <si>
    <t>Church Compound</t>
  </si>
  <si>
    <t>Chauri    Basti (Kanke)</t>
  </si>
  <si>
    <t>Upper Bazar (Zilla)</t>
  </si>
  <si>
    <t>DTW (mbgl) Nov-2010</t>
  </si>
  <si>
    <t>DTW (mbgl) May-2010</t>
  </si>
  <si>
    <t>Depth (mbgl)</t>
  </si>
  <si>
    <t>Diameter (m)</t>
  </si>
  <si>
    <t>Zilla School, Upper Bazar</t>
  </si>
  <si>
    <t>RIMS, Bariyatu</t>
  </si>
  <si>
    <t>DAV School, Doranda-PZ-I</t>
  </si>
  <si>
    <t>DAV School, Doranda PZ-II</t>
  </si>
  <si>
    <t>DAV School, Doranda PZ-III</t>
  </si>
  <si>
    <t>Dipa Toli, Booti More</t>
  </si>
  <si>
    <t>Khoja Toli, Namkom</t>
  </si>
  <si>
    <t>Ranchi College</t>
  </si>
  <si>
    <t>NIFFT Campus, Hatia</t>
  </si>
  <si>
    <t>Army Aviation Mess, Hinoo</t>
  </si>
  <si>
    <t>Harmu, HHC</t>
  </si>
  <si>
    <t>Harser, Dhurwa</t>
  </si>
  <si>
    <t>Depth  to water level in shallow aquifer (dug well zone) (Ranchi)</t>
  </si>
  <si>
    <t>Peizometric levels (m bgl) in deeper fractures (Ranchi)</t>
  </si>
  <si>
    <t>Pre-monsoon (May 2010)</t>
  </si>
  <si>
    <t>Post-monsoon (Nov.10)</t>
  </si>
  <si>
    <t>Suburban Town</t>
  </si>
  <si>
    <t>Area  in sq.km.</t>
  </si>
  <si>
    <t>Population (2001 Census)</t>
  </si>
  <si>
    <t>Projected Population (2010 )</t>
  </si>
  <si>
    <t>Shillong Muncipality</t>
  </si>
  <si>
    <t>Shillong Cantonment</t>
  </si>
  <si>
    <t>Madanryting</t>
  </si>
  <si>
    <t>Mawlai</t>
  </si>
  <si>
    <t>Nongthymmai</t>
  </si>
  <si>
    <t>Pynthorumkhrah</t>
  </si>
  <si>
    <t>Nongmynsong</t>
  </si>
  <si>
    <t xml:space="preserve"> Population in Greater Shillong (1991, 2001 and projected population for 2011 to 2041)</t>
  </si>
  <si>
    <t>Demographic details of Shilong</t>
  </si>
  <si>
    <t>The population of the suburban towns of Greater Shillong</t>
  </si>
  <si>
    <t>Average high °C</t>
  </si>
  <si>
    <t>(°F)</t>
  </si>
  <si>
    <t>Average low °C</t>
  </si>
  <si>
    <t>(inches)</t>
  </si>
  <si>
    <t>Climate of Shillong</t>
  </si>
  <si>
    <t>(0.598)</t>
  </si>
  <si>
    <t>(1.122)</t>
  </si>
  <si>
    <t>(12.811)</t>
  </si>
  <si>
    <t>(2.339)</t>
  </si>
  <si>
    <t>(5.37)</t>
  </si>
  <si>
    <t>(21.441)</t>
  </si>
  <si>
    <t>(15.547)</t>
  </si>
  <si>
    <t>(13.173)</t>
  </si>
  <si>
    <t>(12.398)</t>
  </si>
  <si>
    <t>(8.669)</t>
  </si>
  <si>
    <t>(1.374)</t>
  </si>
  <si>
    <t>(0.248)</t>
  </si>
  <si>
    <t>(95.091)</t>
  </si>
  <si>
    <t>Precipitation mm</t>
  </si>
  <si>
    <t>Source: Indian Meteorological Department</t>
  </si>
  <si>
    <t>Sources of Water</t>
  </si>
  <si>
    <t>Amount of Water (litres)</t>
  </si>
  <si>
    <t>Pre- monsoon period</t>
  </si>
  <si>
    <t>Monsoon period</t>
  </si>
  <si>
    <t>Wahrisa</t>
  </si>
  <si>
    <t>Wahjahlynnoh</t>
  </si>
  <si>
    <t>Umjasai</t>
  </si>
  <si>
    <t>Madan Laban</t>
  </si>
  <si>
    <t>Crinoline</t>
  </si>
  <si>
    <t>Patta Khana</t>
  </si>
  <si>
    <t>Wahdienglieng</t>
  </si>
  <si>
    <t>Water Supply  through Springs in Shillong area</t>
  </si>
  <si>
    <t>Water Demand and Supply of Greater Shillong area</t>
  </si>
  <si>
    <t>Area in sq.km.</t>
  </si>
  <si>
    <t>Projected Population (2011)</t>
  </si>
  <si>
    <t>Drinking and domestic Water Demand per day (Million Litres)</t>
  </si>
  <si>
    <t>Water Supply per day from G.S.W.S.S (Million Litres)</t>
  </si>
  <si>
    <t>Water Supply per day through Springs and Tubewells (Million Litres)</t>
  </si>
  <si>
    <t>Approximately 4.0 Ml (Ground Water - 7 major springs, 16 small springs, 7 deep tubewells and 25(+) shallow tubewells + 4.5 Ml (other surface water sources)</t>
  </si>
  <si>
    <t>NEHU -I</t>
  </si>
  <si>
    <t>NEHU -II</t>
  </si>
  <si>
    <t>NEHU -III</t>
  </si>
  <si>
    <t>Pynthorbah-I</t>
  </si>
  <si>
    <t>Pynthorbah-II</t>
  </si>
  <si>
    <t>Pynthorbah-III</t>
  </si>
  <si>
    <t>Pythorumkhrah</t>
  </si>
  <si>
    <t>Post &amp; Telegraph, Polo</t>
  </si>
  <si>
    <t>Industrial Estate</t>
  </si>
  <si>
    <t>Lady Hydari park</t>
  </si>
  <si>
    <t>AIR, Polo</t>
  </si>
  <si>
    <t>AMD Complex, Lalchandbasti</t>
  </si>
  <si>
    <t>A.G. Colony, Motinagar I</t>
  </si>
  <si>
    <t>A.G. Colony, Motinagar II</t>
  </si>
  <si>
    <t>St. Edmunds School I</t>
  </si>
  <si>
    <t>Lyndhurst Estate, Upper New Colony</t>
  </si>
  <si>
    <t>Assembly hostel</t>
  </si>
  <si>
    <t>Jaiaw Thangbriew</t>
  </si>
  <si>
    <t>BSF Complex Lachanbasti I</t>
  </si>
  <si>
    <t>BSF Complex, Lachanbasti II</t>
  </si>
  <si>
    <t>MSEB Meter Factory</t>
  </si>
  <si>
    <t>Raj Bhawan</t>
  </si>
  <si>
    <t>MPRO Complex Golf link</t>
  </si>
  <si>
    <t>Umpling I</t>
  </si>
  <si>
    <t>Umpling II</t>
  </si>
  <si>
    <t>East of Pinewood Hotel</t>
  </si>
  <si>
    <t>N.B. : Discharge of Tubewells not verified by C.G.W.B.</t>
  </si>
  <si>
    <t>Summarised details of bore wells drilled in Shillong  Urban Agglomerate.</t>
  </si>
  <si>
    <t>Depth of well (m)</t>
  </si>
  <si>
    <t>Static Water level (mbgl)</t>
  </si>
  <si>
    <r>
      <t>Discharge (m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/hr)</t>
    </r>
  </si>
  <si>
    <t>Location in Shillong</t>
  </si>
  <si>
    <t>CO3</t>
  </si>
  <si>
    <t>No.</t>
  </si>
  <si>
    <t>Golf Link Ground</t>
  </si>
  <si>
    <t>Bara Bazar</t>
  </si>
  <si>
    <t>Dugwell</t>
  </si>
  <si>
    <t>Pynthormukhra-I</t>
  </si>
  <si>
    <t>Pynthormukhra-II</t>
  </si>
  <si>
    <t>Buddhist Temple</t>
  </si>
  <si>
    <t>Sacred Heart Church</t>
  </si>
  <si>
    <t>Polo Ground</t>
  </si>
  <si>
    <t>Dremland Cinema</t>
  </si>
  <si>
    <t>Lower Lachumiere</t>
  </si>
  <si>
    <t>Kench’s Trace</t>
  </si>
  <si>
    <t>Tube well</t>
  </si>
  <si>
    <t>12th mile Mylliem</t>
  </si>
  <si>
    <t>CGWB EW</t>
  </si>
  <si>
    <t>All Units are in mg/l except E.C., which is expressed in at microsiemens/cm at 25°c</t>
  </si>
  <si>
    <t>Details of chemical analysis results of ground water samples in Shillong</t>
  </si>
  <si>
    <t>Name of source</t>
  </si>
  <si>
    <t>Cherot Nallah</t>
  </si>
  <si>
    <t>Chair Nallah</t>
  </si>
  <si>
    <t>Gumma</t>
  </si>
  <si>
    <t>Ashwani Khad</t>
  </si>
  <si>
    <t>Status of water supply schemes, Shimla</t>
  </si>
  <si>
    <t>Upper gravity line in Dhalli catchments area</t>
  </si>
  <si>
    <t>Year of Installation</t>
  </si>
  <si>
    <t>System design capacity in MLD</t>
  </si>
  <si>
    <t>Present average supply in MLD</t>
  </si>
  <si>
    <t>Present status during May 2010</t>
  </si>
  <si>
    <t>7.72
16.34 } 28.60 
4.54</t>
  </si>
  <si>
    <t>1923
1982
2008</t>
  </si>
  <si>
    <t>LWSS Shimla town from River Giri</t>
  </si>
  <si>
    <t>S. no.</t>
  </si>
  <si>
    <t>CI</t>
  </si>
  <si>
    <t>Siva temple</t>
  </si>
  <si>
    <t>Hand Pump</t>
  </si>
  <si>
    <t>T65</t>
  </si>
  <si>
    <t>7_50</t>
  </si>
  <si>
    <t>7_1</t>
  </si>
  <si>
    <t>7_3</t>
  </si>
  <si>
    <t>HSEB (Central Store)</t>
  </si>
  <si>
    <t>Traces</t>
  </si>
  <si>
    <t>Minimum</t>
  </si>
  <si>
    <t>nd</t>
  </si>
  <si>
    <t>Maximum</t>
  </si>
  <si>
    <t>Ti</t>
  </si>
  <si>
    <t>Si</t>
  </si>
  <si>
    <t xml:space="preserve">mg/l  </t>
  </si>
  <si>
    <r>
      <t>TH as CaCo</t>
    </r>
    <r>
      <rPr>
        <b/>
        <vertAlign val="subscript"/>
        <sz val="11"/>
        <rFont val="Arial"/>
        <family val="2"/>
      </rPr>
      <t>3</t>
    </r>
  </si>
  <si>
    <r>
      <t>CO</t>
    </r>
    <r>
      <rPr>
        <b/>
        <vertAlign val="subscript"/>
        <sz val="11"/>
        <rFont val="Arial"/>
        <family val="2"/>
      </rPr>
      <t>3</t>
    </r>
    <r>
      <rPr>
        <sz val="6.5"/>
        <rFont val="Arial"/>
        <family val="2"/>
      </rPr>
      <t/>
    </r>
  </si>
  <si>
    <r>
      <t>HCO</t>
    </r>
    <r>
      <rPr>
        <b/>
        <vertAlign val="subscript"/>
        <sz val="11"/>
        <rFont val="Arial"/>
        <family val="2"/>
      </rPr>
      <t>3</t>
    </r>
    <r>
      <rPr>
        <sz val="6.5"/>
        <rFont val="Arial"/>
        <family val="2"/>
      </rPr>
      <t/>
    </r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</si>
  <si>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6.5"/>
        <rFont val="Arial"/>
        <family val="2"/>
      </rPr>
      <t/>
    </r>
  </si>
  <si>
    <r>
      <t>NO</t>
    </r>
    <r>
      <rPr>
        <b/>
        <vertAlign val="subscript"/>
        <sz val="11"/>
        <rFont val="Arial"/>
        <family val="2"/>
      </rPr>
      <t>3</t>
    </r>
    <r>
      <rPr>
        <sz val="6.5"/>
        <rFont val="Arial"/>
        <family val="2"/>
      </rPr>
      <t/>
    </r>
  </si>
  <si>
    <t>EC µS/cm at 25°C</t>
  </si>
  <si>
    <t>Result of Chemical analysis of water sample collected from Shimla city</t>
  </si>
  <si>
    <t>Uco bank</t>
  </si>
  <si>
    <t>Lalpanj</t>
  </si>
  <si>
    <t>Sanjauli</t>
  </si>
  <si>
    <t>Khalini</t>
  </si>
  <si>
    <t>Lakkar Bazar</t>
  </si>
  <si>
    <t>Bhararj</t>
  </si>
  <si>
    <t>Banahlog</t>
  </si>
  <si>
    <t>Mehali</t>
  </si>
  <si>
    <t>Lalpani</t>
  </si>
  <si>
    <t>Motar barrier</t>
  </si>
  <si>
    <t>Kiyana river</t>
  </si>
  <si>
    <t>Nayasera</t>
  </si>
  <si>
    <t>saint eeds Collage</t>
  </si>
  <si>
    <t>n.d. denoted not detected</t>
  </si>
  <si>
    <t>Water Levels in May 2010</t>
  </si>
  <si>
    <t>Rainawari</t>
  </si>
  <si>
    <t>Regal Chowk</t>
  </si>
  <si>
    <t>Mirgund</t>
  </si>
  <si>
    <t>water level in dugwells of Srinagar in May 2010</t>
  </si>
  <si>
    <t>City/Panchayat</t>
  </si>
  <si>
    <t>Area (sq km)</t>
  </si>
  <si>
    <t>Population (2001)</t>
  </si>
  <si>
    <t>Density  (p/sq km)</t>
  </si>
  <si>
    <t>Thiruvananthapuram (M.C.)</t>
  </si>
  <si>
    <t>Kazhakuttam (C)</t>
  </si>
  <si>
    <t>Sreekaryam (C)</t>
  </si>
  <si>
    <t>Kudappanakunnu (C)</t>
  </si>
  <si>
    <t>Vattiyurkavu (C)</t>
  </si>
  <si>
    <t>Kalliyur</t>
  </si>
  <si>
    <t>Vilavoorkal</t>
  </si>
  <si>
    <t>Vilappil</t>
  </si>
  <si>
    <t>Pallichal</t>
  </si>
  <si>
    <t>Venganoor</t>
  </si>
  <si>
    <t>Vizhinjam (C)</t>
  </si>
  <si>
    <t>3026(Av.)</t>
  </si>
  <si>
    <t>Constituent Units of Thiruvananthapuram Development Authority (TRIDA) with their area and population (2001)</t>
  </si>
  <si>
    <t>Total Hardness mg/l</t>
  </si>
  <si>
    <t>Chemical Quality of Ground Water in Trivandrum Urban Area (TUA)</t>
  </si>
  <si>
    <r>
      <t>Ca</t>
    </r>
    <r>
      <rPr>
        <vertAlign val="superscript"/>
        <sz val="11"/>
        <color theme="1"/>
        <rFont val="Arial"/>
        <family val="2"/>
      </rPr>
      <t>2+</t>
    </r>
  </si>
  <si>
    <r>
      <t>Mg</t>
    </r>
    <r>
      <rPr>
        <vertAlign val="superscript"/>
        <sz val="11"/>
        <color theme="1"/>
        <rFont val="Arial"/>
        <family val="2"/>
      </rPr>
      <t>2+</t>
    </r>
  </si>
  <si>
    <r>
      <t>Na</t>
    </r>
    <r>
      <rPr>
        <vertAlign val="superscript"/>
        <sz val="11"/>
        <color theme="1"/>
        <rFont val="Arial"/>
        <family val="2"/>
      </rPr>
      <t>+</t>
    </r>
  </si>
  <si>
    <r>
      <t>Cl</t>
    </r>
    <r>
      <rPr>
        <vertAlign val="superscript"/>
        <sz val="11"/>
        <color theme="1"/>
        <rFont val="Arial"/>
        <family val="2"/>
      </rPr>
      <t>-</t>
    </r>
  </si>
  <si>
    <r>
      <t>No</t>
    </r>
    <r>
      <rPr>
        <vertAlign val="subscript"/>
        <sz val="11"/>
        <color theme="1"/>
        <rFont val="Arial"/>
        <family val="2"/>
      </rPr>
      <t>3</t>
    </r>
  </si>
  <si>
    <t>Title</t>
  </si>
  <si>
    <t>Entry No.</t>
  </si>
  <si>
    <t>File Type</t>
  </si>
  <si>
    <t>: pdf</t>
  </si>
  <si>
    <t>Published in</t>
  </si>
  <si>
    <t>List of Data Sets Available in the Document</t>
  </si>
  <si>
    <t>Data Set</t>
  </si>
  <si>
    <t>Format</t>
  </si>
  <si>
    <t>Normalised</t>
  </si>
  <si>
    <t>Not Normalised</t>
  </si>
  <si>
    <t>Table</t>
  </si>
  <si>
    <t>*</t>
  </si>
  <si>
    <t>: 75</t>
  </si>
  <si>
    <t>: Groundwater Scenario in major cities of India</t>
  </si>
  <si>
    <t>: Central Ground Water Board (CGWB)</t>
  </si>
  <si>
    <t>: 2011</t>
  </si>
  <si>
    <t>Summary of Ground water Resource Estimation (2008) of Sikkim</t>
  </si>
  <si>
    <t>No. of groundwater structures (Lucknow city)</t>
  </si>
  <si>
    <t>Population and area of Agartala city from1901 to 2011</t>
  </si>
  <si>
    <t>Graph</t>
  </si>
  <si>
    <t>Hydrogeology of Agartala City</t>
  </si>
  <si>
    <t>Map</t>
  </si>
  <si>
    <t>Fence Diagram Showing Sub-Surface Lithology in greater Agartala area</t>
  </si>
  <si>
    <t>Diagram</t>
  </si>
  <si>
    <t>Population growth of Ahmedabad city</t>
  </si>
  <si>
    <t>Water Supply by source of Ahmedabad city</t>
  </si>
  <si>
    <t>Water requirement Vs Population - Ahmedabad Urban Area</t>
  </si>
  <si>
    <t>Water level depth in Ahmedabad and Gandhinagar</t>
  </si>
  <si>
    <t>Well Hydrograph of Ahmedabad</t>
  </si>
  <si>
    <t>Iso electrical Conductivity (Phreatic Aquifer)</t>
  </si>
  <si>
    <t>Range of different chemical constituents in the deep aquifer - Ahmedabad</t>
  </si>
  <si>
    <t>: http://www.indiawaterportal.org/node/17789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</si>
  <si>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</si>
  <si>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</si>
  <si>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</si>
  <si>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</si>
  <si>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</si>
  <si>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</si>
  <si>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</si>
  <si>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</si>
  <si>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</si>
  <si>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</si>
  <si>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</si>
  <si>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</si>
  <si>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</si>
  <si>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</si>
  <si>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</si>
  <si>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</si>
  <si>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</si>
  <si>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</si>
  <si>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</si>
  <si>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</si>
  <si>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</si>
  <si>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</si>
  <si>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</si>
  <si>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</si>
  <si>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</si>
  <si>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</si>
  <si>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</si>
  <si>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</si>
  <si>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</si>
  <si>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</si>
  <si>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</si>
  <si>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</si>
  <si>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</si>
  <si>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</si>
  <si>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</si>
  <si>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</si>
  <si>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</si>
  <si>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</si>
  <si>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</si>
  <si>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</si>
  <si>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</si>
  <si>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</si>
  <si>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</si>
  <si>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</si>
  <si>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</si>
  <si>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</si>
  <si>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</si>
  <si>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</si>
  <si>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</si>
  <si>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</si>
  <si>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</si>
  <si>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</si>
  <si>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</si>
  <si>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</si>
  <si>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</si>
  <si>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</si>
  <si>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</si>
  <si>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</si>
  <si>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</si>
  <si>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</si>
  <si>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</si>
  <si>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</si>
  <si>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</si>
  <si>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</si>
  <si>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</si>
  <si>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</si>
  <si>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</si>
  <si>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</si>
  <si>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</si>
  <si>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</si>
  <si>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</si>
  <si>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</si>
  <si>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</si>
  <si>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</si>
  <si>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</si>
  <si>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</si>
  <si>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</si>
  <si>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</si>
  <si>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</si>
  <si>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</si>
  <si>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</si>
  <si>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</si>
  <si>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</si>
  <si>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</si>
  <si>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Hydrographs of Hejjala and Bangalore</t>
  </si>
  <si>
    <t>Depth of water level map of Greater Bangalore Area</t>
  </si>
  <si>
    <t>Hydrogeological Map of Greater Bangalore</t>
  </si>
  <si>
    <t>Hydrogeology of Bhopal City</t>
  </si>
  <si>
    <t>Panel Diagram showing Aquifer geometry in the sub-surface in greater Bangalore Area</t>
  </si>
  <si>
    <t>Sub-Surface Lithology fence diagram of Bhopal City</t>
  </si>
  <si>
    <t>Water level depth pre and post monsoon - Bhopal city</t>
  </si>
  <si>
    <t>Hydrogeomorphological Map of Bhubaneswar City</t>
  </si>
  <si>
    <t>Water Supply map of Bhubaneswar city,</t>
  </si>
  <si>
    <t>Hydrogeological Map of Bhubaneswar city , Odisha</t>
  </si>
  <si>
    <t>Pre &amp; Post Monsoon Depth to Water Level 2009 &amp; Fluctuation(Phreatic Aquifer) Map of Bhubaneswar City</t>
  </si>
  <si>
    <t>Pre and Post Monsoon Water Quality, Bhubaneswar City</t>
  </si>
  <si>
    <t>Ground Water Development Possibility Map of Bhubaneswar City, Odisha</t>
  </si>
  <si>
    <t>Proposed Rainwater Harvesting Plan for Bhubaneswar City, Odisha</t>
  </si>
  <si>
    <t>Hydrogeology of Chandigarh urban area</t>
  </si>
  <si>
    <t>Ground water development potential of shallow aquifer of Chandigarh Urban area</t>
  </si>
  <si>
    <t>Land Forms and Soil map of Chennai Metropolitian</t>
  </si>
  <si>
    <t>Lithology and Aquifer Thickness Map of Chennai city</t>
  </si>
  <si>
    <t>Groundwater depth Map for May 2009 and Jan 2009 of Chennai City</t>
  </si>
  <si>
    <t>Distribution of Electrical Conductivity of Chennai City</t>
  </si>
  <si>
    <t>Distribution of Chloride of Chennai City</t>
  </si>
  <si>
    <t>Distribution of Nitrate of Chennai City</t>
  </si>
  <si>
    <t>Distribution of Flouride of Chennai City</t>
  </si>
  <si>
    <t>Hydrograph of Piezometer at CGWB Office Dehradun City</t>
  </si>
  <si>
    <t>Variation of Hydrochemical Parameters at Kanwali - Dehradun city</t>
  </si>
  <si>
    <t>Well Hydrograph at Majra and Kanwali (Dehradun city)</t>
  </si>
  <si>
    <t>Hydrogeological Map of Gangtok Town</t>
  </si>
  <si>
    <t>Fence Diagram of Greater Guwahati Area</t>
  </si>
  <si>
    <t>Hydrogeological Map of Greater Guwahati Area</t>
  </si>
  <si>
    <t>Spatial distribution of Fe and F in Greater Guwahati Area</t>
  </si>
  <si>
    <t>Distribution of pH in shallow aquifer zone in Greater Guwahati Area</t>
  </si>
  <si>
    <t>Hydrogeology Map of Hyderabad</t>
  </si>
  <si>
    <t>Hydrographs of select monitoring wells in City Core area - Hyderabad</t>
  </si>
  <si>
    <t>Climatological Parameters - Jhotwara Station Jaipur city</t>
  </si>
  <si>
    <t>Iso Pach Map, Bed rock Topography, Hydrogeology Map of Jaipur City</t>
  </si>
  <si>
    <t>Hydrograph of various areas in Jaipur</t>
  </si>
  <si>
    <t>Distribution of Nitrate - Jaipur city</t>
  </si>
  <si>
    <t>Hydrogeological Map of Jammu City</t>
  </si>
  <si>
    <t>Groundwater levels (spot value) in Jammu City</t>
  </si>
  <si>
    <t>Hydrogeological Map of Kolkatta Municipal corporation</t>
  </si>
  <si>
    <t>Sub-Surface disposition of Aquifers in Kolkatta Municipal Corporation Area</t>
  </si>
  <si>
    <t>Depth of water level map of Kolkatta</t>
  </si>
  <si>
    <t>Map of KMC area showing progressive decline of premonsoon piezometric surface from 1958 - 2003</t>
  </si>
  <si>
    <t>Hydrochemical zonation map of kolkata municipal corporation</t>
  </si>
  <si>
    <t>Area feasible for artificial rechargein KMC area</t>
  </si>
  <si>
    <t>Hydrogeological Map of Lucknow City</t>
  </si>
  <si>
    <t>Fence Diagram of Lucknow City</t>
  </si>
  <si>
    <t>Pre monsoon and Post monsoon water level contours of Lucknow city</t>
  </si>
  <si>
    <t>Chemical Quality - Lucknow city</t>
  </si>
  <si>
    <t>Distribution of rock formation in Greater Mumbai District</t>
  </si>
  <si>
    <t>Pre monsoon and Post monsoon water level depth in Greater Mumbai District</t>
  </si>
  <si>
    <t>Pre monsoon and Post monsoon water level trends in Greater Mumbai District</t>
  </si>
  <si>
    <t>Distribution of geological formation of Ground Water Level in Nagpur city</t>
  </si>
  <si>
    <t>Ground Water Level Hydrograph for Monitoring Station at Ramdaspeth, Nagpur</t>
  </si>
  <si>
    <t>Pre monsoon and Post monsoon water level in Nagpur City</t>
  </si>
  <si>
    <t>Seasonal water level Fluctuation - Nagpur city</t>
  </si>
  <si>
    <t xml:space="preserve">Electrical Conductivity - Nagpur </t>
  </si>
  <si>
    <t>Geology and geomorphology map of NCT Delhi</t>
  </si>
  <si>
    <t>Groundwater potential of NCT Delhi</t>
  </si>
  <si>
    <t>Geological cross section and aquifer geometry of NCT Delhi</t>
  </si>
  <si>
    <t>Electrical Conductivity - NCT Delhi</t>
  </si>
  <si>
    <t>Aquifer disposition in Patna Urban area</t>
  </si>
  <si>
    <t>Long term piezometric level of Patna Urban Area</t>
  </si>
  <si>
    <t>Pre - monsoon and Post-monsoon (2010) depth to piezometric level map of Patna Urban Area</t>
  </si>
  <si>
    <t>Area suitable for recharge with minimum depth of the recharge well in Patna</t>
  </si>
  <si>
    <t>Long term Hydrograph of Karanjhalen network - Panaji</t>
  </si>
  <si>
    <t>Hydrogeological map of Port Blair town</t>
  </si>
  <si>
    <t>Hydrogeology of Puducherry</t>
  </si>
  <si>
    <t>Fence Diagram of Puducherry</t>
  </si>
  <si>
    <t>Pre - monsoon and Post-monsoon water level depth of Puducherry</t>
  </si>
  <si>
    <t>Minimum Spacing Recommended between Ground Water Abstraction Structures - Puducherry</t>
  </si>
  <si>
    <t>Fence Diagram showing the lithology of Raipur Urban Area</t>
  </si>
  <si>
    <t>Hydrogeology of Raipur Urban Area</t>
  </si>
  <si>
    <t>Pre monsoon and post monsoon depth to water table in shallow aquifers - Raipur</t>
  </si>
  <si>
    <t>Depth to water level - Rainfall relationship for different aquifer systems in Raipur</t>
  </si>
  <si>
    <t>Hydrograph of piezometer at IGKV, Raipur</t>
  </si>
  <si>
    <t>Distribution of water bodies in Raipur Urban Area</t>
  </si>
  <si>
    <t>drainage Map of the Ranchi Urban Area</t>
  </si>
  <si>
    <t>Hydrogeological map of Ranchi urban Area</t>
  </si>
  <si>
    <t>Depth to water level Map for  Pre &amp; Post monsoon periods</t>
  </si>
  <si>
    <t>Depth to Piezometric Surface map (Pre &amp; Post-monsoon periods 2010) of the deeper fractures - Ranchi</t>
  </si>
  <si>
    <t>Decline in water levels in two consecutive years - Ranchi</t>
  </si>
  <si>
    <t>Hydrographs of Piezometers with falling trend - Ranchi</t>
  </si>
  <si>
    <t>Hydrogeological Map of greater Shillong</t>
  </si>
  <si>
    <t>physiography and Drainage of Shimla City</t>
  </si>
  <si>
    <t>Geology of Shimal City</t>
  </si>
  <si>
    <t>Hydrogeology of Trivandrum Urban Area</t>
  </si>
  <si>
    <t>Depth ofwater level Pre and Post - monsoon of Trivandrum Urban Area</t>
  </si>
  <si>
    <t>Categorisation of trivandrum urban Area Based on Geo Calculation</t>
  </si>
  <si>
    <t>http://www.indiawaterportal.org/disclaimer</t>
  </si>
  <si>
    <t>Disclaimer</t>
  </si>
  <si>
    <t>Weblink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</si>
</sst>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00.0"/>
    <numFmt numFmtId="166" formatCode="00.0"/>
    <numFmt numFmtId="167" formatCode="0.0_);\(0.0\)"/>
    <numFmt numFmtId="168" formatCode="0.00_);\(0.00\)"/>
    <numFmt numFmtId="169" formatCode="0_);\(0\)"/>
    <numFmt numFmtId="170" formatCode="#,##0.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vertAlign val="subscript"/>
      <sz val="1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i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sz val="8.5"/>
      <name val="Times New Roman"/>
      <family val="1"/>
    </font>
    <font>
      <sz val="6.5"/>
      <name val="Arial"/>
      <family val="2"/>
    </font>
    <font>
      <b/>
      <sz val="6.5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DBE5F1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0" fontId="7" fillId="0" borderId="0" xfId="0" applyFont="1"/>
    <xf numFmtId="0" fontId="10" fillId="0" borderId="0" xfId="1" applyFont="1" applyProtection="1">
      <protection locked="0"/>
    </xf>
    <xf numFmtId="0" fontId="10" fillId="0" borderId="0" xfId="1" applyFont="1"/>
    <xf numFmtId="0" fontId="11" fillId="0" borderId="0" xfId="0" applyFont="1"/>
    <xf numFmtId="1" fontId="9" fillId="2" borderId="1" xfId="1" applyNumberFormat="1" applyFont="1" applyFill="1" applyBorder="1" applyProtection="1">
      <protection locked="0"/>
    </xf>
    <xf numFmtId="0" fontId="10" fillId="0" borderId="1" xfId="1" applyFont="1" applyBorder="1" applyProtection="1">
      <protection locked="0"/>
    </xf>
    <xf numFmtId="2" fontId="10" fillId="0" borderId="1" xfId="1" applyNumberFormat="1" applyFont="1" applyBorder="1" applyProtection="1">
      <protection locked="0"/>
    </xf>
    <xf numFmtId="0" fontId="10" fillId="0" borderId="1" xfId="1" applyFont="1" applyBorder="1" applyAlignment="1" applyProtection="1">
      <alignment wrapText="1"/>
      <protection locked="0"/>
    </xf>
    <xf numFmtId="1" fontId="10" fillId="0" borderId="1" xfId="1" applyNumberFormat="1" applyFont="1" applyBorder="1" applyProtection="1">
      <protection locked="0"/>
    </xf>
    <xf numFmtId="0" fontId="9" fillId="2" borderId="1" xfId="1" applyFont="1" applyFill="1" applyBorder="1" applyProtection="1">
      <protection locked="0"/>
    </xf>
    <xf numFmtId="0" fontId="9" fillId="0" borderId="0" xfId="1" applyFont="1"/>
    <xf numFmtId="0" fontId="10" fillId="0" borderId="0" xfId="1" applyFont="1" applyBorder="1" applyAlignment="1" applyProtection="1">
      <alignment wrapText="1"/>
      <protection locked="0"/>
    </xf>
    <xf numFmtId="1" fontId="10" fillId="0" borderId="0" xfId="1" applyNumberFormat="1" applyFont="1" applyBorder="1" applyProtection="1">
      <protection locked="0"/>
    </xf>
    <xf numFmtId="0" fontId="10" fillId="0" borderId="0" xfId="2" applyFont="1"/>
    <xf numFmtId="0" fontId="10" fillId="0" borderId="0" xfId="2" applyFont="1" applyProtection="1">
      <protection locked="0"/>
    </xf>
    <xf numFmtId="0" fontId="9" fillId="2" borderId="1" xfId="2" applyFont="1" applyFill="1" applyBorder="1" applyProtection="1">
      <protection locked="0"/>
    </xf>
    <xf numFmtId="1" fontId="10" fillId="0" borderId="1" xfId="2" applyNumberFormat="1" applyFont="1" applyBorder="1" applyProtection="1">
      <protection locked="0"/>
    </xf>
    <xf numFmtId="2" fontId="10" fillId="0" borderId="1" xfId="2" applyNumberFormat="1" applyFont="1" applyBorder="1" applyProtection="1">
      <protection locked="0"/>
    </xf>
    <xf numFmtId="0" fontId="9" fillId="0" borderId="0" xfId="2" applyFont="1" applyProtection="1">
      <protection locked="0"/>
    </xf>
    <xf numFmtId="0" fontId="9" fillId="2" borderId="1" xfId="2" applyFont="1" applyFill="1" applyBorder="1" applyAlignment="1" applyProtection="1">
      <alignment wrapText="1"/>
      <protection locked="0"/>
    </xf>
    <xf numFmtId="0" fontId="10" fillId="0" borderId="1" xfId="2" applyFont="1" applyBorder="1" applyProtection="1">
      <protection locked="0"/>
    </xf>
    <xf numFmtId="0" fontId="10" fillId="0" borderId="1" xfId="2" applyFont="1" applyBorder="1" applyAlignment="1" applyProtection="1">
      <alignment horizontal="right"/>
      <protection locked="0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1" fillId="2" borderId="1" xfId="0" applyFont="1" applyFill="1" applyBorder="1"/>
    <xf numFmtId="0" fontId="7" fillId="0" borderId="1" xfId="0" applyFont="1" applyBorder="1"/>
    <xf numFmtId="164" fontId="7" fillId="0" borderId="1" xfId="0" applyNumberFormat="1" applyFont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wrapText="1"/>
    </xf>
    <xf numFmtId="0" fontId="10" fillId="0" borderId="1" xfId="0" applyFont="1" applyBorder="1" applyProtection="1">
      <protection locked="0"/>
    </xf>
    <xf numFmtId="1" fontId="10" fillId="0" borderId="1" xfId="0" applyNumberFormat="1" applyFont="1" applyBorder="1" applyProtection="1">
      <protection locked="0"/>
    </xf>
    <xf numFmtId="0" fontId="9" fillId="2" borderId="1" xfId="0" applyFont="1" applyFill="1" applyBorder="1" applyAlignment="1" applyProtection="1">
      <alignment horizontal="center" wrapText="1"/>
      <protection locked="0"/>
    </xf>
    <xf numFmtId="0" fontId="7" fillId="0" borderId="1" xfId="0" applyFont="1" applyBorder="1" applyAlignment="1">
      <alignment horizontal="center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1" fontId="9" fillId="0" borderId="1" xfId="0" applyNumberFormat="1" applyFont="1" applyBorder="1" applyProtection="1">
      <protection locked="0"/>
    </xf>
    <xf numFmtId="0" fontId="7" fillId="0" borderId="1" xfId="0" applyFont="1" applyBorder="1" applyAlignment="1">
      <alignment horizontal="center" wrapText="1"/>
    </xf>
    <xf numFmtId="0" fontId="11" fillId="2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11" fillId="2" borderId="1" xfId="0" applyFont="1" applyFill="1" applyBorder="1" applyAlignment="1">
      <alignment horizontal="center" wrapText="1"/>
    </xf>
    <xf numFmtId="0" fontId="11" fillId="0" borderId="1" xfId="0" applyFont="1" applyBorder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9" fontId="7" fillId="0" borderId="1" xfId="0" applyNumberFormat="1" applyFont="1" applyBorder="1" applyAlignment="1">
      <alignment horizontal="center"/>
    </xf>
    <xf numFmtId="2" fontId="10" fillId="0" borderId="1" xfId="0" applyNumberFormat="1" applyFont="1" applyBorder="1" applyProtection="1">
      <protection locked="0"/>
    </xf>
    <xf numFmtId="9" fontId="10" fillId="0" borderId="1" xfId="0" applyNumberFormat="1" applyFont="1" applyBorder="1" applyProtection="1">
      <protection locked="0"/>
    </xf>
    <xf numFmtId="0" fontId="9" fillId="2" borderId="1" xfId="0" applyFont="1" applyFill="1" applyBorder="1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1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0" fillId="0" borderId="0" xfId="0" applyFont="1" applyProtection="1">
      <protection locked="0"/>
    </xf>
    <xf numFmtId="0" fontId="9" fillId="2" borderId="1" xfId="0" applyFont="1" applyFill="1" applyBorder="1" applyProtection="1">
      <protection locked="0"/>
    </xf>
    <xf numFmtId="1" fontId="10" fillId="0" borderId="1" xfId="0" applyNumberFormat="1" applyFont="1" applyBorder="1" applyAlignment="1" applyProtection="1">
      <alignment horizontal="center"/>
      <protection locked="0"/>
    </xf>
    <xf numFmtId="2" fontId="10" fillId="0" borderId="1" xfId="0" applyNumberFormat="1" applyFont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0" xfId="0" applyFont="1" applyAlignment="1"/>
    <xf numFmtId="9" fontId="7" fillId="0" borderId="1" xfId="0" applyNumberFormat="1" applyFont="1" applyBorder="1"/>
    <xf numFmtId="0" fontId="9" fillId="2" borderId="1" xfId="0" applyFont="1" applyFill="1" applyBorder="1" applyAlignment="1" applyProtection="1">
      <alignment wrapText="1"/>
      <protection locked="0"/>
    </xf>
    <xf numFmtId="49" fontId="11" fillId="2" borderId="1" xfId="0" applyNumberFormat="1" applyFont="1" applyFill="1" applyBorder="1"/>
    <xf numFmtId="3" fontId="7" fillId="0" borderId="1" xfId="0" applyNumberFormat="1" applyFont="1" applyBorder="1"/>
    <xf numFmtId="0" fontId="11" fillId="2" borderId="1" xfId="0" applyFont="1" applyFill="1" applyBorder="1" applyAlignment="1">
      <alignment horizontal="center"/>
    </xf>
    <xf numFmtId="0" fontId="7" fillId="0" borderId="5" xfId="0" applyFont="1" applyBorder="1" applyAlignment="1"/>
    <xf numFmtId="0" fontId="7" fillId="0" borderId="6" xfId="0" applyFont="1" applyBorder="1" applyAlignment="1"/>
    <xf numFmtId="0" fontId="11" fillId="0" borderId="4" xfId="0" applyFont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9" fillId="0" borderId="0" xfId="0" applyFont="1" applyProtection="1">
      <protection locked="0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5" fillId="0" borderId="0" xfId="0" applyFont="1" applyAlignment="1"/>
    <xf numFmtId="0" fontId="10" fillId="0" borderId="1" xfId="0" applyFont="1" applyBorder="1" applyAlignment="1" applyProtection="1">
      <alignment horizontal="center"/>
      <protection locked="0"/>
    </xf>
    <xf numFmtId="1" fontId="9" fillId="2" borderId="1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0" fontId="1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1" fillId="2" borderId="1" xfId="0" applyFont="1" applyFill="1" applyBorder="1"/>
    <xf numFmtId="0" fontId="5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wrapText="1"/>
    </xf>
    <xf numFmtId="0" fontId="10" fillId="0" borderId="1" xfId="0" applyFont="1" applyBorder="1" applyProtection="1">
      <protection locked="0"/>
    </xf>
    <xf numFmtId="1" fontId="10" fillId="0" borderId="1" xfId="0" applyNumberFormat="1" applyFont="1" applyBorder="1" applyProtection="1">
      <protection locked="0"/>
    </xf>
    <xf numFmtId="0" fontId="5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2" fontId="10" fillId="0" borderId="1" xfId="0" applyNumberFormat="1" applyFont="1" applyBorder="1" applyProtection="1">
      <protection locked="0"/>
    </xf>
    <xf numFmtId="0" fontId="5" fillId="0" borderId="1" xfId="0" applyFont="1" applyBorder="1" applyAlignment="1">
      <alignment wrapText="1"/>
    </xf>
    <xf numFmtId="0" fontId="9" fillId="2" borderId="1" xfId="0" applyFont="1" applyFill="1" applyBorder="1" applyProtection="1"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/>
    <xf numFmtId="0" fontId="9" fillId="0" borderId="0" xfId="0" applyFont="1" applyProtection="1">
      <protection locked="0"/>
    </xf>
    <xf numFmtId="1" fontId="10" fillId="0" borderId="1" xfId="3" applyNumberFormat="1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center"/>
    </xf>
    <xf numFmtId="1" fontId="10" fillId="0" borderId="1" xfId="3" applyNumberFormat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2" fontId="10" fillId="0" borderId="1" xfId="3" applyNumberFormat="1" applyFont="1" applyFill="1" applyBorder="1" applyAlignment="1">
      <alignment horizontal="center" vertical="center"/>
    </xf>
    <xf numFmtId="164" fontId="10" fillId="0" borderId="1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2" borderId="1" xfId="3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166" fontId="10" fillId="0" borderId="1" xfId="0" applyNumberFormat="1" applyFont="1" applyFill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 inden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indent="1"/>
    </xf>
    <xf numFmtId="164" fontId="10" fillId="0" borderId="1" xfId="0" applyNumberFormat="1" applyFont="1" applyFill="1" applyBorder="1" applyAlignment="1">
      <alignment horizontal="righ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 wrapText="1" indent="1"/>
    </xf>
    <xf numFmtId="164" fontId="10" fillId="0" borderId="1" xfId="0" applyNumberFormat="1" applyFont="1" applyBorder="1" applyProtection="1">
      <protection locked="0"/>
    </xf>
    <xf numFmtId="0" fontId="10" fillId="0" borderId="2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167" fontId="10" fillId="0" borderId="3" xfId="0" applyNumberFormat="1" applyFont="1" applyFill="1" applyBorder="1" applyAlignment="1">
      <alignment horizontal="center" vertical="center"/>
    </xf>
    <xf numFmtId="168" fontId="10" fillId="0" borderId="3" xfId="0" applyNumberFormat="1" applyFont="1" applyFill="1" applyBorder="1" applyAlignment="1">
      <alignment horizontal="center" vertical="center"/>
    </xf>
    <xf numFmtId="169" fontId="10" fillId="0" borderId="3" xfId="0" applyNumberFormat="1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164" fontId="10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1" fontId="9" fillId="0" borderId="1" xfId="0" applyNumberFormat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0" fontId="24" fillId="0" borderId="0" xfId="0" applyFont="1" applyBorder="1" applyAlignment="1"/>
    <xf numFmtId="0" fontId="25" fillId="0" borderId="0" xfId="0" applyFont="1" applyBorder="1" applyAlignment="1">
      <alignment horizontal="center"/>
    </xf>
    <xf numFmtId="0" fontId="24" fillId="0" borderId="8" xfId="0" applyFont="1" applyBorder="1" applyAlignment="1"/>
    <xf numFmtId="0" fontId="24" fillId="3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wrapText="1"/>
    </xf>
    <xf numFmtId="0" fontId="4" fillId="0" borderId="0" xfId="0" applyFont="1" applyFill="1"/>
    <xf numFmtId="0" fontId="2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4" fillId="3" borderId="1" xfId="0" applyFont="1" applyFill="1" applyBorder="1" applyAlignment="1">
      <alignment horizontal="center" wrapText="1"/>
    </xf>
    <xf numFmtId="0" fontId="10" fillId="0" borderId="1" xfId="2" applyFont="1" applyBorder="1" applyAlignment="1" applyProtection="1">
      <alignment wrapText="1"/>
      <protection locked="0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0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6" fillId="0" borderId="0" xfId="4" applyAlignment="1" applyProtection="1"/>
    <xf numFmtId="0" fontId="9" fillId="2" borderId="1" xfId="1" applyFont="1" applyFill="1" applyBorder="1" applyAlignment="1" applyProtection="1">
      <alignment horizontal="center"/>
      <protection locked="0"/>
    </xf>
    <xf numFmtId="1" fontId="9" fillId="2" borderId="1" xfId="1" applyNumberFormat="1" applyFont="1" applyFill="1" applyBorder="1" applyAlignment="1" applyProtection="1">
      <alignment horizontal="center"/>
      <protection locked="0"/>
    </xf>
    <xf numFmtId="0" fontId="9" fillId="2" borderId="1" xfId="2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 applyProtection="1">
      <alignment horizontal="center" wrapText="1"/>
      <protection locked="0"/>
    </xf>
    <xf numFmtId="0" fontId="9" fillId="2" borderId="3" xfId="0" applyFont="1" applyFill="1" applyBorder="1" applyAlignment="1" applyProtection="1">
      <alignment horizontal="center" wrapText="1"/>
      <protection locked="0"/>
    </xf>
    <xf numFmtId="0" fontId="1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</cellXfs>
  <cellStyles count="5">
    <cellStyle name="Hyperlink" xfId="4" builtinId="8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diawaterportal.org/disclaimer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1"/>
  <sheetViews>
    <sheetView tabSelected="1" workbookViewId="0">
      <selection activeCell="A7" sqref="A7"/>
    </sheetView>
  </sheetViews>
  <sheetFormatPr defaultRowHeight="14.25"/>
  <cols>
    <col min="1" max="1" width="17.7109375" style="123" customWidth="1"/>
    <col min="2" max="2" width="81" style="198" customWidth="1"/>
    <col min="3" max="5" width="19" style="123" customWidth="1"/>
    <col min="6" max="16384" width="9.140625" style="123"/>
  </cols>
  <sheetData>
    <row r="1" spans="1:5" ht="15">
      <c r="A1" s="178" t="s">
        <v>1580</v>
      </c>
      <c r="B1" s="187" t="s">
        <v>1593</v>
      </c>
      <c r="C1" s="179"/>
      <c r="D1" s="179"/>
      <c r="E1" s="179"/>
    </row>
    <row r="2" spans="1:5" ht="15">
      <c r="A2" s="178" t="s">
        <v>1098</v>
      </c>
      <c r="B2" s="187" t="s">
        <v>1594</v>
      </c>
      <c r="C2" s="179"/>
      <c r="D2" s="179"/>
      <c r="E2" s="179"/>
    </row>
    <row r="3" spans="1:5" ht="15">
      <c r="A3" s="178" t="s">
        <v>1581</v>
      </c>
      <c r="B3" s="188" t="s">
        <v>1592</v>
      </c>
      <c r="C3" s="179"/>
      <c r="D3" s="179"/>
      <c r="E3" s="179"/>
    </row>
    <row r="4" spans="1:5" ht="15">
      <c r="A4" s="180" t="s">
        <v>1582</v>
      </c>
      <c r="B4" s="187" t="s">
        <v>1583</v>
      </c>
      <c r="C4" s="179"/>
      <c r="D4" s="179"/>
      <c r="E4" s="179"/>
    </row>
    <row r="5" spans="1:5" ht="15">
      <c r="A5" s="180" t="s">
        <v>1584</v>
      </c>
      <c r="B5" s="187" t="s">
        <v>1595</v>
      </c>
      <c r="C5" s="179"/>
      <c r="D5" s="179"/>
      <c r="E5" s="179"/>
    </row>
    <row r="6" spans="1:5" ht="15">
      <c r="A6" s="180" t="s">
        <v>1787</v>
      </c>
      <c r="B6" s="187" t="s">
        <v>1611</v>
      </c>
      <c r="C6" s="179"/>
      <c r="D6" s="179"/>
      <c r="E6" s="179"/>
    </row>
    <row r="7" spans="1:5" ht="15">
      <c r="A7" s="180" t="s">
        <v>1786</v>
      </c>
      <c r="B7" s="199" t="s">
        <v>1785</v>
      </c>
      <c r="C7" s="179"/>
      <c r="D7" s="179"/>
      <c r="E7" s="179"/>
    </row>
    <row r="8" spans="1:5" ht="15">
      <c r="A8" s="180"/>
      <c r="B8" s="199"/>
      <c r="C8" s="179"/>
      <c r="D8" s="179"/>
      <c r="E8" s="179"/>
    </row>
    <row r="9" spans="1:5" ht="15">
      <c r="A9" s="180" t="s">
        <v>1585</v>
      </c>
      <c r="B9" s="187"/>
      <c r="C9" s="179"/>
      <c r="D9" s="179"/>
      <c r="E9" s="179"/>
    </row>
    <row r="10" spans="1:5" ht="15">
      <c r="A10" s="181" t="s">
        <v>115</v>
      </c>
      <c r="B10" s="189" t="s">
        <v>1586</v>
      </c>
      <c r="C10" s="181" t="s">
        <v>1587</v>
      </c>
      <c r="D10" s="181" t="s">
        <v>1588</v>
      </c>
      <c r="E10" s="181" t="s">
        <v>1589</v>
      </c>
    </row>
    <row r="11" spans="1:5" s="184" customFormat="1">
      <c r="A11" s="185"/>
      <c r="B11" s="183" t="s">
        <v>1598</v>
      </c>
      <c r="C11" s="185" t="s">
        <v>1599</v>
      </c>
      <c r="D11" s="185"/>
      <c r="E11" s="182" t="s">
        <v>1591</v>
      </c>
    </row>
    <row r="12" spans="1:5" s="184" customFormat="1">
      <c r="A12" s="185"/>
      <c r="B12" s="183" t="s">
        <v>1600</v>
      </c>
      <c r="C12" s="185" t="s">
        <v>1601</v>
      </c>
      <c r="D12" s="185"/>
      <c r="E12" s="182" t="s">
        <v>1591</v>
      </c>
    </row>
    <row r="13" spans="1:5" s="184" customFormat="1">
      <c r="A13" s="185"/>
      <c r="B13" s="183" t="s">
        <v>1602</v>
      </c>
      <c r="C13" s="185" t="s">
        <v>1603</v>
      </c>
      <c r="D13" s="185"/>
      <c r="E13" s="182" t="s">
        <v>1591</v>
      </c>
    </row>
    <row r="14" spans="1:5" s="184" customFormat="1">
      <c r="A14" s="185"/>
      <c r="B14" s="183" t="s">
        <v>1604</v>
      </c>
      <c r="C14" s="185" t="s">
        <v>1599</v>
      </c>
      <c r="D14" s="185"/>
      <c r="E14" s="182" t="s">
        <v>1591</v>
      </c>
    </row>
    <row r="15" spans="1:5" s="184" customFormat="1">
      <c r="A15" s="185"/>
      <c r="B15" s="183" t="s">
        <v>1605</v>
      </c>
      <c r="C15" s="185" t="s">
        <v>1599</v>
      </c>
      <c r="D15" s="185"/>
      <c r="E15" s="182" t="s">
        <v>1591</v>
      </c>
    </row>
    <row r="16" spans="1:5">
      <c r="A16" s="182" t="s">
        <v>1612</v>
      </c>
      <c r="B16" s="183" t="str">
        <f>'data 1'!A1</f>
        <v>Present Water Supply &amp; Projected Demand – Ahmedabad Urban Area</v>
      </c>
      <c r="C16" s="182" t="s">
        <v>1590</v>
      </c>
      <c r="D16" s="182" t="s">
        <v>1591</v>
      </c>
      <c r="E16" s="182"/>
    </row>
    <row r="17" spans="1:5">
      <c r="A17" s="182"/>
      <c r="B17" s="183" t="s">
        <v>1606</v>
      </c>
      <c r="C17" s="182" t="s">
        <v>1599</v>
      </c>
      <c r="D17" s="182"/>
      <c r="E17" s="182" t="s">
        <v>1591</v>
      </c>
    </row>
    <row r="18" spans="1:5">
      <c r="A18" s="182"/>
      <c r="B18" s="183" t="s">
        <v>1607</v>
      </c>
      <c r="C18" s="182" t="s">
        <v>1601</v>
      </c>
      <c r="D18" s="182"/>
      <c r="E18" s="182" t="s">
        <v>1591</v>
      </c>
    </row>
    <row r="19" spans="1:5">
      <c r="A19" s="182" t="s">
        <v>1613</v>
      </c>
      <c r="B19" s="183" t="str">
        <f>'data 2'!A1</f>
        <v>Water levels in Ahmedabad Municipal Corporation (AMC) Tube Wells</v>
      </c>
      <c r="C19" s="182" t="s">
        <v>1590</v>
      </c>
      <c r="D19" s="182" t="s">
        <v>1591</v>
      </c>
      <c r="E19" s="182"/>
    </row>
    <row r="20" spans="1:5">
      <c r="A20" s="182"/>
      <c r="B20" s="183" t="s">
        <v>1608</v>
      </c>
      <c r="C20" s="182" t="s">
        <v>1599</v>
      </c>
      <c r="D20" s="182"/>
      <c r="E20" s="182" t="s">
        <v>1591</v>
      </c>
    </row>
    <row r="21" spans="1:5">
      <c r="A21" s="182" t="s">
        <v>1614</v>
      </c>
      <c r="B21" s="190" t="s">
        <v>56</v>
      </c>
      <c r="C21" s="182" t="s">
        <v>1590</v>
      </c>
      <c r="D21" s="182" t="s">
        <v>1591</v>
      </c>
      <c r="E21" s="182"/>
    </row>
    <row r="22" spans="1:5">
      <c r="A22" s="182"/>
      <c r="B22" s="190" t="s">
        <v>1609</v>
      </c>
      <c r="C22" s="182" t="s">
        <v>1601</v>
      </c>
      <c r="D22" s="182"/>
      <c r="E22" s="182" t="s">
        <v>1591</v>
      </c>
    </row>
    <row r="23" spans="1:5">
      <c r="A23" s="182" t="s">
        <v>1615</v>
      </c>
      <c r="B23" s="190" t="s">
        <v>1610</v>
      </c>
      <c r="C23" s="182" t="s">
        <v>1590</v>
      </c>
      <c r="D23" s="182" t="s">
        <v>1591</v>
      </c>
      <c r="E23" s="182"/>
    </row>
    <row r="24" spans="1:5">
      <c r="A24" s="182" t="s">
        <v>1616</v>
      </c>
      <c r="B24" s="191" t="s">
        <v>57</v>
      </c>
      <c r="C24" s="182" t="s">
        <v>1590</v>
      </c>
      <c r="D24" s="182" t="s">
        <v>1591</v>
      </c>
      <c r="E24" s="182"/>
    </row>
    <row r="25" spans="1:5">
      <c r="A25" s="182"/>
      <c r="B25" s="186" t="s">
        <v>1697</v>
      </c>
      <c r="C25" s="182" t="s">
        <v>1601</v>
      </c>
      <c r="D25" s="182"/>
      <c r="E25" s="182" t="s">
        <v>1591</v>
      </c>
    </row>
    <row r="26" spans="1:5">
      <c r="A26" s="182"/>
      <c r="B26" s="191" t="s">
        <v>1696</v>
      </c>
      <c r="C26" s="182" t="s">
        <v>1599</v>
      </c>
      <c r="D26" s="182"/>
      <c r="E26" s="182" t="s">
        <v>1591</v>
      </c>
    </row>
    <row r="27" spans="1:5">
      <c r="A27" s="182"/>
      <c r="B27" s="186" t="s">
        <v>1698</v>
      </c>
      <c r="C27" s="182" t="s">
        <v>1601</v>
      </c>
      <c r="D27" s="182"/>
      <c r="E27" s="182" t="s">
        <v>1591</v>
      </c>
    </row>
    <row r="28" spans="1:5" ht="28.5">
      <c r="A28" s="182"/>
      <c r="B28" s="186" t="s">
        <v>1700</v>
      </c>
      <c r="C28" s="182" t="s">
        <v>1603</v>
      </c>
      <c r="D28" s="182"/>
      <c r="E28" s="182" t="s">
        <v>1591</v>
      </c>
    </row>
    <row r="29" spans="1:5">
      <c r="A29" s="182" t="s">
        <v>1617</v>
      </c>
      <c r="B29" s="191" t="s">
        <v>82</v>
      </c>
      <c r="C29" s="182" t="s">
        <v>1590</v>
      </c>
      <c r="D29" s="182" t="s">
        <v>1591</v>
      </c>
      <c r="E29" s="182"/>
    </row>
    <row r="30" spans="1:5">
      <c r="A30" s="182" t="s">
        <v>1618</v>
      </c>
      <c r="B30" s="191" t="s">
        <v>98</v>
      </c>
      <c r="C30" s="182" t="s">
        <v>1590</v>
      </c>
      <c r="D30" s="182" t="s">
        <v>1591</v>
      </c>
      <c r="E30" s="182"/>
    </row>
    <row r="31" spans="1:5">
      <c r="A31" s="182" t="s">
        <v>1619</v>
      </c>
      <c r="B31" s="191" t="s">
        <v>122</v>
      </c>
      <c r="C31" s="182" t="s">
        <v>1590</v>
      </c>
      <c r="D31" s="182" t="s">
        <v>1591</v>
      </c>
      <c r="E31" s="182"/>
    </row>
    <row r="32" spans="1:5">
      <c r="A32" s="182"/>
      <c r="B32" s="186" t="s">
        <v>1699</v>
      </c>
      <c r="C32" s="182" t="s">
        <v>1601</v>
      </c>
      <c r="D32" s="182"/>
      <c r="E32" s="182" t="s">
        <v>1591</v>
      </c>
    </row>
    <row r="33" spans="1:5">
      <c r="A33" s="182"/>
      <c r="B33" s="186" t="s">
        <v>1701</v>
      </c>
      <c r="C33" s="182" t="s">
        <v>1603</v>
      </c>
      <c r="D33" s="182"/>
      <c r="E33" s="182" t="s">
        <v>1591</v>
      </c>
    </row>
    <row r="34" spans="1:5">
      <c r="A34" s="182"/>
      <c r="B34" s="186" t="s">
        <v>1702</v>
      </c>
      <c r="C34" s="182" t="s">
        <v>1601</v>
      </c>
      <c r="D34" s="182"/>
      <c r="E34" s="182" t="s">
        <v>1591</v>
      </c>
    </row>
    <row r="35" spans="1:5">
      <c r="A35" s="182"/>
      <c r="B35" s="186" t="s">
        <v>1703</v>
      </c>
      <c r="C35" s="182" t="s">
        <v>1601</v>
      </c>
      <c r="D35" s="182"/>
      <c r="E35" s="182" t="s">
        <v>1591</v>
      </c>
    </row>
    <row r="36" spans="1:5">
      <c r="A36" s="182"/>
      <c r="B36" s="186" t="s">
        <v>1704</v>
      </c>
      <c r="C36" s="182" t="s">
        <v>1601</v>
      </c>
      <c r="D36" s="182"/>
      <c r="E36" s="182" t="s">
        <v>1591</v>
      </c>
    </row>
    <row r="37" spans="1:5">
      <c r="A37" s="182"/>
      <c r="B37" s="186" t="s">
        <v>1705</v>
      </c>
      <c r="C37" s="182" t="s">
        <v>1601</v>
      </c>
      <c r="D37" s="182"/>
      <c r="E37" s="182" t="s">
        <v>1591</v>
      </c>
    </row>
    <row r="38" spans="1:5" ht="28.5">
      <c r="A38" s="182"/>
      <c r="B38" s="186" t="s">
        <v>1706</v>
      </c>
      <c r="C38" s="182" t="s">
        <v>1601</v>
      </c>
      <c r="D38" s="182"/>
      <c r="E38" s="182" t="s">
        <v>1591</v>
      </c>
    </row>
    <row r="39" spans="1:5">
      <c r="A39" s="182" t="s">
        <v>1620</v>
      </c>
      <c r="B39" s="186" t="s">
        <v>153</v>
      </c>
      <c r="C39" s="182" t="s">
        <v>1590</v>
      </c>
      <c r="D39" s="182" t="s">
        <v>1591</v>
      </c>
      <c r="E39" s="182"/>
    </row>
    <row r="40" spans="1:5">
      <c r="A40" s="182" t="s">
        <v>1621</v>
      </c>
      <c r="B40" s="191" t="s">
        <v>164</v>
      </c>
      <c r="C40" s="182" t="s">
        <v>1590</v>
      </c>
      <c r="D40" s="182" t="s">
        <v>1591</v>
      </c>
      <c r="E40" s="182"/>
    </row>
    <row r="41" spans="1:5">
      <c r="A41" s="182" t="s">
        <v>1622</v>
      </c>
      <c r="B41" s="191" t="s">
        <v>165</v>
      </c>
      <c r="C41" s="182" t="s">
        <v>1590</v>
      </c>
      <c r="D41" s="182" t="s">
        <v>1591</v>
      </c>
      <c r="E41" s="182"/>
    </row>
    <row r="42" spans="1:5">
      <c r="A42" s="182"/>
      <c r="B42" s="186" t="s">
        <v>1707</v>
      </c>
      <c r="C42" s="182" t="s">
        <v>1601</v>
      </c>
      <c r="D42" s="182"/>
      <c r="E42" s="182" t="s">
        <v>1591</v>
      </c>
    </row>
    <row r="43" spans="1:5">
      <c r="A43" s="182"/>
      <c r="B43" s="186" t="s">
        <v>1708</v>
      </c>
      <c r="C43" s="182" t="s">
        <v>1601</v>
      </c>
      <c r="D43" s="182"/>
      <c r="E43" s="182" t="s">
        <v>1591</v>
      </c>
    </row>
    <row r="44" spans="1:5">
      <c r="A44" s="182" t="s">
        <v>1623</v>
      </c>
      <c r="B44" s="191" t="s">
        <v>184</v>
      </c>
      <c r="C44" s="182" t="s">
        <v>1590</v>
      </c>
      <c r="D44" s="182" t="s">
        <v>1591</v>
      </c>
      <c r="E44" s="182"/>
    </row>
    <row r="45" spans="1:5">
      <c r="A45" s="182"/>
      <c r="B45" s="191" t="s">
        <v>1709</v>
      </c>
      <c r="C45" s="182" t="s">
        <v>1601</v>
      </c>
      <c r="D45" s="182"/>
      <c r="E45" s="182" t="s">
        <v>1591</v>
      </c>
    </row>
    <row r="46" spans="1:5">
      <c r="A46" s="182"/>
      <c r="B46" s="191" t="s">
        <v>1710</v>
      </c>
      <c r="C46" s="182" t="s">
        <v>1601</v>
      </c>
      <c r="D46" s="182"/>
      <c r="E46" s="182" t="s">
        <v>1591</v>
      </c>
    </row>
    <row r="47" spans="1:5">
      <c r="A47" s="182"/>
      <c r="B47" s="186" t="s">
        <v>1711</v>
      </c>
      <c r="C47" s="182" t="s">
        <v>1601</v>
      </c>
      <c r="D47" s="182"/>
      <c r="E47" s="182" t="s">
        <v>1591</v>
      </c>
    </row>
    <row r="48" spans="1:5">
      <c r="A48" s="182" t="s">
        <v>1624</v>
      </c>
      <c r="B48" s="191" t="s">
        <v>199</v>
      </c>
      <c r="C48" s="182" t="s">
        <v>1590</v>
      </c>
      <c r="D48" s="182" t="s">
        <v>1591</v>
      </c>
      <c r="E48" s="182"/>
    </row>
    <row r="49" spans="1:5">
      <c r="A49" s="182"/>
      <c r="B49" s="186" t="s">
        <v>1712</v>
      </c>
      <c r="C49" s="182" t="s">
        <v>1601</v>
      </c>
      <c r="D49" s="182"/>
      <c r="E49" s="182" t="s">
        <v>1591</v>
      </c>
    </row>
    <row r="50" spans="1:5">
      <c r="A50" s="182" t="s">
        <v>1625</v>
      </c>
      <c r="B50" s="192" t="s">
        <v>209</v>
      </c>
      <c r="C50" s="182" t="s">
        <v>1590</v>
      </c>
      <c r="D50" s="182" t="s">
        <v>1591</v>
      </c>
      <c r="E50" s="182"/>
    </row>
    <row r="51" spans="1:5">
      <c r="A51" s="182" t="s">
        <v>1626</v>
      </c>
      <c r="B51" s="191" t="s">
        <v>241</v>
      </c>
      <c r="C51" s="182" t="s">
        <v>1590</v>
      </c>
      <c r="D51" s="182" t="s">
        <v>1591</v>
      </c>
      <c r="E51" s="182"/>
    </row>
    <row r="52" spans="1:5">
      <c r="A52" s="182"/>
      <c r="B52" s="186" t="s">
        <v>1713</v>
      </c>
      <c r="C52" s="182" t="s">
        <v>1601</v>
      </c>
      <c r="D52" s="182"/>
      <c r="E52" s="182" t="s">
        <v>1591</v>
      </c>
    </row>
    <row r="53" spans="1:5">
      <c r="A53" s="182"/>
      <c r="B53" s="186" t="s">
        <v>1714</v>
      </c>
      <c r="C53" s="182" t="s">
        <v>1601</v>
      </c>
      <c r="D53" s="182"/>
      <c r="E53" s="182" t="s">
        <v>1591</v>
      </c>
    </row>
    <row r="54" spans="1:5" ht="28.5">
      <c r="A54" s="182" t="s">
        <v>1627</v>
      </c>
      <c r="B54" s="192" t="s">
        <v>296</v>
      </c>
      <c r="C54" s="182" t="s">
        <v>1590</v>
      </c>
      <c r="D54" s="182" t="s">
        <v>1591</v>
      </c>
      <c r="E54" s="182"/>
    </row>
    <row r="55" spans="1:5">
      <c r="A55" s="182"/>
      <c r="B55" s="186" t="s">
        <v>1715</v>
      </c>
      <c r="C55" s="182" t="s">
        <v>1601</v>
      </c>
      <c r="D55" s="182"/>
      <c r="E55" s="182" t="s">
        <v>1591</v>
      </c>
    </row>
    <row r="56" spans="1:5">
      <c r="A56" s="182"/>
      <c r="B56" s="186" t="s">
        <v>1716</v>
      </c>
      <c r="C56" s="182" t="s">
        <v>1601</v>
      </c>
      <c r="D56" s="182"/>
      <c r="E56" s="182" t="s">
        <v>1591</v>
      </c>
    </row>
    <row r="57" spans="1:5">
      <c r="A57" s="182"/>
      <c r="B57" s="186" t="s">
        <v>1717</v>
      </c>
      <c r="C57" s="182" t="s">
        <v>1601</v>
      </c>
      <c r="D57" s="182"/>
      <c r="E57" s="182" t="s">
        <v>1591</v>
      </c>
    </row>
    <row r="58" spans="1:5">
      <c r="A58" s="182"/>
      <c r="B58" s="186" t="s">
        <v>1718</v>
      </c>
      <c r="C58" s="182" t="s">
        <v>1601</v>
      </c>
      <c r="D58" s="182"/>
      <c r="E58" s="182" t="s">
        <v>1591</v>
      </c>
    </row>
    <row r="59" spans="1:5">
      <c r="A59" s="182"/>
      <c r="B59" s="186" t="s">
        <v>1721</v>
      </c>
      <c r="C59" s="182" t="s">
        <v>1599</v>
      </c>
      <c r="D59" s="182"/>
      <c r="E59" s="182" t="s">
        <v>1591</v>
      </c>
    </row>
    <row r="60" spans="1:5">
      <c r="A60" s="182"/>
      <c r="B60" s="186" t="s">
        <v>1719</v>
      </c>
      <c r="C60" s="182" t="s">
        <v>1599</v>
      </c>
      <c r="D60" s="182"/>
      <c r="E60" s="182" t="s">
        <v>1591</v>
      </c>
    </row>
    <row r="61" spans="1:5">
      <c r="A61" s="182"/>
      <c r="B61" s="186" t="s">
        <v>1720</v>
      </c>
      <c r="C61" s="182" t="s">
        <v>1601</v>
      </c>
      <c r="D61" s="182"/>
      <c r="E61" s="182" t="s">
        <v>1591</v>
      </c>
    </row>
    <row r="62" spans="1:5">
      <c r="A62" s="182" t="s">
        <v>1628</v>
      </c>
      <c r="B62" s="191" t="s">
        <v>297</v>
      </c>
      <c r="C62" s="182" t="s">
        <v>1590</v>
      </c>
      <c r="D62" s="182" t="s">
        <v>1591</v>
      </c>
      <c r="E62" s="182"/>
    </row>
    <row r="63" spans="1:5">
      <c r="A63" s="182" t="s">
        <v>1629</v>
      </c>
      <c r="B63" s="191" t="s">
        <v>307</v>
      </c>
      <c r="C63" s="182" t="s">
        <v>1590</v>
      </c>
      <c r="D63" s="182" t="s">
        <v>1591</v>
      </c>
      <c r="E63" s="182"/>
    </row>
    <row r="64" spans="1:5">
      <c r="A64" s="182"/>
      <c r="B64" s="186" t="s">
        <v>1722</v>
      </c>
      <c r="C64" s="182" t="s">
        <v>1601</v>
      </c>
      <c r="D64" s="182"/>
      <c r="E64" s="182" t="s">
        <v>1591</v>
      </c>
    </row>
    <row r="65" spans="1:5">
      <c r="A65" s="182" t="s">
        <v>1630</v>
      </c>
      <c r="B65" s="191" t="s">
        <v>1596</v>
      </c>
      <c r="C65" s="182" t="s">
        <v>1590</v>
      </c>
      <c r="D65" s="182" t="s">
        <v>1591</v>
      </c>
      <c r="E65" s="182"/>
    </row>
    <row r="66" spans="1:5">
      <c r="A66" s="182" t="s">
        <v>1631</v>
      </c>
      <c r="B66" s="192" t="s">
        <v>328</v>
      </c>
      <c r="C66" s="182" t="s">
        <v>1590</v>
      </c>
      <c r="D66" s="182" t="s">
        <v>1591</v>
      </c>
      <c r="E66" s="182"/>
    </row>
    <row r="67" spans="1:5">
      <c r="A67" s="182" t="s">
        <v>1632</v>
      </c>
      <c r="B67" s="191" t="s">
        <v>371</v>
      </c>
      <c r="C67" s="182" t="s">
        <v>1590</v>
      </c>
      <c r="D67" s="182" t="s">
        <v>1591</v>
      </c>
      <c r="E67" s="182"/>
    </row>
    <row r="68" spans="1:5">
      <c r="A68" s="182"/>
      <c r="B68" s="186" t="s">
        <v>1723</v>
      </c>
      <c r="C68" s="182" t="s">
        <v>1601</v>
      </c>
      <c r="D68" s="182"/>
      <c r="E68" s="182" t="s">
        <v>1591</v>
      </c>
    </row>
    <row r="69" spans="1:5">
      <c r="A69" s="182" t="s">
        <v>1633</v>
      </c>
      <c r="B69" s="191" t="s">
        <v>390</v>
      </c>
      <c r="C69" s="182" t="s">
        <v>1590</v>
      </c>
      <c r="D69" s="182" t="s">
        <v>1591</v>
      </c>
      <c r="E69" s="182"/>
    </row>
    <row r="70" spans="1:5">
      <c r="A70" s="182"/>
      <c r="B70" s="186" t="s">
        <v>1724</v>
      </c>
      <c r="C70" s="182" t="s">
        <v>1601</v>
      </c>
      <c r="D70" s="182"/>
      <c r="E70" s="182" t="s">
        <v>1591</v>
      </c>
    </row>
    <row r="71" spans="1:5">
      <c r="A71" s="182" t="s">
        <v>1634</v>
      </c>
      <c r="B71" s="191" t="s">
        <v>418</v>
      </c>
      <c r="C71" s="182" t="s">
        <v>1590</v>
      </c>
      <c r="D71" s="182" t="s">
        <v>1591</v>
      </c>
      <c r="E71" s="182"/>
    </row>
    <row r="72" spans="1:5">
      <c r="A72" s="182"/>
      <c r="B72" s="186" t="s">
        <v>1725</v>
      </c>
      <c r="C72" s="182" t="s">
        <v>1601</v>
      </c>
      <c r="D72" s="182"/>
      <c r="E72" s="182" t="s">
        <v>1591</v>
      </c>
    </row>
    <row r="73" spans="1:5">
      <c r="A73" s="182"/>
      <c r="B73" s="186" t="s">
        <v>1726</v>
      </c>
      <c r="C73" s="182" t="s">
        <v>1601</v>
      </c>
      <c r="D73" s="182"/>
      <c r="E73" s="182" t="s">
        <v>1591</v>
      </c>
    </row>
    <row r="74" spans="1:5">
      <c r="A74" s="182" t="s">
        <v>1635</v>
      </c>
      <c r="B74" s="191" t="s">
        <v>419</v>
      </c>
      <c r="C74" s="182" t="s">
        <v>1590</v>
      </c>
      <c r="D74" s="182" t="s">
        <v>1591</v>
      </c>
      <c r="E74" s="182"/>
    </row>
    <row r="75" spans="1:5">
      <c r="A75" s="182" t="s">
        <v>1636</v>
      </c>
      <c r="B75" s="191" t="s">
        <v>450</v>
      </c>
      <c r="C75" s="182" t="s">
        <v>1590</v>
      </c>
      <c r="D75" s="182" t="s">
        <v>1591</v>
      </c>
      <c r="E75" s="182"/>
    </row>
    <row r="76" spans="1:5">
      <c r="A76" s="182" t="s">
        <v>1637</v>
      </c>
      <c r="B76" s="191" t="s">
        <v>494</v>
      </c>
      <c r="C76" s="182" t="s">
        <v>1590</v>
      </c>
      <c r="D76" s="182" t="s">
        <v>1591</v>
      </c>
      <c r="E76" s="182"/>
    </row>
    <row r="77" spans="1:5">
      <c r="A77" s="182"/>
      <c r="B77" s="186" t="s">
        <v>1727</v>
      </c>
      <c r="C77" s="182" t="s">
        <v>1601</v>
      </c>
      <c r="D77" s="182"/>
      <c r="E77" s="182" t="s">
        <v>1591</v>
      </c>
    </row>
    <row r="78" spans="1:5">
      <c r="A78" s="182"/>
      <c r="B78" s="186" t="s">
        <v>1728</v>
      </c>
      <c r="C78" s="182" t="s">
        <v>1599</v>
      </c>
      <c r="D78" s="182"/>
      <c r="E78" s="182" t="s">
        <v>1591</v>
      </c>
    </row>
    <row r="79" spans="1:5">
      <c r="A79" s="182" t="s">
        <v>1638</v>
      </c>
      <c r="B79" s="191" t="s">
        <v>495</v>
      </c>
      <c r="C79" s="182" t="s">
        <v>1590</v>
      </c>
      <c r="D79" s="182" t="s">
        <v>1591</v>
      </c>
      <c r="E79" s="182"/>
    </row>
    <row r="80" spans="1:5">
      <c r="A80" s="182" t="s">
        <v>1639</v>
      </c>
      <c r="B80" s="191" t="s">
        <v>512</v>
      </c>
      <c r="C80" s="182" t="s">
        <v>1590</v>
      </c>
      <c r="D80" s="182" t="s">
        <v>1591</v>
      </c>
      <c r="E80" s="182"/>
    </row>
    <row r="81" spans="1:5">
      <c r="A81" s="182" t="s">
        <v>1640</v>
      </c>
      <c r="B81" s="191" t="s">
        <v>546</v>
      </c>
      <c r="C81" s="182" t="s">
        <v>1590</v>
      </c>
      <c r="D81" s="182" t="s">
        <v>1591</v>
      </c>
      <c r="E81" s="182"/>
    </row>
    <row r="82" spans="1:5">
      <c r="A82" s="182" t="s">
        <v>1641</v>
      </c>
      <c r="B82" s="191" t="s">
        <v>550</v>
      </c>
      <c r="C82" s="182" t="s">
        <v>1590</v>
      </c>
      <c r="D82" s="182" t="s">
        <v>1591</v>
      </c>
      <c r="E82" s="182"/>
    </row>
    <row r="83" spans="1:5">
      <c r="A83" s="182"/>
      <c r="B83" s="186" t="s">
        <v>1729</v>
      </c>
      <c r="C83" s="182" t="s">
        <v>1601</v>
      </c>
      <c r="D83" s="182"/>
      <c r="E83" s="182" t="s">
        <v>1591</v>
      </c>
    </row>
    <row r="84" spans="1:5">
      <c r="A84" s="182" t="s">
        <v>1642</v>
      </c>
      <c r="B84" s="192" t="s">
        <v>556</v>
      </c>
      <c r="C84" s="182" t="s">
        <v>1590</v>
      </c>
      <c r="D84" s="182" t="s">
        <v>1591</v>
      </c>
      <c r="E84" s="182"/>
    </row>
    <row r="85" spans="1:5">
      <c r="A85" s="182" t="s">
        <v>1643</v>
      </c>
      <c r="B85" s="191" t="s">
        <v>566</v>
      </c>
      <c r="C85" s="182" t="s">
        <v>1590</v>
      </c>
      <c r="D85" s="182" t="s">
        <v>1591</v>
      </c>
      <c r="E85" s="182"/>
    </row>
    <row r="86" spans="1:5">
      <c r="A86" s="182"/>
      <c r="B86" s="186" t="s">
        <v>1730</v>
      </c>
      <c r="C86" s="182" t="s">
        <v>1601</v>
      </c>
      <c r="D86" s="182"/>
      <c r="E86" s="182" t="s">
        <v>1591</v>
      </c>
    </row>
    <row r="87" spans="1:5">
      <c r="A87" s="182" t="s">
        <v>1644</v>
      </c>
      <c r="B87" s="191" t="s">
        <v>594</v>
      </c>
      <c r="C87" s="182" t="s">
        <v>1590</v>
      </c>
      <c r="D87" s="182" t="s">
        <v>1591</v>
      </c>
      <c r="E87" s="182"/>
    </row>
    <row r="88" spans="1:5">
      <c r="A88" s="182"/>
      <c r="B88" s="186" t="s">
        <v>1731</v>
      </c>
      <c r="C88" s="182" t="s">
        <v>1599</v>
      </c>
      <c r="D88" s="182"/>
      <c r="E88" s="182" t="s">
        <v>1591</v>
      </c>
    </row>
    <row r="89" spans="1:5">
      <c r="A89" s="182" t="s">
        <v>1645</v>
      </c>
      <c r="B89" s="191" t="s">
        <v>618</v>
      </c>
      <c r="C89" s="182" t="s">
        <v>1590</v>
      </c>
      <c r="D89" s="182" t="s">
        <v>1591</v>
      </c>
      <c r="E89" s="182"/>
    </row>
    <row r="90" spans="1:5">
      <c r="A90" s="182"/>
      <c r="B90" s="186" t="s">
        <v>1732</v>
      </c>
      <c r="C90" s="182" t="s">
        <v>1601</v>
      </c>
      <c r="D90" s="182"/>
      <c r="E90" s="182" t="s">
        <v>1591</v>
      </c>
    </row>
    <row r="91" spans="1:5">
      <c r="A91" s="182"/>
      <c r="B91" s="193" t="s">
        <v>1733</v>
      </c>
      <c r="C91" s="182" t="s">
        <v>1601</v>
      </c>
      <c r="D91" s="182"/>
      <c r="E91" s="182" t="s">
        <v>1591</v>
      </c>
    </row>
    <row r="92" spans="1:5">
      <c r="A92" s="182" t="s">
        <v>1646</v>
      </c>
      <c r="B92" s="191" t="s">
        <v>627</v>
      </c>
      <c r="C92" s="182" t="s">
        <v>1590</v>
      </c>
      <c r="D92" s="182" t="s">
        <v>1591</v>
      </c>
      <c r="E92" s="182"/>
    </row>
    <row r="93" spans="1:5">
      <c r="A93" s="182"/>
      <c r="B93" s="193" t="s">
        <v>1734</v>
      </c>
      <c r="C93" s="182" t="s">
        <v>1601</v>
      </c>
      <c r="D93" s="182"/>
      <c r="E93" s="182" t="s">
        <v>1591</v>
      </c>
    </row>
    <row r="94" spans="1:5">
      <c r="A94" s="182" t="s">
        <v>1647</v>
      </c>
      <c r="B94" s="191" t="s">
        <v>637</v>
      </c>
      <c r="C94" s="182" t="s">
        <v>1590</v>
      </c>
      <c r="D94" s="182" t="s">
        <v>1591</v>
      </c>
      <c r="E94" s="182"/>
    </row>
    <row r="95" spans="1:5">
      <c r="A95" s="182"/>
      <c r="B95" s="193" t="s">
        <v>1735</v>
      </c>
      <c r="C95" s="182" t="s">
        <v>1601</v>
      </c>
      <c r="D95" s="182"/>
      <c r="E95" s="182" t="s">
        <v>1591</v>
      </c>
    </row>
    <row r="96" spans="1:5">
      <c r="A96" s="182"/>
      <c r="B96" s="193" t="s">
        <v>1736</v>
      </c>
      <c r="C96" s="182" t="s">
        <v>1601</v>
      </c>
      <c r="D96" s="182"/>
      <c r="E96" s="182" t="s">
        <v>1591</v>
      </c>
    </row>
    <row r="97" spans="1:5">
      <c r="A97" s="182"/>
      <c r="B97" s="193" t="s">
        <v>1737</v>
      </c>
      <c r="C97" s="182" t="s">
        <v>1601</v>
      </c>
      <c r="D97" s="182"/>
      <c r="E97" s="182" t="s">
        <v>1591</v>
      </c>
    </row>
    <row r="98" spans="1:5" ht="28.5">
      <c r="A98" s="182"/>
      <c r="B98" s="193" t="s">
        <v>1738</v>
      </c>
      <c r="C98" s="182"/>
      <c r="D98" s="182"/>
      <c r="E98" s="182" t="s">
        <v>1591</v>
      </c>
    </row>
    <row r="99" spans="1:5">
      <c r="A99" s="182"/>
      <c r="B99" s="193" t="s">
        <v>1739</v>
      </c>
      <c r="C99" s="182" t="s">
        <v>1601</v>
      </c>
      <c r="D99" s="182"/>
      <c r="E99" s="182" t="s">
        <v>1591</v>
      </c>
    </row>
    <row r="100" spans="1:5" ht="28.5">
      <c r="A100" s="182" t="s">
        <v>1648</v>
      </c>
      <c r="B100" s="191" t="s">
        <v>649</v>
      </c>
      <c r="C100" s="182" t="s">
        <v>1590</v>
      </c>
      <c r="D100" s="182" t="s">
        <v>1591</v>
      </c>
      <c r="E100" s="182"/>
    </row>
    <row r="101" spans="1:5">
      <c r="A101" s="182"/>
      <c r="B101" s="193" t="s">
        <v>1740</v>
      </c>
      <c r="C101" s="182" t="s">
        <v>1601</v>
      </c>
      <c r="D101" s="182"/>
      <c r="E101" s="182" t="s">
        <v>1591</v>
      </c>
    </row>
    <row r="102" spans="1:5">
      <c r="A102" s="182" t="s">
        <v>1649</v>
      </c>
      <c r="B102" s="191" t="s">
        <v>684</v>
      </c>
      <c r="C102" s="182" t="s">
        <v>1590</v>
      </c>
      <c r="D102" s="182" t="s">
        <v>1591</v>
      </c>
      <c r="E102" s="182"/>
    </row>
    <row r="103" spans="1:5">
      <c r="A103" s="182" t="s">
        <v>1650</v>
      </c>
      <c r="B103" s="191" t="s">
        <v>685</v>
      </c>
      <c r="C103" s="182" t="s">
        <v>1590</v>
      </c>
      <c r="D103" s="182" t="s">
        <v>1591</v>
      </c>
      <c r="E103" s="182"/>
    </row>
    <row r="104" spans="1:5">
      <c r="A104" s="182"/>
      <c r="B104" s="193" t="s">
        <v>1741</v>
      </c>
      <c r="C104" s="182" t="s">
        <v>1601</v>
      </c>
      <c r="D104" s="182"/>
      <c r="E104" s="182" t="s">
        <v>1591</v>
      </c>
    </row>
    <row r="105" spans="1:5">
      <c r="A105" s="182" t="s">
        <v>1651</v>
      </c>
      <c r="B105" s="191" t="s">
        <v>714</v>
      </c>
      <c r="C105" s="182" t="s">
        <v>1590</v>
      </c>
      <c r="D105" s="182" t="s">
        <v>1591</v>
      </c>
      <c r="E105" s="182"/>
    </row>
    <row r="106" spans="1:5">
      <c r="A106" s="182"/>
      <c r="B106" s="193" t="s">
        <v>1742</v>
      </c>
      <c r="C106" s="182" t="s">
        <v>1603</v>
      </c>
      <c r="D106" s="182"/>
      <c r="E106" s="182" t="s">
        <v>1591</v>
      </c>
    </row>
    <row r="107" spans="1:5">
      <c r="A107" s="182" t="s">
        <v>1652</v>
      </c>
      <c r="B107" s="191" t="s">
        <v>839</v>
      </c>
      <c r="C107" s="182" t="s">
        <v>1590</v>
      </c>
      <c r="D107" s="182" t="s">
        <v>1591</v>
      </c>
      <c r="E107" s="182"/>
    </row>
    <row r="108" spans="1:5">
      <c r="A108" s="182"/>
      <c r="B108" s="193" t="s">
        <v>1743</v>
      </c>
      <c r="C108" s="182" t="s">
        <v>1601</v>
      </c>
      <c r="D108" s="182"/>
      <c r="E108" s="182" t="s">
        <v>1591</v>
      </c>
    </row>
    <row r="109" spans="1:5">
      <c r="A109" s="182" t="s">
        <v>1653</v>
      </c>
      <c r="B109" s="191" t="s">
        <v>864</v>
      </c>
      <c r="C109" s="182" t="s">
        <v>1590</v>
      </c>
      <c r="D109" s="182" t="s">
        <v>1591</v>
      </c>
      <c r="E109" s="182"/>
    </row>
    <row r="110" spans="1:5">
      <c r="A110" s="182" t="s">
        <v>1654</v>
      </c>
      <c r="B110" s="194" t="s">
        <v>878</v>
      </c>
      <c r="C110" s="182" t="s">
        <v>1590</v>
      </c>
      <c r="D110" s="182" t="s">
        <v>1591</v>
      </c>
      <c r="E110" s="182"/>
    </row>
    <row r="111" spans="1:5">
      <c r="A111" s="182"/>
      <c r="B111" s="194" t="s">
        <v>1744</v>
      </c>
      <c r="C111" s="182" t="s">
        <v>1601</v>
      </c>
      <c r="D111" s="182"/>
      <c r="E111" s="182" t="s">
        <v>1591</v>
      </c>
    </row>
    <row r="112" spans="1:5">
      <c r="A112" s="182" t="s">
        <v>1655</v>
      </c>
      <c r="B112" s="191" t="s">
        <v>879</v>
      </c>
      <c r="C112" s="182" t="s">
        <v>1590</v>
      </c>
      <c r="D112" s="182" t="s">
        <v>1591</v>
      </c>
      <c r="E112" s="182"/>
    </row>
    <row r="113" spans="1:5">
      <c r="A113" s="182" t="s">
        <v>1656</v>
      </c>
      <c r="B113" s="191" t="s">
        <v>1597</v>
      </c>
      <c r="C113" s="182" t="s">
        <v>1590</v>
      </c>
      <c r="D113" s="182" t="s">
        <v>1591</v>
      </c>
      <c r="E113" s="182"/>
    </row>
    <row r="114" spans="1:5">
      <c r="A114" s="182" t="s">
        <v>1657</v>
      </c>
      <c r="B114" s="191" t="s">
        <v>916</v>
      </c>
      <c r="C114" s="182" t="s">
        <v>1590</v>
      </c>
      <c r="D114" s="182" t="s">
        <v>1591</v>
      </c>
      <c r="E114" s="182"/>
    </row>
    <row r="115" spans="1:5">
      <c r="A115" s="182" t="s">
        <v>1658</v>
      </c>
      <c r="B115" s="194" t="s">
        <v>947</v>
      </c>
      <c r="C115" s="182" t="s">
        <v>1590</v>
      </c>
      <c r="D115" s="182" t="s">
        <v>1591</v>
      </c>
      <c r="E115" s="182"/>
    </row>
    <row r="116" spans="1:5">
      <c r="A116" s="182" t="s">
        <v>1659</v>
      </c>
      <c r="B116" s="191" t="s">
        <v>959</v>
      </c>
      <c r="C116" s="182" t="s">
        <v>1590</v>
      </c>
      <c r="D116" s="182" t="s">
        <v>1591</v>
      </c>
      <c r="E116" s="182"/>
    </row>
    <row r="117" spans="1:5">
      <c r="A117" s="182"/>
      <c r="B117" s="193" t="s">
        <v>1745</v>
      </c>
      <c r="C117" s="182" t="s">
        <v>1601</v>
      </c>
      <c r="D117" s="182"/>
      <c r="E117" s="182" t="s">
        <v>1591</v>
      </c>
    </row>
    <row r="118" spans="1:5">
      <c r="A118" s="182"/>
      <c r="B118" s="193" t="s">
        <v>1746</v>
      </c>
      <c r="C118" s="182" t="s">
        <v>1601</v>
      </c>
      <c r="D118" s="182"/>
      <c r="E118" s="182" t="s">
        <v>1591</v>
      </c>
    </row>
    <row r="119" spans="1:5">
      <c r="A119" s="182"/>
      <c r="B119" s="193" t="s">
        <v>1747</v>
      </c>
      <c r="C119" s="182" t="s">
        <v>1601</v>
      </c>
      <c r="D119" s="182"/>
      <c r="E119" s="182" t="s">
        <v>1591</v>
      </c>
    </row>
    <row r="120" spans="1:5">
      <c r="A120" s="182" t="s">
        <v>1660</v>
      </c>
      <c r="B120" s="190" t="s">
        <v>970</v>
      </c>
      <c r="C120" s="182" t="s">
        <v>1590</v>
      </c>
      <c r="D120" s="182" t="s">
        <v>1591</v>
      </c>
      <c r="E120" s="182"/>
    </row>
    <row r="121" spans="1:5" ht="28.5">
      <c r="A121" s="182" t="s">
        <v>1661</v>
      </c>
      <c r="B121" s="191" t="s">
        <v>971</v>
      </c>
      <c r="C121" s="182" t="s">
        <v>1590</v>
      </c>
      <c r="D121" s="182" t="s">
        <v>1591</v>
      </c>
      <c r="E121" s="182"/>
    </row>
    <row r="122" spans="1:5">
      <c r="A122" s="182" t="s">
        <v>1662</v>
      </c>
      <c r="B122" s="191" t="s">
        <v>988</v>
      </c>
      <c r="C122" s="182" t="s">
        <v>1590</v>
      </c>
      <c r="D122" s="182" t="s">
        <v>1591</v>
      </c>
      <c r="E122" s="182"/>
    </row>
    <row r="123" spans="1:5">
      <c r="A123" s="182"/>
      <c r="B123" s="193" t="s">
        <v>1748</v>
      </c>
      <c r="C123" s="182" t="s">
        <v>1601</v>
      </c>
      <c r="D123" s="182"/>
      <c r="E123" s="182" t="s">
        <v>1591</v>
      </c>
    </row>
    <row r="124" spans="1:5">
      <c r="A124" s="182"/>
      <c r="B124" s="193" t="s">
        <v>1749</v>
      </c>
      <c r="C124" s="182" t="s">
        <v>1599</v>
      </c>
      <c r="D124" s="182"/>
      <c r="E124" s="182" t="s">
        <v>1591</v>
      </c>
    </row>
    <row r="125" spans="1:5">
      <c r="A125" s="182"/>
      <c r="B125" s="193" t="s">
        <v>1750</v>
      </c>
      <c r="C125" s="182" t="s">
        <v>1601</v>
      </c>
      <c r="D125" s="182"/>
      <c r="E125" s="182" t="s">
        <v>1591</v>
      </c>
    </row>
    <row r="126" spans="1:5">
      <c r="A126" s="182"/>
      <c r="B126" s="193" t="s">
        <v>1751</v>
      </c>
      <c r="C126" s="182" t="s">
        <v>1601</v>
      </c>
      <c r="D126" s="182"/>
      <c r="E126" s="182" t="s">
        <v>1591</v>
      </c>
    </row>
    <row r="127" spans="1:5">
      <c r="A127" s="182"/>
      <c r="B127" s="193" t="s">
        <v>1752</v>
      </c>
      <c r="C127" s="182" t="s">
        <v>1601</v>
      </c>
      <c r="D127" s="182"/>
      <c r="E127" s="182" t="s">
        <v>1591</v>
      </c>
    </row>
    <row r="128" spans="1:5">
      <c r="A128" s="182"/>
      <c r="B128" s="193" t="s">
        <v>1753</v>
      </c>
      <c r="C128" s="182" t="s">
        <v>1601</v>
      </c>
      <c r="D128" s="182"/>
      <c r="E128" s="182" t="s">
        <v>1591</v>
      </c>
    </row>
    <row r="129" spans="1:5">
      <c r="A129" s="182"/>
      <c r="B129" s="193" t="s">
        <v>1754</v>
      </c>
      <c r="C129" s="182" t="s">
        <v>1601</v>
      </c>
      <c r="D129" s="182"/>
      <c r="E129" s="182" t="s">
        <v>1591</v>
      </c>
    </row>
    <row r="130" spans="1:5">
      <c r="A130" s="182"/>
      <c r="B130" s="193" t="s">
        <v>1755</v>
      </c>
      <c r="C130" s="182" t="s">
        <v>1601</v>
      </c>
      <c r="D130" s="182"/>
      <c r="E130" s="182" t="s">
        <v>1591</v>
      </c>
    </row>
    <row r="131" spans="1:5">
      <c r="A131" s="182"/>
      <c r="B131" s="193" t="s">
        <v>1756</v>
      </c>
      <c r="C131" s="182" t="s">
        <v>1601</v>
      </c>
      <c r="D131" s="182"/>
      <c r="E131" s="182"/>
    </row>
    <row r="132" spans="1:5">
      <c r="A132" s="182" t="s">
        <v>1663</v>
      </c>
      <c r="B132" s="191" t="s">
        <v>1002</v>
      </c>
      <c r="C132" s="182" t="s">
        <v>1590</v>
      </c>
      <c r="D132" s="182" t="s">
        <v>1591</v>
      </c>
      <c r="E132" s="182"/>
    </row>
    <row r="133" spans="1:5">
      <c r="A133" s="182"/>
      <c r="B133" s="193" t="s">
        <v>1757</v>
      </c>
      <c r="C133" s="182" t="s">
        <v>1601</v>
      </c>
      <c r="D133" s="182"/>
      <c r="E133" s="182" t="s">
        <v>1591</v>
      </c>
    </row>
    <row r="134" spans="1:5" ht="28.5">
      <c r="A134" s="182" t="s">
        <v>1664</v>
      </c>
      <c r="B134" s="195" t="s">
        <v>1053</v>
      </c>
      <c r="C134" s="182" t="s">
        <v>1590</v>
      </c>
      <c r="D134" s="182" t="s">
        <v>1591</v>
      </c>
      <c r="E134" s="182"/>
    </row>
    <row r="135" spans="1:5">
      <c r="A135" s="182"/>
      <c r="B135" s="196" t="s">
        <v>1758</v>
      </c>
      <c r="C135" s="182" t="s">
        <v>1599</v>
      </c>
      <c r="D135" s="182"/>
      <c r="E135" s="182" t="s">
        <v>1591</v>
      </c>
    </row>
    <row r="136" spans="1:5" ht="28.5">
      <c r="A136" s="182"/>
      <c r="B136" s="196" t="s">
        <v>1759</v>
      </c>
      <c r="C136" s="182" t="s">
        <v>1601</v>
      </c>
      <c r="D136" s="182"/>
      <c r="E136" s="182" t="s">
        <v>1591</v>
      </c>
    </row>
    <row r="137" spans="1:5" ht="28.5">
      <c r="A137" s="182" t="s">
        <v>1665</v>
      </c>
      <c r="B137" s="191" t="s">
        <v>1054</v>
      </c>
      <c r="C137" s="182" t="s">
        <v>1590</v>
      </c>
      <c r="D137" s="182" t="s">
        <v>1591</v>
      </c>
      <c r="E137" s="182"/>
    </row>
    <row r="138" spans="1:5">
      <c r="A138" s="182"/>
      <c r="B138" s="193" t="s">
        <v>1760</v>
      </c>
      <c r="C138" s="182" t="s">
        <v>1601</v>
      </c>
      <c r="D138" s="182"/>
      <c r="E138" s="182" t="s">
        <v>1591</v>
      </c>
    </row>
    <row r="139" spans="1:5">
      <c r="A139" s="182" t="s">
        <v>1666</v>
      </c>
      <c r="B139" s="191" t="s">
        <v>1073</v>
      </c>
      <c r="C139" s="182" t="s">
        <v>1590</v>
      </c>
      <c r="D139" s="182" t="s">
        <v>1591</v>
      </c>
      <c r="E139" s="182"/>
    </row>
    <row r="140" spans="1:5">
      <c r="A140" s="182" t="s">
        <v>1667</v>
      </c>
      <c r="B140" s="191" t="s">
        <v>1076</v>
      </c>
      <c r="C140" s="182" t="s">
        <v>1590</v>
      </c>
      <c r="D140" s="182" t="s">
        <v>1591</v>
      </c>
      <c r="E140" s="182"/>
    </row>
    <row r="141" spans="1:5">
      <c r="A141" s="182" t="s">
        <v>1668</v>
      </c>
      <c r="B141" s="191" t="s">
        <v>1092</v>
      </c>
      <c r="C141" s="182" t="s">
        <v>1590</v>
      </c>
      <c r="D141" s="182" t="s">
        <v>1591</v>
      </c>
      <c r="E141" s="182"/>
    </row>
    <row r="142" spans="1:5">
      <c r="A142" s="182"/>
      <c r="B142" s="193" t="s">
        <v>1761</v>
      </c>
      <c r="C142" s="182" t="s">
        <v>1599</v>
      </c>
      <c r="D142" s="182"/>
      <c r="E142" s="182" t="s">
        <v>1591</v>
      </c>
    </row>
    <row r="143" spans="1:5">
      <c r="A143" s="182" t="s">
        <v>1669</v>
      </c>
      <c r="B143" s="195" t="s">
        <v>1112</v>
      </c>
      <c r="C143" s="182" t="s">
        <v>1590</v>
      </c>
      <c r="D143" s="182" t="s">
        <v>1591</v>
      </c>
      <c r="E143" s="182"/>
    </row>
    <row r="144" spans="1:5">
      <c r="A144" s="182" t="s">
        <v>1670</v>
      </c>
      <c r="B144" s="191" t="s">
        <v>1134</v>
      </c>
      <c r="C144" s="182" t="s">
        <v>1590</v>
      </c>
      <c r="D144" s="182" t="s">
        <v>1591</v>
      </c>
      <c r="E144" s="182"/>
    </row>
    <row r="145" spans="1:5">
      <c r="A145" s="182" t="s">
        <v>1671</v>
      </c>
      <c r="B145" s="191" t="s">
        <v>1138</v>
      </c>
      <c r="C145" s="182" t="s">
        <v>1590</v>
      </c>
      <c r="D145" s="182" t="s">
        <v>1591</v>
      </c>
      <c r="E145" s="182"/>
    </row>
    <row r="146" spans="1:5">
      <c r="A146" s="182"/>
      <c r="B146" s="193" t="s">
        <v>1762</v>
      </c>
      <c r="C146" s="182" t="s">
        <v>1601</v>
      </c>
      <c r="D146" s="182"/>
      <c r="E146" s="182" t="s">
        <v>1591</v>
      </c>
    </row>
    <row r="147" spans="1:5" ht="28.5">
      <c r="A147" s="182" t="s">
        <v>1672</v>
      </c>
      <c r="B147" s="194" t="s">
        <v>1160</v>
      </c>
      <c r="C147" s="182" t="s">
        <v>1590</v>
      </c>
      <c r="D147" s="182" t="s">
        <v>1591</v>
      </c>
      <c r="E147" s="182"/>
    </row>
    <row r="148" spans="1:5">
      <c r="A148" s="182" t="s">
        <v>1673</v>
      </c>
      <c r="B148" s="191" t="s">
        <v>1167</v>
      </c>
      <c r="C148" s="182" t="s">
        <v>1590</v>
      </c>
      <c r="D148" s="182" t="s">
        <v>1591</v>
      </c>
      <c r="E148" s="182"/>
    </row>
    <row r="149" spans="1:5" ht="28.5">
      <c r="A149" s="182" t="s">
        <v>1674</v>
      </c>
      <c r="B149" s="191" t="s">
        <v>1180</v>
      </c>
      <c r="C149" s="182" t="s">
        <v>1590</v>
      </c>
      <c r="D149" s="182" t="s">
        <v>1591</v>
      </c>
      <c r="E149" s="182"/>
    </row>
    <row r="150" spans="1:5" ht="28.5">
      <c r="A150" s="182" t="s">
        <v>1675</v>
      </c>
      <c r="B150" s="191" t="s">
        <v>1222</v>
      </c>
      <c r="C150" s="182" t="s">
        <v>1590</v>
      </c>
      <c r="D150" s="182" t="s">
        <v>1591</v>
      </c>
      <c r="E150" s="182"/>
    </row>
    <row r="151" spans="1:5" ht="28.5">
      <c r="A151" s="182" t="s">
        <v>1676</v>
      </c>
      <c r="B151" s="193" t="s">
        <v>1233</v>
      </c>
      <c r="C151" s="182" t="s">
        <v>1590</v>
      </c>
      <c r="D151" s="182" t="s">
        <v>1591</v>
      </c>
      <c r="E151" s="182"/>
    </row>
    <row r="152" spans="1:5">
      <c r="A152" s="182" t="s">
        <v>1677</v>
      </c>
      <c r="B152" s="191" t="s">
        <v>1237</v>
      </c>
      <c r="C152" s="182" t="s">
        <v>1590</v>
      </c>
      <c r="D152" s="182" t="s">
        <v>1591</v>
      </c>
      <c r="E152" s="182"/>
    </row>
    <row r="153" spans="1:5">
      <c r="A153" s="182"/>
      <c r="B153" s="191" t="s">
        <v>1763</v>
      </c>
      <c r="C153" s="182" t="s">
        <v>1601</v>
      </c>
      <c r="D153" s="182"/>
      <c r="E153" s="182" t="s">
        <v>1591</v>
      </c>
    </row>
    <row r="154" spans="1:5">
      <c r="A154" s="182"/>
      <c r="B154" s="193" t="s">
        <v>1764</v>
      </c>
      <c r="C154" s="182" t="s">
        <v>1603</v>
      </c>
      <c r="D154" s="182"/>
      <c r="E154" s="182" t="s">
        <v>1591</v>
      </c>
    </row>
    <row r="155" spans="1:5">
      <c r="A155" s="182"/>
      <c r="B155" s="196" t="s">
        <v>1765</v>
      </c>
      <c r="C155" s="182" t="s">
        <v>1601</v>
      </c>
      <c r="D155" s="182"/>
      <c r="E155" s="182" t="s">
        <v>1591</v>
      </c>
    </row>
    <row r="156" spans="1:5" ht="28.5">
      <c r="A156" s="182" t="s">
        <v>1678</v>
      </c>
      <c r="B156" s="193" t="s">
        <v>1255</v>
      </c>
      <c r="C156" s="182" t="s">
        <v>1590</v>
      </c>
      <c r="D156" s="182" t="s">
        <v>1591</v>
      </c>
      <c r="E156" s="182"/>
    </row>
    <row r="157" spans="1:5" ht="28.5">
      <c r="A157" s="182" t="s">
        <v>1679</v>
      </c>
      <c r="B157" s="193" t="s">
        <v>1766</v>
      </c>
      <c r="C157" s="182" t="s">
        <v>1590</v>
      </c>
      <c r="D157" s="182" t="s">
        <v>1591</v>
      </c>
      <c r="E157" s="182"/>
    </row>
    <row r="158" spans="1:5">
      <c r="A158" s="182" t="s">
        <v>1680</v>
      </c>
      <c r="B158" s="191" t="s">
        <v>1287</v>
      </c>
      <c r="C158" s="182" t="s">
        <v>1590</v>
      </c>
      <c r="D158" s="182" t="s">
        <v>1591</v>
      </c>
      <c r="E158" s="182"/>
    </row>
    <row r="159" spans="1:5">
      <c r="A159" s="182"/>
      <c r="B159" s="193" t="s">
        <v>1767</v>
      </c>
      <c r="C159" s="182" t="s">
        <v>1603</v>
      </c>
      <c r="D159" s="182"/>
      <c r="E159" s="182" t="s">
        <v>1591</v>
      </c>
    </row>
    <row r="160" spans="1:5">
      <c r="A160" s="182"/>
      <c r="B160" s="193" t="s">
        <v>1768</v>
      </c>
      <c r="C160" s="182" t="s">
        <v>1601</v>
      </c>
      <c r="D160" s="182"/>
      <c r="E160" s="182" t="s">
        <v>1591</v>
      </c>
    </row>
    <row r="161" spans="1:5">
      <c r="A161" s="182"/>
      <c r="B161" s="193" t="s">
        <v>1769</v>
      </c>
      <c r="C161" s="182" t="s">
        <v>1601</v>
      </c>
      <c r="D161" s="182"/>
      <c r="E161" s="182" t="s">
        <v>1591</v>
      </c>
    </row>
    <row r="162" spans="1:5">
      <c r="A162" s="182"/>
      <c r="B162" s="193" t="s">
        <v>1770</v>
      </c>
      <c r="C162" s="182" t="s">
        <v>1601</v>
      </c>
      <c r="D162" s="182"/>
      <c r="E162" s="182" t="s">
        <v>1591</v>
      </c>
    </row>
    <row r="163" spans="1:5">
      <c r="A163" s="182" t="s">
        <v>1681</v>
      </c>
      <c r="B163" s="191" t="s">
        <v>1296</v>
      </c>
      <c r="C163" s="182" t="s">
        <v>1590</v>
      </c>
      <c r="D163" s="182" t="s">
        <v>1591</v>
      </c>
      <c r="E163" s="182"/>
    </row>
    <row r="164" spans="1:5">
      <c r="A164" s="182"/>
      <c r="B164" s="191" t="s">
        <v>1771</v>
      </c>
      <c r="C164" s="182" t="s">
        <v>1599</v>
      </c>
      <c r="D164" s="182"/>
      <c r="E164" s="182" t="s">
        <v>1591</v>
      </c>
    </row>
    <row r="165" spans="1:5">
      <c r="A165" s="182"/>
      <c r="B165" s="191" t="s">
        <v>1772</v>
      </c>
      <c r="C165" s="182" t="s">
        <v>1601</v>
      </c>
      <c r="D165" s="182"/>
      <c r="E165" s="182" t="s">
        <v>1591</v>
      </c>
    </row>
    <row r="166" spans="1:5">
      <c r="A166" s="182"/>
      <c r="B166" s="193" t="s">
        <v>1773</v>
      </c>
      <c r="C166" s="182" t="s">
        <v>1601</v>
      </c>
      <c r="D166" s="182"/>
      <c r="E166" s="182" t="s">
        <v>1591</v>
      </c>
    </row>
    <row r="167" spans="1:5">
      <c r="A167" s="182" t="s">
        <v>1682</v>
      </c>
      <c r="B167" s="191" t="s">
        <v>1297</v>
      </c>
      <c r="C167" s="182" t="s">
        <v>1590</v>
      </c>
      <c r="D167" s="182" t="s">
        <v>1591</v>
      </c>
      <c r="E167" s="182"/>
    </row>
    <row r="168" spans="1:5">
      <c r="A168" s="182"/>
      <c r="B168" s="193" t="s">
        <v>1774</v>
      </c>
      <c r="C168" s="182" t="s">
        <v>1601</v>
      </c>
      <c r="D168" s="182"/>
      <c r="E168" s="182" t="s">
        <v>1591</v>
      </c>
    </row>
    <row r="169" spans="1:5">
      <c r="A169" s="182" t="s">
        <v>1683</v>
      </c>
      <c r="B169" s="191" t="s">
        <v>1393</v>
      </c>
      <c r="C169" s="182" t="s">
        <v>1590</v>
      </c>
      <c r="D169" s="182" t="s">
        <v>1591</v>
      </c>
      <c r="E169" s="182"/>
    </row>
    <row r="170" spans="1:5">
      <c r="A170" s="182"/>
      <c r="B170" s="193" t="s">
        <v>1775</v>
      </c>
      <c r="C170" s="182" t="s">
        <v>1601</v>
      </c>
      <c r="D170" s="182"/>
      <c r="E170" s="182" t="s">
        <v>1591</v>
      </c>
    </row>
    <row r="171" spans="1:5">
      <c r="A171" s="182" t="s">
        <v>1684</v>
      </c>
      <c r="B171" s="191" t="s">
        <v>1394</v>
      </c>
      <c r="C171" s="182" t="s">
        <v>1590</v>
      </c>
      <c r="D171" s="182" t="s">
        <v>1591</v>
      </c>
      <c r="E171" s="182"/>
    </row>
    <row r="172" spans="1:5" ht="28.5">
      <c r="A172" s="182"/>
      <c r="B172" s="193" t="s">
        <v>1776</v>
      </c>
      <c r="C172" s="182" t="s">
        <v>1601</v>
      </c>
      <c r="D172" s="182"/>
      <c r="E172" s="182" t="s">
        <v>1591</v>
      </c>
    </row>
    <row r="173" spans="1:5">
      <c r="A173" s="182"/>
      <c r="B173" s="193" t="s">
        <v>1777</v>
      </c>
      <c r="C173" s="182" t="s">
        <v>1601</v>
      </c>
      <c r="D173" s="182"/>
      <c r="E173" s="182" t="s">
        <v>1591</v>
      </c>
    </row>
    <row r="174" spans="1:5">
      <c r="A174" s="182"/>
      <c r="B174" s="193" t="s">
        <v>1778</v>
      </c>
      <c r="C174" s="182" t="s">
        <v>1599</v>
      </c>
      <c r="D174" s="182"/>
      <c r="E174" s="182" t="s">
        <v>1591</v>
      </c>
    </row>
    <row r="175" spans="1:5">
      <c r="A175" s="182" t="s">
        <v>1685</v>
      </c>
      <c r="B175" s="191" t="s">
        <v>1409</v>
      </c>
      <c r="C175" s="182" t="s">
        <v>1590</v>
      </c>
      <c r="D175" s="182" t="s">
        <v>1591</v>
      </c>
      <c r="E175" s="182"/>
    </row>
    <row r="176" spans="1:5">
      <c r="A176" s="182" t="s">
        <v>1686</v>
      </c>
      <c r="B176" s="191" t="s">
        <v>1415</v>
      </c>
      <c r="C176" s="182" t="s">
        <v>1590</v>
      </c>
      <c r="D176" s="182" t="s">
        <v>1591</v>
      </c>
      <c r="E176" s="182"/>
    </row>
    <row r="177" spans="1:5">
      <c r="A177" s="182" t="s">
        <v>1687</v>
      </c>
      <c r="B177" s="191" t="s">
        <v>1442</v>
      </c>
      <c r="C177" s="182" t="s">
        <v>1590</v>
      </c>
      <c r="D177" s="182" t="s">
        <v>1591</v>
      </c>
      <c r="E177" s="182"/>
    </row>
    <row r="178" spans="1:5">
      <c r="A178" s="182" t="s">
        <v>1688</v>
      </c>
      <c r="B178" s="191" t="s">
        <v>1443</v>
      </c>
      <c r="C178" s="182" t="s">
        <v>1590</v>
      </c>
      <c r="D178" s="182" t="s">
        <v>1591</v>
      </c>
      <c r="E178" s="182"/>
    </row>
    <row r="179" spans="1:5">
      <c r="A179" s="182"/>
      <c r="B179" s="193" t="s">
        <v>1779</v>
      </c>
      <c r="C179" s="182" t="s">
        <v>1601</v>
      </c>
      <c r="D179" s="182"/>
      <c r="E179" s="182" t="s">
        <v>1591</v>
      </c>
    </row>
    <row r="180" spans="1:5">
      <c r="A180" s="182" t="s">
        <v>1689</v>
      </c>
      <c r="B180" s="191" t="s">
        <v>1477</v>
      </c>
      <c r="C180" s="182" t="s">
        <v>1590</v>
      </c>
      <c r="D180" s="182" t="s">
        <v>1591</v>
      </c>
      <c r="E180" s="182"/>
    </row>
    <row r="181" spans="1:5">
      <c r="A181" s="182" t="s">
        <v>1690</v>
      </c>
      <c r="B181" s="191" t="s">
        <v>1499</v>
      </c>
      <c r="C181" s="182" t="s">
        <v>1590</v>
      </c>
      <c r="D181" s="182" t="s">
        <v>1591</v>
      </c>
      <c r="E181" s="182"/>
    </row>
    <row r="182" spans="1:5">
      <c r="A182" s="182"/>
      <c r="B182" s="193" t="s">
        <v>1780</v>
      </c>
      <c r="C182" s="182" t="s">
        <v>1601</v>
      </c>
      <c r="D182" s="182"/>
      <c r="E182" s="182" t="s">
        <v>1591</v>
      </c>
    </row>
    <row r="183" spans="1:5">
      <c r="A183" s="182" t="s">
        <v>1691</v>
      </c>
      <c r="B183" s="160" t="s">
        <v>1505</v>
      </c>
      <c r="C183" s="182" t="s">
        <v>1590</v>
      </c>
      <c r="D183" s="182" t="s">
        <v>1591</v>
      </c>
      <c r="E183" s="182"/>
    </row>
    <row r="184" spans="1:5">
      <c r="A184" s="182"/>
      <c r="B184" s="197" t="s">
        <v>1781</v>
      </c>
      <c r="C184" s="182" t="s">
        <v>1601</v>
      </c>
      <c r="D184" s="182"/>
      <c r="E184" s="182" t="s">
        <v>1591</v>
      </c>
    </row>
    <row r="185" spans="1:5">
      <c r="A185" s="182" t="s">
        <v>1692</v>
      </c>
      <c r="B185" s="160" t="s">
        <v>1536</v>
      </c>
      <c r="C185" s="182" t="s">
        <v>1590</v>
      </c>
      <c r="D185" s="182" t="s">
        <v>1591</v>
      </c>
      <c r="E185" s="182"/>
    </row>
    <row r="186" spans="1:5">
      <c r="A186" s="182" t="s">
        <v>1693</v>
      </c>
      <c r="B186" s="191" t="s">
        <v>1555</v>
      </c>
      <c r="C186" s="182" t="s">
        <v>1590</v>
      </c>
      <c r="D186" s="182" t="s">
        <v>1591</v>
      </c>
      <c r="E186" s="182"/>
    </row>
    <row r="187" spans="1:5" ht="28.5">
      <c r="A187" s="182" t="s">
        <v>1694</v>
      </c>
      <c r="B187" s="191" t="s">
        <v>1572</v>
      </c>
      <c r="C187" s="182" t="s">
        <v>1590</v>
      </c>
      <c r="D187" s="182" t="s">
        <v>1591</v>
      </c>
      <c r="E187" s="182"/>
    </row>
    <row r="188" spans="1:5">
      <c r="A188" s="182"/>
      <c r="B188" s="193" t="s">
        <v>1782</v>
      </c>
      <c r="C188" s="182" t="s">
        <v>1601</v>
      </c>
      <c r="D188" s="182"/>
      <c r="E188" s="182" t="s">
        <v>1591</v>
      </c>
    </row>
    <row r="189" spans="1:5">
      <c r="A189" s="182"/>
      <c r="B189" s="193" t="s">
        <v>1783</v>
      </c>
      <c r="C189" s="182" t="s">
        <v>1601</v>
      </c>
      <c r="D189" s="182"/>
      <c r="E189" s="182" t="s">
        <v>1591</v>
      </c>
    </row>
    <row r="190" spans="1:5">
      <c r="A190" s="182"/>
      <c r="B190" s="193" t="s">
        <v>1784</v>
      </c>
      <c r="C190" s="182" t="s">
        <v>1601</v>
      </c>
      <c r="D190" s="182"/>
      <c r="E190" s="182" t="s">
        <v>1591</v>
      </c>
    </row>
    <row r="191" spans="1:5">
      <c r="A191" s="182" t="s">
        <v>1695</v>
      </c>
      <c r="B191" s="191" t="s">
        <v>1574</v>
      </c>
      <c r="C191" s="182" t="s">
        <v>1590</v>
      </c>
      <c r="D191" s="182" t="s">
        <v>1591</v>
      </c>
      <c r="E191" s="182"/>
    </row>
  </sheetData>
  <hyperlinks>
    <hyperlink ref="B7" r:id="rId1"/>
  </hyperlinks>
  <pageMargins left="0.7" right="0.7" top="0.75" bottom="0.75" header="0.3" footer="0.3"/>
  <pageSetup paperSize="9" orientation="portrait" horizontalDpi="4294967292" verticalDpi="0" copies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4.25"/>
  <cols>
    <col min="1" max="1" width="18.140625" style="1" customWidth="1"/>
    <col min="2" max="5" width="12.5703125" style="1" customWidth="1"/>
    <col min="6" max="16384" width="9.140625" style="1"/>
  </cols>
  <sheetData>
    <row r="1" spans="1:5" ht="15">
      <c r="A1" s="4" t="s">
        <v>153</v>
      </c>
    </row>
    <row r="3" spans="1:5" ht="15">
      <c r="A3" s="209" t="s">
        <v>101</v>
      </c>
      <c r="B3" s="38" t="s">
        <v>61</v>
      </c>
      <c r="C3" s="38" t="s">
        <v>64</v>
      </c>
      <c r="D3" s="38" t="s">
        <v>68</v>
      </c>
      <c r="E3" s="38" t="s">
        <v>71</v>
      </c>
    </row>
    <row r="4" spans="1:5" ht="15" customHeight="1">
      <c r="A4" s="209"/>
      <c r="B4" s="209" t="s">
        <v>154</v>
      </c>
      <c r="C4" s="209"/>
      <c r="D4" s="209"/>
      <c r="E4" s="209"/>
    </row>
    <row r="5" spans="1:5">
      <c r="A5" s="39" t="s">
        <v>155</v>
      </c>
      <c r="B5" s="39">
        <v>4.1100000000000003</v>
      </c>
      <c r="C5" s="39">
        <v>4.0199999999999996</v>
      </c>
      <c r="D5" s="39">
        <v>2.41</v>
      </c>
      <c r="E5" s="39">
        <v>3.34</v>
      </c>
    </row>
    <row r="6" spans="1:5">
      <c r="A6" s="39" t="s">
        <v>156</v>
      </c>
      <c r="B6" s="39">
        <v>5.56</v>
      </c>
      <c r="C6" s="39">
        <v>5.41</v>
      </c>
      <c r="D6" s="39">
        <v>0.96</v>
      </c>
      <c r="E6" s="39">
        <v>2.83</v>
      </c>
    </row>
    <row r="7" spans="1:5">
      <c r="A7" s="39" t="s">
        <v>157</v>
      </c>
      <c r="B7" s="39">
        <v>12.71</v>
      </c>
      <c r="C7" s="39">
        <v>12.95</v>
      </c>
      <c r="D7" s="39">
        <v>10.99</v>
      </c>
      <c r="E7" s="39">
        <v>10.59</v>
      </c>
    </row>
    <row r="8" spans="1:5">
      <c r="A8" s="39" t="s">
        <v>158</v>
      </c>
      <c r="B8" s="39">
        <v>5.08</v>
      </c>
      <c r="C8" s="39">
        <v>5.52</v>
      </c>
      <c r="D8" s="39">
        <v>1.72</v>
      </c>
      <c r="E8" s="39">
        <v>3.9</v>
      </c>
    </row>
    <row r="9" spans="1:5">
      <c r="A9" s="39" t="s">
        <v>159</v>
      </c>
      <c r="B9" s="39">
        <v>1.96</v>
      </c>
      <c r="C9" s="39">
        <v>2.5299999999999998</v>
      </c>
      <c r="D9" s="39">
        <v>2.34</v>
      </c>
      <c r="E9" s="39">
        <v>2.0299999999999998</v>
      </c>
    </row>
  </sheetData>
  <mergeCells count="2">
    <mergeCell ref="B4:E4"/>
    <mergeCell ref="A3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4.25"/>
  <cols>
    <col min="1" max="1" width="18.5703125" style="1" customWidth="1"/>
    <col min="2" max="5" width="13.85546875" style="23" customWidth="1"/>
    <col min="6" max="16384" width="9.140625" style="1"/>
  </cols>
  <sheetData>
    <row r="1" spans="1:5" ht="15">
      <c r="A1" s="4" t="s">
        <v>164</v>
      </c>
    </row>
    <row r="3" spans="1:5" ht="15" customHeight="1">
      <c r="A3" s="209" t="s">
        <v>101</v>
      </c>
      <c r="B3" s="205" t="s">
        <v>160</v>
      </c>
      <c r="C3" s="205"/>
      <c r="D3" s="205" t="s">
        <v>161</v>
      </c>
      <c r="E3" s="205"/>
    </row>
    <row r="4" spans="1:5" ht="15">
      <c r="A4" s="209"/>
      <c r="B4" s="28" t="s">
        <v>162</v>
      </c>
      <c r="C4" s="28" t="s">
        <v>163</v>
      </c>
      <c r="D4" s="28" t="s">
        <v>162</v>
      </c>
      <c r="E4" s="28" t="s">
        <v>163</v>
      </c>
    </row>
    <row r="5" spans="1:5">
      <c r="A5" s="26" t="s">
        <v>155</v>
      </c>
      <c r="B5" s="33" t="s">
        <v>28</v>
      </c>
      <c r="C5" s="33">
        <v>3.1E-2</v>
      </c>
      <c r="D5" s="33">
        <v>4.2000000000000003E-2</v>
      </c>
      <c r="E5" s="33" t="s">
        <v>28</v>
      </c>
    </row>
    <row r="6" spans="1:5">
      <c r="A6" s="26" t="s">
        <v>156</v>
      </c>
      <c r="B6" s="33" t="s">
        <v>28</v>
      </c>
      <c r="C6" s="33">
        <v>2.5000000000000001E-2</v>
      </c>
      <c r="D6" s="33">
        <v>8.8999999999999996E-2</v>
      </c>
      <c r="E6" s="33" t="s">
        <v>28</v>
      </c>
    </row>
    <row r="7" spans="1:5">
      <c r="A7" s="26" t="s">
        <v>157</v>
      </c>
      <c r="B7" s="33" t="s">
        <v>28</v>
      </c>
      <c r="C7" s="33">
        <v>0.14899999999999999</v>
      </c>
      <c r="D7" s="33" t="s">
        <v>28</v>
      </c>
      <c r="E7" s="33">
        <v>8.2000000000000003E-2</v>
      </c>
    </row>
    <row r="8" spans="1:5">
      <c r="A8" s="26" t="s">
        <v>158</v>
      </c>
      <c r="B8" s="33" t="s">
        <v>28</v>
      </c>
      <c r="C8" s="33">
        <v>0.14699999999999999</v>
      </c>
      <c r="D8" s="33">
        <v>6.5000000000000002E-2</v>
      </c>
      <c r="E8" s="33" t="s">
        <v>28</v>
      </c>
    </row>
    <row r="9" spans="1:5">
      <c r="A9" s="26" t="s">
        <v>159</v>
      </c>
      <c r="B9" s="33">
        <v>0.14399999999999999</v>
      </c>
      <c r="C9" s="33" t="s">
        <v>28</v>
      </c>
      <c r="D9" s="33">
        <v>0.27400000000000002</v>
      </c>
      <c r="E9" s="33" t="s">
        <v>28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4.25"/>
  <cols>
    <col min="1" max="1" width="19.42578125" style="1" customWidth="1"/>
    <col min="2" max="3" width="18.42578125" style="23" customWidth="1"/>
    <col min="4" max="6" width="20.85546875" style="23" customWidth="1"/>
    <col min="7" max="16384" width="9.140625" style="1"/>
  </cols>
  <sheetData>
    <row r="1" spans="1:6" ht="15">
      <c r="A1" s="4" t="s">
        <v>165</v>
      </c>
    </row>
    <row r="3" spans="1:6" ht="15">
      <c r="A3" s="206" t="s">
        <v>177</v>
      </c>
      <c r="B3" s="206" t="s">
        <v>183</v>
      </c>
      <c r="C3" s="206"/>
      <c r="D3" s="206" t="s">
        <v>179</v>
      </c>
      <c r="E3" s="206" t="s">
        <v>181</v>
      </c>
      <c r="F3" s="206" t="s">
        <v>182</v>
      </c>
    </row>
    <row r="4" spans="1:6" ht="30">
      <c r="A4" s="206"/>
      <c r="B4" s="40" t="s">
        <v>178</v>
      </c>
      <c r="C4" s="40" t="s">
        <v>180</v>
      </c>
      <c r="D4" s="206"/>
      <c r="E4" s="206"/>
      <c r="F4" s="206"/>
    </row>
    <row r="5" spans="1:6">
      <c r="A5" s="26" t="s">
        <v>102</v>
      </c>
      <c r="B5" s="33" t="s">
        <v>176</v>
      </c>
      <c r="C5" s="33" t="s">
        <v>166</v>
      </c>
      <c r="D5" s="33">
        <v>80</v>
      </c>
      <c r="E5" s="33">
        <v>10</v>
      </c>
      <c r="F5" s="33">
        <v>87.5</v>
      </c>
    </row>
    <row r="6" spans="1:6">
      <c r="A6" s="26" t="s">
        <v>167</v>
      </c>
      <c r="B6" s="33">
        <v>500</v>
      </c>
      <c r="C6" s="33">
        <v>2000</v>
      </c>
      <c r="D6" s="33">
        <v>80</v>
      </c>
      <c r="E6" s="33">
        <v>80</v>
      </c>
      <c r="F6" s="33" t="s">
        <v>34</v>
      </c>
    </row>
    <row r="7" spans="1:6">
      <c r="A7" s="26" t="s">
        <v>168</v>
      </c>
      <c r="B7" s="33">
        <v>300</v>
      </c>
      <c r="C7" s="33">
        <v>600</v>
      </c>
      <c r="D7" s="33">
        <v>80</v>
      </c>
      <c r="E7" s="33">
        <v>80</v>
      </c>
      <c r="F7" s="33" t="s">
        <v>34</v>
      </c>
    </row>
    <row r="8" spans="1:6">
      <c r="A8" s="26" t="s">
        <v>169</v>
      </c>
      <c r="B8" s="33">
        <v>75</v>
      </c>
      <c r="C8" s="33">
        <v>200</v>
      </c>
      <c r="D8" s="33">
        <v>80</v>
      </c>
      <c r="E8" s="33">
        <v>80</v>
      </c>
      <c r="F8" s="33" t="s">
        <v>34</v>
      </c>
    </row>
    <row r="9" spans="1:6">
      <c r="A9" s="26" t="s">
        <v>170</v>
      </c>
      <c r="B9" s="33">
        <v>30</v>
      </c>
      <c r="C9" s="33">
        <v>100</v>
      </c>
      <c r="D9" s="33">
        <v>80</v>
      </c>
      <c r="E9" s="33">
        <v>80</v>
      </c>
      <c r="F9" s="33" t="s">
        <v>34</v>
      </c>
    </row>
    <row r="10" spans="1:6">
      <c r="A10" s="26" t="s">
        <v>171</v>
      </c>
      <c r="B10" s="33">
        <v>250</v>
      </c>
      <c r="C10" s="33">
        <v>1000</v>
      </c>
      <c r="D10" s="33">
        <v>80</v>
      </c>
      <c r="E10" s="33">
        <v>80</v>
      </c>
      <c r="F10" s="33" t="s">
        <v>34</v>
      </c>
    </row>
    <row r="11" spans="1:6">
      <c r="A11" s="26" t="s">
        <v>172</v>
      </c>
      <c r="B11" s="33">
        <v>45</v>
      </c>
      <c r="C11" s="33">
        <v>100</v>
      </c>
      <c r="D11" s="33">
        <v>80</v>
      </c>
      <c r="E11" s="33">
        <v>79</v>
      </c>
      <c r="F11" s="33">
        <v>1.25</v>
      </c>
    </row>
    <row r="12" spans="1:6">
      <c r="A12" s="26" t="s">
        <v>173</v>
      </c>
      <c r="B12" s="33">
        <v>200</v>
      </c>
      <c r="C12" s="33">
        <v>400</v>
      </c>
      <c r="D12" s="33">
        <v>80</v>
      </c>
      <c r="E12" s="33">
        <v>80</v>
      </c>
      <c r="F12" s="33" t="s">
        <v>34</v>
      </c>
    </row>
    <row r="13" spans="1:6">
      <c r="A13" s="26" t="s">
        <v>174</v>
      </c>
      <c r="B13" s="33">
        <v>1</v>
      </c>
      <c r="C13" s="33">
        <v>1.5</v>
      </c>
      <c r="D13" s="33">
        <v>80</v>
      </c>
      <c r="E13" s="33">
        <v>80</v>
      </c>
      <c r="F13" s="33" t="s">
        <v>34</v>
      </c>
    </row>
    <row r="14" spans="1:6">
      <c r="A14" s="26" t="s">
        <v>175</v>
      </c>
      <c r="B14" s="33">
        <v>0.3</v>
      </c>
      <c r="C14" s="33">
        <v>1</v>
      </c>
      <c r="D14" s="33">
        <v>80</v>
      </c>
      <c r="E14" s="33">
        <v>67</v>
      </c>
      <c r="F14" s="33">
        <v>16.25</v>
      </c>
    </row>
  </sheetData>
  <mergeCells count="5">
    <mergeCell ref="D3:D4"/>
    <mergeCell ref="E3:E4"/>
    <mergeCell ref="F3:F4"/>
    <mergeCell ref="B3:C3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4.25"/>
  <cols>
    <col min="1" max="1" width="6.42578125" style="1" customWidth="1"/>
    <col min="2" max="2" width="54.140625" style="1" bestFit="1" customWidth="1"/>
    <col min="3" max="3" width="16.42578125" style="1" customWidth="1"/>
    <col min="4" max="4" width="16.7109375" style="1" customWidth="1"/>
    <col min="5" max="16384" width="9.140625" style="1"/>
  </cols>
  <sheetData>
    <row r="1" spans="1:4" ht="15">
      <c r="A1" s="4" t="s">
        <v>184</v>
      </c>
    </row>
    <row r="3" spans="1:4" ht="15">
      <c r="A3" s="25" t="s">
        <v>100</v>
      </c>
      <c r="B3" s="25" t="s">
        <v>185</v>
      </c>
      <c r="C3" s="25" t="s">
        <v>197</v>
      </c>
      <c r="D3" s="25" t="s">
        <v>198</v>
      </c>
    </row>
    <row r="4" spans="1:4">
      <c r="A4" s="26">
        <v>1</v>
      </c>
      <c r="B4" s="26" t="s">
        <v>186</v>
      </c>
      <c r="C4" s="26">
        <v>75.400000000000006</v>
      </c>
      <c r="D4" s="26">
        <v>32.700000000000003</v>
      </c>
    </row>
    <row r="5" spans="1:4">
      <c r="A5" s="26">
        <v>2</v>
      </c>
      <c r="B5" s="26" t="s">
        <v>187</v>
      </c>
      <c r="C5" s="26">
        <v>4.9400000000000004</v>
      </c>
      <c r="D5" s="26">
        <v>2.14</v>
      </c>
    </row>
    <row r="6" spans="1:4">
      <c r="A6" s="26">
        <v>3</v>
      </c>
      <c r="B6" s="26" t="s">
        <v>188</v>
      </c>
      <c r="C6" s="26">
        <v>5.86</v>
      </c>
      <c r="D6" s="26">
        <v>2.54</v>
      </c>
    </row>
    <row r="7" spans="1:4">
      <c r="A7" s="26">
        <v>4</v>
      </c>
      <c r="B7" s="26" t="s">
        <v>189</v>
      </c>
      <c r="C7" s="26">
        <v>7.11</v>
      </c>
      <c r="D7" s="26">
        <v>3.09</v>
      </c>
    </row>
    <row r="8" spans="1:4">
      <c r="A8" s="26">
        <v>5</v>
      </c>
      <c r="B8" s="26" t="s">
        <v>190</v>
      </c>
      <c r="C8" s="26">
        <v>2.9</v>
      </c>
      <c r="D8" s="26">
        <v>1.26</v>
      </c>
    </row>
    <row r="9" spans="1:4">
      <c r="A9" s="26">
        <v>6</v>
      </c>
      <c r="B9" s="26" t="s">
        <v>191</v>
      </c>
      <c r="C9" s="26">
        <v>13.77</v>
      </c>
      <c r="D9" s="26">
        <v>5.98</v>
      </c>
    </row>
    <row r="10" spans="1:4">
      <c r="A10" s="26">
        <v>7</v>
      </c>
      <c r="B10" s="26" t="s">
        <v>192</v>
      </c>
      <c r="C10" s="26">
        <v>18.91</v>
      </c>
      <c r="D10" s="26">
        <v>8.2100000000000009</v>
      </c>
    </row>
    <row r="11" spans="1:4">
      <c r="A11" s="26">
        <v>8</v>
      </c>
      <c r="B11" s="26" t="s">
        <v>193</v>
      </c>
      <c r="C11" s="26">
        <v>33.82</v>
      </c>
      <c r="D11" s="26">
        <v>14.7</v>
      </c>
    </row>
    <row r="12" spans="1:4">
      <c r="A12" s="26">
        <v>9</v>
      </c>
      <c r="B12" s="26" t="s">
        <v>194</v>
      </c>
      <c r="C12" s="26">
        <v>2.59</v>
      </c>
      <c r="D12" s="26">
        <v>1.1000000000000001</v>
      </c>
    </row>
    <row r="13" spans="1:4">
      <c r="A13" s="26">
        <v>10</v>
      </c>
      <c r="B13" s="26" t="s">
        <v>195</v>
      </c>
      <c r="C13" s="26">
        <v>68.150000000000006</v>
      </c>
      <c r="D13" s="26">
        <v>28.3</v>
      </c>
    </row>
    <row r="14" spans="1:4" ht="15">
      <c r="A14" s="26"/>
      <c r="B14" s="41" t="s">
        <v>196</v>
      </c>
      <c r="C14" s="41">
        <v>233.3</v>
      </c>
      <c r="D14" s="41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4.25"/>
  <cols>
    <col min="1" max="1" width="9.140625" style="1"/>
    <col min="2" max="2" width="18.85546875" style="1" bestFit="1" customWidth="1"/>
    <col min="3" max="8" width="9.140625" style="1"/>
    <col min="9" max="9" width="20.7109375" style="1" customWidth="1"/>
    <col min="10" max="16384" width="9.140625" style="1"/>
  </cols>
  <sheetData>
    <row r="1" spans="1:9" ht="15">
      <c r="A1" s="4" t="s">
        <v>199</v>
      </c>
    </row>
    <row r="3" spans="1:9" ht="30">
      <c r="A3" s="205" t="s">
        <v>200</v>
      </c>
      <c r="B3" s="205" t="s">
        <v>201</v>
      </c>
      <c r="C3" s="28" t="s">
        <v>202</v>
      </c>
      <c r="D3" s="205" t="s">
        <v>0</v>
      </c>
      <c r="E3" s="205"/>
      <c r="F3" s="205"/>
      <c r="G3" s="205"/>
      <c r="H3" s="205"/>
      <c r="I3" s="40" t="s">
        <v>208</v>
      </c>
    </row>
    <row r="4" spans="1:9" ht="15">
      <c r="A4" s="205"/>
      <c r="B4" s="205"/>
      <c r="C4" s="28">
        <v>2001</v>
      </c>
      <c r="D4" s="28">
        <v>2006</v>
      </c>
      <c r="E4" s="28">
        <v>2011</v>
      </c>
      <c r="F4" s="28">
        <v>2016</v>
      </c>
      <c r="G4" s="28">
        <v>2021</v>
      </c>
      <c r="H4" s="28">
        <v>2026</v>
      </c>
      <c r="I4" s="28">
        <v>2026</v>
      </c>
    </row>
    <row r="5" spans="1:9">
      <c r="A5" s="26">
        <v>1</v>
      </c>
      <c r="B5" s="26" t="s">
        <v>203</v>
      </c>
      <c r="C5" s="26">
        <v>43.44</v>
      </c>
      <c r="D5" s="26">
        <v>46.28</v>
      </c>
      <c r="E5" s="26">
        <v>49.5</v>
      </c>
      <c r="F5" s="26">
        <v>52.39</v>
      </c>
      <c r="G5" s="26">
        <v>55.4</v>
      </c>
      <c r="H5" s="26">
        <v>58.56</v>
      </c>
      <c r="I5" s="26">
        <v>333</v>
      </c>
    </row>
    <row r="6" spans="1:9">
      <c r="A6" s="26">
        <v>2</v>
      </c>
      <c r="B6" s="26" t="s">
        <v>204</v>
      </c>
      <c r="C6" s="26">
        <v>15.81</v>
      </c>
      <c r="D6" s="26">
        <v>18.52</v>
      </c>
      <c r="E6" s="26">
        <v>21.75</v>
      </c>
      <c r="F6" s="26">
        <v>25.6</v>
      </c>
      <c r="G6" s="26">
        <v>30.2</v>
      </c>
      <c r="H6" s="26">
        <v>35.69</v>
      </c>
      <c r="I6" s="26">
        <v>149</v>
      </c>
    </row>
    <row r="7" spans="1:9">
      <c r="A7" s="26">
        <v>3</v>
      </c>
      <c r="B7" s="26" t="s">
        <v>205</v>
      </c>
      <c r="C7" s="26">
        <v>3.86</v>
      </c>
      <c r="D7" s="26">
        <v>4.7300000000000004</v>
      </c>
      <c r="E7" s="26">
        <v>5.89</v>
      </c>
      <c r="F7" s="26">
        <v>7.41</v>
      </c>
      <c r="G7" s="26">
        <v>9.4499999999999993</v>
      </c>
      <c r="H7" s="26">
        <v>12.22</v>
      </c>
      <c r="I7" s="26">
        <v>78</v>
      </c>
    </row>
    <row r="8" spans="1:9">
      <c r="A8" s="26">
        <v>4</v>
      </c>
      <c r="B8" s="26" t="s">
        <v>206</v>
      </c>
      <c r="C8" s="26">
        <v>7.31</v>
      </c>
      <c r="D8" s="26">
        <v>8.6999999999999993</v>
      </c>
      <c r="E8" s="26">
        <v>10.59</v>
      </c>
      <c r="F8" s="26">
        <v>12.96</v>
      </c>
      <c r="G8" s="26">
        <v>15.99</v>
      </c>
      <c r="H8" s="26">
        <v>19.88</v>
      </c>
      <c r="I8" s="26">
        <v>32</v>
      </c>
    </row>
    <row r="9" spans="1:9">
      <c r="A9" s="26">
        <v>5</v>
      </c>
      <c r="B9" s="26" t="s">
        <v>207</v>
      </c>
      <c r="C9" s="26">
        <v>70.41</v>
      </c>
      <c r="D9" s="26">
        <v>78.959999999999994</v>
      </c>
      <c r="E9" s="26">
        <v>88.71</v>
      </c>
      <c r="F9" s="26">
        <v>99.66</v>
      </c>
      <c r="G9" s="26">
        <v>111.97</v>
      </c>
      <c r="H9" s="26">
        <v>125.82</v>
      </c>
      <c r="I9" s="26">
        <v>105</v>
      </c>
    </row>
  </sheetData>
  <mergeCells count="3">
    <mergeCell ref="A3:A4"/>
    <mergeCell ref="B3:B4"/>
    <mergeCell ref="D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4.25"/>
  <cols>
    <col min="1" max="1" width="7.85546875" style="43" customWidth="1"/>
    <col min="2" max="2" width="59.42578125" style="1" bestFit="1" customWidth="1"/>
    <col min="3" max="3" width="9" style="1" bestFit="1" customWidth="1"/>
    <col min="4" max="4" width="8.28515625" style="1" customWidth="1"/>
    <col min="5" max="16384" width="9.140625" style="1"/>
  </cols>
  <sheetData>
    <row r="1" spans="1:4" ht="15">
      <c r="A1" s="42" t="s">
        <v>209</v>
      </c>
    </row>
    <row r="3" spans="1:4" ht="15">
      <c r="A3" s="44" t="s">
        <v>239</v>
      </c>
      <c r="B3" s="25" t="s">
        <v>210</v>
      </c>
      <c r="C3" s="25">
        <v>2010</v>
      </c>
      <c r="D3" s="25">
        <v>2021</v>
      </c>
    </row>
    <row r="4" spans="1:4" ht="15">
      <c r="A4" s="45" t="s">
        <v>211</v>
      </c>
      <c r="B4" s="41" t="s">
        <v>212</v>
      </c>
      <c r="C4" s="26"/>
      <c r="D4" s="26"/>
    </row>
    <row r="5" spans="1:4">
      <c r="A5" s="46">
        <v>1</v>
      </c>
      <c r="B5" s="26" t="s">
        <v>203</v>
      </c>
      <c r="C5" s="26">
        <v>752.91</v>
      </c>
      <c r="D5" s="26">
        <v>942</v>
      </c>
    </row>
    <row r="6" spans="1:4">
      <c r="A6" s="46"/>
      <c r="B6" s="26" t="s">
        <v>204</v>
      </c>
      <c r="C6" s="26">
        <v>190.29</v>
      </c>
      <c r="D6" s="26">
        <v>330</v>
      </c>
    </row>
    <row r="7" spans="1:4">
      <c r="A7" s="46"/>
      <c r="B7" s="26" t="s">
        <v>213</v>
      </c>
      <c r="C7" s="26">
        <v>30.9</v>
      </c>
      <c r="D7" s="26">
        <v>511</v>
      </c>
    </row>
    <row r="8" spans="1:4">
      <c r="A8" s="46"/>
      <c r="B8" s="26" t="s">
        <v>214</v>
      </c>
      <c r="C8" s="26">
        <v>52.16</v>
      </c>
      <c r="D8" s="26">
        <v>197</v>
      </c>
    </row>
    <row r="9" spans="1:4">
      <c r="A9" s="1"/>
      <c r="B9" s="46" t="s">
        <v>90</v>
      </c>
      <c r="C9" s="26">
        <v>1026.26</v>
      </c>
      <c r="D9" s="26">
        <v>1980</v>
      </c>
    </row>
    <row r="10" spans="1:4" ht="15">
      <c r="A10" s="45" t="s">
        <v>215</v>
      </c>
      <c r="B10" s="41" t="s">
        <v>216</v>
      </c>
      <c r="C10" s="26"/>
      <c r="D10" s="26"/>
    </row>
    <row r="11" spans="1:4">
      <c r="A11" s="46">
        <v>3</v>
      </c>
      <c r="B11" s="26" t="s">
        <v>217</v>
      </c>
      <c r="C11" s="26"/>
      <c r="D11" s="26"/>
    </row>
    <row r="12" spans="1:4">
      <c r="A12" s="46"/>
      <c r="B12" s="26" t="s">
        <v>218</v>
      </c>
      <c r="C12" s="26"/>
      <c r="D12" s="26"/>
    </row>
    <row r="13" spans="1:4">
      <c r="A13" s="46"/>
      <c r="B13" s="26" t="s">
        <v>219</v>
      </c>
      <c r="C13" s="26">
        <v>300</v>
      </c>
      <c r="D13" s="26"/>
    </row>
    <row r="14" spans="1:4">
      <c r="A14" s="46"/>
      <c r="B14" s="26" t="s">
        <v>220</v>
      </c>
      <c r="C14" s="26">
        <v>270</v>
      </c>
      <c r="D14" s="26"/>
    </row>
    <row r="15" spans="1:4">
      <c r="A15" s="46"/>
      <c r="B15" s="26" t="s">
        <v>221</v>
      </c>
      <c r="C15" s="26">
        <v>180</v>
      </c>
      <c r="D15" s="26"/>
    </row>
    <row r="16" spans="1:4">
      <c r="A16" s="46"/>
      <c r="B16" s="26" t="s">
        <v>240</v>
      </c>
      <c r="C16" s="26">
        <v>530</v>
      </c>
      <c r="D16" s="26"/>
    </row>
    <row r="17" spans="1:4">
      <c r="A17" s="46"/>
      <c r="B17" s="26" t="s">
        <v>222</v>
      </c>
      <c r="C17" s="26">
        <v>1280</v>
      </c>
      <c r="D17" s="26"/>
    </row>
    <row r="18" spans="1:4">
      <c r="A18" s="46"/>
      <c r="B18" s="26" t="s">
        <v>223</v>
      </c>
      <c r="C18" s="26"/>
      <c r="D18" s="26"/>
    </row>
    <row r="19" spans="1:4">
      <c r="A19" s="46"/>
      <c r="B19" s="26" t="s">
        <v>224</v>
      </c>
      <c r="C19" s="26">
        <v>27.3</v>
      </c>
      <c r="D19" s="26"/>
    </row>
    <row r="20" spans="1:4">
      <c r="A20" s="46"/>
      <c r="B20" s="26" t="s">
        <v>225</v>
      </c>
      <c r="C20" s="26">
        <v>31.8</v>
      </c>
      <c r="D20" s="26"/>
    </row>
    <row r="21" spans="1:4">
      <c r="A21" s="46"/>
      <c r="B21" s="26" t="s">
        <v>226</v>
      </c>
      <c r="C21" s="26">
        <v>36.4</v>
      </c>
      <c r="D21" s="26"/>
    </row>
    <row r="22" spans="1:4">
      <c r="A22" s="46"/>
      <c r="B22" s="26" t="s">
        <v>227</v>
      </c>
      <c r="C22" s="26">
        <v>13.6</v>
      </c>
      <c r="D22" s="26"/>
    </row>
    <row r="23" spans="1:4">
      <c r="A23" s="46"/>
      <c r="B23" s="26" t="s">
        <v>228</v>
      </c>
      <c r="C23" s="26">
        <v>27.3</v>
      </c>
      <c r="D23" s="26"/>
    </row>
    <row r="24" spans="1:4">
      <c r="A24" s="46"/>
      <c r="B24" s="26" t="s">
        <v>229</v>
      </c>
      <c r="C24" s="26">
        <v>13.6</v>
      </c>
      <c r="D24" s="26"/>
    </row>
    <row r="25" spans="1:4">
      <c r="A25" s="46"/>
      <c r="B25" s="26" t="s">
        <v>230</v>
      </c>
      <c r="C25" s="26">
        <v>150</v>
      </c>
      <c r="D25" s="26"/>
    </row>
    <row r="26" spans="1:4">
      <c r="A26" s="46"/>
      <c r="B26" s="26" t="s">
        <v>231</v>
      </c>
      <c r="C26" s="26"/>
      <c r="D26" s="26"/>
    </row>
    <row r="27" spans="1:4">
      <c r="A27" s="46"/>
      <c r="B27" s="26" t="s">
        <v>232</v>
      </c>
      <c r="C27" s="26">
        <v>1.5</v>
      </c>
      <c r="D27" s="26"/>
    </row>
    <row r="28" spans="1:4">
      <c r="A28" s="46"/>
      <c r="B28" s="26" t="s">
        <v>233</v>
      </c>
      <c r="C28" s="26">
        <v>4.5</v>
      </c>
      <c r="D28" s="26"/>
    </row>
    <row r="29" spans="1:4">
      <c r="A29" s="46"/>
      <c r="B29" s="26" t="s">
        <v>234</v>
      </c>
      <c r="C29" s="26">
        <v>45.5</v>
      </c>
      <c r="D29" s="26"/>
    </row>
    <row r="30" spans="1:4">
      <c r="A30" s="46"/>
      <c r="B30" s="26" t="s">
        <v>235</v>
      </c>
      <c r="C30" s="26">
        <v>4.5</v>
      </c>
      <c r="D30" s="26"/>
    </row>
    <row r="31" spans="1:4">
      <c r="A31" s="46"/>
      <c r="B31" s="26" t="s">
        <v>236</v>
      </c>
      <c r="C31" s="26">
        <v>56</v>
      </c>
      <c r="D31" s="26"/>
    </row>
    <row r="32" spans="1:4">
      <c r="A32" s="46"/>
      <c r="B32" s="26" t="s">
        <v>237</v>
      </c>
      <c r="C32" s="26">
        <v>100</v>
      </c>
      <c r="D32" s="26"/>
    </row>
    <row r="33" spans="1:4">
      <c r="A33" s="46"/>
      <c r="B33" s="26" t="s">
        <v>238</v>
      </c>
      <c r="C33" s="26">
        <v>1586</v>
      </c>
      <c r="D33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4.25"/>
  <cols>
    <col min="1" max="1" width="31.140625" style="1" bestFit="1" customWidth="1"/>
    <col min="2" max="2" width="15.85546875" style="23" bestFit="1" customWidth="1"/>
    <col min="3" max="3" width="44.5703125" style="23" bestFit="1" customWidth="1"/>
    <col min="4" max="16384" width="9.140625" style="1"/>
  </cols>
  <sheetData>
    <row r="1" spans="1:3" ht="15">
      <c r="A1" s="4" t="s">
        <v>241</v>
      </c>
    </row>
    <row r="3" spans="1:3" ht="15">
      <c r="A3" s="25" t="s">
        <v>242</v>
      </c>
      <c r="B3" s="28">
        <v>1978</v>
      </c>
      <c r="C3" s="28" t="s">
        <v>243</v>
      </c>
    </row>
    <row r="4" spans="1:3">
      <c r="A4" s="26" t="s">
        <v>244</v>
      </c>
      <c r="B4" s="33" t="s">
        <v>245</v>
      </c>
      <c r="C4" s="33" t="s">
        <v>246</v>
      </c>
    </row>
    <row r="5" spans="1:3">
      <c r="A5" s="26" t="s">
        <v>247</v>
      </c>
      <c r="B5" s="33" t="s">
        <v>248</v>
      </c>
      <c r="C5" s="33" t="s">
        <v>249</v>
      </c>
    </row>
    <row r="6" spans="1:3">
      <c r="A6" s="26" t="s">
        <v>250</v>
      </c>
      <c r="B6" s="33" t="s">
        <v>251</v>
      </c>
      <c r="C6" s="33" t="s">
        <v>252</v>
      </c>
    </row>
    <row r="7" spans="1:3">
      <c r="A7" s="26" t="s">
        <v>253</v>
      </c>
      <c r="B7" s="47">
        <v>0.8</v>
      </c>
      <c r="C7" s="47">
        <v>1</v>
      </c>
    </row>
    <row r="8" spans="1:3">
      <c r="A8" s="26" t="s">
        <v>254</v>
      </c>
      <c r="B8" s="33" t="s">
        <v>255</v>
      </c>
      <c r="C8" s="33" t="s">
        <v>256</v>
      </c>
    </row>
    <row r="9" spans="1:3">
      <c r="A9" s="26" t="s">
        <v>257</v>
      </c>
      <c r="B9" s="33" t="s">
        <v>258</v>
      </c>
      <c r="C9" s="33" t="s">
        <v>259</v>
      </c>
    </row>
    <row r="10" spans="1:3">
      <c r="A10" s="26" t="s">
        <v>260</v>
      </c>
      <c r="B10" s="33" t="s">
        <v>261</v>
      </c>
      <c r="C10" s="33" t="s">
        <v>262</v>
      </c>
    </row>
    <row r="11" spans="1:3">
      <c r="A11" s="26" t="s">
        <v>263</v>
      </c>
      <c r="B11" s="33" t="s">
        <v>264</v>
      </c>
      <c r="C11" s="33" t="s">
        <v>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4.25"/>
  <cols>
    <col min="1" max="1" width="9.7109375" style="43" customWidth="1"/>
    <col min="2" max="9" width="20" style="1" customWidth="1"/>
    <col min="10" max="16384" width="9.140625" style="1"/>
  </cols>
  <sheetData>
    <row r="1" spans="1:9" ht="15">
      <c r="A1" s="42" t="s">
        <v>296</v>
      </c>
    </row>
    <row r="3" spans="1:9" ht="75">
      <c r="A3" s="50" t="s">
        <v>266</v>
      </c>
      <c r="B3" s="32" t="s">
        <v>269</v>
      </c>
      <c r="C3" s="32" t="s">
        <v>270</v>
      </c>
      <c r="D3" s="32" t="s">
        <v>271</v>
      </c>
      <c r="E3" s="32" t="s">
        <v>272</v>
      </c>
      <c r="F3" s="32" t="s">
        <v>273</v>
      </c>
      <c r="G3" s="32" t="s">
        <v>274</v>
      </c>
      <c r="H3" s="32" t="s">
        <v>275</v>
      </c>
      <c r="I3" s="32" t="s">
        <v>19</v>
      </c>
    </row>
    <row r="4" spans="1:9">
      <c r="A4" s="51" t="s">
        <v>267</v>
      </c>
      <c r="B4" s="48">
        <v>1020.74</v>
      </c>
      <c r="C4" s="30">
        <v>0</v>
      </c>
      <c r="D4" s="48">
        <v>4141</v>
      </c>
      <c r="E4" s="48">
        <v>4141</v>
      </c>
      <c r="F4" s="48">
        <v>4141</v>
      </c>
      <c r="G4" s="48">
        <v>-3120.26</v>
      </c>
      <c r="H4" s="49">
        <v>4.0599999999999996</v>
      </c>
      <c r="I4" s="30" t="s">
        <v>268</v>
      </c>
    </row>
    <row r="7" spans="1:9" ht="15">
      <c r="A7" s="42" t="s">
        <v>276</v>
      </c>
    </row>
    <row r="9" spans="1:9" ht="15">
      <c r="A9" s="44" t="s">
        <v>277</v>
      </c>
      <c r="B9" s="25" t="s">
        <v>24</v>
      </c>
      <c r="C9" s="25" t="s">
        <v>26</v>
      </c>
      <c r="D9" s="25" t="s">
        <v>278</v>
      </c>
      <c r="E9" s="25" t="s">
        <v>292</v>
      </c>
    </row>
    <row r="10" spans="1:9" ht="16.5" customHeight="1">
      <c r="A10" s="46">
        <v>1</v>
      </c>
      <c r="B10" s="210" t="s">
        <v>293</v>
      </c>
      <c r="C10" s="26" t="s">
        <v>279</v>
      </c>
      <c r="D10" s="26">
        <v>7</v>
      </c>
      <c r="E10" s="26">
        <v>18</v>
      </c>
    </row>
    <row r="11" spans="1:9">
      <c r="A11" s="46"/>
      <c r="B11" s="210"/>
      <c r="C11" s="26" t="s">
        <v>280</v>
      </c>
      <c r="D11" s="26">
        <v>24</v>
      </c>
      <c r="E11" s="26">
        <v>62</v>
      </c>
    </row>
    <row r="12" spans="1:9">
      <c r="A12" s="46"/>
      <c r="B12" s="210"/>
      <c r="C12" s="26" t="s">
        <v>281</v>
      </c>
      <c r="D12" s="26">
        <v>3</v>
      </c>
      <c r="E12" s="26">
        <v>7</v>
      </c>
    </row>
    <row r="13" spans="1:9">
      <c r="A13" s="46"/>
      <c r="B13" s="210"/>
      <c r="C13" s="26" t="s">
        <v>282</v>
      </c>
      <c r="D13" s="26">
        <v>5</v>
      </c>
      <c r="E13" s="26">
        <v>13</v>
      </c>
    </row>
    <row r="14" spans="1:9">
      <c r="A14" s="46">
        <v>2</v>
      </c>
      <c r="B14" s="211" t="s">
        <v>294</v>
      </c>
      <c r="C14" s="26" t="s">
        <v>283</v>
      </c>
      <c r="D14" s="26">
        <v>21</v>
      </c>
      <c r="E14" s="26">
        <v>54</v>
      </c>
    </row>
    <row r="15" spans="1:9">
      <c r="A15" s="46"/>
      <c r="B15" s="211"/>
      <c r="C15" s="26" t="s">
        <v>284</v>
      </c>
      <c r="D15" s="26">
        <v>7</v>
      </c>
      <c r="E15" s="26">
        <v>44</v>
      </c>
    </row>
    <row r="16" spans="1:9">
      <c r="A16" s="46"/>
      <c r="B16" s="211"/>
      <c r="C16" s="26" t="s">
        <v>285</v>
      </c>
      <c r="D16" s="26">
        <v>1</v>
      </c>
      <c r="E16" s="26">
        <v>2</v>
      </c>
    </row>
    <row r="17" spans="1:5">
      <c r="A17" s="46">
        <v>3</v>
      </c>
      <c r="B17" s="211" t="s">
        <v>286</v>
      </c>
      <c r="C17" s="26" t="s">
        <v>287</v>
      </c>
      <c r="D17" s="26">
        <v>30</v>
      </c>
      <c r="E17" s="26">
        <v>77</v>
      </c>
    </row>
    <row r="18" spans="1:5">
      <c r="A18" s="46"/>
      <c r="B18" s="211"/>
      <c r="C18" s="26" t="s">
        <v>288</v>
      </c>
      <c r="D18" s="26">
        <v>6</v>
      </c>
      <c r="E18" s="26">
        <v>15</v>
      </c>
    </row>
    <row r="19" spans="1:5">
      <c r="A19" s="46"/>
      <c r="B19" s="211"/>
      <c r="C19" s="26" t="s">
        <v>289</v>
      </c>
      <c r="D19" s="26">
        <v>3</v>
      </c>
      <c r="E19" s="26">
        <v>8</v>
      </c>
    </row>
    <row r="20" spans="1:5">
      <c r="A20" s="46">
        <v>4</v>
      </c>
      <c r="B20" s="211" t="s">
        <v>295</v>
      </c>
      <c r="C20" s="26" t="s">
        <v>290</v>
      </c>
      <c r="D20" s="26">
        <v>16</v>
      </c>
      <c r="E20" s="26">
        <v>41</v>
      </c>
    </row>
    <row r="21" spans="1:5">
      <c r="A21" s="46"/>
      <c r="B21" s="211"/>
      <c r="C21" s="26" t="s">
        <v>291</v>
      </c>
      <c r="D21" s="26">
        <v>23</v>
      </c>
      <c r="E21" s="26">
        <v>49</v>
      </c>
    </row>
  </sheetData>
  <mergeCells count="4">
    <mergeCell ref="B10:B13"/>
    <mergeCell ref="B14:B16"/>
    <mergeCell ref="B17:B19"/>
    <mergeCell ref="B20:B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4.25"/>
  <cols>
    <col min="1" max="1" width="12.85546875" style="1" customWidth="1"/>
    <col min="2" max="2" width="15.5703125" style="1" customWidth="1"/>
    <col min="3" max="3" width="21.28515625" style="1" customWidth="1"/>
    <col min="4" max="5" width="9.140625" style="1"/>
    <col min="6" max="6" width="14.42578125" style="1" customWidth="1"/>
    <col min="7" max="7" width="16.28515625" style="23" customWidth="1"/>
    <col min="8" max="8" width="18.85546875" style="23" customWidth="1"/>
    <col min="9" max="16384" width="9.140625" style="1"/>
  </cols>
  <sheetData>
    <row r="1" spans="1:8" ht="15">
      <c r="A1" s="4" t="s">
        <v>297</v>
      </c>
      <c r="F1" s="4" t="s">
        <v>306</v>
      </c>
    </row>
    <row r="3" spans="1:8" s="24" customFormat="1" ht="45">
      <c r="A3" s="29" t="s">
        <v>58</v>
      </c>
      <c r="B3" s="29" t="s">
        <v>299</v>
      </c>
      <c r="C3" s="29" t="s">
        <v>300</v>
      </c>
      <c r="F3" s="55" t="s">
        <v>301</v>
      </c>
      <c r="G3" s="32" t="s">
        <v>304</v>
      </c>
      <c r="H3" s="32" t="s">
        <v>305</v>
      </c>
    </row>
    <row r="4" spans="1:8">
      <c r="A4" s="26" t="s">
        <v>61</v>
      </c>
      <c r="B4" s="26">
        <v>43.8</v>
      </c>
      <c r="C4" s="26">
        <v>3.3</v>
      </c>
      <c r="F4" s="30" t="s">
        <v>302</v>
      </c>
      <c r="G4" s="56">
        <v>46</v>
      </c>
      <c r="H4" s="57">
        <v>13.28</v>
      </c>
    </row>
    <row r="5" spans="1:8">
      <c r="A5" s="26" t="s">
        <v>62</v>
      </c>
      <c r="B5" s="26">
        <v>58.6</v>
      </c>
      <c r="C5" s="26">
        <v>5.0999999999999996</v>
      </c>
      <c r="F5" s="54" t="s">
        <v>303</v>
      </c>
    </row>
    <row r="6" spans="1:8">
      <c r="A6" s="26" t="s">
        <v>63</v>
      </c>
      <c r="B6" s="26">
        <v>132.5</v>
      </c>
      <c r="C6" s="26">
        <v>8.1</v>
      </c>
    </row>
    <row r="7" spans="1:8">
      <c r="A7" s="26" t="s">
        <v>64</v>
      </c>
      <c r="B7" s="26">
        <v>280.89999999999998</v>
      </c>
      <c r="C7" s="26">
        <v>13.8</v>
      </c>
    </row>
    <row r="8" spans="1:8">
      <c r="A8" s="26" t="s">
        <v>65</v>
      </c>
      <c r="B8" s="26">
        <v>578.79999999999995</v>
      </c>
      <c r="C8" s="26">
        <v>22.4</v>
      </c>
    </row>
    <row r="9" spans="1:8">
      <c r="A9" s="26" t="s">
        <v>66</v>
      </c>
      <c r="B9" s="26">
        <v>684.1</v>
      </c>
      <c r="C9" s="26">
        <v>24.7</v>
      </c>
    </row>
    <row r="10" spans="1:8">
      <c r="A10" s="26" t="s">
        <v>67</v>
      </c>
      <c r="B10" s="26">
        <v>700.8</v>
      </c>
      <c r="C10" s="26">
        <v>27</v>
      </c>
    </row>
    <row r="11" spans="1:8">
      <c r="A11" s="26" t="s">
        <v>68</v>
      </c>
      <c r="B11" s="26">
        <v>616.4</v>
      </c>
      <c r="C11" s="26">
        <v>26.4</v>
      </c>
    </row>
    <row r="12" spans="1:8">
      <c r="A12" s="26" t="s">
        <v>69</v>
      </c>
      <c r="B12" s="26">
        <v>477</v>
      </c>
      <c r="C12" s="26">
        <v>21</v>
      </c>
    </row>
    <row r="13" spans="1:8">
      <c r="A13" s="26" t="s">
        <v>70</v>
      </c>
      <c r="B13" s="26">
        <v>205.3</v>
      </c>
      <c r="C13" s="26">
        <v>8.8000000000000007</v>
      </c>
    </row>
    <row r="14" spans="1:8">
      <c r="A14" s="26" t="s">
        <v>71</v>
      </c>
      <c r="B14" s="26">
        <v>35.6</v>
      </c>
      <c r="C14" s="26">
        <v>3.2</v>
      </c>
    </row>
    <row r="15" spans="1:8">
      <c r="A15" s="26" t="s">
        <v>72</v>
      </c>
      <c r="B15" s="26">
        <v>20.3</v>
      </c>
      <c r="C15" s="26">
        <v>2</v>
      </c>
    </row>
    <row r="16" spans="1:8">
      <c r="A16" s="26" t="s">
        <v>90</v>
      </c>
      <c r="B16" s="26">
        <v>3842.1</v>
      </c>
      <c r="C16" s="26">
        <v>165.8</v>
      </c>
    </row>
    <row r="17" spans="1:1">
      <c r="A17" s="1" t="s">
        <v>298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4.25"/>
  <cols>
    <col min="1" max="1" width="7.28515625" style="1" customWidth="1"/>
    <col min="2" max="2" width="9.140625" style="23"/>
    <col min="3" max="3" width="15.42578125" style="23" customWidth="1"/>
    <col min="4" max="6" width="22.85546875" style="23" customWidth="1"/>
    <col min="7" max="7" width="39.85546875" style="1" customWidth="1"/>
    <col min="8" max="16384" width="9.140625" style="1"/>
  </cols>
  <sheetData>
    <row r="1" spans="1:7" ht="15">
      <c r="A1" s="4" t="s">
        <v>307</v>
      </c>
    </row>
    <row r="3" spans="1:7" ht="45">
      <c r="A3" s="58" t="s">
        <v>312</v>
      </c>
      <c r="B3" s="58" t="s">
        <v>1</v>
      </c>
      <c r="C3" s="58" t="s">
        <v>247</v>
      </c>
      <c r="D3" s="58" t="s">
        <v>313</v>
      </c>
      <c r="E3" s="58" t="s">
        <v>314</v>
      </c>
      <c r="F3" s="58" t="s">
        <v>315</v>
      </c>
      <c r="G3" s="58" t="s">
        <v>308</v>
      </c>
    </row>
    <row r="4" spans="1:7">
      <c r="A4" s="26">
        <v>1</v>
      </c>
      <c r="B4" s="33">
        <v>2011</v>
      </c>
      <c r="C4" s="33">
        <v>112005</v>
      </c>
      <c r="D4" s="33" t="s">
        <v>28</v>
      </c>
      <c r="E4" s="33" t="s">
        <v>28</v>
      </c>
      <c r="F4" s="33">
        <v>13.5</v>
      </c>
      <c r="G4" s="26" t="s">
        <v>309</v>
      </c>
    </row>
    <row r="5" spans="1:7" ht="42.75">
      <c r="A5" s="26">
        <v>2</v>
      </c>
      <c r="B5" s="33">
        <v>2013</v>
      </c>
      <c r="C5" s="33">
        <v>116613</v>
      </c>
      <c r="D5" s="33">
        <v>23.32</v>
      </c>
      <c r="E5" s="33">
        <v>27.32</v>
      </c>
      <c r="F5" s="33">
        <v>36.32</v>
      </c>
      <c r="G5" s="53" t="s">
        <v>316</v>
      </c>
    </row>
    <row r="6" spans="1:7">
      <c r="A6" s="26">
        <v>3</v>
      </c>
      <c r="B6" s="33">
        <v>2021</v>
      </c>
      <c r="C6" s="33">
        <v>135046</v>
      </c>
      <c r="D6" s="33" t="s">
        <v>28</v>
      </c>
      <c r="E6" s="33" t="s">
        <v>28</v>
      </c>
      <c r="F6" s="33" t="s">
        <v>28</v>
      </c>
      <c r="G6" s="26" t="s">
        <v>28</v>
      </c>
    </row>
    <row r="7" spans="1:7">
      <c r="A7" s="26">
        <v>4</v>
      </c>
      <c r="B7" s="33">
        <v>2026</v>
      </c>
      <c r="C7" s="33">
        <v>147477</v>
      </c>
      <c r="D7" s="33">
        <v>29.49</v>
      </c>
      <c r="E7" s="33">
        <v>33.86</v>
      </c>
      <c r="F7" s="33">
        <v>36.32</v>
      </c>
      <c r="G7" s="26" t="s">
        <v>310</v>
      </c>
    </row>
    <row r="8" spans="1:7">
      <c r="A8" s="26">
        <v>5</v>
      </c>
      <c r="B8" s="33">
        <v>2031</v>
      </c>
      <c r="C8" s="33">
        <v>159908</v>
      </c>
      <c r="D8" s="33" t="s">
        <v>28</v>
      </c>
      <c r="E8" s="33" t="s">
        <v>28</v>
      </c>
      <c r="F8" s="33" t="s">
        <v>28</v>
      </c>
      <c r="G8" s="26" t="s">
        <v>28</v>
      </c>
    </row>
    <row r="9" spans="1:7">
      <c r="A9" s="1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4.25"/>
  <cols>
    <col min="1" max="1" width="38" style="1" customWidth="1"/>
    <col min="2" max="3" width="9.140625" style="1"/>
    <col min="4" max="4" width="11.42578125" style="1" bestFit="1" customWidth="1"/>
    <col min="5" max="16384" width="9.140625" style="1"/>
  </cols>
  <sheetData>
    <row r="1" spans="1:6" ht="15">
      <c r="A1" s="4" t="s">
        <v>3</v>
      </c>
    </row>
    <row r="3" spans="1:6" ht="15">
      <c r="A3" s="200" t="s">
        <v>1</v>
      </c>
      <c r="B3" s="201">
        <v>1991</v>
      </c>
      <c r="C3" s="201">
        <v>2001</v>
      </c>
      <c r="D3" s="200" t="s">
        <v>0</v>
      </c>
      <c r="E3" s="200"/>
      <c r="F3" s="200"/>
    </row>
    <row r="4" spans="1:6" ht="15">
      <c r="A4" s="200"/>
      <c r="B4" s="201"/>
      <c r="C4" s="201"/>
      <c r="D4" s="5">
        <v>2011</v>
      </c>
      <c r="E4" s="5">
        <v>2021</v>
      </c>
      <c r="F4" s="5">
        <v>2023</v>
      </c>
    </row>
    <row r="5" spans="1:6">
      <c r="A5" s="6" t="s">
        <v>2</v>
      </c>
      <c r="B5" s="7">
        <v>33</v>
      </c>
      <c r="C5" s="7">
        <v>44.27</v>
      </c>
      <c r="D5" s="7">
        <v>53.99</v>
      </c>
      <c r="E5" s="7">
        <v>79.58</v>
      </c>
      <c r="F5" s="7">
        <v>101.44</v>
      </c>
    </row>
    <row r="6" spans="1:6" ht="28.5">
      <c r="A6" s="8" t="s">
        <v>4</v>
      </c>
      <c r="B6" s="9">
        <v>528</v>
      </c>
      <c r="C6" s="9">
        <v>706</v>
      </c>
      <c r="D6" s="9">
        <v>863</v>
      </c>
      <c r="E6" s="9">
        <v>1273</v>
      </c>
      <c r="F6" s="9">
        <v>1623</v>
      </c>
    </row>
    <row r="7" spans="1:6">
      <c r="A7" s="12"/>
      <c r="B7" s="13"/>
      <c r="C7" s="13"/>
      <c r="D7" s="13"/>
      <c r="E7" s="13"/>
      <c r="F7" s="13"/>
    </row>
    <row r="8" spans="1:6">
      <c r="A8" s="2"/>
      <c r="B8" s="3"/>
      <c r="C8" s="3"/>
      <c r="D8" s="3"/>
      <c r="E8" s="3"/>
      <c r="F8" s="3"/>
    </row>
    <row r="9" spans="1:6" ht="15">
      <c r="A9" s="11" t="s">
        <v>6</v>
      </c>
      <c r="B9" s="3"/>
      <c r="C9" s="2"/>
      <c r="D9" s="3"/>
      <c r="E9" s="3"/>
      <c r="F9" s="3"/>
    </row>
    <row r="10" spans="1:6">
      <c r="A10" s="2"/>
      <c r="B10" s="3"/>
      <c r="C10" s="3"/>
      <c r="D10" s="3"/>
      <c r="E10" s="3"/>
    </row>
    <row r="11" spans="1:6" ht="15">
      <c r="A11" s="200" t="s">
        <v>1</v>
      </c>
      <c r="B11" s="201">
        <v>1999</v>
      </c>
      <c r="C11" s="201">
        <v>2001</v>
      </c>
      <c r="D11" s="10" t="s">
        <v>0</v>
      </c>
    </row>
    <row r="12" spans="1:6" ht="15">
      <c r="A12" s="200"/>
      <c r="B12" s="201"/>
      <c r="C12" s="201"/>
      <c r="D12" s="5">
        <v>2025</v>
      </c>
    </row>
    <row r="13" spans="1:6">
      <c r="A13" s="6" t="s">
        <v>2</v>
      </c>
      <c r="B13" s="7">
        <v>1.9</v>
      </c>
      <c r="C13" s="7">
        <v>2</v>
      </c>
      <c r="D13" s="7">
        <v>4.25</v>
      </c>
    </row>
    <row r="14" spans="1:6" ht="42.75">
      <c r="A14" s="8" t="s">
        <v>5</v>
      </c>
      <c r="B14" s="9">
        <v>45</v>
      </c>
      <c r="C14" s="9">
        <v>50</v>
      </c>
      <c r="D14" s="9">
        <v>120</v>
      </c>
    </row>
  </sheetData>
  <mergeCells count="7">
    <mergeCell ref="D3:F3"/>
    <mergeCell ref="B3:B4"/>
    <mergeCell ref="C3:C4"/>
    <mergeCell ref="A3:A4"/>
    <mergeCell ref="C11:C12"/>
    <mergeCell ref="A11:A12"/>
    <mergeCell ref="B11:B12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4.25"/>
  <cols>
    <col min="1" max="1" width="65.85546875" style="1" bestFit="1" customWidth="1"/>
    <col min="2" max="2" width="12.5703125" style="1" bestFit="1" customWidth="1"/>
    <col min="3" max="16384" width="9.140625" style="1"/>
  </cols>
  <sheetData>
    <row r="1" spans="1:2" ht="15">
      <c r="A1" s="85" t="s">
        <v>1596</v>
      </c>
    </row>
    <row r="3" spans="1:2" ht="15">
      <c r="A3" s="25" t="s">
        <v>317</v>
      </c>
      <c r="B3" s="25" t="s">
        <v>318</v>
      </c>
    </row>
    <row r="4" spans="1:2">
      <c r="A4" s="26" t="s">
        <v>319</v>
      </c>
      <c r="B4" s="26">
        <v>805</v>
      </c>
    </row>
    <row r="5" spans="1:2">
      <c r="A5" s="26" t="s">
        <v>92</v>
      </c>
      <c r="B5" s="26">
        <v>129.77000000000001</v>
      </c>
    </row>
    <row r="6" spans="1:2">
      <c r="A6" s="26" t="s">
        <v>326</v>
      </c>
      <c r="B6" s="26">
        <v>307</v>
      </c>
    </row>
    <row r="7" spans="1:2">
      <c r="A7" s="26" t="s">
        <v>320</v>
      </c>
      <c r="B7" s="26">
        <v>437</v>
      </c>
    </row>
    <row r="8" spans="1:2">
      <c r="A8" s="26" t="s">
        <v>321</v>
      </c>
      <c r="B8" s="26">
        <v>553</v>
      </c>
    </row>
    <row r="9" spans="1:2">
      <c r="A9" s="26" t="s">
        <v>327</v>
      </c>
      <c r="B9" s="26">
        <v>122</v>
      </c>
    </row>
    <row r="10" spans="1:2">
      <c r="A10" s="26" t="s">
        <v>322</v>
      </c>
      <c r="B10" s="26">
        <v>54.3</v>
      </c>
    </row>
    <row r="11" spans="1:2">
      <c r="A11" s="26" t="s">
        <v>323</v>
      </c>
      <c r="B11" s="26">
        <v>30</v>
      </c>
    </row>
    <row r="12" spans="1:2">
      <c r="A12" s="26" t="s">
        <v>324</v>
      </c>
      <c r="B12" s="26">
        <v>41520</v>
      </c>
    </row>
    <row r="13" spans="1:2">
      <c r="A13" s="26" t="s">
        <v>325</v>
      </c>
      <c r="B13" s="26">
        <v>1.9E-2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4.25"/>
  <cols>
    <col min="1" max="1" width="9.140625" style="23"/>
    <col min="2" max="2" width="25.28515625" style="1" customWidth="1"/>
    <col min="3" max="3" width="15.140625" style="59" bestFit="1" customWidth="1"/>
    <col min="4" max="4" width="15.7109375" style="59" bestFit="1" customWidth="1"/>
    <col min="5" max="5" width="22.28515625" style="59" bestFit="1" customWidth="1"/>
    <col min="6" max="6" width="16.85546875" style="59" bestFit="1" customWidth="1"/>
    <col min="7" max="7" width="28.42578125" style="59" bestFit="1" customWidth="1"/>
    <col min="8" max="16384" width="9.140625" style="1"/>
  </cols>
  <sheetData>
    <row r="1" spans="1:7" ht="15">
      <c r="A1" s="42" t="s">
        <v>328</v>
      </c>
    </row>
    <row r="3" spans="1:7" ht="15">
      <c r="A3" s="28" t="s">
        <v>329</v>
      </c>
      <c r="B3" s="25" t="s">
        <v>24</v>
      </c>
      <c r="C3" s="61" t="s">
        <v>366</v>
      </c>
      <c r="D3" s="61" t="s">
        <v>367</v>
      </c>
      <c r="E3" s="61" t="s">
        <v>368</v>
      </c>
      <c r="F3" s="61" t="s">
        <v>369</v>
      </c>
      <c r="G3" s="61" t="s">
        <v>370</v>
      </c>
    </row>
    <row r="4" spans="1:7">
      <c r="A4" s="33">
        <v>1</v>
      </c>
      <c r="B4" s="26" t="s">
        <v>330</v>
      </c>
      <c r="C4" s="60" t="s">
        <v>331</v>
      </c>
      <c r="D4" s="60" t="s">
        <v>331</v>
      </c>
      <c r="E4" s="60" t="s">
        <v>331</v>
      </c>
      <c r="F4" s="60" t="s">
        <v>331</v>
      </c>
      <c r="G4" s="60" t="s">
        <v>331</v>
      </c>
    </row>
    <row r="5" spans="1:7">
      <c r="A5" s="33">
        <v>2</v>
      </c>
      <c r="B5" s="26" t="s">
        <v>332</v>
      </c>
      <c r="C5" s="60" t="s">
        <v>333</v>
      </c>
      <c r="D5" s="60" t="s">
        <v>334</v>
      </c>
      <c r="E5" s="60" t="s">
        <v>335</v>
      </c>
      <c r="F5" s="60" t="s">
        <v>336</v>
      </c>
      <c r="G5" s="60" t="s">
        <v>28</v>
      </c>
    </row>
    <row r="6" spans="1:7">
      <c r="A6" s="33">
        <v>3</v>
      </c>
      <c r="B6" s="26" t="s">
        <v>337</v>
      </c>
      <c r="C6" s="60" t="s">
        <v>338</v>
      </c>
      <c r="D6" s="60" t="s">
        <v>338</v>
      </c>
      <c r="E6" s="60" t="s">
        <v>338</v>
      </c>
      <c r="F6" s="60" t="s">
        <v>338</v>
      </c>
      <c r="G6" s="60" t="s">
        <v>28</v>
      </c>
    </row>
    <row r="7" spans="1:7">
      <c r="A7" s="33">
        <v>4</v>
      </c>
      <c r="B7" s="26" t="s">
        <v>339</v>
      </c>
      <c r="C7" s="60" t="s">
        <v>340</v>
      </c>
      <c r="D7" s="60" t="s">
        <v>341</v>
      </c>
      <c r="E7" s="60" t="s">
        <v>342</v>
      </c>
      <c r="F7" s="60" t="s">
        <v>343</v>
      </c>
      <c r="G7" s="60" t="s">
        <v>28</v>
      </c>
    </row>
    <row r="8" spans="1:7">
      <c r="A8" s="33">
        <v>5</v>
      </c>
      <c r="B8" s="26" t="s">
        <v>102</v>
      </c>
      <c r="C8" s="60">
        <v>5.3</v>
      </c>
      <c r="D8" s="60">
        <v>5.8</v>
      </c>
      <c r="E8" s="60">
        <v>5.5</v>
      </c>
      <c r="F8" s="60">
        <v>5.4</v>
      </c>
      <c r="G8" s="60" t="s">
        <v>28</v>
      </c>
    </row>
    <row r="9" spans="1:7">
      <c r="A9" s="33">
        <v>6</v>
      </c>
      <c r="B9" s="26" t="s">
        <v>344</v>
      </c>
      <c r="C9" s="60">
        <v>650</v>
      </c>
      <c r="D9" s="60">
        <v>300</v>
      </c>
      <c r="E9" s="60">
        <v>200</v>
      </c>
      <c r="F9" s="60">
        <v>200</v>
      </c>
      <c r="G9" s="60" t="s">
        <v>28</v>
      </c>
    </row>
    <row r="10" spans="1:7">
      <c r="A10" s="33">
        <v>7</v>
      </c>
      <c r="B10" s="26" t="s">
        <v>345</v>
      </c>
      <c r="C10" s="60">
        <v>5.0000000000000001E-3</v>
      </c>
      <c r="D10" s="60" t="s">
        <v>28</v>
      </c>
      <c r="E10" s="60" t="s">
        <v>28</v>
      </c>
      <c r="F10" s="60" t="s">
        <v>28</v>
      </c>
      <c r="G10" s="60" t="s">
        <v>28</v>
      </c>
    </row>
    <row r="11" spans="1:7">
      <c r="A11" s="33">
        <v>8</v>
      </c>
      <c r="B11" s="26" t="s">
        <v>346</v>
      </c>
      <c r="C11" s="60">
        <v>5.33</v>
      </c>
      <c r="D11" s="60" t="s">
        <v>347</v>
      </c>
      <c r="E11" s="60">
        <v>8.1300000000000008</v>
      </c>
      <c r="F11" s="60">
        <v>8.4700000000000006</v>
      </c>
      <c r="G11" s="60">
        <v>7.87</v>
      </c>
    </row>
    <row r="12" spans="1:7">
      <c r="A12" s="33">
        <v>9</v>
      </c>
      <c r="B12" s="26" t="s">
        <v>348</v>
      </c>
      <c r="C12" s="60">
        <v>89.34</v>
      </c>
      <c r="D12" s="60">
        <v>20.66</v>
      </c>
      <c r="E12" s="60">
        <v>27.34</v>
      </c>
      <c r="F12" s="60">
        <v>7.34</v>
      </c>
      <c r="G12" s="60">
        <v>11.34</v>
      </c>
    </row>
    <row r="13" spans="1:7">
      <c r="A13" s="33">
        <v>10</v>
      </c>
      <c r="B13" s="26" t="s">
        <v>349</v>
      </c>
      <c r="C13" s="60">
        <v>4.5</v>
      </c>
      <c r="D13" s="60">
        <v>2.6</v>
      </c>
      <c r="E13" s="60">
        <v>1.66</v>
      </c>
      <c r="F13" s="60">
        <v>1.42</v>
      </c>
      <c r="G13" s="60">
        <v>8.91</v>
      </c>
    </row>
    <row r="14" spans="1:7">
      <c r="A14" s="33">
        <v>11</v>
      </c>
      <c r="B14" s="26" t="s">
        <v>350</v>
      </c>
      <c r="C14" s="60">
        <v>201.8</v>
      </c>
      <c r="D14" s="60">
        <v>118.67</v>
      </c>
      <c r="E14" s="60">
        <v>84.67</v>
      </c>
      <c r="F14" s="60">
        <v>72.33</v>
      </c>
      <c r="G14" s="60">
        <v>58.67</v>
      </c>
    </row>
    <row r="15" spans="1:7">
      <c r="A15" s="33">
        <v>12</v>
      </c>
      <c r="B15" s="26" t="s">
        <v>351</v>
      </c>
      <c r="C15" s="60">
        <v>49.67</v>
      </c>
      <c r="D15" s="60">
        <v>15.17</v>
      </c>
      <c r="E15" s="60">
        <v>11.33</v>
      </c>
      <c r="F15" s="60">
        <v>4.33</v>
      </c>
      <c r="G15" s="60">
        <v>6.83</v>
      </c>
    </row>
    <row r="16" spans="1:7">
      <c r="A16" s="33">
        <v>13</v>
      </c>
      <c r="B16" s="26" t="s">
        <v>352</v>
      </c>
      <c r="C16" s="60">
        <v>199.46</v>
      </c>
      <c r="D16" s="60">
        <v>93.48</v>
      </c>
      <c r="E16" s="60">
        <v>68.260000000000005</v>
      </c>
      <c r="F16" s="60">
        <v>75.44</v>
      </c>
      <c r="G16" s="60">
        <v>63.84</v>
      </c>
    </row>
    <row r="17" spans="1:7">
      <c r="A17" s="33">
        <v>14</v>
      </c>
      <c r="B17" s="26" t="s">
        <v>353</v>
      </c>
      <c r="C17" s="60">
        <v>38.61</v>
      </c>
      <c r="D17" s="60">
        <v>28.32</v>
      </c>
      <c r="E17" s="60">
        <v>22.71</v>
      </c>
      <c r="F17" s="60">
        <v>27.12</v>
      </c>
      <c r="G17" s="60">
        <v>24.71</v>
      </c>
    </row>
    <row r="18" spans="1:7">
      <c r="A18" s="33">
        <v>15</v>
      </c>
      <c r="B18" s="26" t="s">
        <v>354</v>
      </c>
      <c r="C18" s="60" t="s">
        <v>355</v>
      </c>
      <c r="D18" s="60" t="s">
        <v>355</v>
      </c>
      <c r="E18" s="60" t="s">
        <v>355</v>
      </c>
      <c r="F18" s="60" t="s">
        <v>355</v>
      </c>
      <c r="G18" s="60" t="s">
        <v>355</v>
      </c>
    </row>
    <row r="19" spans="1:7">
      <c r="A19" s="33">
        <v>16</v>
      </c>
      <c r="B19" s="26" t="s">
        <v>356</v>
      </c>
      <c r="C19" s="60">
        <v>2.12</v>
      </c>
      <c r="D19" s="60">
        <v>0.01</v>
      </c>
      <c r="E19" s="60">
        <v>0.18</v>
      </c>
      <c r="F19" s="60">
        <v>0.02</v>
      </c>
      <c r="G19" s="60">
        <v>0.2</v>
      </c>
    </row>
    <row r="20" spans="1:7">
      <c r="A20" s="33">
        <v>17</v>
      </c>
      <c r="B20" s="26" t="s">
        <v>357</v>
      </c>
      <c r="C20" s="60">
        <v>51.16</v>
      </c>
      <c r="D20" s="60">
        <v>35.479999999999997</v>
      </c>
      <c r="E20" s="60">
        <v>41.75</v>
      </c>
      <c r="F20" s="60">
        <v>37.049999999999997</v>
      </c>
      <c r="G20" s="60">
        <v>28.98</v>
      </c>
    </row>
    <row r="21" spans="1:7">
      <c r="A21" s="33">
        <v>18</v>
      </c>
      <c r="B21" s="26" t="s">
        <v>358</v>
      </c>
      <c r="C21" s="60">
        <v>92.9</v>
      </c>
      <c r="D21" s="60">
        <v>57.32</v>
      </c>
      <c r="E21" s="60">
        <v>33.6</v>
      </c>
      <c r="F21" s="60">
        <v>37.56</v>
      </c>
      <c r="G21" s="60">
        <v>37.56</v>
      </c>
    </row>
    <row r="22" spans="1:7">
      <c r="A22" s="33">
        <v>19</v>
      </c>
      <c r="B22" s="26" t="s">
        <v>359</v>
      </c>
      <c r="C22" s="60">
        <v>67.099999999999994</v>
      </c>
      <c r="D22" s="60">
        <v>4.1100000000000003</v>
      </c>
      <c r="E22" s="60">
        <v>7.92</v>
      </c>
      <c r="F22" s="60">
        <v>6.54</v>
      </c>
      <c r="G22" s="60">
        <v>4.1900000000000004</v>
      </c>
    </row>
    <row r="23" spans="1:7">
      <c r="A23" s="33">
        <v>20</v>
      </c>
      <c r="B23" s="26" t="s">
        <v>360</v>
      </c>
      <c r="C23" s="60">
        <v>0.01</v>
      </c>
      <c r="D23" s="60">
        <v>0.02</v>
      </c>
      <c r="E23" s="60">
        <v>1.0999999999999999E-2</v>
      </c>
      <c r="F23" s="60">
        <v>0.01</v>
      </c>
      <c r="G23" s="60">
        <v>0.01</v>
      </c>
    </row>
    <row r="24" spans="1:7">
      <c r="A24" s="33">
        <v>21</v>
      </c>
      <c r="B24" s="26" t="s">
        <v>361</v>
      </c>
      <c r="C24" s="60">
        <v>25.25</v>
      </c>
      <c r="D24" s="60">
        <v>18.5</v>
      </c>
      <c r="E24" s="60">
        <v>11.6</v>
      </c>
      <c r="F24" s="60">
        <v>10.99</v>
      </c>
      <c r="G24" s="60">
        <v>12.95</v>
      </c>
    </row>
    <row r="25" spans="1:7">
      <c r="A25" s="33">
        <v>22</v>
      </c>
      <c r="B25" s="26" t="s">
        <v>362</v>
      </c>
      <c r="C25" s="60">
        <v>428</v>
      </c>
      <c r="D25" s="60">
        <v>455.2</v>
      </c>
      <c r="E25" s="60">
        <v>240.2</v>
      </c>
      <c r="F25" s="60">
        <v>104.4</v>
      </c>
      <c r="G25" s="60">
        <v>230.1</v>
      </c>
    </row>
    <row r="26" spans="1:7">
      <c r="A26" s="33">
        <v>23</v>
      </c>
      <c r="B26" s="26" t="s">
        <v>363</v>
      </c>
      <c r="C26" s="60">
        <v>332.6</v>
      </c>
      <c r="D26" s="60">
        <v>384.2</v>
      </c>
      <c r="E26" s="60">
        <v>202</v>
      </c>
      <c r="F26" s="60">
        <v>83.7</v>
      </c>
      <c r="G26" s="60">
        <v>226.3</v>
      </c>
    </row>
    <row r="27" spans="1:7">
      <c r="A27" s="33">
        <v>24</v>
      </c>
      <c r="B27" s="26" t="s">
        <v>364</v>
      </c>
      <c r="C27" s="60">
        <v>95.4</v>
      </c>
      <c r="D27" s="60">
        <v>71</v>
      </c>
      <c r="E27" s="60">
        <v>38.200000000000003</v>
      </c>
      <c r="F27" s="60">
        <v>20.7</v>
      </c>
      <c r="G27" s="60">
        <v>3.8</v>
      </c>
    </row>
    <row r="28" spans="1:7">
      <c r="A28" s="43" t="s">
        <v>365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B27" sqref="B27"/>
    </sheetView>
  </sheetViews>
  <sheetFormatPr defaultRowHeight="14.25"/>
  <cols>
    <col min="1" max="1" width="7.5703125" style="1" customWidth="1"/>
    <col min="2" max="2" width="23.5703125" style="1" bestFit="1" customWidth="1"/>
    <col min="3" max="3" width="24.28515625" style="23" bestFit="1" customWidth="1"/>
    <col min="4" max="4" width="23.42578125" style="23" bestFit="1" customWidth="1"/>
    <col min="5" max="5" width="20.85546875" style="23" bestFit="1" customWidth="1"/>
    <col min="6" max="16384" width="9.140625" style="1"/>
  </cols>
  <sheetData>
    <row r="1" spans="1:5" ht="15">
      <c r="A1" s="4" t="s">
        <v>371</v>
      </c>
    </row>
    <row r="3" spans="1:5" ht="15">
      <c r="A3" s="205" t="s">
        <v>329</v>
      </c>
      <c r="B3" s="205" t="s">
        <v>24</v>
      </c>
      <c r="C3" s="205" t="s">
        <v>389</v>
      </c>
      <c r="D3" s="205"/>
      <c r="E3" s="205"/>
    </row>
    <row r="4" spans="1:5" ht="15">
      <c r="A4" s="205"/>
      <c r="B4" s="205"/>
      <c r="C4" s="28" t="s">
        <v>387</v>
      </c>
      <c r="D4" s="28" t="s">
        <v>388</v>
      </c>
      <c r="E4" s="28" t="s">
        <v>372</v>
      </c>
    </row>
    <row r="5" spans="1:5">
      <c r="A5" s="26">
        <v>1</v>
      </c>
      <c r="B5" s="26" t="s">
        <v>373</v>
      </c>
      <c r="C5" s="33">
        <v>2.5</v>
      </c>
      <c r="D5" s="33">
        <v>2.5</v>
      </c>
      <c r="E5" s="33">
        <v>2.5</v>
      </c>
    </row>
    <row r="6" spans="1:5">
      <c r="A6" s="26">
        <v>2</v>
      </c>
      <c r="B6" s="26" t="s">
        <v>102</v>
      </c>
      <c r="C6" s="33">
        <v>7.2</v>
      </c>
      <c r="D6" s="33">
        <v>7.5</v>
      </c>
      <c r="E6" s="33">
        <v>7</v>
      </c>
    </row>
    <row r="7" spans="1:5">
      <c r="A7" s="26">
        <v>3</v>
      </c>
      <c r="B7" s="26" t="s">
        <v>374</v>
      </c>
      <c r="C7" s="33">
        <v>280</v>
      </c>
      <c r="D7" s="33">
        <v>280</v>
      </c>
      <c r="E7" s="33">
        <v>270</v>
      </c>
    </row>
    <row r="8" spans="1:5">
      <c r="A8" s="26">
        <v>4</v>
      </c>
      <c r="B8" s="26" t="s">
        <v>375</v>
      </c>
      <c r="C8" s="33">
        <v>200</v>
      </c>
      <c r="D8" s="33">
        <v>210</v>
      </c>
      <c r="E8" s="33">
        <v>210</v>
      </c>
    </row>
    <row r="9" spans="1:5">
      <c r="A9" s="26">
        <v>5</v>
      </c>
      <c r="B9" s="26" t="s">
        <v>376</v>
      </c>
      <c r="C9" s="33">
        <v>132</v>
      </c>
      <c r="D9" s="33">
        <v>130</v>
      </c>
      <c r="E9" s="33">
        <v>138</v>
      </c>
    </row>
    <row r="10" spans="1:5">
      <c r="A10" s="26">
        <v>6</v>
      </c>
      <c r="B10" s="26" t="s">
        <v>377</v>
      </c>
      <c r="C10" s="33">
        <v>28</v>
      </c>
      <c r="D10" s="33">
        <v>27</v>
      </c>
      <c r="E10" s="33">
        <v>28</v>
      </c>
    </row>
    <row r="11" spans="1:5">
      <c r="A11" s="26">
        <v>7</v>
      </c>
      <c r="B11" s="26" t="s">
        <v>378</v>
      </c>
      <c r="C11" s="33">
        <v>0.02</v>
      </c>
      <c r="D11" s="33" t="s">
        <v>379</v>
      </c>
      <c r="E11" s="33" t="s">
        <v>379</v>
      </c>
    </row>
    <row r="12" spans="1:5">
      <c r="A12" s="26">
        <v>8</v>
      </c>
      <c r="B12" s="26" t="s">
        <v>380</v>
      </c>
      <c r="C12" s="33">
        <v>2.5</v>
      </c>
      <c r="D12" s="33">
        <v>2.2000000000000002</v>
      </c>
      <c r="E12" s="33">
        <v>2.4</v>
      </c>
    </row>
    <row r="13" spans="1:5">
      <c r="A13" s="26">
        <v>9</v>
      </c>
      <c r="B13" s="26" t="s">
        <v>381</v>
      </c>
      <c r="C13" s="33" t="s">
        <v>379</v>
      </c>
      <c r="D13" s="33" t="s">
        <v>379</v>
      </c>
      <c r="E13" s="33" t="s">
        <v>379</v>
      </c>
    </row>
    <row r="14" spans="1:5">
      <c r="A14" s="26">
        <v>10</v>
      </c>
      <c r="B14" s="26" t="s">
        <v>382</v>
      </c>
      <c r="C14" s="33">
        <v>12</v>
      </c>
      <c r="D14" s="33">
        <v>11</v>
      </c>
      <c r="E14" s="33">
        <v>10</v>
      </c>
    </row>
    <row r="15" spans="1:5">
      <c r="A15" s="26">
        <v>11</v>
      </c>
      <c r="B15" s="26" t="s">
        <v>383</v>
      </c>
      <c r="C15" s="33">
        <v>8</v>
      </c>
      <c r="D15" s="33">
        <v>6</v>
      </c>
      <c r="E15" s="33">
        <v>5</v>
      </c>
    </row>
    <row r="16" spans="1:5">
      <c r="A16" s="26">
        <v>12</v>
      </c>
      <c r="B16" s="26" t="s">
        <v>384</v>
      </c>
      <c r="C16" s="33">
        <v>220000</v>
      </c>
      <c r="D16" s="33">
        <v>170000</v>
      </c>
      <c r="E16" s="33">
        <v>130000</v>
      </c>
    </row>
    <row r="17" spans="1:5">
      <c r="A17" s="26">
        <v>13</v>
      </c>
      <c r="B17" s="26" t="s">
        <v>385</v>
      </c>
      <c r="C17" s="33">
        <v>170000</v>
      </c>
      <c r="D17" s="33">
        <v>110000</v>
      </c>
      <c r="E17" s="33">
        <v>90000</v>
      </c>
    </row>
    <row r="19" spans="1:5">
      <c r="A19" s="1" t="s">
        <v>386</v>
      </c>
    </row>
  </sheetData>
  <mergeCells count="3">
    <mergeCell ref="C3:E3"/>
    <mergeCell ref="A3:A4"/>
    <mergeCell ref="B3:B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4.25"/>
  <cols>
    <col min="1" max="1" width="17.5703125" style="1" customWidth="1"/>
    <col min="2" max="2" width="16.85546875" style="1" customWidth="1"/>
    <col min="3" max="3" width="27.5703125" style="23" customWidth="1"/>
    <col min="4" max="4" width="25" style="23" customWidth="1"/>
    <col min="5" max="16384" width="9.140625" style="1"/>
  </cols>
  <sheetData>
    <row r="1" spans="1:4" ht="15">
      <c r="A1" s="4" t="s">
        <v>390</v>
      </c>
    </row>
    <row r="2" spans="1:4" ht="15">
      <c r="A2" s="4"/>
    </row>
    <row r="3" spans="1:4" ht="15">
      <c r="A3" s="4"/>
    </row>
    <row r="4" spans="1:4" ht="15">
      <c r="A4" s="25" t="s">
        <v>407</v>
      </c>
      <c r="B4" s="25" t="s">
        <v>392</v>
      </c>
      <c r="C4" s="52" t="s">
        <v>408</v>
      </c>
      <c r="D4" s="52" t="s">
        <v>409</v>
      </c>
    </row>
    <row r="5" spans="1:4">
      <c r="A5" s="26" t="s">
        <v>393</v>
      </c>
      <c r="B5" s="26" t="s">
        <v>28</v>
      </c>
      <c r="C5" s="33" t="s">
        <v>394</v>
      </c>
      <c r="D5" s="33" t="s">
        <v>395</v>
      </c>
    </row>
    <row r="6" spans="1:4">
      <c r="A6" s="26"/>
      <c r="B6" s="26" t="s">
        <v>396</v>
      </c>
      <c r="C6" s="33" t="s">
        <v>397</v>
      </c>
      <c r="D6" s="33">
        <v>40</v>
      </c>
    </row>
    <row r="7" spans="1:4">
      <c r="A7" s="26"/>
      <c r="B7" s="26" t="s">
        <v>398</v>
      </c>
      <c r="C7" s="33" t="s">
        <v>399</v>
      </c>
      <c r="D7" s="33">
        <v>20</v>
      </c>
    </row>
    <row r="8" spans="1:4">
      <c r="A8" s="26" t="s">
        <v>400</v>
      </c>
      <c r="B8" s="26" t="s">
        <v>401</v>
      </c>
      <c r="C8" s="33" t="s">
        <v>402</v>
      </c>
      <c r="D8" s="33">
        <v>50</v>
      </c>
    </row>
    <row r="9" spans="1:4">
      <c r="A9" s="26"/>
      <c r="B9" s="26" t="s">
        <v>403</v>
      </c>
      <c r="C9" s="33" t="s">
        <v>404</v>
      </c>
      <c r="D9" s="33">
        <v>10</v>
      </c>
    </row>
    <row r="10" spans="1:4">
      <c r="A10" s="26"/>
      <c r="B10" s="26" t="s">
        <v>405</v>
      </c>
      <c r="C10" s="33" t="s">
        <v>406</v>
      </c>
      <c r="D10" s="33">
        <v>55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4.25"/>
  <cols>
    <col min="1" max="5" width="18.28515625" style="1" customWidth="1"/>
    <col min="6" max="16384" width="9.140625" style="1"/>
  </cols>
  <sheetData>
    <row r="1" spans="1:5" ht="15">
      <c r="A1" s="4" t="s">
        <v>418</v>
      </c>
    </row>
    <row r="3" spans="1:5" ht="15">
      <c r="A3" s="25" t="s">
        <v>24</v>
      </c>
      <c r="B3" s="25" t="s">
        <v>25</v>
      </c>
      <c r="C3" s="25" t="s">
        <v>60</v>
      </c>
      <c r="D3" s="25" t="s">
        <v>59</v>
      </c>
      <c r="E3" s="25" t="s">
        <v>391</v>
      </c>
    </row>
    <row r="4" spans="1:5">
      <c r="A4" s="26" t="s">
        <v>410</v>
      </c>
      <c r="B4" s="26" t="s">
        <v>28</v>
      </c>
      <c r="C4" s="26">
        <v>8.09</v>
      </c>
      <c r="D4" s="26">
        <v>6.7</v>
      </c>
      <c r="E4" s="26">
        <v>7.37</v>
      </c>
    </row>
    <row r="5" spans="1:5">
      <c r="A5" s="26" t="s">
        <v>30</v>
      </c>
      <c r="B5" s="26" t="s">
        <v>411</v>
      </c>
      <c r="C5" s="26">
        <v>1650</v>
      </c>
      <c r="D5" s="26">
        <v>115</v>
      </c>
      <c r="E5" s="26">
        <v>524.5</v>
      </c>
    </row>
    <row r="6" spans="1:5">
      <c r="A6" s="26" t="s">
        <v>50</v>
      </c>
      <c r="B6" s="26" t="s">
        <v>412</v>
      </c>
      <c r="C6" s="26">
        <v>390</v>
      </c>
      <c r="D6" s="26">
        <v>30</v>
      </c>
      <c r="E6" s="26">
        <v>153.69999999999999</v>
      </c>
    </row>
    <row r="7" spans="1:5">
      <c r="A7" s="26" t="s">
        <v>42</v>
      </c>
      <c r="B7" s="26" t="s">
        <v>413</v>
      </c>
      <c r="C7" s="26">
        <v>92</v>
      </c>
      <c r="D7" s="26">
        <v>6</v>
      </c>
      <c r="E7" s="26">
        <v>38.6</v>
      </c>
    </row>
    <row r="8" spans="1:5">
      <c r="A8" s="26" t="s">
        <v>40</v>
      </c>
      <c r="B8" s="26" t="s">
        <v>413</v>
      </c>
      <c r="C8" s="26">
        <v>52</v>
      </c>
      <c r="D8" s="26">
        <v>1.2</v>
      </c>
      <c r="E8" s="26">
        <v>13.4</v>
      </c>
    </row>
    <row r="9" spans="1:5">
      <c r="A9" s="26" t="s">
        <v>414</v>
      </c>
      <c r="B9" s="26" t="s">
        <v>413</v>
      </c>
      <c r="C9" s="26">
        <v>390</v>
      </c>
      <c r="D9" s="26">
        <v>12</v>
      </c>
      <c r="E9" s="26">
        <v>169.1</v>
      </c>
    </row>
    <row r="10" spans="1:5">
      <c r="A10" s="26" t="s">
        <v>36</v>
      </c>
      <c r="B10" s="26" t="s">
        <v>413</v>
      </c>
      <c r="C10" s="26">
        <v>213</v>
      </c>
      <c r="D10" s="26">
        <v>7</v>
      </c>
      <c r="E10" s="26">
        <v>55.7</v>
      </c>
    </row>
    <row r="11" spans="1:5">
      <c r="A11" s="26" t="s">
        <v>415</v>
      </c>
      <c r="B11" s="26" t="s">
        <v>413</v>
      </c>
      <c r="C11" s="26">
        <v>72</v>
      </c>
      <c r="D11" s="26">
        <v>1</v>
      </c>
      <c r="E11" s="26">
        <v>18.2</v>
      </c>
    </row>
    <row r="12" spans="1:5">
      <c r="A12" s="26" t="s">
        <v>416</v>
      </c>
      <c r="B12" s="26" t="s">
        <v>413</v>
      </c>
      <c r="C12" s="26">
        <v>56</v>
      </c>
      <c r="D12" s="26">
        <v>15</v>
      </c>
      <c r="E12" s="26">
        <v>47.6</v>
      </c>
    </row>
    <row r="13" spans="1:5">
      <c r="A13" s="26" t="s">
        <v>48</v>
      </c>
      <c r="B13" s="26" t="s">
        <v>413</v>
      </c>
      <c r="C13" s="26">
        <v>4.8</v>
      </c>
      <c r="D13" s="26">
        <v>0.02</v>
      </c>
      <c r="E13" s="26">
        <v>0.89</v>
      </c>
    </row>
    <row r="14" spans="1:5">
      <c r="A14" s="26" t="s">
        <v>417</v>
      </c>
      <c r="B14" s="26" t="s">
        <v>413</v>
      </c>
      <c r="C14" s="26">
        <v>24.8</v>
      </c>
      <c r="D14" s="26">
        <v>0.02</v>
      </c>
      <c r="E14" s="26">
        <v>1.73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4.25"/>
  <cols>
    <col min="1" max="1" width="28" style="24" customWidth="1"/>
    <col min="2" max="5" width="22.85546875" style="24" customWidth="1"/>
    <col min="6" max="16384" width="9.140625" style="1"/>
  </cols>
  <sheetData>
    <row r="1" spans="1:5" ht="15">
      <c r="A1" s="63" t="s">
        <v>419</v>
      </c>
    </row>
    <row r="4" spans="1:5" ht="15">
      <c r="A4" s="212" t="s">
        <v>421</v>
      </c>
      <c r="B4" s="212" t="s">
        <v>422</v>
      </c>
      <c r="C4" s="206" t="s">
        <v>420</v>
      </c>
      <c r="D4" s="206"/>
      <c r="E4" s="206"/>
    </row>
    <row r="5" spans="1:5" s="24" customFormat="1" ht="15">
      <c r="A5" s="213"/>
      <c r="B5" s="213"/>
      <c r="C5" s="29" t="s">
        <v>423</v>
      </c>
      <c r="D5" s="29" t="s">
        <v>438</v>
      </c>
      <c r="E5" s="29" t="s">
        <v>437</v>
      </c>
    </row>
    <row r="6" spans="1:5">
      <c r="A6" s="53" t="s">
        <v>424</v>
      </c>
      <c r="B6" s="53" t="s">
        <v>425</v>
      </c>
      <c r="C6" s="53" t="s">
        <v>426</v>
      </c>
      <c r="D6" s="53" t="s">
        <v>427</v>
      </c>
      <c r="E6" s="53" t="s">
        <v>428</v>
      </c>
    </row>
    <row r="7" spans="1:5" ht="28.5">
      <c r="A7" s="53" t="s">
        <v>439</v>
      </c>
      <c r="B7" s="53" t="s">
        <v>429</v>
      </c>
      <c r="C7" s="53" t="s">
        <v>428</v>
      </c>
      <c r="D7" s="53" t="s">
        <v>430</v>
      </c>
      <c r="E7" s="53" t="s">
        <v>431</v>
      </c>
    </row>
    <row r="8" spans="1:5" ht="42.75">
      <c r="A8" s="53" t="s">
        <v>440</v>
      </c>
      <c r="B8" s="53" t="s">
        <v>443</v>
      </c>
      <c r="C8" s="53" t="s">
        <v>432</v>
      </c>
      <c r="D8" s="53" t="s">
        <v>444</v>
      </c>
      <c r="E8" s="53" t="s">
        <v>433</v>
      </c>
    </row>
    <row r="9" spans="1:5" ht="42.75">
      <c r="A9" s="53" t="s">
        <v>441</v>
      </c>
      <c r="B9" s="53" t="s">
        <v>446</v>
      </c>
      <c r="C9" s="53" t="s">
        <v>434</v>
      </c>
      <c r="D9" s="53" t="s">
        <v>445</v>
      </c>
      <c r="E9" s="53" t="s">
        <v>435</v>
      </c>
    </row>
    <row r="10" spans="1:5" ht="28.5">
      <c r="A10" s="53" t="s">
        <v>442</v>
      </c>
      <c r="B10" s="53" t="s">
        <v>448</v>
      </c>
      <c r="C10" s="53" t="s">
        <v>449</v>
      </c>
      <c r="D10" s="53" t="s">
        <v>447</v>
      </c>
      <c r="E10" s="53" t="s">
        <v>436</v>
      </c>
    </row>
  </sheetData>
  <mergeCells count="3">
    <mergeCell ref="C4:E4"/>
    <mergeCell ref="A4:A5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9"/>
  <sheetViews>
    <sheetView workbookViewId="0"/>
  </sheetViews>
  <sheetFormatPr defaultRowHeight="14.25"/>
  <cols>
    <col min="1" max="1" width="26.28515625" style="1" customWidth="1"/>
    <col min="2" max="2" width="15.28515625" style="1" customWidth="1"/>
    <col min="3" max="5" width="9.140625" style="1"/>
    <col min="6" max="6" width="13.28515625" style="1" customWidth="1"/>
    <col min="7" max="7" width="13.140625" style="1" customWidth="1"/>
    <col min="8" max="8" width="13.28515625" style="1" customWidth="1"/>
    <col min="9" max="9" width="15.140625" style="1" customWidth="1"/>
    <col min="10" max="10" width="14.7109375" style="1" customWidth="1"/>
    <col min="11" max="16384" width="9.140625" style="1"/>
  </cols>
  <sheetData>
    <row r="1" spans="1:10" ht="15">
      <c r="A1" s="4" t="s">
        <v>450</v>
      </c>
    </row>
    <row r="3" spans="1:10" ht="45">
      <c r="A3" s="205" t="s">
        <v>451</v>
      </c>
      <c r="B3" s="206" t="s">
        <v>462</v>
      </c>
      <c r="C3" s="205" t="s">
        <v>452</v>
      </c>
      <c r="D3" s="205"/>
      <c r="E3" s="205"/>
      <c r="F3" s="29" t="s">
        <v>459</v>
      </c>
      <c r="G3" s="29" t="s">
        <v>460</v>
      </c>
      <c r="H3" s="29" t="s">
        <v>461</v>
      </c>
      <c r="I3" s="29" t="s">
        <v>460</v>
      </c>
      <c r="J3" s="29" t="s">
        <v>461</v>
      </c>
    </row>
    <row r="4" spans="1:10" ht="15">
      <c r="A4" s="205"/>
      <c r="B4" s="206"/>
      <c r="C4" s="25">
        <v>1981</v>
      </c>
      <c r="D4" s="25">
        <v>1991</v>
      </c>
      <c r="E4" s="25">
        <v>2001</v>
      </c>
      <c r="F4" s="25" t="s">
        <v>453</v>
      </c>
      <c r="G4" s="25">
        <v>2011</v>
      </c>
      <c r="H4" s="25" t="s">
        <v>453</v>
      </c>
      <c r="I4" s="25">
        <v>2021</v>
      </c>
      <c r="J4" s="25" t="s">
        <v>453</v>
      </c>
    </row>
    <row r="5" spans="1:10">
      <c r="A5" s="26" t="s">
        <v>454</v>
      </c>
      <c r="B5" s="26">
        <v>172</v>
      </c>
      <c r="C5" s="26">
        <v>21</v>
      </c>
      <c r="D5" s="26">
        <v>30.5</v>
      </c>
      <c r="E5" s="26">
        <v>36.299999999999997</v>
      </c>
      <c r="F5" s="26">
        <v>21048</v>
      </c>
      <c r="G5" s="26">
        <v>43.3</v>
      </c>
      <c r="H5" s="26">
        <v>25116</v>
      </c>
      <c r="I5" s="26">
        <v>51.7</v>
      </c>
      <c r="J5" s="26">
        <v>29977</v>
      </c>
    </row>
    <row r="6" spans="1:10">
      <c r="A6" s="26" t="s">
        <v>463</v>
      </c>
      <c r="B6" s="26">
        <v>419</v>
      </c>
      <c r="C6" s="26">
        <v>3.8</v>
      </c>
      <c r="D6" s="26">
        <v>9.9</v>
      </c>
      <c r="E6" s="26">
        <v>17</v>
      </c>
      <c r="F6" s="26">
        <v>4102</v>
      </c>
      <c r="G6" s="26">
        <v>28.9</v>
      </c>
      <c r="H6" s="26">
        <v>6926</v>
      </c>
      <c r="I6" s="26">
        <v>50.9</v>
      </c>
      <c r="J6" s="26">
        <v>12151</v>
      </c>
    </row>
    <row r="7" spans="1:10">
      <c r="A7" s="26" t="s">
        <v>455</v>
      </c>
      <c r="B7" s="26">
        <v>187</v>
      </c>
      <c r="C7" s="26">
        <v>2.2999999999999998</v>
      </c>
      <c r="D7" s="26">
        <v>3.2</v>
      </c>
      <c r="E7" s="26">
        <v>4</v>
      </c>
      <c r="F7" s="26">
        <v>2147</v>
      </c>
      <c r="G7" s="26">
        <v>5</v>
      </c>
      <c r="H7" s="26">
        <v>2692</v>
      </c>
      <c r="I7" s="26">
        <v>6.3</v>
      </c>
      <c r="J7" s="26">
        <v>3391</v>
      </c>
    </row>
    <row r="8" spans="1:10">
      <c r="A8" s="26" t="s">
        <v>456</v>
      </c>
      <c r="B8" s="26">
        <v>778</v>
      </c>
      <c r="C8" s="26">
        <v>27.1</v>
      </c>
      <c r="D8" s="26">
        <v>43.6</v>
      </c>
      <c r="E8" s="26">
        <v>57.5</v>
      </c>
      <c r="F8" s="26">
        <v>7393</v>
      </c>
      <c r="G8" s="26">
        <v>77.2</v>
      </c>
      <c r="H8" s="26">
        <v>9923</v>
      </c>
      <c r="I8" s="26">
        <v>108.9</v>
      </c>
      <c r="J8" s="26">
        <v>13997</v>
      </c>
    </row>
    <row r="9" spans="1:10">
      <c r="A9" s="26" t="s">
        <v>457</v>
      </c>
      <c r="B9" s="26">
        <v>1905</v>
      </c>
      <c r="C9" s="26">
        <v>29.9</v>
      </c>
      <c r="D9" s="26">
        <v>46.7</v>
      </c>
      <c r="E9" s="26">
        <v>63.8</v>
      </c>
      <c r="F9" s="26">
        <v>3351</v>
      </c>
      <c r="G9" s="26">
        <v>90.5</v>
      </c>
      <c r="H9" s="26">
        <v>4753</v>
      </c>
      <c r="I9" s="26">
        <v>136.4</v>
      </c>
      <c r="J9" s="26">
        <v>7162</v>
      </c>
    </row>
    <row r="11" spans="1:10">
      <c r="A11" s="1" t="s">
        <v>458</v>
      </c>
    </row>
    <row r="14" spans="1:10" ht="15">
      <c r="A14" s="4" t="s">
        <v>476</v>
      </c>
    </row>
    <row r="16" spans="1:10" ht="15">
      <c r="A16" s="25" t="s">
        <v>464</v>
      </c>
      <c r="B16" s="25" t="s">
        <v>465</v>
      </c>
    </row>
    <row r="17" spans="1:2" ht="28.5">
      <c r="A17" s="53" t="s">
        <v>477</v>
      </c>
      <c r="B17" s="26">
        <v>172.6</v>
      </c>
    </row>
    <row r="18" spans="1:2">
      <c r="A18" s="26" t="s">
        <v>466</v>
      </c>
      <c r="B18" s="26">
        <v>43.81</v>
      </c>
    </row>
    <row r="19" spans="1:2">
      <c r="A19" s="26" t="s">
        <v>467</v>
      </c>
      <c r="B19" s="26">
        <v>21.97</v>
      </c>
    </row>
    <row r="20" spans="1:2">
      <c r="A20" s="26" t="s">
        <v>468</v>
      </c>
      <c r="B20" s="26">
        <v>16.75</v>
      </c>
    </row>
    <row r="21" spans="1:2">
      <c r="A21" s="26" t="s">
        <v>469</v>
      </c>
      <c r="B21" s="26">
        <v>26.32</v>
      </c>
    </row>
    <row r="22" spans="1:2">
      <c r="A22" s="26" t="s">
        <v>470</v>
      </c>
      <c r="B22" s="26">
        <v>50.87</v>
      </c>
    </row>
    <row r="23" spans="1:2">
      <c r="A23" s="26" t="s">
        <v>471</v>
      </c>
      <c r="B23" s="26">
        <v>96.99</v>
      </c>
    </row>
    <row r="24" spans="1:2">
      <c r="A24" s="26" t="s">
        <v>472</v>
      </c>
      <c r="B24" s="26">
        <v>43.12</v>
      </c>
    </row>
    <row r="25" spans="1:2">
      <c r="A25" s="26" t="s">
        <v>473</v>
      </c>
      <c r="B25" s="26">
        <v>43.12</v>
      </c>
    </row>
    <row r="26" spans="1:2">
      <c r="A26" s="26" t="s">
        <v>474</v>
      </c>
      <c r="B26" s="26">
        <v>66.73</v>
      </c>
    </row>
    <row r="27" spans="1:2">
      <c r="A27" s="26" t="s">
        <v>475</v>
      </c>
      <c r="B27" s="26">
        <v>19.87</v>
      </c>
    </row>
    <row r="29" spans="1:2">
      <c r="A29" s="1" t="s">
        <v>458</v>
      </c>
    </row>
  </sheetData>
  <mergeCells count="3">
    <mergeCell ref="B3:B4"/>
    <mergeCell ref="A3:A4"/>
    <mergeCell ref="C3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4.25"/>
  <cols>
    <col min="1" max="1" width="31.85546875" style="1" customWidth="1"/>
    <col min="2" max="2" width="20.42578125" style="23" customWidth="1"/>
    <col min="3" max="3" width="30.85546875" style="23" customWidth="1"/>
    <col min="4" max="16384" width="9.140625" style="1"/>
  </cols>
  <sheetData>
    <row r="1" spans="1:3" ht="15">
      <c r="A1" s="4" t="s">
        <v>494</v>
      </c>
    </row>
    <row r="3" spans="1:3" ht="15">
      <c r="A3" s="25" t="s">
        <v>478</v>
      </c>
      <c r="B3" s="52" t="s">
        <v>454</v>
      </c>
      <c r="C3" s="52" t="s">
        <v>463</v>
      </c>
    </row>
    <row r="4" spans="1:3">
      <c r="A4" s="26" t="s">
        <v>479</v>
      </c>
      <c r="B4" s="33" t="s">
        <v>480</v>
      </c>
      <c r="C4" s="33" t="s">
        <v>481</v>
      </c>
    </row>
    <row r="5" spans="1:3">
      <c r="A5" s="26" t="s">
        <v>482</v>
      </c>
      <c r="B5" s="33" t="s">
        <v>483</v>
      </c>
      <c r="C5" s="33" t="s">
        <v>484</v>
      </c>
    </row>
    <row r="6" spans="1:3">
      <c r="A6" s="26" t="s">
        <v>485</v>
      </c>
      <c r="B6" s="33">
        <v>0.9</v>
      </c>
      <c r="C6" s="33">
        <v>0.65</v>
      </c>
    </row>
    <row r="7" spans="1:3">
      <c r="A7" s="26" t="s">
        <v>486</v>
      </c>
      <c r="B7" s="33">
        <v>0.7</v>
      </c>
      <c r="C7" s="33">
        <v>0.43</v>
      </c>
    </row>
    <row r="8" spans="1:3">
      <c r="A8" s="26" t="s">
        <v>487</v>
      </c>
      <c r="B8" s="33" t="s">
        <v>488</v>
      </c>
      <c r="C8" s="33" t="s">
        <v>489</v>
      </c>
    </row>
    <row r="9" spans="1:3">
      <c r="A9" s="26" t="s">
        <v>490</v>
      </c>
      <c r="B9" s="33" t="s">
        <v>491</v>
      </c>
      <c r="C9" s="33" t="s">
        <v>492</v>
      </c>
    </row>
    <row r="10" spans="1:3">
      <c r="A10" s="1" t="s">
        <v>493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4.25"/>
  <cols>
    <col min="1" max="1" width="9.140625" style="1"/>
    <col min="2" max="2" width="15.7109375" style="1" bestFit="1" customWidth="1"/>
    <col min="3" max="3" width="17.28515625" style="1" bestFit="1" customWidth="1"/>
    <col min="4" max="4" width="16.5703125" style="1" bestFit="1" customWidth="1"/>
    <col min="5" max="5" width="15.28515625" style="1" bestFit="1" customWidth="1"/>
    <col min="6" max="6" width="18.42578125" style="1" bestFit="1" customWidth="1"/>
    <col min="7" max="7" width="10.140625" style="1" bestFit="1" customWidth="1"/>
    <col min="8" max="16384" width="9.140625" style="1"/>
  </cols>
  <sheetData>
    <row r="1" spans="1:7" ht="15">
      <c r="A1" s="85" t="s">
        <v>495</v>
      </c>
    </row>
    <row r="3" spans="1:7" ht="30">
      <c r="A3" s="29" t="s">
        <v>277</v>
      </c>
      <c r="B3" s="29" t="s">
        <v>496</v>
      </c>
      <c r="C3" s="29" t="s">
        <v>508</v>
      </c>
      <c r="D3" s="29" t="s">
        <v>509</v>
      </c>
      <c r="E3" s="29" t="s">
        <v>510</v>
      </c>
      <c r="F3" s="29" t="s">
        <v>511</v>
      </c>
      <c r="G3" s="29" t="s">
        <v>19</v>
      </c>
    </row>
    <row r="4" spans="1:7">
      <c r="A4" s="26">
        <v>1</v>
      </c>
      <c r="B4" s="26" t="s">
        <v>497</v>
      </c>
      <c r="C4" s="26">
        <v>969</v>
      </c>
      <c r="D4" s="26">
        <v>86</v>
      </c>
      <c r="E4" s="26">
        <v>883</v>
      </c>
      <c r="F4" s="26">
        <v>9</v>
      </c>
      <c r="G4" s="26" t="s">
        <v>498</v>
      </c>
    </row>
    <row r="5" spans="1:7">
      <c r="A5" s="26">
        <v>2</v>
      </c>
      <c r="B5" s="26" t="s">
        <v>499</v>
      </c>
      <c r="C5" s="26">
        <v>1647</v>
      </c>
      <c r="D5" s="26">
        <v>862</v>
      </c>
      <c r="E5" s="26">
        <v>786</v>
      </c>
      <c r="F5" s="26">
        <v>52</v>
      </c>
      <c r="G5" s="26" t="s">
        <v>498</v>
      </c>
    </row>
    <row r="6" spans="1:7">
      <c r="A6" s="26">
        <v>3</v>
      </c>
      <c r="B6" s="26" t="s">
        <v>500</v>
      </c>
      <c r="C6" s="26">
        <v>2283</v>
      </c>
      <c r="D6" s="26">
        <v>1609</v>
      </c>
      <c r="E6" s="26">
        <v>674</v>
      </c>
      <c r="F6" s="26">
        <v>70</v>
      </c>
      <c r="G6" s="26" t="s">
        <v>501</v>
      </c>
    </row>
    <row r="7" spans="1:7">
      <c r="A7" s="26">
        <v>4</v>
      </c>
      <c r="B7" s="26" t="s">
        <v>502</v>
      </c>
      <c r="C7" s="26">
        <v>1513</v>
      </c>
      <c r="D7" s="26">
        <v>1649</v>
      </c>
      <c r="E7" s="26">
        <v>-136</v>
      </c>
      <c r="F7" s="26">
        <v>109</v>
      </c>
      <c r="G7" s="26" t="s">
        <v>20</v>
      </c>
    </row>
    <row r="8" spans="1:7">
      <c r="A8" s="26">
        <v>5</v>
      </c>
      <c r="B8" s="26" t="s">
        <v>468</v>
      </c>
      <c r="C8" s="26">
        <v>626</v>
      </c>
      <c r="D8" s="26">
        <v>291</v>
      </c>
      <c r="E8" s="26">
        <v>335</v>
      </c>
      <c r="F8" s="26">
        <v>47</v>
      </c>
      <c r="G8" s="26" t="s">
        <v>498</v>
      </c>
    </row>
    <row r="9" spans="1:7">
      <c r="A9" s="26">
        <v>6</v>
      </c>
      <c r="B9" s="26" t="s">
        <v>503</v>
      </c>
      <c r="C9" s="26">
        <v>2275</v>
      </c>
      <c r="D9" s="26">
        <v>3752</v>
      </c>
      <c r="E9" s="26">
        <v>-1478</v>
      </c>
      <c r="F9" s="26">
        <v>165</v>
      </c>
      <c r="G9" s="26" t="s">
        <v>20</v>
      </c>
    </row>
    <row r="10" spans="1:7">
      <c r="A10" s="26">
        <v>7</v>
      </c>
      <c r="B10" s="26" t="s">
        <v>473</v>
      </c>
      <c r="C10" s="26">
        <v>1782</v>
      </c>
      <c r="D10" s="26">
        <v>1109</v>
      </c>
      <c r="E10" s="26">
        <v>673</v>
      </c>
      <c r="F10" s="26">
        <v>62</v>
      </c>
      <c r="G10" s="26" t="s">
        <v>498</v>
      </c>
    </row>
    <row r="11" spans="1:7">
      <c r="A11" s="26">
        <v>8</v>
      </c>
      <c r="B11" s="26" t="s">
        <v>470</v>
      </c>
      <c r="C11" s="26">
        <v>1896</v>
      </c>
      <c r="D11" s="26">
        <v>808</v>
      </c>
      <c r="E11" s="26">
        <v>1088</v>
      </c>
      <c r="F11" s="26">
        <v>43</v>
      </c>
      <c r="G11" s="26" t="s">
        <v>498</v>
      </c>
    </row>
    <row r="12" spans="1:7">
      <c r="A12" s="26">
        <v>9</v>
      </c>
      <c r="B12" s="26" t="s">
        <v>504</v>
      </c>
      <c r="C12" s="26">
        <v>1101</v>
      </c>
      <c r="D12" s="26">
        <v>856</v>
      </c>
      <c r="E12" s="26">
        <v>245</v>
      </c>
      <c r="F12" s="26">
        <v>78</v>
      </c>
      <c r="G12" s="26" t="s">
        <v>501</v>
      </c>
    </row>
    <row r="13" spans="1:7">
      <c r="A13" s="26">
        <v>10</v>
      </c>
      <c r="B13" s="26" t="s">
        <v>471</v>
      </c>
      <c r="C13" s="26">
        <v>1463</v>
      </c>
      <c r="D13" s="26">
        <v>301</v>
      </c>
      <c r="E13" s="26">
        <v>1163</v>
      </c>
      <c r="F13" s="26">
        <v>21</v>
      </c>
      <c r="G13" s="26" t="s">
        <v>498</v>
      </c>
    </row>
    <row r="14" spans="1:7">
      <c r="A14" s="26">
        <v>11</v>
      </c>
      <c r="B14" s="26" t="s">
        <v>505</v>
      </c>
      <c r="C14" s="26">
        <v>3252</v>
      </c>
      <c r="D14" s="26">
        <v>6093</v>
      </c>
      <c r="E14" s="26">
        <v>-2841</v>
      </c>
      <c r="F14" s="26">
        <v>187</v>
      </c>
      <c r="G14" s="26" t="s">
        <v>20</v>
      </c>
    </row>
    <row r="15" spans="1:7">
      <c r="A15" s="26">
        <v>12</v>
      </c>
      <c r="B15" s="26" t="s">
        <v>506</v>
      </c>
      <c r="C15" s="26">
        <v>2371</v>
      </c>
      <c r="D15" s="26">
        <v>2724</v>
      </c>
      <c r="E15" s="26">
        <v>-353</v>
      </c>
      <c r="F15" s="26">
        <v>115</v>
      </c>
      <c r="G15" s="26" t="s">
        <v>20</v>
      </c>
    </row>
    <row r="16" spans="1:7">
      <c r="A16" s="26">
        <v>13</v>
      </c>
      <c r="B16" s="26" t="s">
        <v>467</v>
      </c>
      <c r="C16" s="26">
        <v>437</v>
      </c>
      <c r="D16" s="26">
        <v>130</v>
      </c>
      <c r="E16" s="26">
        <v>307</v>
      </c>
      <c r="F16" s="26">
        <v>30</v>
      </c>
      <c r="G16" s="26" t="s">
        <v>498</v>
      </c>
    </row>
    <row r="17" spans="1:7">
      <c r="A17" s="26">
        <v>14</v>
      </c>
      <c r="B17" s="26" t="s">
        <v>507</v>
      </c>
      <c r="C17" s="26">
        <v>1400</v>
      </c>
      <c r="D17" s="26">
        <v>12099</v>
      </c>
      <c r="E17" s="26">
        <v>-10699</v>
      </c>
      <c r="F17" s="26">
        <v>864</v>
      </c>
      <c r="G17" s="2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25"/>
  <cols>
    <col min="1" max="1" width="9.140625" style="1"/>
    <col min="2" max="2" width="16.7109375" style="1" customWidth="1"/>
    <col min="3" max="4" width="9.85546875" style="1" customWidth="1"/>
    <col min="5" max="5" width="15.140625" style="1" bestFit="1" customWidth="1"/>
    <col min="6" max="6" width="26.85546875" style="1" customWidth="1"/>
    <col min="7" max="16384" width="9.140625" style="1"/>
  </cols>
  <sheetData>
    <row r="1" spans="1:6" ht="15">
      <c r="A1" s="4" t="s">
        <v>512</v>
      </c>
    </row>
    <row r="3" spans="1:6" ht="15" customHeight="1">
      <c r="A3" s="205" t="s">
        <v>329</v>
      </c>
      <c r="B3" s="205" t="s">
        <v>513</v>
      </c>
      <c r="C3" s="205" t="s">
        <v>26</v>
      </c>
      <c r="D3" s="205"/>
      <c r="E3" s="205" t="s">
        <v>514</v>
      </c>
      <c r="F3" s="206" t="s">
        <v>528</v>
      </c>
    </row>
    <row r="4" spans="1:6" ht="15">
      <c r="A4" s="205"/>
      <c r="B4" s="205"/>
      <c r="C4" s="25" t="s">
        <v>59</v>
      </c>
      <c r="D4" s="25" t="s">
        <v>60</v>
      </c>
      <c r="E4" s="205"/>
      <c r="F4" s="206"/>
    </row>
    <row r="5" spans="1:6">
      <c r="A5" s="26">
        <v>1</v>
      </c>
      <c r="B5" s="26" t="s">
        <v>515</v>
      </c>
      <c r="C5" s="26">
        <v>6.5</v>
      </c>
      <c r="D5" s="26">
        <v>8.57</v>
      </c>
      <c r="E5" s="26" t="s">
        <v>516</v>
      </c>
      <c r="F5" s="64"/>
    </row>
    <row r="6" spans="1:6">
      <c r="A6" s="26">
        <v>2</v>
      </c>
      <c r="B6" s="26" t="s">
        <v>517</v>
      </c>
      <c r="C6" s="26">
        <v>200</v>
      </c>
      <c r="D6" s="26">
        <v>7500</v>
      </c>
      <c r="E6" s="26" t="s">
        <v>518</v>
      </c>
      <c r="F6" s="64">
        <v>0.02</v>
      </c>
    </row>
    <row r="7" spans="1:6">
      <c r="A7" s="26">
        <v>3</v>
      </c>
      <c r="B7" s="26" t="s">
        <v>519</v>
      </c>
      <c r="C7" s="26">
        <v>70</v>
      </c>
      <c r="D7" s="26">
        <v>2780</v>
      </c>
      <c r="E7" s="26" t="s">
        <v>520</v>
      </c>
      <c r="F7" s="64">
        <v>0.28999999999999998</v>
      </c>
    </row>
    <row r="8" spans="1:6">
      <c r="A8" s="26">
        <v>4</v>
      </c>
      <c r="B8" s="26" t="s">
        <v>521</v>
      </c>
      <c r="C8" s="26">
        <v>1.2</v>
      </c>
      <c r="D8" s="26">
        <v>760</v>
      </c>
      <c r="E8" s="26" t="s">
        <v>522</v>
      </c>
      <c r="F8" s="64">
        <v>0.72</v>
      </c>
    </row>
    <row r="9" spans="1:6">
      <c r="A9" s="26">
        <v>5</v>
      </c>
      <c r="B9" s="26" t="s">
        <v>523</v>
      </c>
      <c r="C9" s="26">
        <v>4.8</v>
      </c>
      <c r="D9" s="26">
        <v>1392</v>
      </c>
      <c r="E9" s="26" t="s">
        <v>524</v>
      </c>
      <c r="F9" s="64">
        <v>0.02</v>
      </c>
    </row>
    <row r="10" spans="1:6">
      <c r="A10" s="26">
        <v>6</v>
      </c>
      <c r="B10" s="26" t="s">
        <v>525</v>
      </c>
      <c r="C10" s="26">
        <v>0.17</v>
      </c>
      <c r="D10" s="26">
        <v>3.3</v>
      </c>
      <c r="E10" s="26" t="s">
        <v>526</v>
      </c>
      <c r="F10" s="64">
        <v>7.0000000000000007E-2</v>
      </c>
    </row>
    <row r="11" spans="1:6">
      <c r="A11" s="1" t="s">
        <v>527</v>
      </c>
    </row>
  </sheetData>
  <mergeCells count="5">
    <mergeCell ref="F3:F4"/>
    <mergeCell ref="E3:E4"/>
    <mergeCell ref="C3:D3"/>
    <mergeCell ref="B3:B4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2" sqref="A2"/>
    </sheetView>
  </sheetViews>
  <sheetFormatPr defaultRowHeight="14.25"/>
  <cols>
    <col min="1" max="1" width="9.140625" style="1"/>
    <col min="2" max="2" width="14.140625" style="1" bestFit="1" customWidth="1"/>
    <col min="3" max="3" width="14.5703125" style="1" bestFit="1" customWidth="1"/>
    <col min="4" max="4" width="15.140625" style="1" bestFit="1" customWidth="1"/>
    <col min="5" max="16384" width="9.140625" style="1"/>
  </cols>
  <sheetData>
    <row r="1" spans="1:4" ht="15">
      <c r="A1" s="4" t="s">
        <v>55</v>
      </c>
    </row>
    <row r="2" spans="1:4">
      <c r="A2" s="14"/>
      <c r="B2" s="14"/>
      <c r="D2" s="14"/>
    </row>
    <row r="3" spans="1:4" ht="15" customHeight="1">
      <c r="A3" s="202" t="s">
        <v>1</v>
      </c>
      <c r="B3" s="202" t="s">
        <v>7</v>
      </c>
      <c r="C3" s="202"/>
      <c r="D3" s="202"/>
    </row>
    <row r="4" spans="1:4" ht="15">
      <c r="A4" s="202"/>
      <c r="B4" s="16" t="s">
        <v>8</v>
      </c>
      <c r="C4" s="16" t="s">
        <v>9</v>
      </c>
      <c r="D4" s="16" t="s">
        <v>10</v>
      </c>
    </row>
    <row r="5" spans="1:4">
      <c r="A5" s="17">
        <v>1960</v>
      </c>
      <c r="B5" s="18">
        <v>24.38</v>
      </c>
      <c r="C5" s="18">
        <v>17.059999999999999</v>
      </c>
      <c r="D5" s="18">
        <v>23.16</v>
      </c>
    </row>
    <row r="6" spans="1:4">
      <c r="A6" s="17">
        <v>1965</v>
      </c>
      <c r="B6" s="18">
        <v>41.45</v>
      </c>
      <c r="C6" s="18">
        <v>31.69</v>
      </c>
      <c r="D6" s="18">
        <v>40.229999999999997</v>
      </c>
    </row>
    <row r="7" spans="1:4">
      <c r="A7" s="17">
        <v>1970</v>
      </c>
      <c r="B7" s="18">
        <v>54.86</v>
      </c>
      <c r="C7" s="18">
        <v>45.11</v>
      </c>
      <c r="D7" s="18">
        <v>53.64</v>
      </c>
    </row>
    <row r="8" spans="1:4">
      <c r="A8" s="17">
        <v>1975</v>
      </c>
      <c r="B8" s="18">
        <v>67.05</v>
      </c>
      <c r="C8" s="18">
        <v>54.86</v>
      </c>
      <c r="D8" s="18">
        <v>64.61</v>
      </c>
    </row>
    <row r="9" spans="1:4">
      <c r="A9" s="17">
        <v>1980</v>
      </c>
      <c r="B9" s="18">
        <v>78.03</v>
      </c>
      <c r="C9" s="18">
        <v>65.83</v>
      </c>
      <c r="D9" s="18">
        <v>73.760000000000005</v>
      </c>
    </row>
    <row r="10" spans="1:4">
      <c r="A10" s="17">
        <v>1985</v>
      </c>
      <c r="B10" s="18">
        <v>86.56</v>
      </c>
      <c r="C10" s="18">
        <v>75.59</v>
      </c>
      <c r="D10" s="18">
        <v>83.51</v>
      </c>
    </row>
    <row r="11" spans="1:4">
      <c r="A11" s="17">
        <v>1990</v>
      </c>
      <c r="B11" s="18">
        <v>93.87</v>
      </c>
      <c r="C11" s="18">
        <v>82.9</v>
      </c>
      <c r="D11" s="18">
        <v>91.44</v>
      </c>
    </row>
    <row r="12" spans="1:4">
      <c r="A12" s="17">
        <v>1995</v>
      </c>
      <c r="B12" s="18">
        <v>99.97</v>
      </c>
      <c r="C12" s="18">
        <v>90.22</v>
      </c>
      <c r="D12" s="18">
        <v>96.31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4.25"/>
  <cols>
    <col min="1" max="1" width="8.28515625" style="1" customWidth="1"/>
    <col min="2" max="2" width="19.5703125" style="1" customWidth="1"/>
    <col min="3" max="3" width="36.42578125" style="1" bestFit="1" customWidth="1"/>
    <col min="4" max="4" width="25.28515625" style="1" customWidth="1"/>
    <col min="5" max="5" width="20.85546875" style="1" customWidth="1"/>
    <col min="6" max="16384" width="9.140625" style="1"/>
  </cols>
  <sheetData>
    <row r="1" spans="1:5" ht="15">
      <c r="A1" s="4" t="s">
        <v>546</v>
      </c>
    </row>
    <row r="3" spans="1:5" ht="30">
      <c r="A3" s="25" t="s">
        <v>529</v>
      </c>
      <c r="B3" s="25" t="s">
        <v>530</v>
      </c>
      <c r="C3" s="25" t="s">
        <v>531</v>
      </c>
      <c r="D3" s="29" t="s">
        <v>542</v>
      </c>
      <c r="E3" s="25" t="s">
        <v>308</v>
      </c>
    </row>
    <row r="4" spans="1:5" ht="28.5">
      <c r="A4" s="26">
        <v>1</v>
      </c>
      <c r="B4" s="26" t="s">
        <v>532</v>
      </c>
      <c r="C4" s="53" t="s">
        <v>544</v>
      </c>
      <c r="D4" s="26" t="s">
        <v>533</v>
      </c>
      <c r="E4" s="26" t="s">
        <v>534</v>
      </c>
    </row>
    <row r="5" spans="1:5">
      <c r="A5" s="26">
        <v>2</v>
      </c>
      <c r="B5" s="26" t="s">
        <v>535</v>
      </c>
      <c r="C5" s="53" t="s">
        <v>536</v>
      </c>
      <c r="D5" s="26" t="s">
        <v>537</v>
      </c>
      <c r="E5" s="26"/>
    </row>
    <row r="6" spans="1:5" ht="28.5">
      <c r="A6" s="26">
        <v>3</v>
      </c>
      <c r="B6" s="26" t="s">
        <v>543</v>
      </c>
      <c r="C6" s="53" t="s">
        <v>545</v>
      </c>
      <c r="D6" s="26" t="s">
        <v>538</v>
      </c>
      <c r="E6" s="26"/>
    </row>
    <row r="7" spans="1:5">
      <c r="A7" s="26">
        <v>4</v>
      </c>
      <c r="B7" s="26" t="s">
        <v>539</v>
      </c>
      <c r="C7" s="53" t="s">
        <v>540</v>
      </c>
      <c r="D7" s="26" t="s">
        <v>541</v>
      </c>
      <c r="E7" s="26" t="s">
        <v>534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4.25"/>
  <cols>
    <col min="1" max="1" width="7.140625" style="1" customWidth="1"/>
    <col min="2" max="2" width="13.42578125" style="1" customWidth="1"/>
    <col min="3" max="4" width="16.85546875" style="1" customWidth="1"/>
    <col min="5" max="5" width="13" style="1" customWidth="1"/>
    <col min="6" max="8" width="16.28515625" style="1" customWidth="1"/>
    <col min="9" max="16384" width="9.140625" style="1"/>
  </cols>
  <sheetData>
    <row r="1" spans="1:8" ht="15">
      <c r="A1" s="4" t="s">
        <v>550</v>
      </c>
    </row>
    <row r="3" spans="1:8" s="24" customFormat="1" ht="30">
      <c r="A3" s="65" t="s">
        <v>239</v>
      </c>
      <c r="B3" s="65" t="s">
        <v>551</v>
      </c>
      <c r="C3" s="65" t="s">
        <v>552</v>
      </c>
      <c r="D3" s="65" t="s">
        <v>553</v>
      </c>
      <c r="E3" s="65" t="s">
        <v>1</v>
      </c>
      <c r="F3" s="65" t="s">
        <v>554</v>
      </c>
      <c r="G3" s="65" t="s">
        <v>1</v>
      </c>
      <c r="H3" s="65" t="s">
        <v>555</v>
      </c>
    </row>
    <row r="4" spans="1:8">
      <c r="A4" s="31">
        <v>1</v>
      </c>
      <c r="B4" s="30" t="s">
        <v>547</v>
      </c>
      <c r="C4" s="48">
        <v>534.29999999999995</v>
      </c>
      <c r="D4" s="48">
        <v>1101.9000000000001</v>
      </c>
      <c r="E4" s="31">
        <v>1981</v>
      </c>
      <c r="F4" s="48">
        <v>206</v>
      </c>
      <c r="G4" s="31">
        <v>1980</v>
      </c>
      <c r="H4" s="48">
        <v>206.43</v>
      </c>
    </row>
    <row r="5" spans="1:8">
      <c r="A5" s="31">
        <v>2</v>
      </c>
      <c r="B5" s="30" t="s">
        <v>548</v>
      </c>
      <c r="C5" s="48">
        <v>622.78</v>
      </c>
      <c r="D5" s="48">
        <v>1008</v>
      </c>
      <c r="E5" s="31">
        <v>1995</v>
      </c>
      <c r="F5" s="48">
        <v>235</v>
      </c>
      <c r="G5" s="31">
        <v>2002</v>
      </c>
      <c r="H5" s="48">
        <v>223.43</v>
      </c>
    </row>
    <row r="6" spans="1:8">
      <c r="A6" s="31">
        <v>3</v>
      </c>
      <c r="B6" s="30" t="s">
        <v>549</v>
      </c>
      <c r="C6" s="48">
        <v>546.03</v>
      </c>
      <c r="D6" s="48">
        <v>887</v>
      </c>
      <c r="E6" s="31">
        <v>1996</v>
      </c>
      <c r="F6" s="48">
        <v>222.4</v>
      </c>
      <c r="G6" s="31">
        <v>2002</v>
      </c>
      <c r="H6" s="48">
        <v>189.54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4.25"/>
  <cols>
    <col min="1" max="1" width="9.140625" style="43"/>
    <col min="2" max="3" width="21.85546875" style="1" customWidth="1"/>
    <col min="4" max="4" width="27.85546875" style="1" customWidth="1"/>
    <col min="5" max="16384" width="9.140625" style="1"/>
  </cols>
  <sheetData>
    <row r="1" spans="1:4" ht="15">
      <c r="A1" s="42" t="s">
        <v>556</v>
      </c>
    </row>
    <row r="3" spans="1:4" ht="15">
      <c r="A3" s="52" t="s">
        <v>1</v>
      </c>
      <c r="B3" s="52" t="s">
        <v>557</v>
      </c>
      <c r="C3" s="52" t="s">
        <v>558</v>
      </c>
      <c r="D3" s="52" t="s">
        <v>565</v>
      </c>
    </row>
    <row r="4" spans="1:4">
      <c r="A4" s="46">
        <v>1980</v>
      </c>
      <c r="B4" s="26" t="s">
        <v>559</v>
      </c>
      <c r="C4" s="26">
        <v>108</v>
      </c>
      <c r="D4" s="26">
        <v>135</v>
      </c>
    </row>
    <row r="5" spans="1:4">
      <c r="A5" s="46">
        <v>1985</v>
      </c>
      <c r="B5" s="26" t="s">
        <v>560</v>
      </c>
      <c r="C5" s="26">
        <v>136.35</v>
      </c>
      <c r="D5" s="26">
        <v>165.6</v>
      </c>
    </row>
    <row r="6" spans="1:4">
      <c r="A6" s="46">
        <v>1990</v>
      </c>
      <c r="B6" s="26" t="s">
        <v>561</v>
      </c>
      <c r="C6" s="26">
        <v>152.9</v>
      </c>
      <c r="D6" s="26">
        <v>174.6</v>
      </c>
    </row>
    <row r="7" spans="1:4">
      <c r="A7" s="46">
        <v>1995</v>
      </c>
      <c r="B7" s="26" t="s">
        <v>562</v>
      </c>
      <c r="C7" s="26">
        <v>209.25</v>
      </c>
      <c r="D7" s="26">
        <v>220.5</v>
      </c>
    </row>
    <row r="8" spans="1:4">
      <c r="A8" s="46">
        <v>2000</v>
      </c>
      <c r="B8" s="26" t="s">
        <v>563</v>
      </c>
      <c r="C8" s="26">
        <v>300</v>
      </c>
      <c r="D8" s="26">
        <v>332</v>
      </c>
    </row>
    <row r="9" spans="1:4">
      <c r="A9" s="46">
        <v>2005</v>
      </c>
      <c r="B9" s="26" t="s">
        <v>34</v>
      </c>
      <c r="C9" s="26">
        <v>328</v>
      </c>
      <c r="D9" s="26">
        <v>328</v>
      </c>
    </row>
    <row r="10" spans="1:4">
      <c r="A10" s="46">
        <v>2010</v>
      </c>
      <c r="B10" s="26" t="s">
        <v>564</v>
      </c>
      <c r="C10" s="26">
        <v>300</v>
      </c>
      <c r="D10" s="26">
        <v>350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4.25"/>
  <cols>
    <col min="1" max="1" width="9.140625" style="1"/>
    <col min="2" max="2" width="37.28515625" style="1" customWidth="1"/>
    <col min="3" max="3" width="33.5703125" style="1" customWidth="1"/>
    <col min="4" max="16384" width="9.140625" style="1"/>
  </cols>
  <sheetData>
    <row r="1" spans="1:3" ht="15">
      <c r="A1" s="4" t="s">
        <v>566</v>
      </c>
    </row>
    <row r="3" spans="1:3" ht="15">
      <c r="A3" s="25" t="s">
        <v>239</v>
      </c>
      <c r="B3" s="25" t="s">
        <v>101</v>
      </c>
      <c r="C3" s="25" t="s">
        <v>567</v>
      </c>
    </row>
    <row r="4" spans="1:3">
      <c r="A4" s="26">
        <v>1</v>
      </c>
      <c r="B4" s="26" t="s">
        <v>568</v>
      </c>
      <c r="C4" s="26">
        <v>98</v>
      </c>
    </row>
    <row r="5" spans="1:3">
      <c r="A5" s="26">
        <v>2</v>
      </c>
      <c r="B5" s="26" t="s">
        <v>569</v>
      </c>
      <c r="C5" s="26">
        <v>55.2</v>
      </c>
    </row>
    <row r="6" spans="1:3">
      <c r="A6" s="26">
        <v>3</v>
      </c>
      <c r="B6" s="26" t="s">
        <v>570</v>
      </c>
      <c r="C6" s="26">
        <v>49.2</v>
      </c>
    </row>
    <row r="7" spans="1:3">
      <c r="A7" s="26">
        <v>4</v>
      </c>
      <c r="B7" s="26" t="s">
        <v>571</v>
      </c>
      <c r="C7" s="26">
        <v>84</v>
      </c>
    </row>
    <row r="8" spans="1:3">
      <c r="A8" s="26">
        <v>5</v>
      </c>
      <c r="B8" s="26" t="s">
        <v>572</v>
      </c>
      <c r="C8" s="26">
        <v>73</v>
      </c>
    </row>
    <row r="9" spans="1:3">
      <c r="A9" s="26">
        <v>6</v>
      </c>
      <c r="B9" s="26" t="s">
        <v>573</v>
      </c>
      <c r="C9" s="26">
        <v>65</v>
      </c>
    </row>
    <row r="10" spans="1:3">
      <c r="A10" s="26">
        <v>7</v>
      </c>
      <c r="B10" s="26" t="s">
        <v>574</v>
      </c>
      <c r="C10" s="26">
        <v>80</v>
      </c>
    </row>
    <row r="11" spans="1:3">
      <c r="A11" s="26">
        <v>8</v>
      </c>
      <c r="B11" s="26" t="s">
        <v>575</v>
      </c>
      <c r="C11" s="26">
        <v>63.21</v>
      </c>
    </row>
    <row r="12" spans="1:3">
      <c r="A12" s="26">
        <v>9</v>
      </c>
      <c r="B12" s="26" t="s">
        <v>576</v>
      </c>
      <c r="C12" s="26">
        <v>74</v>
      </c>
    </row>
    <row r="13" spans="1:3">
      <c r="A13" s="26">
        <v>10</v>
      </c>
      <c r="B13" s="26" t="s">
        <v>577</v>
      </c>
      <c r="C13" s="26">
        <v>38.200000000000003</v>
      </c>
    </row>
    <row r="14" spans="1:3">
      <c r="A14" s="26">
        <v>11</v>
      </c>
      <c r="B14" s="26" t="s">
        <v>578</v>
      </c>
      <c r="C14" s="26">
        <v>73</v>
      </c>
    </row>
    <row r="15" spans="1:3">
      <c r="A15" s="26">
        <v>12</v>
      </c>
      <c r="B15" s="26" t="s">
        <v>579</v>
      </c>
      <c r="C15" s="26">
        <v>49.12</v>
      </c>
    </row>
    <row r="16" spans="1:3">
      <c r="A16" s="26">
        <v>13</v>
      </c>
      <c r="B16" s="26" t="s">
        <v>580</v>
      </c>
      <c r="C16" s="26">
        <v>70.099999999999994</v>
      </c>
    </row>
    <row r="17" spans="1:3">
      <c r="A17" s="26">
        <v>14</v>
      </c>
      <c r="B17" s="26" t="s">
        <v>581</v>
      </c>
      <c r="C17" s="26">
        <v>92</v>
      </c>
    </row>
    <row r="18" spans="1:3">
      <c r="A18" s="26">
        <v>15</v>
      </c>
      <c r="B18" s="26" t="s">
        <v>582</v>
      </c>
      <c r="C18" s="26">
        <v>75</v>
      </c>
    </row>
    <row r="19" spans="1:3">
      <c r="A19" s="26">
        <v>16</v>
      </c>
      <c r="B19" s="26" t="s">
        <v>583</v>
      </c>
      <c r="C19" s="26">
        <v>81</v>
      </c>
    </row>
    <row r="20" spans="1:3">
      <c r="A20" s="26">
        <v>17</v>
      </c>
      <c r="B20" s="26" t="s">
        <v>584</v>
      </c>
      <c r="C20" s="26">
        <v>71</v>
      </c>
    </row>
    <row r="21" spans="1:3">
      <c r="A21" s="26">
        <v>18</v>
      </c>
      <c r="B21" s="26" t="s">
        <v>585</v>
      </c>
      <c r="C21" s="26">
        <v>60</v>
      </c>
    </row>
    <row r="22" spans="1:3">
      <c r="A22" s="26">
        <v>19</v>
      </c>
      <c r="B22" s="26" t="s">
        <v>586</v>
      </c>
      <c r="C22" s="26">
        <v>50</v>
      </c>
    </row>
    <row r="23" spans="1:3">
      <c r="A23" s="26">
        <v>20</v>
      </c>
      <c r="B23" s="26" t="s">
        <v>587</v>
      </c>
      <c r="C23" s="26">
        <v>57</v>
      </c>
    </row>
    <row r="24" spans="1:3">
      <c r="A24" s="26">
        <v>21</v>
      </c>
      <c r="B24" s="26" t="s">
        <v>588</v>
      </c>
      <c r="C24" s="26">
        <v>50</v>
      </c>
    </row>
    <row r="25" spans="1:3">
      <c r="A25" s="26">
        <v>22</v>
      </c>
      <c r="B25" s="26" t="s">
        <v>589</v>
      </c>
      <c r="C25" s="26">
        <v>83.6</v>
      </c>
    </row>
    <row r="26" spans="1:3">
      <c r="A26" s="26">
        <v>23</v>
      </c>
      <c r="B26" s="26" t="s">
        <v>590</v>
      </c>
      <c r="C26" s="26">
        <v>67.8</v>
      </c>
    </row>
    <row r="27" spans="1:3">
      <c r="A27" s="26">
        <v>24</v>
      </c>
      <c r="B27" s="26" t="s">
        <v>591</v>
      </c>
      <c r="C27" s="26">
        <v>66.47</v>
      </c>
    </row>
    <row r="28" spans="1:3">
      <c r="A28" s="26">
        <v>25</v>
      </c>
      <c r="B28" s="26" t="s">
        <v>592</v>
      </c>
      <c r="C28" s="26">
        <v>75</v>
      </c>
    </row>
    <row r="29" spans="1:3">
      <c r="A29" s="1" t="s">
        <v>593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4.25"/>
  <cols>
    <col min="1" max="1" width="9.140625" style="1"/>
    <col min="2" max="2" width="19.7109375" style="1" customWidth="1"/>
    <col min="3" max="7" width="11.5703125" style="1" bestFit="1" customWidth="1"/>
    <col min="8" max="11" width="12.7109375" style="1" customWidth="1"/>
    <col min="12" max="16384" width="9.140625" style="1"/>
  </cols>
  <sheetData>
    <row r="1" spans="1:11" ht="15">
      <c r="A1" s="4" t="s">
        <v>594</v>
      </c>
    </row>
    <row r="4" spans="1:11" ht="15">
      <c r="A4" s="205" t="s">
        <v>529</v>
      </c>
      <c r="B4" s="205" t="s">
        <v>101</v>
      </c>
      <c r="C4" s="205" t="s">
        <v>595</v>
      </c>
      <c r="D4" s="205"/>
      <c r="E4" s="205"/>
      <c r="F4" s="205"/>
      <c r="G4" s="205"/>
      <c r="H4" s="205" t="s">
        <v>596</v>
      </c>
      <c r="I4" s="205"/>
      <c r="J4" s="205"/>
      <c r="K4" s="205"/>
    </row>
    <row r="5" spans="1:11" ht="15">
      <c r="A5" s="205"/>
      <c r="B5" s="205"/>
      <c r="C5" s="66" t="s">
        <v>609</v>
      </c>
      <c r="D5" s="66" t="s">
        <v>610</v>
      </c>
      <c r="E5" s="66" t="s">
        <v>611</v>
      </c>
      <c r="F5" s="66" t="s">
        <v>612</v>
      </c>
      <c r="G5" s="66" t="s">
        <v>613</v>
      </c>
      <c r="H5" s="25" t="s">
        <v>614</v>
      </c>
      <c r="I5" s="25" t="s">
        <v>615</v>
      </c>
      <c r="J5" s="25" t="s">
        <v>616</v>
      </c>
      <c r="K5" s="25" t="s">
        <v>617</v>
      </c>
    </row>
    <row r="6" spans="1:11">
      <c r="A6" s="26">
        <v>1</v>
      </c>
      <c r="B6" s="26" t="s">
        <v>548</v>
      </c>
      <c r="C6" s="26">
        <v>11.9</v>
      </c>
      <c r="D6" s="26">
        <v>5.73</v>
      </c>
      <c r="E6" s="26">
        <v>11.77</v>
      </c>
      <c r="F6" s="26">
        <v>9.31</v>
      </c>
      <c r="G6" s="26">
        <v>10.75</v>
      </c>
      <c r="H6" s="26">
        <v>0.06</v>
      </c>
      <c r="I6" s="26">
        <v>-0.33</v>
      </c>
      <c r="J6" s="26">
        <v>0.1</v>
      </c>
      <c r="K6" s="26">
        <v>-0.28999999999999998</v>
      </c>
    </row>
    <row r="7" spans="1:11">
      <c r="A7" s="26">
        <v>2</v>
      </c>
      <c r="B7" s="26" t="s">
        <v>597</v>
      </c>
      <c r="C7" s="26"/>
      <c r="D7" s="26">
        <v>18.98</v>
      </c>
      <c r="E7" s="26">
        <v>22.8</v>
      </c>
      <c r="F7" s="26">
        <v>33.54</v>
      </c>
      <c r="G7" s="26">
        <v>58.4</v>
      </c>
      <c r="H7" s="26"/>
      <c r="I7" s="26">
        <v>-2.63</v>
      </c>
      <c r="J7" s="26">
        <v>-3.56</v>
      </c>
      <c r="K7" s="26">
        <v>-4.97</v>
      </c>
    </row>
    <row r="8" spans="1:11">
      <c r="A8" s="26">
        <v>3</v>
      </c>
      <c r="B8" s="26" t="s">
        <v>598</v>
      </c>
      <c r="C8" s="26"/>
      <c r="D8" s="26">
        <v>6.97</v>
      </c>
      <c r="E8" s="26">
        <v>11.28</v>
      </c>
      <c r="F8" s="26">
        <v>6.79</v>
      </c>
      <c r="G8" s="26">
        <v>12.4</v>
      </c>
      <c r="H8" s="26"/>
      <c r="I8" s="26">
        <v>-0.36</v>
      </c>
      <c r="J8" s="26">
        <v>-0.11</v>
      </c>
      <c r="K8" s="26">
        <v>-1.1200000000000001</v>
      </c>
    </row>
    <row r="9" spans="1:11">
      <c r="A9" s="26">
        <v>4</v>
      </c>
      <c r="B9" s="26" t="s">
        <v>599</v>
      </c>
      <c r="C9" s="26"/>
      <c r="D9" s="26"/>
      <c r="E9" s="26"/>
      <c r="F9" s="26"/>
      <c r="G9" s="26">
        <v>43.5</v>
      </c>
      <c r="H9" s="26"/>
      <c r="I9" s="26"/>
      <c r="J9" s="26"/>
      <c r="K9" s="26"/>
    </row>
    <row r="10" spans="1:11">
      <c r="A10" s="26">
        <v>5</v>
      </c>
      <c r="B10" s="26" t="s">
        <v>600</v>
      </c>
      <c r="C10" s="26"/>
      <c r="D10" s="26">
        <v>36.28</v>
      </c>
      <c r="E10" s="26">
        <v>46</v>
      </c>
      <c r="F10" s="26">
        <v>54.7</v>
      </c>
      <c r="G10" s="26">
        <v>66.95</v>
      </c>
      <c r="H10" s="26"/>
      <c r="I10" s="26">
        <v>-2.04</v>
      </c>
      <c r="J10" s="26">
        <v>-2.1</v>
      </c>
      <c r="K10" s="26">
        <v>-2.4500000000000002</v>
      </c>
    </row>
    <row r="11" spans="1:11">
      <c r="A11" s="26">
        <v>6</v>
      </c>
      <c r="B11" s="26" t="s">
        <v>601</v>
      </c>
      <c r="C11" s="26"/>
      <c r="D11" s="26"/>
      <c r="E11" s="26">
        <v>24.62</v>
      </c>
      <c r="F11" s="26">
        <v>35.950000000000003</v>
      </c>
      <c r="G11" s="26">
        <v>51.45</v>
      </c>
      <c r="H11" s="26"/>
      <c r="I11" s="26"/>
      <c r="J11" s="26">
        <v>-2.68</v>
      </c>
      <c r="K11" s="26">
        <v>-3.1</v>
      </c>
    </row>
    <row r="12" spans="1:11">
      <c r="A12" s="26">
        <v>7</v>
      </c>
      <c r="B12" s="26" t="s">
        <v>602</v>
      </c>
      <c r="C12" s="26"/>
      <c r="D12" s="26"/>
      <c r="E12" s="26"/>
      <c r="F12" s="26"/>
      <c r="G12" s="26">
        <v>47.1</v>
      </c>
      <c r="H12" s="26"/>
      <c r="I12" s="26"/>
      <c r="J12" s="26"/>
      <c r="K12" s="26"/>
    </row>
    <row r="13" spans="1:11">
      <c r="A13" s="26">
        <v>8</v>
      </c>
      <c r="B13" s="26" t="s">
        <v>603</v>
      </c>
      <c r="C13" s="26"/>
      <c r="D13" s="26">
        <v>35.950000000000003</v>
      </c>
      <c r="E13" s="26">
        <v>39.14</v>
      </c>
      <c r="F13" s="26">
        <v>43.97</v>
      </c>
      <c r="G13" s="26">
        <v>57.35</v>
      </c>
      <c r="H13" s="26"/>
      <c r="I13" s="26">
        <v>-1.43</v>
      </c>
      <c r="J13" s="26">
        <v>-1.82</v>
      </c>
      <c r="K13" s="26">
        <v>-2.68</v>
      </c>
    </row>
    <row r="14" spans="1:11">
      <c r="A14" s="26">
        <v>9</v>
      </c>
      <c r="B14" s="26" t="s">
        <v>604</v>
      </c>
      <c r="C14" s="26"/>
      <c r="D14" s="26">
        <v>26.85</v>
      </c>
      <c r="E14" s="26">
        <v>37.869999999999997</v>
      </c>
      <c r="F14" s="26">
        <v>33.729999999999997</v>
      </c>
      <c r="G14" s="26">
        <v>31.5</v>
      </c>
      <c r="H14" s="26"/>
      <c r="I14" s="26">
        <v>-0.31</v>
      </c>
      <c r="J14" s="26">
        <v>0.64</v>
      </c>
      <c r="K14" s="26">
        <v>0.45</v>
      </c>
    </row>
    <row r="15" spans="1:11">
      <c r="A15" s="26">
        <v>10</v>
      </c>
      <c r="B15" s="26" t="s">
        <v>605</v>
      </c>
      <c r="C15" s="26">
        <v>11.6</v>
      </c>
      <c r="D15" s="26"/>
      <c r="E15" s="26">
        <v>19.96</v>
      </c>
      <c r="F15" s="26">
        <v>18.2</v>
      </c>
      <c r="G15" s="26">
        <v>19.5</v>
      </c>
      <c r="H15" s="26">
        <v>-0.4</v>
      </c>
      <c r="I15" s="26"/>
      <c r="J15" s="26">
        <v>0.05</v>
      </c>
      <c r="K15" s="26">
        <v>-0.26</v>
      </c>
    </row>
    <row r="16" spans="1:11">
      <c r="A16" s="26">
        <v>11</v>
      </c>
      <c r="B16" s="26" t="s">
        <v>606</v>
      </c>
      <c r="C16" s="26"/>
      <c r="D16" s="26">
        <v>35.450000000000003</v>
      </c>
      <c r="E16" s="26">
        <v>42.17</v>
      </c>
      <c r="F16" s="26">
        <v>55.02</v>
      </c>
      <c r="G16" s="26">
        <v>65.099999999999994</v>
      </c>
      <c r="H16" s="26"/>
      <c r="I16" s="26">
        <v>-1.98</v>
      </c>
      <c r="J16" s="26">
        <v>-2.29</v>
      </c>
      <c r="K16" s="26">
        <v>-2.02</v>
      </c>
    </row>
    <row r="17" spans="1:11">
      <c r="A17" s="26">
        <v>12</v>
      </c>
      <c r="B17" s="26" t="s">
        <v>607</v>
      </c>
      <c r="C17" s="26"/>
      <c r="D17" s="26">
        <v>22</v>
      </c>
      <c r="E17" s="26">
        <v>22.09</v>
      </c>
      <c r="F17" s="26">
        <v>25.32</v>
      </c>
      <c r="G17" s="26">
        <v>45.7</v>
      </c>
      <c r="H17" s="26"/>
      <c r="I17" s="26">
        <v>-1.58</v>
      </c>
      <c r="J17" s="26">
        <v>-2.36</v>
      </c>
      <c r="K17" s="26">
        <v>-4.08</v>
      </c>
    </row>
    <row r="18" spans="1:11">
      <c r="A18" s="26">
        <v>13</v>
      </c>
      <c r="B18" s="26" t="s">
        <v>608</v>
      </c>
      <c r="C18" s="26"/>
      <c r="D18" s="26"/>
      <c r="E18" s="26">
        <v>16.82</v>
      </c>
      <c r="F18" s="26">
        <v>20.59</v>
      </c>
      <c r="G18" s="26">
        <v>42.4</v>
      </c>
      <c r="H18" s="26"/>
      <c r="I18" s="26"/>
      <c r="J18" s="26">
        <v>-2.56</v>
      </c>
      <c r="K18" s="26">
        <v>-4.3600000000000003</v>
      </c>
    </row>
    <row r="19" spans="1:11">
      <c r="A19" s="26"/>
      <c r="B19" s="26" t="s">
        <v>391</v>
      </c>
      <c r="C19" s="26"/>
      <c r="D19" s="26">
        <v>23.53</v>
      </c>
      <c r="E19" s="26">
        <v>26.77</v>
      </c>
      <c r="F19" s="26">
        <v>30.65</v>
      </c>
      <c r="G19" s="26">
        <v>42.47</v>
      </c>
      <c r="H19" s="26">
        <v>-0.17</v>
      </c>
      <c r="I19" s="26">
        <v>-1.33</v>
      </c>
      <c r="J19" s="26">
        <v>-1.52</v>
      </c>
      <c r="K19" s="26">
        <v>-2.2599999999999998</v>
      </c>
    </row>
  </sheetData>
  <mergeCells count="4">
    <mergeCell ref="C4:G4"/>
    <mergeCell ref="H4:K4"/>
    <mergeCell ref="B4:B5"/>
    <mergeCell ref="A4:A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4.25"/>
  <cols>
    <col min="1" max="1" width="11.5703125" style="1" customWidth="1"/>
    <col min="2" max="2" width="11.7109375" style="1" bestFit="1" customWidth="1"/>
    <col min="3" max="3" width="20" style="1" bestFit="1" customWidth="1"/>
    <col min="4" max="4" width="20.42578125" style="1" bestFit="1" customWidth="1"/>
    <col min="5" max="5" width="20.85546875" style="1" bestFit="1" customWidth="1"/>
    <col min="6" max="6" width="20" style="1" bestFit="1" customWidth="1"/>
    <col min="7" max="7" width="21.42578125" style="1" bestFit="1" customWidth="1"/>
    <col min="8" max="8" width="20.7109375" style="1" bestFit="1" customWidth="1"/>
    <col min="9" max="9" width="15" style="1" customWidth="1"/>
    <col min="10" max="16384" width="9.140625" style="1"/>
  </cols>
  <sheetData>
    <row r="1" spans="1:9" ht="15">
      <c r="A1" s="4" t="s">
        <v>618</v>
      </c>
    </row>
    <row r="3" spans="1:9" s="4" customFormat="1" ht="60">
      <c r="A3" s="25" t="s">
        <v>619</v>
      </c>
      <c r="B3" s="25" t="s">
        <v>620</v>
      </c>
      <c r="C3" s="29" t="s">
        <v>621</v>
      </c>
      <c r="D3" s="29" t="s">
        <v>622</v>
      </c>
      <c r="E3" s="29" t="s">
        <v>623</v>
      </c>
      <c r="F3" s="29" t="s">
        <v>624</v>
      </c>
      <c r="G3" s="29" t="s">
        <v>625</v>
      </c>
      <c r="H3" s="29" t="s">
        <v>626</v>
      </c>
      <c r="I3" s="25" t="s">
        <v>19</v>
      </c>
    </row>
    <row r="4" spans="1:9">
      <c r="A4" s="30" t="s">
        <v>548</v>
      </c>
      <c r="B4" s="31">
        <v>56</v>
      </c>
      <c r="C4" s="48">
        <v>4.3600000000000003</v>
      </c>
      <c r="D4" s="48">
        <v>8.19</v>
      </c>
      <c r="E4" s="30">
        <v>0.85</v>
      </c>
      <c r="F4" s="48">
        <v>9.0399999999999991</v>
      </c>
      <c r="G4" s="48">
        <v>-4.67</v>
      </c>
      <c r="H4" s="48">
        <v>207.55</v>
      </c>
      <c r="I4" s="30" t="s">
        <v>20</v>
      </c>
    </row>
    <row r="5" spans="1:9">
      <c r="A5" s="30" t="s">
        <v>600</v>
      </c>
      <c r="B5" s="31">
        <v>200</v>
      </c>
      <c r="C5" s="48">
        <v>21.15</v>
      </c>
      <c r="D5" s="48">
        <v>30.78</v>
      </c>
      <c r="E5" s="48">
        <v>46.33</v>
      </c>
      <c r="F5" s="48">
        <v>77.11</v>
      </c>
      <c r="G5" s="48">
        <v>-55.96</v>
      </c>
      <c r="H5" s="48">
        <v>364.51</v>
      </c>
      <c r="I5" s="30" t="s">
        <v>20</v>
      </c>
    </row>
    <row r="6" spans="1:9">
      <c r="A6" s="30" t="s">
        <v>547</v>
      </c>
      <c r="B6" s="31">
        <v>214</v>
      </c>
      <c r="C6" s="48">
        <v>15.7</v>
      </c>
      <c r="D6" s="48">
        <v>37.65</v>
      </c>
      <c r="E6" s="48">
        <v>10.31</v>
      </c>
      <c r="F6" s="48">
        <v>47.96</v>
      </c>
      <c r="G6" s="48">
        <v>-32.26</v>
      </c>
      <c r="H6" s="48">
        <v>305.42</v>
      </c>
      <c r="I6" s="30" t="s">
        <v>20</v>
      </c>
    </row>
    <row r="7" spans="1:9">
      <c r="A7" s="30" t="s">
        <v>90</v>
      </c>
      <c r="B7" s="31">
        <v>470</v>
      </c>
      <c r="C7" s="48">
        <v>41.21</v>
      </c>
      <c r="D7" s="48">
        <v>76.62</v>
      </c>
      <c r="E7" s="48">
        <v>57.49</v>
      </c>
      <c r="F7" s="48">
        <v>134.11000000000001</v>
      </c>
      <c r="G7" s="48">
        <v>-92.9</v>
      </c>
      <c r="H7" s="48">
        <v>325.39999999999998</v>
      </c>
      <c r="I7" s="30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4.25"/>
  <cols>
    <col min="1" max="1" width="7.7109375" style="1" customWidth="1"/>
    <col min="2" max="2" width="15.5703125" style="1" bestFit="1" customWidth="1"/>
    <col min="3" max="3" width="32.5703125" style="1" bestFit="1" customWidth="1"/>
    <col min="4" max="4" width="20.7109375" style="1" bestFit="1" customWidth="1"/>
    <col min="5" max="5" width="7.85546875" style="1" bestFit="1" customWidth="1"/>
    <col min="6" max="16384" width="9.140625" style="1"/>
  </cols>
  <sheetData>
    <row r="1" spans="1:5" ht="15">
      <c r="A1" s="4" t="s">
        <v>627</v>
      </c>
    </row>
    <row r="3" spans="1:5" ht="15">
      <c r="A3" s="25" t="s">
        <v>628</v>
      </c>
      <c r="B3" s="25" t="s">
        <v>101</v>
      </c>
      <c r="C3" s="25" t="s">
        <v>634</v>
      </c>
      <c r="D3" s="25" t="s">
        <v>635</v>
      </c>
      <c r="E3" s="25" t="s">
        <v>636</v>
      </c>
    </row>
    <row r="4" spans="1:5">
      <c r="A4" s="26">
        <v>1</v>
      </c>
      <c r="B4" s="26" t="s">
        <v>629</v>
      </c>
      <c r="C4" s="26">
        <v>2.19</v>
      </c>
      <c r="D4" s="26">
        <v>755</v>
      </c>
      <c r="E4" s="26">
        <v>21</v>
      </c>
    </row>
    <row r="5" spans="1:5">
      <c r="A5" s="26">
        <v>2</v>
      </c>
      <c r="B5" s="26" t="s">
        <v>630</v>
      </c>
      <c r="C5" s="26">
        <v>4.38</v>
      </c>
      <c r="D5" s="26">
        <v>742</v>
      </c>
      <c r="E5" s="26">
        <v>71</v>
      </c>
    </row>
    <row r="6" spans="1:5">
      <c r="A6" s="26">
        <v>3</v>
      </c>
      <c r="B6" s="26" t="s">
        <v>631</v>
      </c>
      <c r="C6" s="26">
        <v>12</v>
      </c>
      <c r="D6" s="26">
        <v>955</v>
      </c>
      <c r="E6" s="26">
        <v>39</v>
      </c>
    </row>
    <row r="7" spans="1:5">
      <c r="A7" s="26">
        <v>4</v>
      </c>
      <c r="B7" s="26" t="s">
        <v>632</v>
      </c>
      <c r="C7" s="26">
        <v>4.05</v>
      </c>
      <c r="D7" s="26">
        <v>840</v>
      </c>
      <c r="E7" s="26">
        <v>32</v>
      </c>
    </row>
    <row r="8" spans="1:5">
      <c r="A8" s="26">
        <v>5</v>
      </c>
      <c r="B8" s="26" t="s">
        <v>633</v>
      </c>
      <c r="C8" s="26">
        <v>15.05</v>
      </c>
      <c r="D8" s="26">
        <v>730</v>
      </c>
      <c r="E8" s="26">
        <v>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4.25"/>
  <cols>
    <col min="1" max="1" width="55.42578125" style="1" customWidth="1"/>
    <col min="2" max="2" width="14.140625" style="1" customWidth="1"/>
    <col min="3" max="16384" width="9.140625" style="1"/>
  </cols>
  <sheetData>
    <row r="1" spans="1:2" ht="15">
      <c r="A1" s="4" t="s">
        <v>637</v>
      </c>
    </row>
    <row r="3" spans="1:2">
      <c r="A3" s="26" t="s">
        <v>638</v>
      </c>
      <c r="B3" s="26">
        <v>1350</v>
      </c>
    </row>
    <row r="4" spans="1:2">
      <c r="A4" s="26" t="s">
        <v>639</v>
      </c>
      <c r="B4" s="26">
        <v>202</v>
      </c>
    </row>
    <row r="5" spans="1:2">
      <c r="A5" s="26" t="s">
        <v>640</v>
      </c>
      <c r="B5" s="26">
        <v>455</v>
      </c>
    </row>
    <row r="6" spans="1:2">
      <c r="A6" s="26" t="s">
        <v>641</v>
      </c>
      <c r="B6" s="26">
        <v>7875</v>
      </c>
    </row>
    <row r="7" spans="1:2">
      <c r="A7" s="26" t="s">
        <v>642</v>
      </c>
      <c r="B7" s="67">
        <v>212000</v>
      </c>
    </row>
    <row r="8" spans="1:2">
      <c r="A8" s="26" t="s">
        <v>643</v>
      </c>
      <c r="B8" s="26">
        <v>25000</v>
      </c>
    </row>
    <row r="9" spans="1:2">
      <c r="A9" s="26" t="s">
        <v>644</v>
      </c>
      <c r="B9" s="26">
        <v>17019</v>
      </c>
    </row>
    <row r="10" spans="1:2">
      <c r="A10" s="26" t="s">
        <v>645</v>
      </c>
      <c r="B10" s="26">
        <v>2000</v>
      </c>
    </row>
    <row r="11" spans="1:2">
      <c r="A11" s="26" t="s">
        <v>646</v>
      </c>
      <c r="B11" s="26">
        <v>7</v>
      </c>
    </row>
    <row r="12" spans="1:2">
      <c r="A12" s="26" t="s">
        <v>647</v>
      </c>
      <c r="B12" s="26">
        <v>14</v>
      </c>
    </row>
    <row r="13" spans="1:2">
      <c r="A13" s="26" t="s">
        <v>648</v>
      </c>
      <c r="B13" s="26">
        <v>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4.25"/>
  <cols>
    <col min="1" max="2" width="9.140625" style="1"/>
    <col min="3" max="3" width="15.7109375" style="1" bestFit="1" customWidth="1"/>
    <col min="4" max="6" width="9.140625" style="1"/>
    <col min="7" max="7" width="14.5703125" style="1" customWidth="1"/>
    <col min="8" max="8" width="23" style="1" bestFit="1" customWidth="1"/>
    <col min="9" max="16384" width="9.140625" style="1"/>
  </cols>
  <sheetData>
    <row r="1" spans="1:8" ht="15">
      <c r="A1" s="4" t="s">
        <v>649</v>
      </c>
    </row>
    <row r="3" spans="1:8" ht="30.75" customHeight="1">
      <c r="A3" s="25" t="s">
        <v>1</v>
      </c>
      <c r="B3" s="206" t="s">
        <v>655</v>
      </c>
      <c r="C3" s="206"/>
      <c r="D3" s="206"/>
      <c r="E3" s="206" t="s">
        <v>658</v>
      </c>
      <c r="F3" s="206" t="s">
        <v>659</v>
      </c>
      <c r="G3" s="206" t="s">
        <v>657</v>
      </c>
      <c r="H3" s="206" t="s">
        <v>656</v>
      </c>
    </row>
    <row r="4" spans="1:8" ht="15">
      <c r="A4" s="25"/>
      <c r="B4" s="25" t="s">
        <v>650</v>
      </c>
      <c r="C4" s="25" t="s">
        <v>651</v>
      </c>
      <c r="D4" s="25" t="s">
        <v>90</v>
      </c>
      <c r="E4" s="206"/>
      <c r="F4" s="206"/>
      <c r="G4" s="206"/>
      <c r="H4" s="206"/>
    </row>
    <row r="5" spans="1:8" ht="15">
      <c r="A5" s="25">
        <v>1</v>
      </c>
      <c r="B5" s="25" t="s">
        <v>652</v>
      </c>
      <c r="C5" s="25" t="s">
        <v>653</v>
      </c>
      <c r="D5" s="25" t="s">
        <v>654</v>
      </c>
      <c r="E5" s="25">
        <v>3</v>
      </c>
      <c r="F5" s="25">
        <v>4</v>
      </c>
      <c r="G5" s="25">
        <v>5</v>
      </c>
      <c r="H5" s="25">
        <v>6</v>
      </c>
    </row>
    <row r="6" spans="1:8">
      <c r="A6" s="26">
        <v>1986</v>
      </c>
      <c r="B6" s="26">
        <v>720000</v>
      </c>
      <c r="C6" s="26">
        <v>157500</v>
      </c>
      <c r="D6" s="26">
        <v>877500</v>
      </c>
      <c r="E6" s="26">
        <v>232</v>
      </c>
      <c r="F6" s="26">
        <v>5000</v>
      </c>
      <c r="G6" s="26">
        <v>121500</v>
      </c>
      <c r="H6" s="26">
        <v>999000</v>
      </c>
    </row>
    <row r="7" spans="1:8">
      <c r="A7" s="26">
        <v>1991</v>
      </c>
      <c r="B7" s="26">
        <v>720000</v>
      </c>
      <c r="C7" s="26">
        <v>157500</v>
      </c>
      <c r="D7" s="26">
        <v>877500</v>
      </c>
      <c r="E7" s="26">
        <v>285</v>
      </c>
      <c r="F7" s="26">
        <v>10500</v>
      </c>
      <c r="G7" s="26">
        <v>184950</v>
      </c>
      <c r="H7" s="26">
        <v>1062450</v>
      </c>
    </row>
    <row r="8" spans="1:8">
      <c r="A8" s="26">
        <v>1993</v>
      </c>
      <c r="B8" s="26">
        <v>720000</v>
      </c>
      <c r="C8" s="26">
        <v>157500</v>
      </c>
      <c r="D8" s="26">
        <v>877500</v>
      </c>
      <c r="E8" s="26">
        <v>308</v>
      </c>
      <c r="F8" s="26">
        <v>11877</v>
      </c>
      <c r="G8" s="26">
        <v>202720</v>
      </c>
      <c r="H8" s="26">
        <v>1080220</v>
      </c>
    </row>
    <row r="9" spans="1:8">
      <c r="A9" s="26">
        <v>1998</v>
      </c>
      <c r="B9" s="26">
        <v>810000</v>
      </c>
      <c r="C9" s="26">
        <v>180000</v>
      </c>
      <c r="D9" s="26">
        <v>990000</v>
      </c>
      <c r="E9" s="26">
        <v>325</v>
      </c>
      <c r="F9" s="26">
        <v>12000</v>
      </c>
      <c r="G9" s="26">
        <v>209700</v>
      </c>
      <c r="H9" s="26">
        <v>1199700</v>
      </c>
    </row>
    <row r="10" spans="1:8">
      <c r="A10" s="26">
        <v>2000</v>
      </c>
      <c r="B10" s="26">
        <v>810000</v>
      </c>
      <c r="C10" s="26">
        <v>180000</v>
      </c>
      <c r="D10" s="26">
        <v>990000</v>
      </c>
      <c r="E10" s="26">
        <v>350</v>
      </c>
      <c r="F10" s="26">
        <v>12000</v>
      </c>
      <c r="G10" s="26">
        <v>210000</v>
      </c>
      <c r="H10" s="26">
        <v>1200000</v>
      </c>
    </row>
    <row r="11" spans="1:8">
      <c r="A11" s="26">
        <v>2001</v>
      </c>
      <c r="B11" s="26">
        <v>810000</v>
      </c>
      <c r="C11" s="26">
        <v>301500</v>
      </c>
      <c r="D11" s="26">
        <v>1110500</v>
      </c>
      <c r="E11" s="26">
        <v>380</v>
      </c>
      <c r="F11" s="26">
        <v>12000</v>
      </c>
      <c r="G11" s="26">
        <v>250000</v>
      </c>
      <c r="H11" s="26">
        <v>1360500</v>
      </c>
    </row>
    <row r="12" spans="1:8">
      <c r="A12" s="26">
        <v>2002</v>
      </c>
      <c r="B12" s="26">
        <v>817000</v>
      </c>
      <c r="C12" s="26">
        <v>301500</v>
      </c>
      <c r="D12" s="26">
        <v>1118500</v>
      </c>
      <c r="E12" s="26">
        <v>320</v>
      </c>
      <c r="F12" s="26">
        <v>11000</v>
      </c>
      <c r="G12" s="26">
        <v>210000</v>
      </c>
      <c r="H12" s="26">
        <v>1328500</v>
      </c>
    </row>
    <row r="13" spans="1:8">
      <c r="A13" s="26">
        <v>2003</v>
      </c>
      <c r="B13" s="26">
        <v>817000</v>
      </c>
      <c r="C13" s="26">
        <v>301500</v>
      </c>
      <c r="D13" s="26">
        <v>11185000</v>
      </c>
      <c r="E13" s="26">
        <v>245</v>
      </c>
      <c r="F13" s="26">
        <v>10000</v>
      </c>
      <c r="G13" s="26">
        <v>123100</v>
      </c>
      <c r="H13" s="26">
        <v>1241600</v>
      </c>
    </row>
  </sheetData>
  <mergeCells count="5">
    <mergeCell ref="H3:H4"/>
    <mergeCell ref="G3:G4"/>
    <mergeCell ref="F3:F4"/>
    <mergeCell ref="E3:E4"/>
    <mergeCell ref="B3:D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4.25"/>
  <cols>
    <col min="1" max="1" width="7.140625" style="1" customWidth="1"/>
    <col min="2" max="2" width="33.85546875" style="1" bestFit="1" customWidth="1"/>
    <col min="3" max="3" width="20.7109375" style="1" bestFit="1" customWidth="1"/>
    <col min="4" max="5" width="14.28515625" style="1" customWidth="1"/>
    <col min="6" max="16384" width="9.140625" style="1"/>
  </cols>
  <sheetData>
    <row r="1" spans="1:5" ht="15">
      <c r="A1" s="4" t="s">
        <v>684</v>
      </c>
    </row>
    <row r="3" spans="1:5">
      <c r="A3" s="26">
        <v>1</v>
      </c>
      <c r="B3" s="26" t="s">
        <v>660</v>
      </c>
      <c r="C3" s="26" t="s">
        <v>661</v>
      </c>
    </row>
    <row r="4" spans="1:5">
      <c r="A4" s="26">
        <v>2</v>
      </c>
      <c r="B4" s="26" t="s">
        <v>662</v>
      </c>
      <c r="C4" s="26" t="s">
        <v>663</v>
      </c>
    </row>
    <row r="5" spans="1:5">
      <c r="A5" s="26">
        <v>3</v>
      </c>
      <c r="B5" s="26" t="s">
        <v>664</v>
      </c>
      <c r="C5" s="26" t="s">
        <v>665</v>
      </c>
    </row>
    <row r="6" spans="1:5">
      <c r="A6" s="26">
        <v>4</v>
      </c>
      <c r="B6" s="26" t="s">
        <v>666</v>
      </c>
      <c r="C6" s="26" t="s">
        <v>667</v>
      </c>
    </row>
    <row r="7" spans="1:5">
      <c r="A7" s="26">
        <v>5</v>
      </c>
      <c r="B7" s="26" t="s">
        <v>668</v>
      </c>
      <c r="C7" s="26" t="s">
        <v>669</v>
      </c>
    </row>
    <row r="8" spans="1:5">
      <c r="A8" s="26">
        <v>6</v>
      </c>
      <c r="B8" s="26" t="s">
        <v>670</v>
      </c>
      <c r="C8" s="26" t="s">
        <v>671</v>
      </c>
    </row>
    <row r="9" spans="1:5">
      <c r="A9" s="26">
        <v>7</v>
      </c>
      <c r="B9" s="26" t="s">
        <v>672</v>
      </c>
      <c r="C9" s="46">
        <v>37</v>
      </c>
    </row>
    <row r="10" spans="1:5">
      <c r="A10" s="26">
        <v>8</v>
      </c>
      <c r="B10" s="26" t="s">
        <v>673</v>
      </c>
      <c r="C10" s="26" t="s">
        <v>674</v>
      </c>
    </row>
    <row r="11" spans="1:5">
      <c r="A11" s="26">
        <v>9</v>
      </c>
      <c r="B11" s="26" t="s">
        <v>675</v>
      </c>
      <c r="C11" s="26" t="s">
        <v>676</v>
      </c>
    </row>
    <row r="14" spans="1:5" ht="15">
      <c r="B14" s="62" t="s">
        <v>677</v>
      </c>
      <c r="C14" s="62" t="s">
        <v>90</v>
      </c>
      <c r="D14" s="62" t="s">
        <v>678</v>
      </c>
      <c r="E14" s="62" t="s">
        <v>679</v>
      </c>
    </row>
    <row r="15" spans="1:5">
      <c r="B15" s="26" t="s">
        <v>680</v>
      </c>
      <c r="C15" s="26">
        <v>2185927</v>
      </c>
      <c r="D15" s="26">
        <v>220035</v>
      </c>
      <c r="E15" s="26">
        <v>2320</v>
      </c>
    </row>
    <row r="16" spans="1:5">
      <c r="B16" s="26" t="s">
        <v>681</v>
      </c>
      <c r="C16" s="26">
        <v>1156151</v>
      </c>
      <c r="D16" s="26">
        <v>116972</v>
      </c>
      <c r="E16" s="26">
        <v>1233</v>
      </c>
    </row>
    <row r="17" spans="2:5">
      <c r="B17" s="26" t="s">
        <v>682</v>
      </c>
      <c r="C17" s="26">
        <v>1029776</v>
      </c>
      <c r="D17" s="26">
        <v>103063</v>
      </c>
      <c r="E17" s="26">
        <v>1087</v>
      </c>
    </row>
    <row r="18" spans="2:5" ht="15">
      <c r="B18" s="71" t="s">
        <v>683</v>
      </c>
      <c r="C18" s="69"/>
      <c r="D18" s="69"/>
      <c r="E18" s="70"/>
    </row>
    <row r="19" spans="2:5">
      <c r="B19" s="26" t="s">
        <v>680</v>
      </c>
      <c r="C19" s="26">
        <v>59582</v>
      </c>
      <c r="D19" s="26">
        <v>10024</v>
      </c>
      <c r="E19" s="26">
        <v>91</v>
      </c>
    </row>
    <row r="20" spans="2:5">
      <c r="B20" s="26" t="s">
        <v>681</v>
      </c>
      <c r="C20" s="26">
        <v>33315</v>
      </c>
      <c r="D20" s="26">
        <v>517</v>
      </c>
      <c r="E20" s="26">
        <v>46</v>
      </c>
    </row>
    <row r="21" spans="2:5">
      <c r="B21" s="26" t="s">
        <v>682</v>
      </c>
      <c r="C21" s="26">
        <v>26267</v>
      </c>
      <c r="D21" s="26">
        <v>4853</v>
      </c>
      <c r="E21" s="26">
        <v>45</v>
      </c>
    </row>
    <row r="22" spans="2:5" ht="15">
      <c r="B22" s="41" t="s">
        <v>479</v>
      </c>
      <c r="C22" s="41">
        <v>2245509</v>
      </c>
      <c r="D22" s="41">
        <v>230059</v>
      </c>
      <c r="E22" s="41">
        <v>2411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4.25"/>
  <cols>
    <col min="1" max="1" width="6.42578125" style="1" customWidth="1"/>
    <col min="2" max="2" width="56.140625" style="1" bestFit="1" customWidth="1"/>
    <col min="3" max="3" width="20.7109375" style="1" customWidth="1"/>
    <col min="4" max="4" width="13.85546875" style="1" customWidth="1"/>
    <col min="5" max="16384" width="9.140625" style="1"/>
  </cols>
  <sheetData>
    <row r="1" spans="1:4" ht="15">
      <c r="A1" s="19" t="s">
        <v>56</v>
      </c>
    </row>
    <row r="2" spans="1:4">
      <c r="B2" s="14"/>
      <c r="C2" s="14"/>
      <c r="D2" s="14"/>
    </row>
    <row r="3" spans="1:4" ht="30">
      <c r="A3" s="20" t="s">
        <v>23</v>
      </c>
      <c r="B3" s="20" t="s">
        <v>11</v>
      </c>
      <c r="C3" s="20" t="s">
        <v>21</v>
      </c>
      <c r="D3" s="20" t="s">
        <v>22</v>
      </c>
    </row>
    <row r="4" spans="1:4">
      <c r="A4" s="21">
        <v>1</v>
      </c>
      <c r="B4" s="21" t="s">
        <v>12</v>
      </c>
      <c r="C4" s="18">
        <v>150.06</v>
      </c>
      <c r="D4" s="18">
        <v>121.04</v>
      </c>
    </row>
    <row r="5" spans="1:4">
      <c r="A5" s="21">
        <v>2</v>
      </c>
      <c r="B5" s="21" t="s">
        <v>13</v>
      </c>
      <c r="C5" s="18">
        <v>7.5</v>
      </c>
      <c r="D5" s="18">
        <v>6.05</v>
      </c>
    </row>
    <row r="6" spans="1:4">
      <c r="A6" s="21">
        <v>3</v>
      </c>
      <c r="B6" s="21" t="s">
        <v>14</v>
      </c>
      <c r="C6" s="18">
        <v>142.56</v>
      </c>
      <c r="D6" s="18">
        <v>114.99</v>
      </c>
    </row>
    <row r="7" spans="1:4">
      <c r="A7" s="21">
        <v>4</v>
      </c>
      <c r="B7" s="21" t="s">
        <v>15</v>
      </c>
      <c r="C7" s="18">
        <v>215.06</v>
      </c>
      <c r="D7" s="18">
        <v>160.97999999999999</v>
      </c>
    </row>
    <row r="8" spans="1:4">
      <c r="A8" s="21">
        <v>5</v>
      </c>
      <c r="B8" s="21" t="s">
        <v>16</v>
      </c>
      <c r="C8" s="18">
        <v>-95.75</v>
      </c>
      <c r="D8" s="18">
        <v>-49.79</v>
      </c>
    </row>
    <row r="9" spans="1:4">
      <c r="A9" s="17">
        <v>6</v>
      </c>
      <c r="B9" s="21" t="s">
        <v>17</v>
      </c>
      <c r="C9" s="18">
        <v>70.91</v>
      </c>
      <c r="D9" s="18">
        <v>10.15</v>
      </c>
    </row>
    <row r="10" spans="1:4">
      <c r="A10" s="21">
        <v>7</v>
      </c>
      <c r="B10" s="21" t="s">
        <v>18</v>
      </c>
      <c r="C10" s="18">
        <v>150.86000000000001</v>
      </c>
      <c r="D10" s="18">
        <v>139.99</v>
      </c>
    </row>
    <row r="11" spans="1:4">
      <c r="A11" s="21">
        <v>8</v>
      </c>
      <c r="B11" s="21" t="s">
        <v>19</v>
      </c>
      <c r="C11" s="22" t="s">
        <v>20</v>
      </c>
      <c r="D11" s="22" t="s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4.25"/>
  <cols>
    <col min="1" max="1" width="9.140625" style="1"/>
    <col min="2" max="2" width="22.7109375" style="1" bestFit="1" customWidth="1"/>
    <col min="3" max="3" width="22.85546875" style="1" bestFit="1" customWidth="1"/>
    <col min="4" max="4" width="15.28515625" style="1" bestFit="1" customWidth="1"/>
    <col min="5" max="5" width="23.7109375" style="1" bestFit="1" customWidth="1"/>
    <col min="6" max="16384" width="9.140625" style="1"/>
  </cols>
  <sheetData>
    <row r="1" spans="1:5" ht="15">
      <c r="A1" s="4" t="s">
        <v>685</v>
      </c>
    </row>
    <row r="3" spans="1:5" ht="30">
      <c r="A3" s="58" t="s">
        <v>1</v>
      </c>
      <c r="B3" s="58" t="s">
        <v>686</v>
      </c>
      <c r="C3" s="58" t="s">
        <v>687</v>
      </c>
      <c r="D3" s="58" t="s">
        <v>688</v>
      </c>
      <c r="E3" s="58" t="s">
        <v>689</v>
      </c>
    </row>
    <row r="4" spans="1:5">
      <c r="A4" s="26">
        <v>2011</v>
      </c>
      <c r="B4" s="26">
        <v>33.99</v>
      </c>
      <c r="C4" s="26">
        <v>509.85</v>
      </c>
      <c r="D4" s="26">
        <v>480</v>
      </c>
      <c r="E4" s="26">
        <v>29.85</v>
      </c>
    </row>
    <row r="5" spans="1:5">
      <c r="A5" s="26">
        <v>2021</v>
      </c>
      <c r="B5" s="26">
        <v>51.46</v>
      </c>
      <c r="C5" s="26">
        <v>771.9</v>
      </c>
      <c r="D5" s="26">
        <v>480</v>
      </c>
      <c r="E5" s="26">
        <v>291.89999999999998</v>
      </c>
    </row>
    <row r="7" spans="1:5" ht="15">
      <c r="A7" s="4" t="s">
        <v>690</v>
      </c>
    </row>
    <row r="9" spans="1:5" ht="15">
      <c r="A9" s="25" t="s">
        <v>23</v>
      </c>
      <c r="B9" s="25" t="s">
        <v>691</v>
      </c>
      <c r="C9" s="68" t="s">
        <v>692</v>
      </c>
    </row>
    <row r="10" spans="1:5">
      <c r="A10" s="26">
        <v>1</v>
      </c>
      <c r="B10" s="74" t="s">
        <v>693</v>
      </c>
      <c r="C10" s="33">
        <v>172</v>
      </c>
    </row>
    <row r="11" spans="1:5">
      <c r="A11" s="26">
        <v>2</v>
      </c>
      <c r="B11" s="74" t="s">
        <v>694</v>
      </c>
      <c r="C11" s="33">
        <v>70</v>
      </c>
    </row>
    <row r="12" spans="1:5" ht="15" customHeight="1">
      <c r="A12" s="214" t="s">
        <v>695</v>
      </c>
      <c r="B12" s="214"/>
      <c r="C12" s="75">
        <f>SUM(C10:C11)</f>
        <v>242</v>
      </c>
    </row>
    <row r="13" spans="1:5" ht="15">
      <c r="A13" s="215" t="s">
        <v>696</v>
      </c>
      <c r="B13" s="215"/>
      <c r="C13" s="215"/>
    </row>
    <row r="14" spans="1:5" ht="28.5">
      <c r="A14" s="26">
        <v>1</v>
      </c>
      <c r="B14" s="76" t="s">
        <v>698</v>
      </c>
      <c r="C14" s="33">
        <v>185</v>
      </c>
    </row>
    <row r="15" spans="1:5" ht="42.75">
      <c r="A15" s="26">
        <v>2</v>
      </c>
      <c r="B15" s="76" t="s">
        <v>700</v>
      </c>
      <c r="C15" s="33">
        <v>25</v>
      </c>
    </row>
    <row r="16" spans="1:5" ht="28.5">
      <c r="A16" s="26">
        <v>3</v>
      </c>
      <c r="B16" s="76" t="s">
        <v>701</v>
      </c>
      <c r="C16" s="33">
        <v>28</v>
      </c>
    </row>
    <row r="17" spans="1:3" ht="15" customHeight="1">
      <c r="A17" s="214" t="s">
        <v>697</v>
      </c>
      <c r="B17" s="214"/>
      <c r="C17" s="75">
        <f>SUM(C14:C16)</f>
        <v>238</v>
      </c>
    </row>
    <row r="18" spans="1:3" ht="15">
      <c r="A18" s="214" t="s">
        <v>699</v>
      </c>
      <c r="B18" s="214"/>
      <c r="C18" s="75">
        <f>C12+C17</f>
        <v>480</v>
      </c>
    </row>
  </sheetData>
  <mergeCells count="4">
    <mergeCell ref="A12:B12"/>
    <mergeCell ref="A13:C13"/>
    <mergeCell ref="A17:B17"/>
    <mergeCell ref="A18:B18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3:J21"/>
  <sheetViews>
    <sheetView workbookViewId="0">
      <selection activeCell="A11" sqref="A11"/>
    </sheetView>
  </sheetViews>
  <sheetFormatPr defaultRowHeight="14.25"/>
  <cols>
    <col min="1" max="1" width="9.140625" style="72"/>
    <col min="2" max="2" width="23.85546875" style="72" customWidth="1"/>
    <col min="3" max="3" width="20.7109375" style="72" bestFit="1" customWidth="1"/>
    <col min="4" max="4" width="18.28515625" style="72" customWidth="1"/>
    <col min="5" max="5" width="19.140625" style="72" customWidth="1"/>
    <col min="6" max="6" width="18.28515625" style="72" customWidth="1"/>
    <col min="7" max="8" width="19.140625" style="72" customWidth="1"/>
    <col min="9" max="9" width="15.7109375" style="72" customWidth="1"/>
    <col min="10" max="10" width="20.28515625" style="72" customWidth="1"/>
    <col min="11" max="16384" width="9.140625" style="72"/>
  </cols>
  <sheetData>
    <row r="3" spans="1:10" ht="15">
      <c r="A3" s="55" t="s">
        <v>239</v>
      </c>
      <c r="B3" s="55" t="s">
        <v>702</v>
      </c>
      <c r="C3" s="55" t="s">
        <v>703</v>
      </c>
    </row>
    <row r="4" spans="1:10">
      <c r="A4" s="30">
        <v>1</v>
      </c>
      <c r="B4" s="30" t="s">
        <v>704</v>
      </c>
      <c r="C4" s="30" t="s">
        <v>705</v>
      </c>
    </row>
    <row r="5" spans="1:10">
      <c r="A5" s="30">
        <v>2</v>
      </c>
      <c r="B5" s="30" t="s">
        <v>706</v>
      </c>
      <c r="C5" s="30" t="s">
        <v>707</v>
      </c>
    </row>
    <row r="6" spans="1:10">
      <c r="A6" s="30">
        <v>3</v>
      </c>
      <c r="B6" s="30" t="s">
        <v>708</v>
      </c>
      <c r="C6" s="30" t="s">
        <v>709</v>
      </c>
    </row>
    <row r="7" spans="1:10">
      <c r="A7" s="30">
        <v>4</v>
      </c>
      <c r="B7" s="30" t="s">
        <v>710</v>
      </c>
      <c r="C7" s="30" t="s">
        <v>711</v>
      </c>
    </row>
    <row r="8" spans="1:10">
      <c r="A8" s="30">
        <v>5</v>
      </c>
      <c r="B8" s="30" t="s">
        <v>712</v>
      </c>
      <c r="C8" s="30" t="s">
        <v>713</v>
      </c>
    </row>
    <row r="11" spans="1:10" ht="15">
      <c r="A11" s="4" t="s">
        <v>714</v>
      </c>
    </row>
    <row r="12" spans="1:10" ht="47.25">
      <c r="A12" s="58" t="s">
        <v>715</v>
      </c>
      <c r="B12" s="58" t="s">
        <v>716</v>
      </c>
      <c r="C12" s="58" t="s">
        <v>717</v>
      </c>
      <c r="D12" s="58" t="s">
        <v>718</v>
      </c>
      <c r="E12" s="58" t="s">
        <v>719</v>
      </c>
      <c r="F12" s="58" t="s">
        <v>720</v>
      </c>
      <c r="G12" s="58" t="s">
        <v>784</v>
      </c>
      <c r="H12" s="58" t="s">
        <v>785</v>
      </c>
      <c r="I12" s="58" t="s">
        <v>721</v>
      </c>
      <c r="J12" s="58" t="s">
        <v>722</v>
      </c>
    </row>
    <row r="13" spans="1:10" ht="15">
      <c r="A13" s="75">
        <v>1</v>
      </c>
      <c r="B13" s="75">
        <v>2</v>
      </c>
      <c r="C13" s="75">
        <v>3</v>
      </c>
      <c r="D13" s="75">
        <v>4</v>
      </c>
      <c r="E13" s="75">
        <v>5</v>
      </c>
      <c r="F13" s="75">
        <v>6</v>
      </c>
      <c r="G13" s="75">
        <v>7</v>
      </c>
      <c r="H13" s="75">
        <v>8</v>
      </c>
      <c r="I13" s="75">
        <v>9</v>
      </c>
      <c r="J13" s="75">
        <v>10</v>
      </c>
    </row>
    <row r="14" spans="1:10" ht="16.5">
      <c r="A14" s="79" t="s">
        <v>723</v>
      </c>
      <c r="B14" s="79" t="s">
        <v>731</v>
      </c>
      <c r="C14" s="79" t="s">
        <v>742</v>
      </c>
      <c r="D14" s="79" t="s">
        <v>747</v>
      </c>
      <c r="E14" s="79" t="s">
        <v>756</v>
      </c>
      <c r="F14" s="79" t="s">
        <v>760</v>
      </c>
      <c r="G14" s="79" t="s">
        <v>773</v>
      </c>
      <c r="H14" s="79" t="s">
        <v>774</v>
      </c>
      <c r="I14" s="79" t="s">
        <v>782</v>
      </c>
      <c r="J14" s="79" t="s">
        <v>786</v>
      </c>
    </row>
    <row r="15" spans="1:10">
      <c r="A15" s="79" t="s">
        <v>724</v>
      </c>
      <c r="B15" s="79" t="s">
        <v>732</v>
      </c>
      <c r="C15" s="79" t="s">
        <v>743</v>
      </c>
      <c r="D15" s="79" t="s">
        <v>748</v>
      </c>
      <c r="E15" s="79" t="s">
        <v>759</v>
      </c>
      <c r="F15" s="79" t="s">
        <v>761</v>
      </c>
      <c r="G15" s="79" t="s">
        <v>772</v>
      </c>
      <c r="H15" s="79" t="s">
        <v>775</v>
      </c>
      <c r="I15" s="79"/>
      <c r="J15" s="79" t="s">
        <v>787</v>
      </c>
    </row>
    <row r="16" spans="1:10">
      <c r="A16" s="79" t="s">
        <v>725</v>
      </c>
      <c r="B16" s="79" t="s">
        <v>733</v>
      </c>
      <c r="C16" s="79" t="s">
        <v>741</v>
      </c>
      <c r="D16" s="79" t="s">
        <v>749</v>
      </c>
      <c r="E16" s="79" t="s">
        <v>758</v>
      </c>
      <c r="F16" s="79" t="s">
        <v>762</v>
      </c>
      <c r="G16" s="79" t="s">
        <v>771</v>
      </c>
      <c r="H16" s="79" t="s">
        <v>776</v>
      </c>
      <c r="I16" s="79"/>
      <c r="J16" s="79" t="s">
        <v>786</v>
      </c>
    </row>
    <row r="17" spans="1:10" ht="16.5">
      <c r="A17" s="79" t="s">
        <v>726</v>
      </c>
      <c r="B17" s="79" t="s">
        <v>734</v>
      </c>
      <c r="C17" s="79" t="s">
        <v>744</v>
      </c>
      <c r="D17" s="79" t="s">
        <v>750</v>
      </c>
      <c r="E17" s="79" t="s">
        <v>757</v>
      </c>
      <c r="F17" s="79" t="s">
        <v>763</v>
      </c>
      <c r="G17" s="79" t="s">
        <v>770</v>
      </c>
      <c r="H17" s="79" t="s">
        <v>777</v>
      </c>
      <c r="I17" s="79" t="s">
        <v>783</v>
      </c>
      <c r="J17" s="79" t="s">
        <v>786</v>
      </c>
    </row>
    <row r="18" spans="1:10">
      <c r="A18" s="79" t="s">
        <v>727</v>
      </c>
      <c r="B18" s="79" t="s">
        <v>735</v>
      </c>
      <c r="C18" s="79" t="s">
        <v>745</v>
      </c>
      <c r="D18" s="79" t="s">
        <v>28</v>
      </c>
      <c r="E18" s="79" t="s">
        <v>28</v>
      </c>
      <c r="F18" s="79" t="s">
        <v>28</v>
      </c>
      <c r="G18" s="79" t="s">
        <v>28</v>
      </c>
      <c r="H18" s="79" t="s">
        <v>28</v>
      </c>
      <c r="I18" s="79"/>
      <c r="J18" s="79" t="s">
        <v>786</v>
      </c>
    </row>
    <row r="19" spans="1:10">
      <c r="A19" s="79" t="s">
        <v>728</v>
      </c>
      <c r="B19" s="79" t="s">
        <v>736</v>
      </c>
      <c r="C19" s="79" t="s">
        <v>740</v>
      </c>
      <c r="D19" s="79" t="s">
        <v>751</v>
      </c>
      <c r="E19" s="79" t="s">
        <v>756</v>
      </c>
      <c r="F19" s="79" t="s">
        <v>764</v>
      </c>
      <c r="G19" s="79" t="s">
        <v>769</v>
      </c>
      <c r="H19" s="79" t="s">
        <v>778</v>
      </c>
      <c r="I19" s="79"/>
      <c r="J19" s="79" t="s">
        <v>786</v>
      </c>
    </row>
    <row r="20" spans="1:10">
      <c r="A20" s="79" t="s">
        <v>729</v>
      </c>
      <c r="B20" s="79" t="s">
        <v>737</v>
      </c>
      <c r="C20" s="79" t="s">
        <v>739</v>
      </c>
      <c r="D20" s="79" t="s">
        <v>752</v>
      </c>
      <c r="E20" s="79" t="s">
        <v>755</v>
      </c>
      <c r="F20" s="79" t="s">
        <v>765</v>
      </c>
      <c r="G20" s="79" t="s">
        <v>768</v>
      </c>
      <c r="H20" s="79" t="s">
        <v>779</v>
      </c>
      <c r="I20" s="79"/>
      <c r="J20" s="79" t="s">
        <v>786</v>
      </c>
    </row>
    <row r="21" spans="1:10" ht="16.5">
      <c r="A21" s="79" t="s">
        <v>730</v>
      </c>
      <c r="B21" s="79" t="s">
        <v>738</v>
      </c>
      <c r="C21" s="79" t="s">
        <v>746</v>
      </c>
      <c r="D21" s="79" t="s">
        <v>753</v>
      </c>
      <c r="E21" s="79" t="s">
        <v>754</v>
      </c>
      <c r="F21" s="79" t="s">
        <v>766</v>
      </c>
      <c r="G21" s="79" t="s">
        <v>767</v>
      </c>
      <c r="H21" s="79" t="s">
        <v>780</v>
      </c>
      <c r="I21" s="79" t="s">
        <v>781</v>
      </c>
      <c r="J21" s="79" t="s">
        <v>788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4.25"/>
  <cols>
    <col min="1" max="1" width="6.5703125" style="72" customWidth="1"/>
    <col min="2" max="2" width="25.28515625" style="72" customWidth="1"/>
    <col min="3" max="3" width="17.7109375" style="73" bestFit="1" customWidth="1"/>
    <col min="4" max="4" width="29" style="73" customWidth="1"/>
    <col min="5" max="5" width="23.140625" style="73" customWidth="1"/>
    <col min="6" max="16384" width="9.140625" style="72"/>
  </cols>
  <sheetData>
    <row r="1" spans="1:5" ht="15">
      <c r="A1" s="4" t="s">
        <v>839</v>
      </c>
    </row>
    <row r="3" spans="1:5" ht="15">
      <c r="A3" s="77" t="s">
        <v>789</v>
      </c>
    </row>
    <row r="4" spans="1:5" ht="15" customHeight="1">
      <c r="A4" s="218" t="s">
        <v>200</v>
      </c>
      <c r="B4" s="218" t="s">
        <v>101</v>
      </c>
      <c r="C4" s="216" t="s">
        <v>790</v>
      </c>
      <c r="D4" s="216"/>
      <c r="E4" s="217" t="s">
        <v>838</v>
      </c>
    </row>
    <row r="5" spans="1:5" ht="15">
      <c r="A5" s="218"/>
      <c r="B5" s="218"/>
      <c r="C5" s="34" t="s">
        <v>791</v>
      </c>
      <c r="D5" s="34" t="s">
        <v>792</v>
      </c>
      <c r="E5" s="217"/>
    </row>
    <row r="6" spans="1:5">
      <c r="A6" s="31">
        <v>1</v>
      </c>
      <c r="B6" s="30" t="s">
        <v>793</v>
      </c>
      <c r="C6" s="57">
        <v>19.63</v>
      </c>
      <c r="D6" s="57">
        <v>23.07</v>
      </c>
      <c r="E6" s="82" t="s">
        <v>794</v>
      </c>
    </row>
    <row r="7" spans="1:5">
      <c r="A7" s="31">
        <v>2</v>
      </c>
      <c r="B7" s="30" t="s">
        <v>795</v>
      </c>
      <c r="C7" s="57">
        <v>10.07</v>
      </c>
      <c r="D7" s="57">
        <v>11.85</v>
      </c>
      <c r="E7" s="82" t="s">
        <v>796</v>
      </c>
    </row>
    <row r="8" spans="1:5">
      <c r="A8" s="31">
        <v>3</v>
      </c>
      <c r="B8" s="30" t="s">
        <v>797</v>
      </c>
      <c r="C8" s="57">
        <v>13</v>
      </c>
      <c r="D8" s="82" t="s">
        <v>798</v>
      </c>
      <c r="E8" s="82" t="s">
        <v>799</v>
      </c>
    </row>
    <row r="9" spans="1:5">
      <c r="A9" s="31">
        <v>4</v>
      </c>
      <c r="B9" s="30" t="s">
        <v>800</v>
      </c>
      <c r="C9" s="57">
        <v>29.6</v>
      </c>
      <c r="D9" s="57">
        <v>32.619999999999997</v>
      </c>
      <c r="E9" s="82" t="s">
        <v>801</v>
      </c>
    </row>
    <row r="10" spans="1:5">
      <c r="A10" s="31">
        <v>5</v>
      </c>
      <c r="B10" s="30" t="s">
        <v>802</v>
      </c>
      <c r="C10" s="57">
        <v>27.05</v>
      </c>
      <c r="D10" s="57">
        <v>33.119999999999997</v>
      </c>
      <c r="E10" s="82" t="s">
        <v>803</v>
      </c>
    </row>
    <row r="11" spans="1:5">
      <c r="A11" s="31">
        <v>6</v>
      </c>
      <c r="B11" s="30" t="s">
        <v>804</v>
      </c>
      <c r="C11" s="57">
        <v>20.13</v>
      </c>
      <c r="D11" s="57">
        <v>19.73</v>
      </c>
      <c r="E11" s="82" t="s">
        <v>805</v>
      </c>
    </row>
    <row r="12" spans="1:5">
      <c r="A12" s="31">
        <v>7</v>
      </c>
      <c r="B12" s="30" t="s">
        <v>806</v>
      </c>
      <c r="C12" s="57">
        <v>14.17</v>
      </c>
      <c r="D12" s="57">
        <v>10</v>
      </c>
      <c r="E12" s="82" t="s">
        <v>807</v>
      </c>
    </row>
    <row r="13" spans="1:5">
      <c r="A13" s="31">
        <v>8</v>
      </c>
      <c r="B13" s="30" t="s">
        <v>808</v>
      </c>
      <c r="C13" s="57">
        <v>28.82</v>
      </c>
      <c r="D13" s="57">
        <v>33.15</v>
      </c>
      <c r="E13" s="82" t="s">
        <v>809</v>
      </c>
    </row>
    <row r="14" spans="1:5">
      <c r="A14" s="31">
        <v>9</v>
      </c>
      <c r="B14" s="30" t="s">
        <v>810</v>
      </c>
      <c r="C14" s="57">
        <v>25.55</v>
      </c>
      <c r="D14" s="57">
        <v>29.2</v>
      </c>
      <c r="E14" s="82" t="s">
        <v>811</v>
      </c>
    </row>
    <row r="15" spans="1:5">
      <c r="A15" s="31">
        <v>10</v>
      </c>
      <c r="B15" s="30" t="s">
        <v>812</v>
      </c>
      <c r="C15" s="57">
        <v>17.989999999999998</v>
      </c>
      <c r="D15" s="82" t="s">
        <v>813</v>
      </c>
      <c r="E15" s="82" t="s">
        <v>814</v>
      </c>
    </row>
    <row r="17" spans="1:5" ht="15">
      <c r="A17" s="77" t="s">
        <v>815</v>
      </c>
      <c r="B17" s="54"/>
      <c r="D17" s="80"/>
      <c r="E17" s="80"/>
    </row>
    <row r="18" spans="1:5" ht="15">
      <c r="A18" s="218" t="s">
        <v>200</v>
      </c>
      <c r="B18" s="218" t="s">
        <v>101</v>
      </c>
      <c r="C18" s="216" t="s">
        <v>790</v>
      </c>
      <c r="D18" s="216"/>
      <c r="E18" s="217" t="s">
        <v>838</v>
      </c>
    </row>
    <row r="19" spans="1:5" ht="15">
      <c r="A19" s="218"/>
      <c r="B19" s="218"/>
      <c r="C19" s="34" t="s">
        <v>791</v>
      </c>
      <c r="D19" s="34" t="s">
        <v>792</v>
      </c>
      <c r="E19" s="217"/>
    </row>
    <row r="20" spans="1:5">
      <c r="A20" s="31">
        <v>1</v>
      </c>
      <c r="B20" s="30" t="s">
        <v>816</v>
      </c>
      <c r="C20" s="57">
        <v>16.059999999999999</v>
      </c>
      <c r="D20" s="57">
        <v>19.2</v>
      </c>
      <c r="E20" s="82" t="s">
        <v>817</v>
      </c>
    </row>
    <row r="21" spans="1:5">
      <c r="A21" s="31">
        <v>2</v>
      </c>
      <c r="B21" s="30" t="s">
        <v>818</v>
      </c>
      <c r="C21" s="57">
        <v>19.21</v>
      </c>
      <c r="D21" s="57">
        <v>24.37</v>
      </c>
      <c r="E21" s="82" t="s">
        <v>819</v>
      </c>
    </row>
    <row r="22" spans="1:5">
      <c r="A22" s="31">
        <v>3</v>
      </c>
      <c r="B22" s="30" t="s">
        <v>820</v>
      </c>
      <c r="C22" s="57">
        <v>11.17</v>
      </c>
      <c r="D22" s="57">
        <v>12.95</v>
      </c>
      <c r="E22" s="82" t="s">
        <v>821</v>
      </c>
    </row>
    <row r="23" spans="1:5">
      <c r="A23" s="31">
        <v>4</v>
      </c>
      <c r="B23" s="30" t="s">
        <v>822</v>
      </c>
      <c r="C23" s="57">
        <v>24.95</v>
      </c>
      <c r="D23" s="57">
        <v>29.51</v>
      </c>
      <c r="E23" s="82" t="s">
        <v>823</v>
      </c>
    </row>
    <row r="24" spans="1:5">
      <c r="A24" s="31">
        <v>5</v>
      </c>
      <c r="B24" s="30" t="s">
        <v>824</v>
      </c>
      <c r="C24" s="57">
        <v>22.06</v>
      </c>
      <c r="D24" s="57">
        <v>27.75</v>
      </c>
      <c r="E24" s="82" t="s">
        <v>825</v>
      </c>
    </row>
    <row r="25" spans="1:5">
      <c r="A25" s="31">
        <v>6</v>
      </c>
      <c r="B25" s="30" t="s">
        <v>826</v>
      </c>
      <c r="C25" s="57">
        <v>24.05</v>
      </c>
      <c r="D25" s="57">
        <v>28.66</v>
      </c>
      <c r="E25" s="82" t="s">
        <v>827</v>
      </c>
    </row>
    <row r="26" spans="1:5">
      <c r="A26" s="31">
        <v>7</v>
      </c>
      <c r="B26" s="30" t="s">
        <v>828</v>
      </c>
      <c r="C26" s="57">
        <v>15.47</v>
      </c>
      <c r="D26" s="82" t="s">
        <v>829</v>
      </c>
      <c r="E26" s="82" t="s">
        <v>830</v>
      </c>
    </row>
    <row r="27" spans="1:5">
      <c r="A27" s="31">
        <v>8</v>
      </c>
      <c r="B27" s="30" t="s">
        <v>831</v>
      </c>
      <c r="C27" s="57">
        <v>21.49</v>
      </c>
      <c r="D27" s="82" t="s">
        <v>832</v>
      </c>
      <c r="E27" s="82" t="s">
        <v>833</v>
      </c>
    </row>
    <row r="28" spans="1:5">
      <c r="A28" s="31">
        <v>9</v>
      </c>
      <c r="B28" s="30" t="s">
        <v>834</v>
      </c>
      <c r="C28" s="57">
        <v>26.3</v>
      </c>
      <c r="D28" s="82" t="s">
        <v>835</v>
      </c>
      <c r="E28" s="82" t="s">
        <v>836</v>
      </c>
    </row>
    <row r="30" spans="1:5">
      <c r="A30" s="54" t="s">
        <v>837</v>
      </c>
    </row>
  </sheetData>
  <mergeCells count="8">
    <mergeCell ref="C4:D4"/>
    <mergeCell ref="E4:E5"/>
    <mergeCell ref="B4:B5"/>
    <mergeCell ref="A4:A5"/>
    <mergeCell ref="A18:A19"/>
    <mergeCell ref="B18:B19"/>
    <mergeCell ref="C18:D18"/>
    <mergeCell ref="E18:E1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4.25"/>
  <cols>
    <col min="1" max="1" width="6.5703125" style="72" customWidth="1"/>
    <col min="2" max="2" width="25.28515625" style="72" customWidth="1"/>
    <col min="3" max="3" width="17.7109375" style="73" bestFit="1" customWidth="1"/>
    <col min="4" max="4" width="29" style="73" customWidth="1"/>
    <col min="5" max="5" width="23.140625" style="73" customWidth="1"/>
    <col min="6" max="16384" width="9.140625" style="72"/>
  </cols>
  <sheetData>
    <row r="1" spans="1:5" ht="15">
      <c r="A1" s="4" t="s">
        <v>864</v>
      </c>
    </row>
    <row r="3" spans="1:5" ht="15">
      <c r="A3" s="77" t="s">
        <v>789</v>
      </c>
    </row>
    <row r="4" spans="1:5" ht="15" customHeight="1">
      <c r="A4" s="218" t="s">
        <v>200</v>
      </c>
      <c r="B4" s="218" t="s">
        <v>101</v>
      </c>
      <c r="C4" s="216" t="s">
        <v>865</v>
      </c>
      <c r="D4" s="216"/>
      <c r="E4" s="217" t="s">
        <v>838</v>
      </c>
    </row>
    <row r="5" spans="1:5" ht="15">
      <c r="A5" s="218"/>
      <c r="B5" s="218"/>
      <c r="C5" s="34" t="s">
        <v>840</v>
      </c>
      <c r="D5" s="34" t="s">
        <v>841</v>
      </c>
      <c r="E5" s="217"/>
    </row>
    <row r="6" spans="1:5">
      <c r="A6" s="74">
        <v>1</v>
      </c>
      <c r="B6" s="74" t="s">
        <v>793</v>
      </c>
      <c r="C6" s="78">
        <v>18.78</v>
      </c>
      <c r="D6" s="78">
        <v>22.4</v>
      </c>
      <c r="E6" s="78" t="s">
        <v>842</v>
      </c>
    </row>
    <row r="7" spans="1:5">
      <c r="A7" s="74">
        <v>2</v>
      </c>
      <c r="B7" s="74" t="s">
        <v>795</v>
      </c>
      <c r="C7" s="78">
        <v>8.4</v>
      </c>
      <c r="D7" s="78">
        <v>10.5</v>
      </c>
      <c r="E7" s="78" t="s">
        <v>843</v>
      </c>
    </row>
    <row r="8" spans="1:5">
      <c r="A8" s="74">
        <v>3</v>
      </c>
      <c r="B8" s="74" t="s">
        <v>797</v>
      </c>
      <c r="C8" s="78">
        <v>11.58</v>
      </c>
      <c r="D8" s="78" t="s">
        <v>844</v>
      </c>
      <c r="E8" s="78" t="s">
        <v>821</v>
      </c>
    </row>
    <row r="9" spans="1:5">
      <c r="A9" s="74">
        <v>4</v>
      </c>
      <c r="B9" s="74" t="s">
        <v>800</v>
      </c>
      <c r="C9" s="78">
        <v>28.2</v>
      </c>
      <c r="D9" s="78">
        <v>29.85</v>
      </c>
      <c r="E9" s="78" t="s">
        <v>845</v>
      </c>
    </row>
    <row r="10" spans="1:5">
      <c r="A10" s="74">
        <v>5</v>
      </c>
      <c r="B10" s="74" t="s">
        <v>802</v>
      </c>
      <c r="C10" s="78">
        <v>27.25</v>
      </c>
      <c r="D10" s="78">
        <v>33.700000000000003</v>
      </c>
      <c r="E10" s="78" t="s">
        <v>846</v>
      </c>
    </row>
    <row r="11" spans="1:5">
      <c r="A11" s="74">
        <v>6</v>
      </c>
      <c r="B11" s="74" t="s">
        <v>804</v>
      </c>
      <c r="C11" s="78">
        <v>19.329999999999998</v>
      </c>
      <c r="D11" s="78">
        <v>18.850000000000001</v>
      </c>
      <c r="E11" s="78" t="s">
        <v>847</v>
      </c>
    </row>
    <row r="12" spans="1:5">
      <c r="A12" s="74">
        <v>7</v>
      </c>
      <c r="B12" s="74" t="s">
        <v>806</v>
      </c>
      <c r="C12" s="78">
        <v>12.05</v>
      </c>
      <c r="D12" s="78">
        <v>10.4</v>
      </c>
      <c r="E12" s="78" t="s">
        <v>848</v>
      </c>
    </row>
    <row r="13" spans="1:5">
      <c r="A13" s="74">
        <v>8</v>
      </c>
      <c r="B13" s="74" t="s">
        <v>808</v>
      </c>
      <c r="C13" s="78">
        <v>28.4</v>
      </c>
      <c r="D13" s="78">
        <v>33.4</v>
      </c>
      <c r="E13" s="78" t="s">
        <v>849</v>
      </c>
    </row>
    <row r="14" spans="1:5">
      <c r="A14" s="74">
        <v>9</v>
      </c>
      <c r="B14" s="74" t="s">
        <v>810</v>
      </c>
      <c r="C14" s="78">
        <v>24.99</v>
      </c>
      <c r="D14" s="78">
        <v>29.82</v>
      </c>
      <c r="E14" s="78" t="s">
        <v>850</v>
      </c>
    </row>
    <row r="15" spans="1:5">
      <c r="A15" s="74">
        <v>10</v>
      </c>
      <c r="B15" s="74" t="s">
        <v>812</v>
      </c>
      <c r="C15" s="78">
        <v>18.190000000000001</v>
      </c>
      <c r="D15" s="78">
        <v>23.95</v>
      </c>
      <c r="E15" s="78" t="s">
        <v>851</v>
      </c>
    </row>
    <row r="17" spans="1:5" ht="15">
      <c r="A17" s="77" t="s">
        <v>815</v>
      </c>
    </row>
    <row r="18" spans="1:5" ht="15">
      <c r="A18" s="218" t="s">
        <v>200</v>
      </c>
      <c r="B18" s="218" t="s">
        <v>101</v>
      </c>
      <c r="C18" s="216" t="s">
        <v>865</v>
      </c>
      <c r="D18" s="216"/>
      <c r="E18" s="217" t="s">
        <v>838</v>
      </c>
    </row>
    <row r="19" spans="1:5" ht="15">
      <c r="A19" s="218"/>
      <c r="B19" s="218"/>
      <c r="C19" s="34" t="s">
        <v>840</v>
      </c>
      <c r="D19" s="34" t="s">
        <v>841</v>
      </c>
      <c r="E19" s="217"/>
    </row>
    <row r="20" spans="1:5">
      <c r="A20" s="74">
        <v>1</v>
      </c>
      <c r="B20" s="74" t="s">
        <v>852</v>
      </c>
      <c r="C20" s="78">
        <v>16.329999999999998</v>
      </c>
      <c r="D20" s="78">
        <v>19.55</v>
      </c>
      <c r="E20" s="78" t="s">
        <v>801</v>
      </c>
    </row>
    <row r="21" spans="1:5">
      <c r="A21" s="74">
        <v>2</v>
      </c>
      <c r="B21" s="74" t="s">
        <v>818</v>
      </c>
      <c r="C21" s="78">
        <v>18.25</v>
      </c>
      <c r="D21" s="78">
        <v>24.97</v>
      </c>
      <c r="E21" s="78" t="s">
        <v>851</v>
      </c>
    </row>
    <row r="22" spans="1:5">
      <c r="A22" s="74">
        <v>3</v>
      </c>
      <c r="B22" s="74" t="s">
        <v>820</v>
      </c>
      <c r="C22" s="78">
        <v>8.5500000000000007</v>
      </c>
      <c r="D22" s="78">
        <v>13.1</v>
      </c>
      <c r="E22" s="78" t="s">
        <v>853</v>
      </c>
    </row>
    <row r="23" spans="1:5">
      <c r="A23" s="74">
        <v>4</v>
      </c>
      <c r="B23" s="74" t="s">
        <v>822</v>
      </c>
      <c r="C23" s="78">
        <v>23.75</v>
      </c>
      <c r="D23" s="78">
        <v>28.73</v>
      </c>
      <c r="E23" s="78" t="s">
        <v>854</v>
      </c>
    </row>
    <row r="24" spans="1:5">
      <c r="A24" s="74">
        <v>5</v>
      </c>
      <c r="B24" s="74" t="s">
        <v>824</v>
      </c>
      <c r="C24" s="78">
        <v>21.3</v>
      </c>
      <c r="D24" s="78">
        <v>27.56</v>
      </c>
      <c r="E24" s="78" t="s">
        <v>849</v>
      </c>
    </row>
    <row r="25" spans="1:5">
      <c r="A25" s="74">
        <v>6</v>
      </c>
      <c r="B25" s="74" t="s">
        <v>826</v>
      </c>
      <c r="C25" s="78" t="s">
        <v>855</v>
      </c>
      <c r="D25" s="78">
        <v>29.06</v>
      </c>
      <c r="E25" s="78" t="s">
        <v>856</v>
      </c>
    </row>
    <row r="26" spans="1:5">
      <c r="A26" s="74">
        <v>7</v>
      </c>
      <c r="B26" s="74" t="s">
        <v>828</v>
      </c>
      <c r="C26" s="78">
        <v>10</v>
      </c>
      <c r="D26" s="78" t="s">
        <v>857</v>
      </c>
      <c r="E26" s="78" t="s">
        <v>858</v>
      </c>
    </row>
    <row r="27" spans="1:5">
      <c r="A27" s="74">
        <v>8</v>
      </c>
      <c r="B27" s="74" t="s">
        <v>831</v>
      </c>
      <c r="C27" s="78">
        <v>21.8</v>
      </c>
      <c r="D27" s="78" t="s">
        <v>859</v>
      </c>
      <c r="E27" s="78" t="s">
        <v>860</v>
      </c>
    </row>
    <row r="28" spans="1:5">
      <c r="A28" s="74">
        <v>9</v>
      </c>
      <c r="B28" s="74" t="s">
        <v>834</v>
      </c>
      <c r="C28" s="78">
        <v>26.8</v>
      </c>
      <c r="D28" s="78" t="s">
        <v>861</v>
      </c>
      <c r="E28" s="78" t="s">
        <v>862</v>
      </c>
    </row>
    <row r="29" spans="1:5">
      <c r="A29" s="72" t="s">
        <v>863</v>
      </c>
    </row>
  </sheetData>
  <mergeCells count="8">
    <mergeCell ref="A4:A5"/>
    <mergeCell ref="B4:B5"/>
    <mergeCell ref="C4:D4"/>
    <mergeCell ref="E4:E5"/>
    <mergeCell ref="A18:A19"/>
    <mergeCell ref="B18:B19"/>
    <mergeCell ref="C18:D18"/>
    <mergeCell ref="E18:E1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4.25"/>
  <cols>
    <col min="1" max="1" width="9.140625" style="72"/>
    <col min="2" max="5" width="17.140625" style="72" customWidth="1"/>
    <col min="6" max="6" width="18" style="72" customWidth="1"/>
    <col min="7" max="10" width="17.140625" style="72" customWidth="1"/>
    <col min="11" max="16384" width="9.140625" style="72"/>
  </cols>
  <sheetData>
    <row r="1" spans="1:8" ht="15">
      <c r="A1" s="77" t="s">
        <v>878</v>
      </c>
    </row>
    <row r="3" spans="1:8" ht="90">
      <c r="A3" s="58" t="s">
        <v>866</v>
      </c>
      <c r="B3" s="58" t="s">
        <v>867</v>
      </c>
      <c r="C3" s="58" t="s">
        <v>870</v>
      </c>
      <c r="D3" s="58" t="s">
        <v>871</v>
      </c>
      <c r="E3" s="58" t="s">
        <v>868</v>
      </c>
      <c r="F3" s="58" t="s">
        <v>872</v>
      </c>
      <c r="G3" s="58" t="s">
        <v>873</v>
      </c>
      <c r="H3" s="58" t="s">
        <v>869</v>
      </c>
    </row>
    <row r="4" spans="1:8" ht="15">
      <c r="A4" s="75">
        <v>1</v>
      </c>
      <c r="B4" s="75">
        <v>2</v>
      </c>
      <c r="C4" s="75">
        <v>3</v>
      </c>
      <c r="D4" s="75">
        <v>4</v>
      </c>
      <c r="E4" s="75">
        <v>5</v>
      </c>
      <c r="F4" s="75">
        <v>6</v>
      </c>
      <c r="G4" s="75">
        <v>7</v>
      </c>
      <c r="H4" s="75">
        <v>8</v>
      </c>
    </row>
    <row r="5" spans="1:8">
      <c r="A5" s="74">
        <v>1</v>
      </c>
      <c r="B5" s="74" t="s">
        <v>874</v>
      </c>
      <c r="C5" s="74">
        <v>6056.87</v>
      </c>
      <c r="D5" s="74">
        <v>5451.8</v>
      </c>
      <c r="E5" s="74">
        <v>352.46</v>
      </c>
      <c r="F5" s="74">
        <v>1589.23</v>
      </c>
      <c r="G5" s="74">
        <v>66.555999999999997</v>
      </c>
      <c r="H5" s="74" t="s">
        <v>877</v>
      </c>
    </row>
    <row r="6" spans="1:8">
      <c r="A6" s="74">
        <v>2</v>
      </c>
      <c r="B6" s="74" t="s">
        <v>875</v>
      </c>
      <c r="C6" s="74">
        <v>3489.3</v>
      </c>
      <c r="D6" s="74">
        <v>3140.37</v>
      </c>
      <c r="E6" s="74">
        <v>2749.7</v>
      </c>
      <c r="F6" s="74">
        <v>201.68</v>
      </c>
      <c r="G6" s="74">
        <v>87.56</v>
      </c>
      <c r="H6" s="74" t="s">
        <v>877</v>
      </c>
    </row>
    <row r="7" spans="1:8">
      <c r="A7" s="74">
        <v>3</v>
      </c>
      <c r="B7" s="74" t="s">
        <v>876</v>
      </c>
      <c r="C7" s="74">
        <v>3869.05</v>
      </c>
      <c r="D7" s="74">
        <v>9375.6</v>
      </c>
      <c r="E7" s="74">
        <v>5782.08</v>
      </c>
      <c r="F7" s="74">
        <v>3370.16</v>
      </c>
      <c r="G7" s="74">
        <v>61.67</v>
      </c>
      <c r="H7" s="74" t="s">
        <v>877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4.25"/>
  <cols>
    <col min="1" max="1" width="9.140625" style="72"/>
    <col min="2" max="2" width="20.28515625" style="72" bestFit="1" customWidth="1"/>
    <col min="3" max="3" width="16" style="72" bestFit="1" customWidth="1"/>
    <col min="4" max="4" width="15.5703125" style="72" bestFit="1" customWidth="1"/>
    <col min="5" max="5" width="17.85546875" style="72" bestFit="1" customWidth="1"/>
    <col min="6" max="7" width="9.42578125" style="72" customWidth="1"/>
    <col min="8" max="16384" width="9.140625" style="72"/>
  </cols>
  <sheetData>
    <row r="1" spans="1:7" ht="15">
      <c r="A1" s="4" t="s">
        <v>879</v>
      </c>
    </row>
    <row r="4" spans="1:7" ht="15">
      <c r="A4" s="205" t="s">
        <v>529</v>
      </c>
      <c r="B4" s="205" t="s">
        <v>24</v>
      </c>
      <c r="C4" s="205" t="s">
        <v>882</v>
      </c>
      <c r="D4" s="205" t="s">
        <v>880</v>
      </c>
      <c r="E4" s="205"/>
      <c r="F4" s="205" t="s">
        <v>881</v>
      </c>
      <c r="G4" s="205"/>
    </row>
    <row r="5" spans="1:7" ht="15">
      <c r="A5" s="205"/>
      <c r="B5" s="205"/>
      <c r="C5" s="205"/>
      <c r="D5" s="25" t="s">
        <v>900</v>
      </c>
      <c r="E5" s="25" t="s">
        <v>901</v>
      </c>
      <c r="F5" s="25" t="s">
        <v>883</v>
      </c>
      <c r="G5" s="25" t="s">
        <v>884</v>
      </c>
    </row>
    <row r="6" spans="1:7">
      <c r="A6" s="74">
        <v>1</v>
      </c>
      <c r="B6" s="74" t="s">
        <v>102</v>
      </c>
      <c r="C6" s="74">
        <v>50</v>
      </c>
      <c r="D6" s="74">
        <v>6.5</v>
      </c>
      <c r="E6" s="74">
        <v>8.5</v>
      </c>
      <c r="F6" s="74">
        <v>7.35</v>
      </c>
      <c r="G6" s="74">
        <v>8.4</v>
      </c>
    </row>
    <row r="7" spans="1:7">
      <c r="A7" s="74">
        <v>2</v>
      </c>
      <c r="B7" s="74" t="s">
        <v>885</v>
      </c>
      <c r="C7" s="74">
        <v>50</v>
      </c>
      <c r="D7" s="74">
        <v>200</v>
      </c>
      <c r="E7" s="74">
        <v>600</v>
      </c>
      <c r="F7" s="74">
        <v>171</v>
      </c>
      <c r="G7" s="74">
        <v>659</v>
      </c>
    </row>
    <row r="8" spans="1:7">
      <c r="A8" s="74">
        <v>3</v>
      </c>
      <c r="B8" s="74" t="s">
        <v>886</v>
      </c>
      <c r="C8" s="74">
        <v>50</v>
      </c>
      <c r="D8" s="74">
        <v>250</v>
      </c>
      <c r="E8" s="74">
        <v>1000</v>
      </c>
      <c r="F8" s="74">
        <v>7</v>
      </c>
      <c r="G8" s="74">
        <v>213</v>
      </c>
    </row>
    <row r="9" spans="1:7">
      <c r="A9" s="74">
        <v>4</v>
      </c>
      <c r="B9" s="74" t="s">
        <v>887</v>
      </c>
      <c r="C9" s="74">
        <v>50</v>
      </c>
      <c r="D9" s="74">
        <v>45</v>
      </c>
      <c r="E9" s="74">
        <v>45</v>
      </c>
      <c r="F9" s="74" t="s">
        <v>888</v>
      </c>
      <c r="G9" s="74">
        <v>244</v>
      </c>
    </row>
    <row r="10" spans="1:7">
      <c r="A10" s="74">
        <v>5</v>
      </c>
      <c r="B10" s="74" t="s">
        <v>889</v>
      </c>
      <c r="C10" s="74">
        <v>50</v>
      </c>
      <c r="D10" s="74">
        <v>200</v>
      </c>
      <c r="E10" s="74">
        <v>400</v>
      </c>
      <c r="F10" s="74" t="s">
        <v>888</v>
      </c>
      <c r="G10" s="74">
        <v>165</v>
      </c>
    </row>
    <row r="11" spans="1:7">
      <c r="A11" s="74">
        <v>6</v>
      </c>
      <c r="B11" s="74" t="s">
        <v>890</v>
      </c>
      <c r="C11" s="74">
        <v>50</v>
      </c>
      <c r="D11" s="74">
        <v>1</v>
      </c>
      <c r="E11" s="74">
        <v>1.5</v>
      </c>
      <c r="F11" s="74" t="s">
        <v>888</v>
      </c>
      <c r="G11" s="74">
        <v>1.66</v>
      </c>
    </row>
    <row r="12" spans="1:7">
      <c r="A12" s="74">
        <v>7</v>
      </c>
      <c r="B12" s="74" t="s">
        <v>891</v>
      </c>
      <c r="C12" s="74">
        <v>33</v>
      </c>
      <c r="D12" s="74" t="s">
        <v>28</v>
      </c>
      <c r="E12" s="74" t="s">
        <v>28</v>
      </c>
      <c r="F12" s="74" t="s">
        <v>888</v>
      </c>
      <c r="G12" s="74" t="s">
        <v>888</v>
      </c>
    </row>
    <row r="13" spans="1:7">
      <c r="A13" s="74">
        <v>8</v>
      </c>
      <c r="B13" s="74" t="s">
        <v>892</v>
      </c>
      <c r="C13" s="74">
        <v>50</v>
      </c>
      <c r="D13" s="74">
        <v>75</v>
      </c>
      <c r="E13" s="74">
        <v>200</v>
      </c>
      <c r="F13" s="74">
        <v>8</v>
      </c>
      <c r="G13" s="74">
        <v>96</v>
      </c>
    </row>
    <row r="14" spans="1:7">
      <c r="A14" s="74">
        <v>9</v>
      </c>
      <c r="B14" s="74" t="s">
        <v>893</v>
      </c>
      <c r="C14" s="74">
        <v>50</v>
      </c>
      <c r="D14" s="74">
        <v>30</v>
      </c>
      <c r="E14" s="74">
        <v>100</v>
      </c>
      <c r="F14" s="74">
        <v>2.4</v>
      </c>
      <c r="G14" s="74">
        <v>141</v>
      </c>
    </row>
    <row r="15" spans="1:7">
      <c r="A15" s="74">
        <v>10</v>
      </c>
      <c r="B15" s="74" t="s">
        <v>894</v>
      </c>
      <c r="C15" s="74">
        <v>50</v>
      </c>
      <c r="D15" s="74">
        <v>300</v>
      </c>
      <c r="E15" s="74">
        <v>600</v>
      </c>
      <c r="F15" s="74">
        <v>30</v>
      </c>
      <c r="G15" s="74">
        <v>600</v>
      </c>
    </row>
    <row r="16" spans="1:7">
      <c r="A16" s="74">
        <v>11</v>
      </c>
      <c r="B16" s="74" t="s">
        <v>895</v>
      </c>
      <c r="C16" s="74">
        <v>50</v>
      </c>
      <c r="D16" s="74" t="s">
        <v>28</v>
      </c>
      <c r="E16" s="74" t="s">
        <v>28</v>
      </c>
      <c r="F16" s="74">
        <v>9</v>
      </c>
      <c r="G16" s="74">
        <v>276</v>
      </c>
    </row>
    <row r="17" spans="1:7">
      <c r="A17" s="74">
        <v>12</v>
      </c>
      <c r="B17" s="74" t="s">
        <v>896</v>
      </c>
      <c r="C17" s="74">
        <v>50</v>
      </c>
      <c r="D17" s="74" t="s">
        <v>28</v>
      </c>
      <c r="E17" s="74" t="s">
        <v>28</v>
      </c>
      <c r="F17" s="74">
        <v>1</v>
      </c>
      <c r="G17" s="74">
        <v>32</v>
      </c>
    </row>
    <row r="18" spans="1:7">
      <c r="A18" s="74">
        <v>13</v>
      </c>
      <c r="B18" s="74" t="s">
        <v>897</v>
      </c>
      <c r="C18" s="74">
        <v>17</v>
      </c>
      <c r="D18" s="74" t="s">
        <v>28</v>
      </c>
      <c r="E18" s="74" t="s">
        <v>28</v>
      </c>
      <c r="F18" s="74">
        <v>15</v>
      </c>
      <c r="G18" s="74">
        <v>27</v>
      </c>
    </row>
    <row r="19" spans="1:7">
      <c r="A19" s="74">
        <v>14</v>
      </c>
      <c r="B19" s="74" t="s">
        <v>898</v>
      </c>
      <c r="C19" s="74">
        <v>3</v>
      </c>
      <c r="D19" s="74">
        <v>0.3</v>
      </c>
      <c r="E19" s="74">
        <v>1</v>
      </c>
      <c r="F19" s="74">
        <v>0.25</v>
      </c>
      <c r="G19" s="74">
        <v>1.9</v>
      </c>
    </row>
    <row r="20" spans="1:7">
      <c r="A20" s="74">
        <v>15</v>
      </c>
      <c r="B20" s="74" t="s">
        <v>899</v>
      </c>
      <c r="C20" s="74">
        <v>50</v>
      </c>
      <c r="D20" s="74">
        <v>835</v>
      </c>
      <c r="E20" s="74">
        <v>3300</v>
      </c>
      <c r="F20" s="74">
        <v>325</v>
      </c>
      <c r="G20" s="74">
        <v>1507</v>
      </c>
    </row>
  </sheetData>
  <mergeCells count="5">
    <mergeCell ref="F4:G4"/>
    <mergeCell ref="D4:E4"/>
    <mergeCell ref="C4:C5"/>
    <mergeCell ref="B4:B5"/>
    <mergeCell ref="A4:A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4.25"/>
  <cols>
    <col min="1" max="1" width="47.7109375" style="72" bestFit="1" customWidth="1"/>
    <col min="2" max="2" width="26.140625" style="72" bestFit="1" customWidth="1"/>
    <col min="3" max="16384" width="9.140625" style="72"/>
  </cols>
  <sheetData>
    <row r="1" spans="1:2" ht="15">
      <c r="A1" s="85" t="s">
        <v>1597</v>
      </c>
    </row>
    <row r="3" spans="1:2">
      <c r="A3" s="74" t="s">
        <v>902</v>
      </c>
      <c r="B3" s="74" t="s">
        <v>903</v>
      </c>
    </row>
    <row r="4" spans="1:2">
      <c r="A4" s="74" t="s">
        <v>904</v>
      </c>
      <c r="B4" s="74" t="s">
        <v>905</v>
      </c>
    </row>
    <row r="5" spans="1:2">
      <c r="A5" s="74" t="s">
        <v>906</v>
      </c>
      <c r="B5" s="74" t="s">
        <v>907</v>
      </c>
    </row>
    <row r="6" spans="1:2">
      <c r="A6" s="74" t="s">
        <v>908</v>
      </c>
      <c r="B6" s="74" t="s">
        <v>909</v>
      </c>
    </row>
    <row r="7" spans="1:2">
      <c r="A7" s="74" t="s">
        <v>910</v>
      </c>
      <c r="B7" s="74" t="s">
        <v>911</v>
      </c>
    </row>
    <row r="8" spans="1:2">
      <c r="A8" s="74" t="s">
        <v>912</v>
      </c>
      <c r="B8" s="74" t="s">
        <v>913</v>
      </c>
    </row>
    <row r="9" spans="1:2">
      <c r="A9" s="74" t="s">
        <v>914</v>
      </c>
      <c r="B9" s="74" t="s">
        <v>915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4.25"/>
  <cols>
    <col min="1" max="1" width="9.140625" style="72"/>
    <col min="2" max="2" width="18.140625" style="72" customWidth="1"/>
    <col min="3" max="3" width="12.85546875" style="72" bestFit="1" customWidth="1"/>
    <col min="4" max="5" width="22.5703125" style="72" bestFit="1" customWidth="1"/>
    <col min="6" max="6" width="23.5703125" style="72" customWidth="1"/>
    <col min="7" max="7" width="22.7109375" style="72" bestFit="1" customWidth="1"/>
    <col min="8" max="16384" width="9.140625" style="72"/>
  </cols>
  <sheetData>
    <row r="1" spans="1:7" ht="15">
      <c r="A1" s="4" t="s">
        <v>916</v>
      </c>
    </row>
    <row r="3" spans="1:7" ht="45">
      <c r="A3" s="29" t="s">
        <v>23</v>
      </c>
      <c r="B3" s="29" t="s">
        <v>917</v>
      </c>
      <c r="C3" s="29" t="s">
        <v>918</v>
      </c>
      <c r="D3" s="29" t="s">
        <v>920</v>
      </c>
      <c r="E3" s="29" t="s">
        <v>919</v>
      </c>
      <c r="F3" s="29" t="s">
        <v>921</v>
      </c>
      <c r="G3" s="29" t="s">
        <v>922</v>
      </c>
    </row>
    <row r="4" spans="1:7">
      <c r="A4" s="74">
        <v>1</v>
      </c>
      <c r="B4" s="74" t="s">
        <v>923</v>
      </c>
      <c r="C4" s="74">
        <v>1858</v>
      </c>
      <c r="D4" s="74">
        <v>3130</v>
      </c>
      <c r="E4" s="74">
        <v>2416</v>
      </c>
      <c r="F4" s="74">
        <v>651</v>
      </c>
      <c r="G4" s="74">
        <v>2416</v>
      </c>
    </row>
    <row r="5" spans="1:7">
      <c r="A5" s="74">
        <v>2</v>
      </c>
      <c r="B5" s="74" t="s">
        <v>924</v>
      </c>
      <c r="C5" s="74">
        <v>3205</v>
      </c>
      <c r="D5" s="74">
        <v>6194</v>
      </c>
      <c r="E5" s="74">
        <v>4881</v>
      </c>
      <c r="F5" s="74">
        <v>1241</v>
      </c>
      <c r="G5" s="74">
        <v>4881</v>
      </c>
    </row>
    <row r="6" spans="1:7">
      <c r="A6" s="74">
        <v>3</v>
      </c>
      <c r="B6" s="74" t="s">
        <v>925</v>
      </c>
      <c r="C6" s="74">
        <v>338</v>
      </c>
      <c r="D6" s="74">
        <v>712</v>
      </c>
      <c r="E6" s="74">
        <v>489</v>
      </c>
      <c r="F6" s="74">
        <v>147</v>
      </c>
      <c r="G6" s="74">
        <v>489</v>
      </c>
    </row>
    <row r="7" spans="1:7">
      <c r="A7" s="74">
        <v>4</v>
      </c>
      <c r="B7" s="74" t="s">
        <v>926</v>
      </c>
      <c r="C7" s="74">
        <v>365</v>
      </c>
      <c r="D7" s="74">
        <v>403</v>
      </c>
      <c r="E7" s="74">
        <v>283</v>
      </c>
      <c r="F7" s="74">
        <v>146</v>
      </c>
      <c r="G7" s="74">
        <v>257</v>
      </c>
    </row>
    <row r="8" spans="1:7">
      <c r="A8" s="74"/>
      <c r="B8" s="74" t="s">
        <v>90</v>
      </c>
      <c r="C8" s="74">
        <v>5756</v>
      </c>
      <c r="D8" s="74">
        <f t="shared" ref="D8" si="0">SUM(D4:D7)</f>
        <v>10439</v>
      </c>
      <c r="E8" s="74">
        <v>7869</v>
      </c>
      <c r="F8" s="74">
        <v>2157</v>
      </c>
      <c r="G8" s="74">
        <v>7843</v>
      </c>
    </row>
    <row r="10" spans="1:7" ht="15">
      <c r="A10" s="4" t="s">
        <v>939</v>
      </c>
    </row>
    <row r="11" spans="1:7" ht="15">
      <c r="A11" s="4"/>
    </row>
    <row r="12" spans="1:7" ht="15">
      <c r="B12" s="25" t="s">
        <v>927</v>
      </c>
      <c r="C12" s="25" t="s">
        <v>928</v>
      </c>
      <c r="D12" s="25" t="s">
        <v>929</v>
      </c>
    </row>
    <row r="13" spans="1:7">
      <c r="B13" s="74" t="s">
        <v>930</v>
      </c>
      <c r="C13" s="74">
        <v>18</v>
      </c>
      <c r="D13" s="74">
        <v>0.54</v>
      </c>
    </row>
    <row r="14" spans="1:7">
      <c r="B14" s="74" t="s">
        <v>931</v>
      </c>
      <c r="C14" s="74">
        <v>110</v>
      </c>
      <c r="D14" s="74">
        <v>3.28</v>
      </c>
    </row>
    <row r="15" spans="1:7">
      <c r="B15" s="74" t="s">
        <v>932</v>
      </c>
      <c r="C15" s="74">
        <v>417</v>
      </c>
      <c r="D15" s="74">
        <v>12.45</v>
      </c>
    </row>
    <row r="16" spans="1:7">
      <c r="B16" s="74" t="s">
        <v>933</v>
      </c>
      <c r="C16" s="74">
        <v>1025</v>
      </c>
      <c r="D16" s="74">
        <v>30.6</v>
      </c>
    </row>
    <row r="17" spans="2:4">
      <c r="B17" s="74" t="s">
        <v>934</v>
      </c>
      <c r="C17" s="74">
        <v>1650</v>
      </c>
      <c r="D17" s="74">
        <v>49.25</v>
      </c>
    </row>
    <row r="18" spans="2:4">
      <c r="B18" s="74" t="s">
        <v>935</v>
      </c>
      <c r="C18" s="74">
        <v>150</v>
      </c>
      <c r="D18" s="74">
        <v>4.4800000000000004</v>
      </c>
    </row>
    <row r="19" spans="2:4">
      <c r="B19" s="74" t="s">
        <v>936</v>
      </c>
      <c r="C19" s="74">
        <v>3350</v>
      </c>
      <c r="D19" s="74">
        <v>100</v>
      </c>
    </row>
    <row r="20" spans="2:4">
      <c r="B20" s="74" t="s">
        <v>937</v>
      </c>
      <c r="C20" s="74">
        <v>120</v>
      </c>
      <c r="D20" s="74">
        <v>-3.58</v>
      </c>
    </row>
    <row r="21" spans="2:4">
      <c r="B21" s="74" t="s">
        <v>938</v>
      </c>
      <c r="C21" s="74">
        <v>3230</v>
      </c>
      <c r="D21" s="74">
        <v>96.42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4.25"/>
  <cols>
    <col min="1" max="1" width="9.140625" style="72"/>
    <col min="2" max="2" width="25.5703125" style="72" bestFit="1" customWidth="1"/>
    <col min="3" max="4" width="27" style="73" bestFit="1" customWidth="1"/>
    <col min="5" max="5" width="39.140625" style="73" bestFit="1" customWidth="1"/>
    <col min="6" max="16384" width="9.140625" style="72"/>
  </cols>
  <sheetData>
    <row r="1" spans="1:5" ht="15">
      <c r="A1" s="77" t="s">
        <v>947</v>
      </c>
    </row>
    <row r="2" spans="1:5">
      <c r="A2" s="54"/>
    </row>
    <row r="3" spans="1:5" ht="15">
      <c r="A3" s="216" t="s">
        <v>329</v>
      </c>
      <c r="B3" s="216" t="s">
        <v>940</v>
      </c>
      <c r="C3" s="34" t="s">
        <v>948</v>
      </c>
      <c r="D3" s="34" t="s">
        <v>948</v>
      </c>
      <c r="E3" s="34" t="s">
        <v>949</v>
      </c>
    </row>
    <row r="4" spans="1:5" ht="15">
      <c r="A4" s="216"/>
      <c r="B4" s="216"/>
      <c r="C4" s="83">
        <v>1991</v>
      </c>
      <c r="D4" s="83">
        <v>2001</v>
      </c>
      <c r="E4" s="83">
        <v>2011</v>
      </c>
    </row>
    <row r="5" spans="1:5">
      <c r="A5" s="30">
        <v>1</v>
      </c>
      <c r="B5" s="30" t="s">
        <v>941</v>
      </c>
      <c r="C5" s="56">
        <v>1489</v>
      </c>
      <c r="D5" s="56">
        <v>2200</v>
      </c>
      <c r="E5" s="56">
        <v>3080</v>
      </c>
    </row>
    <row r="6" spans="1:5">
      <c r="A6" s="30">
        <v>2</v>
      </c>
      <c r="B6" s="30" t="s">
        <v>942</v>
      </c>
      <c r="C6" s="56">
        <v>400</v>
      </c>
      <c r="D6" s="56">
        <v>400</v>
      </c>
      <c r="E6" s="56">
        <v>400</v>
      </c>
    </row>
    <row r="7" spans="1:5">
      <c r="A7" s="30">
        <v>3</v>
      </c>
      <c r="B7" s="30" t="s">
        <v>943</v>
      </c>
      <c r="C7" s="56">
        <v>38</v>
      </c>
      <c r="D7" s="56">
        <v>54</v>
      </c>
      <c r="E7" s="56">
        <v>69</v>
      </c>
    </row>
    <row r="8" spans="1:5">
      <c r="A8" s="30">
        <v>4</v>
      </c>
      <c r="B8" s="30" t="s">
        <v>944</v>
      </c>
      <c r="C8" s="56">
        <v>90</v>
      </c>
      <c r="D8" s="56">
        <v>90</v>
      </c>
      <c r="E8" s="56">
        <v>90</v>
      </c>
    </row>
    <row r="9" spans="1:5">
      <c r="A9" s="74"/>
      <c r="B9" s="30" t="s">
        <v>945</v>
      </c>
      <c r="C9" s="56">
        <v>2017</v>
      </c>
      <c r="D9" s="56">
        <v>2823</v>
      </c>
      <c r="E9" s="56">
        <v>3819</v>
      </c>
    </row>
    <row r="10" spans="1:5">
      <c r="A10" s="74"/>
      <c r="B10" s="30" t="s">
        <v>946</v>
      </c>
      <c r="C10" s="56">
        <v>2521</v>
      </c>
      <c r="D10" s="56">
        <v>3529</v>
      </c>
      <c r="E10" s="56">
        <v>4525</v>
      </c>
    </row>
  </sheetData>
  <mergeCells count="2">
    <mergeCell ref="B3:B4"/>
    <mergeCell ref="A3:A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4.25"/>
  <cols>
    <col min="1" max="3" width="20.5703125" style="72" customWidth="1"/>
    <col min="4" max="16384" width="9.140625" style="72"/>
  </cols>
  <sheetData>
    <row r="1" spans="1:3" ht="15">
      <c r="A1" s="4" t="s">
        <v>959</v>
      </c>
    </row>
    <row r="3" spans="1:3" ht="30">
      <c r="A3" s="29" t="s">
        <v>957</v>
      </c>
      <c r="B3" s="29" t="s">
        <v>950</v>
      </c>
      <c r="C3" s="29" t="s">
        <v>958</v>
      </c>
    </row>
    <row r="4" spans="1:3">
      <c r="A4" s="74" t="s">
        <v>952</v>
      </c>
      <c r="B4" s="74" t="s">
        <v>923</v>
      </c>
      <c r="C4" s="74">
        <v>455</v>
      </c>
    </row>
    <row r="5" spans="1:3">
      <c r="A5" s="74" t="s">
        <v>953</v>
      </c>
      <c r="B5" s="74" t="s">
        <v>923</v>
      </c>
      <c r="C5" s="74">
        <v>455</v>
      </c>
    </row>
    <row r="6" spans="1:3">
      <c r="A6" s="74" t="s">
        <v>954</v>
      </c>
      <c r="B6" s="74" t="s">
        <v>923</v>
      </c>
      <c r="C6" s="74">
        <v>865</v>
      </c>
    </row>
    <row r="7" spans="1:3">
      <c r="A7" s="74" t="s">
        <v>955</v>
      </c>
      <c r="B7" s="74" t="s">
        <v>924</v>
      </c>
      <c r="C7" s="74">
        <v>590</v>
      </c>
    </row>
    <row r="8" spans="1:3">
      <c r="A8" s="74" t="s">
        <v>956</v>
      </c>
      <c r="B8" s="74" t="s">
        <v>924</v>
      </c>
      <c r="C8" s="74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4.25"/>
  <cols>
    <col min="1" max="1" width="11" style="1" customWidth="1"/>
    <col min="2" max="2" width="9.140625" style="1"/>
    <col min="3" max="3" width="11.85546875" style="1" bestFit="1" customWidth="1"/>
    <col min="4" max="16384" width="9.140625" style="1"/>
  </cols>
  <sheetData>
    <row r="1" spans="1:3" ht="15">
      <c r="A1" s="19" t="s">
        <v>1610</v>
      </c>
      <c r="C1" s="14"/>
    </row>
    <row r="2" spans="1:3">
      <c r="A2" s="14"/>
      <c r="B2" s="15"/>
      <c r="C2" s="14"/>
    </row>
    <row r="3" spans="1:3" ht="15">
      <c r="A3" s="16" t="s">
        <v>24</v>
      </c>
      <c r="B3" s="16" t="s">
        <v>25</v>
      </c>
      <c r="C3" s="16" t="s">
        <v>26</v>
      </c>
    </row>
    <row r="4" spans="1:3">
      <c r="A4" s="21" t="s">
        <v>27</v>
      </c>
      <c r="B4" s="21" t="s">
        <v>28</v>
      </c>
      <c r="C4" s="21" t="s">
        <v>29</v>
      </c>
    </row>
    <row r="5" spans="1:3">
      <c r="A5" s="21" t="s">
        <v>30</v>
      </c>
      <c r="B5" s="21" t="s">
        <v>31</v>
      </c>
      <c r="C5" s="21" t="s">
        <v>32</v>
      </c>
    </row>
    <row r="6" spans="1:3" ht="18.75">
      <c r="A6" s="21" t="s">
        <v>51</v>
      </c>
      <c r="B6" s="21" t="s">
        <v>33</v>
      </c>
      <c r="C6" s="21" t="s">
        <v>34</v>
      </c>
    </row>
    <row r="7" spans="1:3" ht="18.75">
      <c r="A7" s="21" t="s">
        <v>52</v>
      </c>
      <c r="B7" s="21" t="s">
        <v>33</v>
      </c>
      <c r="C7" s="21" t="s">
        <v>35</v>
      </c>
    </row>
    <row r="8" spans="1:3">
      <c r="A8" s="21" t="s">
        <v>36</v>
      </c>
      <c r="B8" s="21" t="s">
        <v>33</v>
      </c>
      <c r="C8" s="21" t="s">
        <v>37</v>
      </c>
    </row>
    <row r="9" spans="1:3" ht="18.75">
      <c r="A9" s="21" t="s">
        <v>53</v>
      </c>
      <c r="B9" s="21" t="s">
        <v>33</v>
      </c>
      <c r="C9" s="21" t="s">
        <v>38</v>
      </c>
    </row>
    <row r="10" spans="1:3" ht="18.75">
      <c r="A10" s="21" t="s">
        <v>54</v>
      </c>
      <c r="B10" s="21" t="s">
        <v>33</v>
      </c>
      <c r="C10" s="21" t="s">
        <v>39</v>
      </c>
    </row>
    <row r="11" spans="1:3">
      <c r="A11" s="21" t="s">
        <v>40</v>
      </c>
      <c r="B11" s="21" t="s">
        <v>33</v>
      </c>
      <c r="C11" s="21" t="s">
        <v>41</v>
      </c>
    </row>
    <row r="12" spans="1:3">
      <c r="A12" s="21" t="s">
        <v>42</v>
      </c>
      <c r="B12" s="21" t="s">
        <v>33</v>
      </c>
      <c r="C12" s="21" t="s">
        <v>43</v>
      </c>
    </row>
    <row r="13" spans="1:3">
      <c r="A13" s="21" t="s">
        <v>44</v>
      </c>
      <c r="B13" s="21" t="s">
        <v>33</v>
      </c>
      <c r="C13" s="21" t="s">
        <v>45</v>
      </c>
    </row>
    <row r="14" spans="1:3">
      <c r="A14" s="21" t="s">
        <v>46</v>
      </c>
      <c r="B14" s="21" t="s">
        <v>33</v>
      </c>
      <c r="C14" s="21" t="s">
        <v>47</v>
      </c>
    </row>
    <row r="15" spans="1:3">
      <c r="A15" s="21" t="s">
        <v>48</v>
      </c>
      <c r="B15" s="21" t="s">
        <v>33</v>
      </c>
      <c r="C15" s="21" t="s">
        <v>49</v>
      </c>
    </row>
    <row r="16" spans="1:3">
      <c r="A16" s="21" t="s">
        <v>50</v>
      </c>
      <c r="B16" s="21" t="s">
        <v>33</v>
      </c>
      <c r="C16" s="21" t="s">
        <v>45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4.25"/>
  <cols>
    <col min="1" max="1" width="9.140625" style="72"/>
    <col min="2" max="2" width="62.5703125" style="72" bestFit="1" customWidth="1"/>
    <col min="3" max="3" width="14.140625" style="72" bestFit="1" customWidth="1"/>
    <col min="4" max="16384" width="9.140625" style="72"/>
  </cols>
  <sheetData>
    <row r="1" spans="1:3" ht="15">
      <c r="A1" s="19" t="s">
        <v>970</v>
      </c>
    </row>
    <row r="3" spans="1:3">
      <c r="A3" s="21">
        <v>1</v>
      </c>
      <c r="B3" s="21" t="s">
        <v>960</v>
      </c>
      <c r="C3" s="21" t="s">
        <v>961</v>
      </c>
    </row>
    <row r="4" spans="1:3">
      <c r="A4" s="21">
        <v>2</v>
      </c>
      <c r="B4" s="21" t="s">
        <v>962</v>
      </c>
      <c r="C4" s="21" t="s">
        <v>963</v>
      </c>
    </row>
    <row r="5" spans="1:3">
      <c r="A5" s="21">
        <v>3</v>
      </c>
      <c r="B5" s="21" t="s">
        <v>964</v>
      </c>
      <c r="C5" s="21" t="s">
        <v>965</v>
      </c>
    </row>
    <row r="6" spans="1:3">
      <c r="A6" s="21">
        <v>4</v>
      </c>
      <c r="B6" s="21" t="s">
        <v>966</v>
      </c>
      <c r="C6" s="21" t="s">
        <v>967</v>
      </c>
    </row>
    <row r="7" spans="1:3">
      <c r="A7" s="21">
        <v>5</v>
      </c>
      <c r="B7" s="21" t="s">
        <v>968</v>
      </c>
      <c r="C7" s="21" t="s">
        <v>969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4.25"/>
  <cols>
    <col min="1" max="1" width="17.28515625" style="72" customWidth="1"/>
    <col min="2" max="3" width="16.7109375" style="72" customWidth="1"/>
    <col min="4" max="4" width="17.5703125" style="72" customWidth="1"/>
    <col min="5" max="5" width="16.140625" style="72" customWidth="1"/>
    <col min="6" max="6" width="17.85546875" style="72" customWidth="1"/>
    <col min="7" max="8" width="20.7109375" style="72" customWidth="1"/>
    <col min="9" max="16384" width="9.140625" style="72"/>
  </cols>
  <sheetData>
    <row r="1" spans="1:6" ht="15">
      <c r="A1" s="4" t="s">
        <v>971</v>
      </c>
    </row>
    <row r="3" spans="1:6" ht="45">
      <c r="A3" s="29" t="s">
        <v>24</v>
      </c>
      <c r="B3" s="29" t="s">
        <v>972</v>
      </c>
      <c r="C3" s="29" t="s">
        <v>973</v>
      </c>
      <c r="D3" s="29" t="s">
        <v>974</v>
      </c>
      <c r="E3" s="29" t="s">
        <v>975</v>
      </c>
      <c r="F3" s="29" t="s">
        <v>976</v>
      </c>
    </row>
    <row r="4" spans="1:6">
      <c r="A4" s="78" t="s">
        <v>167</v>
      </c>
      <c r="B4" s="78">
        <v>500</v>
      </c>
      <c r="C4" s="78">
        <v>2000</v>
      </c>
      <c r="D4" s="78">
        <v>5</v>
      </c>
      <c r="E4" s="78" t="s">
        <v>34</v>
      </c>
      <c r="F4" s="78" t="s">
        <v>34</v>
      </c>
    </row>
    <row r="5" spans="1:6">
      <c r="A5" s="78" t="s">
        <v>50</v>
      </c>
      <c r="B5" s="78">
        <v>300</v>
      </c>
      <c r="C5" s="78">
        <v>600</v>
      </c>
      <c r="D5" s="78">
        <v>4</v>
      </c>
      <c r="E5" s="78">
        <v>1</v>
      </c>
      <c r="F5" s="78" t="s">
        <v>34</v>
      </c>
    </row>
    <row r="6" spans="1:6">
      <c r="A6" s="78" t="s">
        <v>42</v>
      </c>
      <c r="B6" s="78">
        <v>75</v>
      </c>
      <c r="C6" s="78">
        <v>200</v>
      </c>
      <c r="D6" s="78">
        <v>5</v>
      </c>
      <c r="E6" s="78" t="s">
        <v>34</v>
      </c>
      <c r="F6" s="78" t="s">
        <v>34</v>
      </c>
    </row>
    <row r="7" spans="1:6">
      <c r="A7" s="78" t="s">
        <v>40</v>
      </c>
      <c r="B7" s="78">
        <v>30</v>
      </c>
      <c r="C7" s="78">
        <v>100</v>
      </c>
      <c r="D7" s="78">
        <v>3</v>
      </c>
      <c r="E7" s="78">
        <v>2</v>
      </c>
      <c r="F7" s="78" t="s">
        <v>34</v>
      </c>
    </row>
    <row r="8" spans="1:6">
      <c r="A8" s="78" t="s">
        <v>36</v>
      </c>
      <c r="B8" s="78">
        <v>250</v>
      </c>
      <c r="C8" s="78">
        <v>1000</v>
      </c>
      <c r="D8" s="78">
        <v>5</v>
      </c>
      <c r="E8" s="78" t="s">
        <v>34</v>
      </c>
      <c r="F8" s="78" t="s">
        <v>34</v>
      </c>
    </row>
    <row r="9" spans="1:6" ht="18.75">
      <c r="A9" s="78" t="s">
        <v>977</v>
      </c>
      <c r="B9" s="78">
        <v>200</v>
      </c>
      <c r="C9" s="78">
        <v>400</v>
      </c>
      <c r="D9" s="78">
        <v>5</v>
      </c>
      <c r="E9" s="78" t="s">
        <v>34</v>
      </c>
      <c r="F9" s="78" t="s">
        <v>34</v>
      </c>
    </row>
    <row r="10" spans="1:6" ht="18.75">
      <c r="A10" s="78" t="s">
        <v>978</v>
      </c>
      <c r="B10" s="78">
        <v>45</v>
      </c>
      <c r="C10" s="78" t="s">
        <v>979</v>
      </c>
      <c r="D10" s="78">
        <v>5</v>
      </c>
      <c r="E10" s="78" t="s">
        <v>34</v>
      </c>
      <c r="F10" s="78" t="s">
        <v>34</v>
      </c>
    </row>
    <row r="11" spans="1:6">
      <c r="A11" s="78" t="s">
        <v>48</v>
      </c>
      <c r="B11" s="78">
        <v>1</v>
      </c>
      <c r="C11" s="78">
        <v>1.5</v>
      </c>
      <c r="D11" s="78">
        <v>5</v>
      </c>
      <c r="E11" s="78" t="s">
        <v>34</v>
      </c>
      <c r="F11" s="78" t="s">
        <v>34</v>
      </c>
    </row>
    <row r="12" spans="1:6">
      <c r="A12" s="73"/>
      <c r="B12" s="73"/>
      <c r="C12" s="73"/>
      <c r="D12" s="73"/>
      <c r="E12" s="73"/>
      <c r="F12" s="73"/>
    </row>
    <row r="13" spans="1:6">
      <c r="A13" s="72" t="s">
        <v>980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4.25"/>
  <cols>
    <col min="1" max="1" width="9.140625" style="72"/>
    <col min="2" max="2" width="51.5703125" style="72" bestFit="1" customWidth="1"/>
    <col min="3" max="3" width="25.28515625" style="72" bestFit="1" customWidth="1"/>
    <col min="4" max="4" width="17" style="72" bestFit="1" customWidth="1"/>
    <col min="5" max="16384" width="9.140625" style="72"/>
  </cols>
  <sheetData>
    <row r="1" spans="1:4" ht="15">
      <c r="A1" s="85" t="s">
        <v>988</v>
      </c>
    </row>
    <row r="3" spans="1:4" ht="15">
      <c r="A3" s="88" t="s">
        <v>115</v>
      </c>
      <c r="B3" s="88" t="s">
        <v>981</v>
      </c>
      <c r="C3" s="88" t="s">
        <v>982</v>
      </c>
    </row>
    <row r="4" spans="1:4">
      <c r="A4" s="89">
        <v>1</v>
      </c>
      <c r="B4" s="89" t="s">
        <v>983</v>
      </c>
      <c r="C4" s="89">
        <v>120</v>
      </c>
    </row>
    <row r="5" spans="1:4">
      <c r="A5" s="89">
        <v>2</v>
      </c>
      <c r="B5" s="89" t="s">
        <v>984</v>
      </c>
      <c r="C5" s="89">
        <v>136</v>
      </c>
    </row>
    <row r="6" spans="1:4">
      <c r="A6" s="89">
        <v>3</v>
      </c>
      <c r="B6" s="89" t="s">
        <v>985</v>
      </c>
      <c r="C6" s="89">
        <v>133</v>
      </c>
    </row>
    <row r="7" spans="1:4">
      <c r="A7" s="89">
        <v>4</v>
      </c>
      <c r="B7" s="89" t="s">
        <v>986</v>
      </c>
      <c r="C7" s="89">
        <v>120</v>
      </c>
    </row>
    <row r="8" spans="1:4">
      <c r="A8" s="89">
        <v>5</v>
      </c>
      <c r="B8" s="89" t="s">
        <v>987</v>
      </c>
      <c r="C8" s="89">
        <v>18</v>
      </c>
    </row>
    <row r="10" spans="1:4" ht="15">
      <c r="A10" s="85" t="s">
        <v>993</v>
      </c>
    </row>
    <row r="11" spans="1:4" ht="15">
      <c r="A11" s="88" t="s">
        <v>115</v>
      </c>
      <c r="B11" s="88" t="s">
        <v>989</v>
      </c>
      <c r="C11" s="88" t="s">
        <v>994</v>
      </c>
      <c r="D11" s="88" t="s">
        <v>995</v>
      </c>
    </row>
    <row r="12" spans="1:4">
      <c r="A12" s="89">
        <v>1</v>
      </c>
      <c r="B12" s="89" t="s">
        <v>990</v>
      </c>
      <c r="C12" s="94">
        <v>30.8</v>
      </c>
      <c r="D12" s="94">
        <v>8.8000000000000007</v>
      </c>
    </row>
    <row r="13" spans="1:4">
      <c r="A13" s="89">
        <v>2</v>
      </c>
      <c r="B13" s="89" t="s">
        <v>991</v>
      </c>
      <c r="C13" s="94">
        <v>14.4</v>
      </c>
      <c r="D13" s="94">
        <v>8.3000000000000007</v>
      </c>
    </row>
    <row r="14" spans="1:4">
      <c r="A14" s="89">
        <v>3</v>
      </c>
      <c r="B14" s="89" t="s">
        <v>992</v>
      </c>
      <c r="C14" s="94">
        <v>0.5</v>
      </c>
      <c r="D14" s="94" t="s">
        <v>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4.25"/>
  <cols>
    <col min="1" max="1" width="9.140625" style="84"/>
    <col min="2" max="2" width="26.28515625" style="84" bestFit="1" customWidth="1"/>
    <col min="3" max="3" width="30.85546875" style="84" bestFit="1" customWidth="1"/>
    <col min="4" max="4" width="36.5703125" style="84" bestFit="1" customWidth="1"/>
    <col min="5" max="16384" width="9.140625" style="84"/>
  </cols>
  <sheetData>
    <row r="1" spans="1:4" ht="15">
      <c r="A1" s="85" t="s">
        <v>1002</v>
      </c>
    </row>
    <row r="2" spans="1:4" ht="15">
      <c r="A2" s="85"/>
    </row>
    <row r="3" spans="1:4" ht="17.25">
      <c r="A3" s="88" t="s">
        <v>1</v>
      </c>
      <c r="B3" s="88" t="s">
        <v>996</v>
      </c>
      <c r="C3" s="88" t="s">
        <v>1003</v>
      </c>
      <c r="D3" s="88" t="s">
        <v>997</v>
      </c>
    </row>
    <row r="4" spans="1:4">
      <c r="A4" s="89">
        <v>1972</v>
      </c>
      <c r="B4" s="89">
        <v>18</v>
      </c>
      <c r="C4" s="89" t="s">
        <v>998</v>
      </c>
      <c r="D4" s="89">
        <v>33.44</v>
      </c>
    </row>
    <row r="5" spans="1:4">
      <c r="A5" s="89">
        <v>1980</v>
      </c>
      <c r="B5" s="89">
        <v>44</v>
      </c>
      <c r="C5" s="89" t="s">
        <v>999</v>
      </c>
      <c r="D5" s="89">
        <v>81.760000000000005</v>
      </c>
    </row>
    <row r="6" spans="1:4">
      <c r="A6" s="89">
        <v>1988</v>
      </c>
      <c r="B6" s="89">
        <v>59</v>
      </c>
      <c r="C6" s="89" t="s">
        <v>1000</v>
      </c>
      <c r="D6" s="89">
        <v>107.3</v>
      </c>
    </row>
    <row r="7" spans="1:4">
      <c r="A7" s="89">
        <v>2008</v>
      </c>
      <c r="B7" s="89">
        <v>89</v>
      </c>
      <c r="C7" s="89" t="s">
        <v>1001</v>
      </c>
      <c r="D7" s="89">
        <v>136.87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4.25"/>
  <cols>
    <col min="1" max="1" width="6.42578125" style="111" bestFit="1" customWidth="1"/>
    <col min="2" max="2" width="31.140625" style="111" bestFit="1" customWidth="1"/>
    <col min="3" max="3" width="22" style="102" bestFit="1" customWidth="1"/>
    <col min="4" max="4" width="44.7109375" style="102" bestFit="1" customWidth="1"/>
    <col min="5" max="5" width="19.42578125" style="102" bestFit="1" customWidth="1"/>
    <col min="6" max="6" width="15.42578125" style="102" bestFit="1" customWidth="1"/>
    <col min="7" max="7" width="24.5703125" style="102" bestFit="1" customWidth="1"/>
    <col min="8" max="8" width="11.28515625" style="102" bestFit="1" customWidth="1"/>
    <col min="9" max="16384" width="9.140625" style="102"/>
  </cols>
  <sheetData>
    <row r="1" spans="1:8" ht="15">
      <c r="A1" s="114" t="s">
        <v>1053</v>
      </c>
    </row>
    <row r="3" spans="1:8" ht="17.25">
      <c r="A3" s="112" t="s">
        <v>1004</v>
      </c>
      <c r="B3" s="112" t="s">
        <v>101</v>
      </c>
      <c r="C3" s="113" t="s">
        <v>1036</v>
      </c>
      <c r="D3" s="113" t="s">
        <v>1037</v>
      </c>
      <c r="E3" s="113" t="s">
        <v>1038</v>
      </c>
      <c r="F3" s="113" t="s">
        <v>1034</v>
      </c>
      <c r="G3" s="113" t="s">
        <v>1039</v>
      </c>
      <c r="H3" s="113" t="s">
        <v>1035</v>
      </c>
    </row>
    <row r="4" spans="1:8">
      <c r="A4" s="105">
        <v>1</v>
      </c>
      <c r="B4" s="106" t="s">
        <v>1005</v>
      </c>
      <c r="C4" s="109">
        <v>250.12</v>
      </c>
      <c r="D4" s="108" t="s">
        <v>1006</v>
      </c>
      <c r="E4" s="107">
        <v>209</v>
      </c>
      <c r="F4" s="109">
        <v>2.2200000000000002</v>
      </c>
      <c r="G4" s="107">
        <v>6980</v>
      </c>
      <c r="H4" s="108"/>
    </row>
    <row r="5" spans="1:8">
      <c r="A5" s="105">
        <v>2</v>
      </c>
      <c r="B5" s="106" t="s">
        <v>1007</v>
      </c>
      <c r="C5" s="110">
        <v>251.7</v>
      </c>
      <c r="D5" s="108" t="s">
        <v>1008</v>
      </c>
      <c r="E5" s="107">
        <v>224</v>
      </c>
      <c r="F5" s="107">
        <v>4</v>
      </c>
      <c r="G5" s="107">
        <v>5892</v>
      </c>
      <c r="H5" s="108"/>
    </row>
    <row r="6" spans="1:8">
      <c r="A6" s="105">
        <v>3</v>
      </c>
      <c r="B6" s="106" t="s">
        <v>1009</v>
      </c>
      <c r="C6" s="109">
        <v>215.31</v>
      </c>
      <c r="D6" s="108" t="s">
        <v>1010</v>
      </c>
      <c r="E6" s="107">
        <v>125</v>
      </c>
      <c r="F6" s="110">
        <v>2.5</v>
      </c>
      <c r="G6" s="108"/>
      <c r="H6" s="108"/>
    </row>
    <row r="7" spans="1:8">
      <c r="A7" s="105">
        <v>4</v>
      </c>
      <c r="B7" s="106" t="s">
        <v>1011</v>
      </c>
      <c r="C7" s="110">
        <v>226.7</v>
      </c>
      <c r="D7" s="108" t="s">
        <v>1012</v>
      </c>
      <c r="E7" s="107">
        <v>238</v>
      </c>
      <c r="F7" s="109">
        <v>4.09</v>
      </c>
      <c r="G7" s="107">
        <v>8716</v>
      </c>
      <c r="H7" s="108"/>
    </row>
    <row r="8" spans="1:8">
      <c r="A8" s="105">
        <v>5</v>
      </c>
      <c r="B8" s="106" t="s">
        <v>1040</v>
      </c>
      <c r="C8" s="109">
        <v>250.64</v>
      </c>
      <c r="D8" s="108" t="s">
        <v>1013</v>
      </c>
      <c r="E8" s="110">
        <v>176.2</v>
      </c>
      <c r="F8" s="109">
        <v>2.88</v>
      </c>
      <c r="G8" s="107">
        <v>8057</v>
      </c>
      <c r="H8" s="108"/>
    </row>
    <row r="9" spans="1:8">
      <c r="A9" s="105">
        <v>6</v>
      </c>
      <c r="B9" s="106" t="s">
        <v>1041</v>
      </c>
      <c r="C9" s="110">
        <v>277.89999999999998</v>
      </c>
      <c r="D9" s="108" t="s">
        <v>1014</v>
      </c>
      <c r="E9" s="109">
        <v>193.04</v>
      </c>
      <c r="F9" s="109">
        <v>2.4900000000000002</v>
      </c>
      <c r="G9" s="107">
        <v>14113</v>
      </c>
      <c r="H9" s="108"/>
    </row>
    <row r="10" spans="1:8">
      <c r="A10" s="105">
        <v>7</v>
      </c>
      <c r="B10" s="106" t="s">
        <v>1042</v>
      </c>
      <c r="C10" s="109">
        <v>216.72</v>
      </c>
      <c r="D10" s="108" t="s">
        <v>1015</v>
      </c>
      <c r="E10" s="109">
        <v>177.14</v>
      </c>
      <c r="F10" s="109">
        <v>3.11</v>
      </c>
      <c r="G10" s="107">
        <v>3786</v>
      </c>
      <c r="H10" s="108"/>
    </row>
    <row r="11" spans="1:8">
      <c r="A11" s="105">
        <v>8</v>
      </c>
      <c r="B11" s="106" t="s">
        <v>1043</v>
      </c>
      <c r="C11" s="109">
        <v>262.27</v>
      </c>
      <c r="D11" s="108" t="s">
        <v>1016</v>
      </c>
      <c r="E11" s="109">
        <v>222.56</v>
      </c>
      <c r="F11" s="110">
        <v>3.7</v>
      </c>
      <c r="G11" s="107">
        <v>7000</v>
      </c>
      <c r="H11" s="108"/>
    </row>
    <row r="12" spans="1:8">
      <c r="A12" s="105">
        <v>9</v>
      </c>
      <c r="B12" s="106" t="s">
        <v>1017</v>
      </c>
      <c r="C12" s="109">
        <v>219.08</v>
      </c>
      <c r="D12" s="108" t="s">
        <v>1018</v>
      </c>
      <c r="E12" s="110">
        <v>193.4</v>
      </c>
      <c r="F12" s="109">
        <v>2.37</v>
      </c>
      <c r="G12" s="107">
        <v>6621</v>
      </c>
      <c r="H12" s="108"/>
    </row>
    <row r="13" spans="1:8">
      <c r="A13" s="105">
        <v>10</v>
      </c>
      <c r="B13" s="106" t="s">
        <v>1044</v>
      </c>
      <c r="C13" s="108"/>
      <c r="D13" s="108" t="s">
        <v>1019</v>
      </c>
      <c r="E13" s="109">
        <v>199.85</v>
      </c>
      <c r="F13" s="109">
        <v>3.16</v>
      </c>
      <c r="G13" s="107">
        <v>10246</v>
      </c>
      <c r="H13" s="108"/>
    </row>
    <row r="14" spans="1:8">
      <c r="A14" s="105">
        <v>11</v>
      </c>
      <c r="B14" s="106" t="s">
        <v>1045</v>
      </c>
      <c r="C14" s="107">
        <v>196</v>
      </c>
      <c r="D14" s="108" t="s">
        <v>1020</v>
      </c>
      <c r="E14" s="109">
        <v>194.62</v>
      </c>
      <c r="F14" s="110">
        <v>2.7</v>
      </c>
      <c r="G14" s="109">
        <v>7114.64</v>
      </c>
      <c r="H14" s="108"/>
    </row>
    <row r="15" spans="1:8">
      <c r="A15" s="105">
        <v>12</v>
      </c>
      <c r="B15" s="106" t="s">
        <v>1021</v>
      </c>
      <c r="C15" s="110">
        <v>245.4</v>
      </c>
      <c r="D15" s="108" t="s">
        <v>1022</v>
      </c>
      <c r="E15" s="110">
        <v>222.3</v>
      </c>
      <c r="F15" s="109">
        <v>2.21</v>
      </c>
      <c r="G15" s="107">
        <v>6820</v>
      </c>
      <c r="H15" s="108"/>
    </row>
    <row r="16" spans="1:8">
      <c r="A16" s="105">
        <v>13</v>
      </c>
      <c r="B16" s="106" t="s">
        <v>1023</v>
      </c>
      <c r="C16" s="109">
        <v>190.32</v>
      </c>
      <c r="D16" s="108" t="s">
        <v>1024</v>
      </c>
      <c r="E16" s="109">
        <v>211.43</v>
      </c>
      <c r="F16" s="110">
        <v>2.9</v>
      </c>
      <c r="G16" s="107">
        <v>15479</v>
      </c>
      <c r="H16" s="108"/>
    </row>
    <row r="17" spans="1:8" ht="16.5">
      <c r="A17" s="105">
        <v>14</v>
      </c>
      <c r="B17" s="106" t="s">
        <v>1048</v>
      </c>
      <c r="C17" s="107">
        <v>225</v>
      </c>
      <c r="D17" s="108" t="s">
        <v>1025</v>
      </c>
      <c r="E17" s="109">
        <v>208.93</v>
      </c>
      <c r="F17" s="109">
        <v>2.15</v>
      </c>
      <c r="G17" s="107">
        <v>7068</v>
      </c>
      <c r="H17" s="108" t="s">
        <v>1052</v>
      </c>
    </row>
    <row r="18" spans="1:8" ht="16.5">
      <c r="A18" s="105">
        <v>15</v>
      </c>
      <c r="B18" s="106" t="s">
        <v>1026</v>
      </c>
      <c r="C18" s="109">
        <v>250.11</v>
      </c>
      <c r="D18" s="108" t="s">
        <v>1027</v>
      </c>
      <c r="E18" s="109">
        <v>188.72</v>
      </c>
      <c r="F18" s="109">
        <v>5.44</v>
      </c>
      <c r="G18" s="107">
        <v>10435</v>
      </c>
      <c r="H18" s="108" t="s">
        <v>1051</v>
      </c>
    </row>
    <row r="19" spans="1:8">
      <c r="A19" s="105">
        <v>16</v>
      </c>
      <c r="B19" s="106" t="s">
        <v>1028</v>
      </c>
      <c r="C19" s="109">
        <v>230.62</v>
      </c>
      <c r="D19" s="108" t="s">
        <v>1029</v>
      </c>
      <c r="E19" s="109">
        <v>179.63</v>
      </c>
      <c r="F19" s="109">
        <v>2.46</v>
      </c>
      <c r="G19" s="109">
        <v>7894.56</v>
      </c>
      <c r="H19" s="108"/>
    </row>
    <row r="20" spans="1:8">
      <c r="A20" s="105">
        <v>17</v>
      </c>
      <c r="B20" s="106" t="s">
        <v>1030</v>
      </c>
      <c r="C20" s="110">
        <v>221.3</v>
      </c>
      <c r="D20" s="108" t="s">
        <v>1031</v>
      </c>
      <c r="E20" s="107">
        <v>195</v>
      </c>
      <c r="F20" s="109">
        <v>2.2200000000000002</v>
      </c>
      <c r="G20" s="107">
        <v>12235</v>
      </c>
      <c r="H20" s="108"/>
    </row>
    <row r="21" spans="1:8" ht="16.5">
      <c r="A21" s="105">
        <v>18</v>
      </c>
      <c r="B21" s="106" t="s">
        <v>1046</v>
      </c>
      <c r="C21" s="107">
        <v>225</v>
      </c>
      <c r="D21" s="108" t="s">
        <v>1032</v>
      </c>
      <c r="E21" s="107">
        <v>180</v>
      </c>
      <c r="F21" s="109">
        <v>0.57999999999999996</v>
      </c>
      <c r="G21" s="110">
        <v>9882.9</v>
      </c>
      <c r="H21" s="108" t="s">
        <v>1050</v>
      </c>
    </row>
    <row r="22" spans="1:8" ht="16.5">
      <c r="A22" s="105">
        <v>19</v>
      </c>
      <c r="B22" s="106" t="s">
        <v>1047</v>
      </c>
      <c r="C22" s="107">
        <v>300</v>
      </c>
      <c r="D22" s="108" t="s">
        <v>1033</v>
      </c>
      <c r="E22" s="110">
        <v>188.7</v>
      </c>
      <c r="F22" s="109">
        <v>2.67</v>
      </c>
      <c r="G22" s="109">
        <v>9735.1200000000008</v>
      </c>
      <c r="H22" s="108" t="s">
        <v>1049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4.25"/>
  <cols>
    <col min="1" max="1" width="15.85546875" style="84" customWidth="1"/>
    <col min="2" max="2" width="22.5703125" style="84" bestFit="1" customWidth="1"/>
    <col min="3" max="3" width="23.5703125" style="84" bestFit="1" customWidth="1"/>
    <col min="4" max="4" width="22.5703125" style="84" bestFit="1" customWidth="1"/>
    <col min="5" max="5" width="23.5703125" style="84" bestFit="1" customWidth="1"/>
    <col min="6" max="16384" width="9.140625" style="84"/>
  </cols>
  <sheetData>
    <row r="1" spans="1:5" ht="15">
      <c r="A1" s="85" t="s">
        <v>1054</v>
      </c>
    </row>
    <row r="3" spans="1:5" ht="15">
      <c r="A3" s="205" t="s">
        <v>101</v>
      </c>
      <c r="B3" s="205" t="s">
        <v>1055</v>
      </c>
      <c r="C3" s="205"/>
      <c r="D3" s="205" t="s">
        <v>1056</v>
      </c>
      <c r="E3" s="205"/>
    </row>
    <row r="4" spans="1:5" ht="15">
      <c r="A4" s="205"/>
      <c r="B4" s="88" t="s">
        <v>1059</v>
      </c>
      <c r="C4" s="88" t="s">
        <v>1060</v>
      </c>
      <c r="D4" s="88" t="s">
        <v>1059</v>
      </c>
      <c r="E4" s="88" t="s">
        <v>1060</v>
      </c>
    </row>
    <row r="5" spans="1:5">
      <c r="A5" s="89" t="s">
        <v>1057</v>
      </c>
      <c r="B5" s="89">
        <v>3.44</v>
      </c>
      <c r="C5" s="89">
        <v>1.33</v>
      </c>
      <c r="D5" s="89">
        <v>13.32</v>
      </c>
      <c r="E5" s="89">
        <v>10.49</v>
      </c>
    </row>
    <row r="6" spans="1:5">
      <c r="A6" s="89" t="s">
        <v>1058</v>
      </c>
      <c r="B6" s="89">
        <v>4.9800000000000004</v>
      </c>
      <c r="C6" s="89">
        <v>2.95</v>
      </c>
      <c r="D6" s="89">
        <v>11.52</v>
      </c>
      <c r="E6" s="89">
        <v>8.64</v>
      </c>
    </row>
    <row r="7" spans="1:5">
      <c r="A7" s="89" t="s">
        <v>1043</v>
      </c>
      <c r="B7" s="89">
        <v>3.31</v>
      </c>
      <c r="C7" s="89">
        <v>2.4500000000000002</v>
      </c>
      <c r="D7" s="89">
        <v>9.08</v>
      </c>
      <c r="E7" s="89">
        <v>6.49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4.25"/>
  <cols>
    <col min="1" max="1" width="9.140625" style="84"/>
    <col min="2" max="2" width="9.42578125" style="84" bestFit="1" customWidth="1"/>
    <col min="3" max="3" width="11.85546875" style="84" bestFit="1" customWidth="1"/>
    <col min="4" max="4" width="8.28515625" style="84" bestFit="1" customWidth="1"/>
    <col min="5" max="5" width="21.5703125" style="84" bestFit="1" customWidth="1"/>
    <col min="6" max="16384" width="9.140625" style="84"/>
  </cols>
  <sheetData>
    <row r="1" spans="1:5" ht="15">
      <c r="A1" s="85" t="s">
        <v>1073</v>
      </c>
    </row>
    <row r="3" spans="1:5" ht="15">
      <c r="A3" s="85" t="s">
        <v>1071</v>
      </c>
    </row>
    <row r="5" spans="1:5" ht="15">
      <c r="A5" s="88" t="s">
        <v>1</v>
      </c>
      <c r="B5" s="88" t="s">
        <v>680</v>
      </c>
      <c r="C5" s="88" t="s">
        <v>1061</v>
      </c>
      <c r="D5" s="88" t="s">
        <v>1062</v>
      </c>
      <c r="E5" s="88" t="s">
        <v>1063</v>
      </c>
    </row>
    <row r="6" spans="1:5">
      <c r="A6" s="89">
        <v>1971</v>
      </c>
      <c r="B6" s="89">
        <v>34953</v>
      </c>
      <c r="C6" s="89">
        <v>18577</v>
      </c>
      <c r="D6" s="89">
        <v>16376</v>
      </c>
      <c r="E6" s="94">
        <v>1.45</v>
      </c>
    </row>
    <row r="7" spans="1:5">
      <c r="A7" s="89">
        <v>1981</v>
      </c>
      <c r="B7" s="89">
        <v>43165</v>
      </c>
      <c r="C7" s="89">
        <v>22798</v>
      </c>
      <c r="D7" s="89">
        <v>20367</v>
      </c>
      <c r="E7" s="94" t="s">
        <v>1064</v>
      </c>
    </row>
    <row r="8" spans="1:5">
      <c r="A8" s="89">
        <v>1991</v>
      </c>
      <c r="B8" s="89">
        <v>43349</v>
      </c>
      <c r="C8" s="89">
        <v>22542</v>
      </c>
      <c r="D8" s="89">
        <v>20807</v>
      </c>
      <c r="E8" s="94" t="s">
        <v>1065</v>
      </c>
    </row>
    <row r="9" spans="1:5">
      <c r="A9" s="89">
        <v>2001</v>
      </c>
      <c r="B9" s="89">
        <v>59066</v>
      </c>
      <c r="C9" s="89">
        <v>29911</v>
      </c>
      <c r="D9" s="89">
        <v>29155</v>
      </c>
      <c r="E9" s="94" t="s">
        <v>1066</v>
      </c>
    </row>
    <row r="10" spans="1:5">
      <c r="A10" s="84" t="s">
        <v>1067</v>
      </c>
    </row>
    <row r="12" spans="1:5" ht="15">
      <c r="A12" s="85" t="s">
        <v>1072</v>
      </c>
    </row>
    <row r="13" spans="1:5" ht="15">
      <c r="A13" s="88" t="s">
        <v>1068</v>
      </c>
      <c r="B13" s="88" t="s">
        <v>1</v>
      </c>
      <c r="C13" s="88" t="s">
        <v>247</v>
      </c>
      <c r="D13" s="88"/>
      <c r="E13" s="88" t="s">
        <v>1069</v>
      </c>
    </row>
    <row r="14" spans="1:5">
      <c r="A14" s="89">
        <v>1</v>
      </c>
      <c r="B14" s="89">
        <v>2001</v>
      </c>
      <c r="C14" s="89">
        <v>59066</v>
      </c>
      <c r="D14" s="89"/>
      <c r="E14" s="89">
        <v>7211</v>
      </c>
    </row>
    <row r="15" spans="1:5">
      <c r="A15" s="89">
        <v>2</v>
      </c>
      <c r="B15" s="89">
        <v>2006</v>
      </c>
      <c r="C15" s="89">
        <v>61171</v>
      </c>
      <c r="D15" s="89"/>
      <c r="E15" s="89">
        <v>7553</v>
      </c>
    </row>
    <row r="16" spans="1:5">
      <c r="A16" s="89">
        <v>3</v>
      </c>
      <c r="B16" s="89">
        <v>2010</v>
      </c>
      <c r="C16" s="89">
        <v>69002</v>
      </c>
      <c r="D16" s="89"/>
      <c r="E16" s="89">
        <v>8498</v>
      </c>
    </row>
    <row r="17" spans="1:5">
      <c r="A17" s="89">
        <v>4</v>
      </c>
      <c r="B17" s="89">
        <v>2015</v>
      </c>
      <c r="C17" s="89">
        <v>76415</v>
      </c>
      <c r="D17" s="89"/>
      <c r="E17" s="89">
        <v>9411</v>
      </c>
    </row>
    <row r="18" spans="1:5">
      <c r="A18" s="89">
        <v>5</v>
      </c>
      <c r="B18" s="89">
        <v>2020</v>
      </c>
      <c r="C18" s="89">
        <v>85181</v>
      </c>
      <c r="D18" s="89"/>
      <c r="E18" s="89">
        <v>10490</v>
      </c>
    </row>
    <row r="19" spans="1:5">
      <c r="A19" s="89">
        <v>6</v>
      </c>
      <c r="B19" s="89">
        <v>2025</v>
      </c>
      <c r="C19" s="89">
        <v>95300</v>
      </c>
      <c r="D19" s="89"/>
      <c r="E19" s="89">
        <v>11736</v>
      </c>
    </row>
    <row r="20" spans="1:5">
      <c r="A20" s="89">
        <v>7</v>
      </c>
      <c r="B20" s="89">
        <v>2030</v>
      </c>
      <c r="C20" s="89">
        <v>106772</v>
      </c>
      <c r="D20" s="89"/>
      <c r="E20" s="89">
        <v>13149</v>
      </c>
    </row>
    <row r="21" spans="1:5">
      <c r="A21" s="84" t="s">
        <v>1070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4.25"/>
  <cols>
    <col min="1" max="1" width="9.140625" style="84"/>
    <col min="2" max="2" width="20.140625" style="84" bestFit="1" customWidth="1"/>
    <col min="3" max="16384" width="9.140625" style="84"/>
  </cols>
  <sheetData>
    <row r="1" spans="1:2" ht="15">
      <c r="A1" s="85" t="s">
        <v>1076</v>
      </c>
    </row>
    <row r="3" spans="1:2" ht="15">
      <c r="A3" s="88" t="s">
        <v>1</v>
      </c>
      <c r="B3" s="88" t="s">
        <v>1074</v>
      </c>
    </row>
    <row r="4" spans="1:2">
      <c r="A4" s="89">
        <v>2001</v>
      </c>
      <c r="B4" s="89">
        <v>2128.1</v>
      </c>
    </row>
    <row r="5" spans="1:2">
      <c r="A5" s="89">
        <v>2002</v>
      </c>
      <c r="B5" s="89">
        <v>2270.4</v>
      </c>
    </row>
    <row r="6" spans="1:2">
      <c r="A6" s="89">
        <v>2003</v>
      </c>
      <c r="B6" s="89">
        <v>2682.9</v>
      </c>
    </row>
    <row r="7" spans="1:2">
      <c r="A7" s="89">
        <v>2004</v>
      </c>
      <c r="B7" s="89">
        <v>2156</v>
      </c>
    </row>
    <row r="8" spans="1:2">
      <c r="A8" s="89">
        <v>2005</v>
      </c>
      <c r="B8" s="89">
        <v>3345.1</v>
      </c>
    </row>
    <row r="9" spans="1:2">
      <c r="A9" s="89">
        <v>2006</v>
      </c>
      <c r="B9" s="89">
        <v>2968.3</v>
      </c>
    </row>
    <row r="10" spans="1:2">
      <c r="A10" s="89">
        <v>2007</v>
      </c>
      <c r="B10" s="89">
        <v>3689</v>
      </c>
    </row>
    <row r="11" spans="1:2">
      <c r="A11" s="89">
        <v>2008</v>
      </c>
      <c r="B11" s="89">
        <v>2829.8</v>
      </c>
    </row>
    <row r="12" spans="1:2">
      <c r="A12" s="89">
        <v>2009</v>
      </c>
      <c r="B12" s="89">
        <v>3114.5</v>
      </c>
    </row>
    <row r="13" spans="1:2">
      <c r="A13" s="89">
        <v>2010</v>
      </c>
      <c r="B13" s="89">
        <v>3862.6</v>
      </c>
    </row>
    <row r="14" spans="1:2">
      <c r="A14" s="84" t="s">
        <v>1075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4.25"/>
  <cols>
    <col min="1" max="1" width="9.140625" style="84"/>
    <col min="2" max="2" width="19.28515625" style="84" bestFit="1" customWidth="1"/>
    <col min="3" max="3" width="10.5703125" style="84" bestFit="1" customWidth="1"/>
    <col min="4" max="4" width="19.7109375" style="84" bestFit="1" customWidth="1"/>
    <col min="5" max="5" width="12.42578125" style="84" bestFit="1" customWidth="1"/>
    <col min="6" max="6" width="16.42578125" style="84" bestFit="1" customWidth="1"/>
    <col min="7" max="7" width="16.5703125" style="84" bestFit="1" customWidth="1"/>
    <col min="8" max="16384" width="9.140625" style="84"/>
  </cols>
  <sheetData>
    <row r="1" spans="1:7" ht="15">
      <c r="A1" s="85" t="s">
        <v>1092</v>
      </c>
    </row>
    <row r="3" spans="1:7" ht="15">
      <c r="A3" s="88" t="s">
        <v>1096</v>
      </c>
      <c r="B3" s="88" t="s">
        <v>101</v>
      </c>
      <c r="C3" s="88" t="s">
        <v>1077</v>
      </c>
      <c r="D3" s="88" t="s">
        <v>1095</v>
      </c>
      <c r="E3" s="88" t="s">
        <v>1094</v>
      </c>
      <c r="F3" s="88" t="s">
        <v>1093</v>
      </c>
      <c r="G3" s="88" t="s">
        <v>1078</v>
      </c>
    </row>
    <row r="4" spans="1:7">
      <c r="A4" s="89">
        <v>1</v>
      </c>
      <c r="B4" s="89" t="s">
        <v>1079</v>
      </c>
      <c r="C4" s="89" t="s">
        <v>1080</v>
      </c>
      <c r="D4" s="89">
        <v>40</v>
      </c>
      <c r="E4" s="89">
        <v>1.66</v>
      </c>
      <c r="F4" s="89">
        <v>1</v>
      </c>
      <c r="G4" s="89" t="s">
        <v>1081</v>
      </c>
    </row>
    <row r="5" spans="1:7">
      <c r="A5" s="89">
        <v>2</v>
      </c>
      <c r="B5" s="89" t="s">
        <v>1082</v>
      </c>
      <c r="C5" s="89" t="s">
        <v>1080</v>
      </c>
      <c r="D5" s="89">
        <v>79</v>
      </c>
      <c r="E5" s="89">
        <v>18</v>
      </c>
      <c r="F5" s="89">
        <v>1</v>
      </c>
      <c r="G5" s="89" t="s">
        <v>1081</v>
      </c>
    </row>
    <row r="6" spans="1:7">
      <c r="A6" s="89">
        <v>3</v>
      </c>
      <c r="B6" s="89" t="s">
        <v>1083</v>
      </c>
      <c r="C6" s="89" t="s">
        <v>1080</v>
      </c>
      <c r="D6" s="89">
        <v>22.05</v>
      </c>
      <c r="E6" s="89">
        <v>1.44</v>
      </c>
      <c r="F6" s="89">
        <v>1</v>
      </c>
      <c r="G6" s="89" t="s">
        <v>1084</v>
      </c>
    </row>
    <row r="7" spans="1:7">
      <c r="A7" s="89">
        <v>4</v>
      </c>
      <c r="B7" s="89" t="s">
        <v>1085</v>
      </c>
      <c r="C7" s="89" t="s">
        <v>1086</v>
      </c>
      <c r="D7" s="89">
        <v>3.37</v>
      </c>
      <c r="E7" s="89">
        <v>1.99</v>
      </c>
      <c r="F7" s="89" t="s">
        <v>28</v>
      </c>
      <c r="G7" s="89" t="s">
        <v>1087</v>
      </c>
    </row>
    <row r="8" spans="1:7">
      <c r="A8" s="89">
        <v>5</v>
      </c>
      <c r="B8" s="89" t="s">
        <v>1088</v>
      </c>
      <c r="C8" s="89" t="s">
        <v>1086</v>
      </c>
      <c r="D8" s="89">
        <v>28</v>
      </c>
      <c r="E8" s="89" t="s">
        <v>28</v>
      </c>
      <c r="F8" s="89" t="s">
        <v>28</v>
      </c>
      <c r="G8" s="89" t="s">
        <v>1087</v>
      </c>
    </row>
    <row r="9" spans="1:7">
      <c r="A9" s="89">
        <v>6</v>
      </c>
      <c r="B9" s="89" t="s">
        <v>1089</v>
      </c>
      <c r="C9" s="89" t="s">
        <v>1086</v>
      </c>
      <c r="D9" s="89">
        <v>48</v>
      </c>
      <c r="E9" s="89" t="s">
        <v>28</v>
      </c>
      <c r="F9" s="89" t="s">
        <v>28</v>
      </c>
      <c r="G9" s="89" t="s">
        <v>1090</v>
      </c>
    </row>
    <row r="10" spans="1:7">
      <c r="A10" s="89">
        <v>7</v>
      </c>
      <c r="B10" s="89" t="s">
        <v>1091</v>
      </c>
      <c r="C10" s="89" t="s">
        <v>1086</v>
      </c>
      <c r="D10" s="89">
        <v>29</v>
      </c>
      <c r="E10" s="89" t="s">
        <v>28</v>
      </c>
      <c r="F10" s="89" t="s">
        <v>28</v>
      </c>
      <c r="G10" s="89" t="s">
        <v>1087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4.25"/>
  <cols>
    <col min="1" max="1" width="6.42578125" style="111" bestFit="1" customWidth="1"/>
    <col min="2" max="2" width="33.140625" style="111" bestFit="1" customWidth="1"/>
    <col min="3" max="3" width="9" style="111" bestFit="1" customWidth="1"/>
    <col min="4" max="4" width="4.7109375" style="111" customWidth="1"/>
    <col min="5" max="5" width="11" style="111" bestFit="1" customWidth="1"/>
    <col min="6" max="6" width="9.5703125" style="111" bestFit="1" customWidth="1"/>
    <col min="7" max="7" width="9.28515625" style="111" bestFit="1" customWidth="1"/>
    <col min="8" max="8" width="9.7109375" style="111" bestFit="1" customWidth="1"/>
    <col min="9" max="9" width="21.5703125" style="111" bestFit="1" customWidth="1"/>
    <col min="10" max="10" width="8.7109375" style="111" bestFit="1" customWidth="1"/>
    <col min="11" max="11" width="10.5703125" style="111" bestFit="1" customWidth="1"/>
    <col min="12" max="12" width="11" style="111" bestFit="1" customWidth="1"/>
    <col min="13" max="16384" width="9.140625" style="111"/>
  </cols>
  <sheetData>
    <row r="1" spans="1:12" ht="15">
      <c r="A1" s="114" t="s">
        <v>1112</v>
      </c>
    </row>
    <row r="3" spans="1:12" ht="16.5">
      <c r="A3" s="120" t="s">
        <v>1097</v>
      </c>
      <c r="B3" s="120" t="s">
        <v>101</v>
      </c>
      <c r="C3" s="120" t="s">
        <v>1098</v>
      </c>
      <c r="D3" s="120" t="s">
        <v>515</v>
      </c>
      <c r="E3" s="120" t="s">
        <v>1099</v>
      </c>
      <c r="F3" s="120" t="s">
        <v>1100</v>
      </c>
      <c r="G3" s="120" t="s">
        <v>1101</v>
      </c>
      <c r="H3" s="120" t="s">
        <v>1102</v>
      </c>
      <c r="I3" s="120" t="s">
        <v>1103</v>
      </c>
      <c r="J3" s="120" t="s">
        <v>1104</v>
      </c>
      <c r="K3" s="120" t="s">
        <v>1110</v>
      </c>
      <c r="L3" s="120" t="s">
        <v>1111</v>
      </c>
    </row>
    <row r="4" spans="1:12">
      <c r="A4" s="115">
        <v>1</v>
      </c>
      <c r="B4" s="119" t="s">
        <v>1105</v>
      </c>
      <c r="C4" s="119" t="s">
        <v>424</v>
      </c>
      <c r="D4" s="119">
        <v>7.1</v>
      </c>
      <c r="E4" s="118">
        <v>115</v>
      </c>
      <c r="F4" s="116">
        <v>62</v>
      </c>
      <c r="G4" s="116">
        <v>20</v>
      </c>
      <c r="H4" s="117">
        <v>2.9</v>
      </c>
      <c r="I4" s="116">
        <v>50</v>
      </c>
      <c r="J4" s="117">
        <v>24.9</v>
      </c>
      <c r="K4" s="117">
        <v>7.3</v>
      </c>
      <c r="L4" s="117">
        <v>7.8</v>
      </c>
    </row>
    <row r="5" spans="1:12">
      <c r="A5" s="115">
        <v>2</v>
      </c>
      <c r="B5" s="119" t="s">
        <v>1106</v>
      </c>
      <c r="C5" s="119" t="s">
        <v>424</v>
      </c>
      <c r="D5" s="117">
        <v>6.9</v>
      </c>
      <c r="E5" s="115">
        <v>205</v>
      </c>
      <c r="F5" s="118">
        <v>125</v>
      </c>
      <c r="G5" s="117">
        <v>3.6</v>
      </c>
      <c r="H5" s="117">
        <v>18.2</v>
      </c>
      <c r="I5" s="118">
        <v>105</v>
      </c>
      <c r="J5" s="116">
        <v>32</v>
      </c>
      <c r="K5" s="117">
        <v>17.2</v>
      </c>
      <c r="L5" s="117">
        <v>5.5</v>
      </c>
    </row>
    <row r="6" spans="1:12">
      <c r="A6" s="115">
        <v>3</v>
      </c>
      <c r="B6" s="119" t="s">
        <v>1113</v>
      </c>
      <c r="C6" s="119" t="s">
        <v>424</v>
      </c>
      <c r="D6" s="117">
        <v>6.8</v>
      </c>
      <c r="E6" s="118">
        <v>278</v>
      </c>
      <c r="F6" s="118">
        <v>188</v>
      </c>
      <c r="G6" s="117">
        <v>60.8</v>
      </c>
      <c r="H6" s="117">
        <v>8.6999999999999993</v>
      </c>
      <c r="I6" s="118">
        <v>150</v>
      </c>
      <c r="J6" s="116">
        <v>29</v>
      </c>
      <c r="K6" s="116">
        <v>25</v>
      </c>
      <c r="L6" s="119" t="s">
        <v>34</v>
      </c>
    </row>
    <row r="7" spans="1:12">
      <c r="A7" s="115">
        <v>4</v>
      </c>
      <c r="B7" s="119" t="s">
        <v>1107</v>
      </c>
      <c r="C7" s="119" t="s">
        <v>424</v>
      </c>
      <c r="D7" s="117">
        <v>6.5</v>
      </c>
      <c r="E7" s="118">
        <v>361</v>
      </c>
      <c r="F7" s="118">
        <v>180</v>
      </c>
      <c r="G7" s="116">
        <v>52</v>
      </c>
      <c r="H7" s="117">
        <v>12.2</v>
      </c>
      <c r="I7" s="116">
        <v>50</v>
      </c>
      <c r="J7" s="117">
        <v>92.3</v>
      </c>
      <c r="K7" s="117">
        <v>22.5</v>
      </c>
      <c r="L7" s="117">
        <v>18.7</v>
      </c>
    </row>
    <row r="8" spans="1:12">
      <c r="A8" s="115">
        <v>5</v>
      </c>
      <c r="B8" s="119" t="s">
        <v>1108</v>
      </c>
      <c r="C8" s="119" t="s">
        <v>424</v>
      </c>
      <c r="D8" s="117">
        <v>6.5</v>
      </c>
      <c r="E8" s="118">
        <v>330</v>
      </c>
      <c r="F8" s="118">
        <v>202</v>
      </c>
      <c r="G8" s="117">
        <v>54.5</v>
      </c>
      <c r="H8" s="116">
        <v>16</v>
      </c>
      <c r="I8" s="118">
        <v>115</v>
      </c>
      <c r="J8" s="116">
        <v>57</v>
      </c>
      <c r="K8" s="116">
        <v>34</v>
      </c>
      <c r="L8" s="119" t="s">
        <v>34</v>
      </c>
    </row>
    <row r="9" spans="1:12">
      <c r="A9" s="115">
        <v>6</v>
      </c>
      <c r="B9" s="119" t="s">
        <v>1109</v>
      </c>
      <c r="C9" s="119" t="s">
        <v>424</v>
      </c>
      <c r="D9" s="117">
        <v>6.6</v>
      </c>
      <c r="E9" s="118">
        <v>375</v>
      </c>
      <c r="F9" s="118">
        <v>168</v>
      </c>
      <c r="G9" s="116">
        <v>54</v>
      </c>
      <c r="H9" s="117">
        <v>8</v>
      </c>
      <c r="I9" s="118">
        <v>135</v>
      </c>
      <c r="J9" s="116">
        <v>50</v>
      </c>
      <c r="K9" s="116">
        <v>29</v>
      </c>
      <c r="L9" s="119" t="s">
        <v>34</v>
      </c>
    </row>
    <row r="10" spans="1:12">
      <c r="A10" s="115">
        <v>7</v>
      </c>
      <c r="B10" s="119" t="s">
        <v>1114</v>
      </c>
      <c r="C10" s="119" t="s">
        <v>424</v>
      </c>
      <c r="D10" s="119">
        <v>2.8</v>
      </c>
      <c r="E10" s="119">
        <v>1155</v>
      </c>
      <c r="F10" s="118">
        <v>320</v>
      </c>
      <c r="G10" s="116">
        <v>32</v>
      </c>
      <c r="H10" s="117">
        <v>58.3</v>
      </c>
      <c r="I10" s="119" t="s">
        <v>34</v>
      </c>
      <c r="J10" s="118">
        <v>490</v>
      </c>
      <c r="K10" s="118">
        <v>310</v>
      </c>
      <c r="L10" s="11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4.25"/>
  <cols>
    <col min="1" max="1" width="12.7109375" style="1" customWidth="1"/>
    <col min="2" max="2" width="9.5703125" style="1" bestFit="1" customWidth="1"/>
    <col min="3" max="3" width="9.140625" style="1"/>
    <col min="4" max="5" width="11.28515625" style="1" customWidth="1"/>
    <col min="6" max="8" width="9.140625" style="1"/>
    <col min="9" max="9" width="14.140625" style="1" customWidth="1"/>
    <col min="10" max="16384" width="9.140625" style="1"/>
  </cols>
  <sheetData>
    <row r="1" spans="1:9" ht="15">
      <c r="A1" s="4" t="s">
        <v>57</v>
      </c>
    </row>
    <row r="3" spans="1:9" ht="17.25">
      <c r="A3" s="203" t="s">
        <v>58</v>
      </c>
      <c r="B3" s="205" t="s">
        <v>81</v>
      </c>
      <c r="C3" s="205"/>
      <c r="D3" s="205" t="s">
        <v>76</v>
      </c>
      <c r="E3" s="205"/>
      <c r="F3" s="206" t="s">
        <v>77</v>
      </c>
      <c r="G3" s="206" t="s">
        <v>78</v>
      </c>
      <c r="H3" s="206" t="s">
        <v>79</v>
      </c>
      <c r="I3" s="206" t="s">
        <v>80</v>
      </c>
    </row>
    <row r="4" spans="1:9" ht="15">
      <c r="A4" s="204"/>
      <c r="B4" s="25" t="s">
        <v>59</v>
      </c>
      <c r="C4" s="25" t="s">
        <v>60</v>
      </c>
      <c r="D4" s="25" t="s">
        <v>74</v>
      </c>
      <c r="E4" s="25" t="s">
        <v>75</v>
      </c>
      <c r="F4" s="206"/>
      <c r="G4" s="206"/>
      <c r="H4" s="206"/>
      <c r="I4" s="206"/>
    </row>
    <row r="5" spans="1:9">
      <c r="A5" s="26" t="s">
        <v>61</v>
      </c>
      <c r="B5" s="26">
        <v>15</v>
      </c>
      <c r="C5" s="26">
        <v>26.7</v>
      </c>
      <c r="D5" s="26">
        <v>77</v>
      </c>
      <c r="E5" s="26">
        <v>40</v>
      </c>
      <c r="F5" s="26">
        <v>3.3</v>
      </c>
      <c r="G5" s="26">
        <v>117.4</v>
      </c>
      <c r="H5" s="26">
        <v>10.4</v>
      </c>
      <c r="I5" s="26">
        <v>259.8</v>
      </c>
    </row>
    <row r="6" spans="1:9">
      <c r="A6" s="26" t="s">
        <v>62</v>
      </c>
      <c r="B6" s="26">
        <v>16.5</v>
      </c>
      <c r="C6" s="26">
        <v>29.7</v>
      </c>
      <c r="D6" s="26">
        <v>67</v>
      </c>
      <c r="E6" s="26">
        <v>29</v>
      </c>
      <c r="F6" s="26">
        <v>10.199999999999999</v>
      </c>
      <c r="G6" s="26">
        <v>130</v>
      </c>
      <c r="H6" s="26">
        <v>9.6999999999999993</v>
      </c>
      <c r="I6" s="26">
        <v>248.4</v>
      </c>
    </row>
    <row r="7" spans="1:9">
      <c r="A7" s="26" t="s">
        <v>63</v>
      </c>
      <c r="B7" s="26">
        <v>19</v>
      </c>
      <c r="C7" s="26">
        <v>32.299999999999997</v>
      </c>
      <c r="D7" s="26">
        <v>63</v>
      </c>
      <c r="E7" s="26">
        <v>24</v>
      </c>
      <c r="F7" s="26">
        <v>6.1</v>
      </c>
      <c r="G7" s="26">
        <v>166.2</v>
      </c>
      <c r="H7" s="26">
        <v>9.4</v>
      </c>
      <c r="I7" s="26">
        <v>268.89999999999998</v>
      </c>
    </row>
    <row r="8" spans="1:9">
      <c r="A8" s="26" t="s">
        <v>64</v>
      </c>
      <c r="B8" s="26">
        <v>21.2</v>
      </c>
      <c r="C8" s="26">
        <v>33.4</v>
      </c>
      <c r="D8" s="26">
        <v>70</v>
      </c>
      <c r="E8" s="26">
        <v>34</v>
      </c>
      <c r="F8" s="26">
        <v>45.7</v>
      </c>
      <c r="G8" s="26">
        <v>158.19999999999999</v>
      </c>
      <c r="H8" s="26">
        <v>9</v>
      </c>
      <c r="I8" s="26">
        <v>252</v>
      </c>
    </row>
    <row r="9" spans="1:9">
      <c r="A9" s="26" t="s">
        <v>65</v>
      </c>
      <c r="B9" s="26">
        <v>21.1</v>
      </c>
      <c r="C9" s="26">
        <v>32.700000000000003</v>
      </c>
      <c r="D9" s="26">
        <v>75</v>
      </c>
      <c r="E9" s="26">
        <v>46</v>
      </c>
      <c r="F9" s="26">
        <v>116.5</v>
      </c>
      <c r="G9" s="26">
        <v>156.5</v>
      </c>
      <c r="H9" s="26">
        <v>11.8</v>
      </c>
      <c r="I9" s="26">
        <v>239.8</v>
      </c>
    </row>
    <row r="10" spans="1:9">
      <c r="A10" s="26" t="s">
        <v>66</v>
      </c>
      <c r="B10" s="26">
        <v>19.7</v>
      </c>
      <c r="C10" s="26">
        <v>28.9</v>
      </c>
      <c r="D10" s="26">
        <v>82</v>
      </c>
      <c r="E10" s="26">
        <v>62</v>
      </c>
      <c r="F10" s="26">
        <v>80.099999999999994</v>
      </c>
      <c r="G10" s="26">
        <v>126.5</v>
      </c>
      <c r="H10" s="26">
        <v>17.100000000000001</v>
      </c>
      <c r="I10" s="26">
        <v>135.30000000000001</v>
      </c>
    </row>
    <row r="11" spans="1:9">
      <c r="A11" s="26" t="s">
        <v>67</v>
      </c>
      <c r="B11" s="26">
        <v>19.2</v>
      </c>
      <c r="C11" s="26">
        <v>27.2</v>
      </c>
      <c r="D11" s="26">
        <v>86</v>
      </c>
      <c r="E11" s="26">
        <v>68</v>
      </c>
      <c r="F11" s="26">
        <v>116.6</v>
      </c>
      <c r="G11" s="26">
        <v>115.7</v>
      </c>
      <c r="H11" s="26">
        <v>17.5</v>
      </c>
      <c r="I11" s="26">
        <v>99.8</v>
      </c>
    </row>
    <row r="12" spans="1:9">
      <c r="A12" s="26" t="s">
        <v>68</v>
      </c>
      <c r="B12" s="26">
        <v>19.2</v>
      </c>
      <c r="C12" s="26">
        <v>27.3</v>
      </c>
      <c r="D12" s="26">
        <v>86</v>
      </c>
      <c r="E12" s="26">
        <v>66</v>
      </c>
      <c r="F12" s="26">
        <v>147.1</v>
      </c>
      <c r="G12" s="26">
        <v>114.2</v>
      </c>
      <c r="H12" s="26">
        <v>15.2</v>
      </c>
      <c r="I12" s="26">
        <v>108.3</v>
      </c>
    </row>
    <row r="13" spans="1:9">
      <c r="A13" s="26" t="s">
        <v>69</v>
      </c>
      <c r="B13" s="26">
        <v>18.899999999999999</v>
      </c>
      <c r="C13" s="26">
        <v>27.6</v>
      </c>
      <c r="D13" s="26">
        <v>85</v>
      </c>
      <c r="E13" s="26">
        <v>62</v>
      </c>
      <c r="F13" s="26">
        <v>142.69999999999999</v>
      </c>
      <c r="G13" s="26">
        <v>108.2</v>
      </c>
      <c r="H13" s="26">
        <v>12.1</v>
      </c>
      <c r="I13" s="26">
        <v>145.1</v>
      </c>
    </row>
    <row r="14" spans="1:9">
      <c r="A14" s="26" t="s">
        <v>70</v>
      </c>
      <c r="B14" s="26">
        <v>18.899999999999999</v>
      </c>
      <c r="C14" s="26">
        <v>27.5</v>
      </c>
      <c r="D14" s="26">
        <v>83</v>
      </c>
      <c r="E14" s="26">
        <v>64</v>
      </c>
      <c r="F14" s="26">
        <v>184.9</v>
      </c>
      <c r="G14" s="26">
        <v>105.1</v>
      </c>
      <c r="H14" s="26">
        <v>8.1999999999999993</v>
      </c>
      <c r="I14" s="26">
        <v>171.1</v>
      </c>
    </row>
    <row r="15" spans="1:9">
      <c r="A15" s="26" t="s">
        <v>71</v>
      </c>
      <c r="B15" s="26">
        <v>17.2</v>
      </c>
      <c r="C15" s="26">
        <v>26.3</v>
      </c>
      <c r="D15" s="26">
        <v>78</v>
      </c>
      <c r="E15" s="26">
        <v>59</v>
      </c>
      <c r="F15" s="26">
        <v>54.3</v>
      </c>
      <c r="G15" s="26">
        <v>98.3</v>
      </c>
      <c r="H15" s="26">
        <v>8.5</v>
      </c>
      <c r="I15" s="26">
        <v>182.9</v>
      </c>
    </row>
    <row r="16" spans="1:9">
      <c r="A16" s="26" t="s">
        <v>72</v>
      </c>
      <c r="B16" s="26">
        <v>15.3</v>
      </c>
      <c r="C16" s="26">
        <v>25.7</v>
      </c>
      <c r="D16" s="26">
        <v>78</v>
      </c>
      <c r="E16" s="26">
        <v>51</v>
      </c>
      <c r="F16" s="26">
        <v>16.2</v>
      </c>
      <c r="G16" s="26">
        <v>102.9</v>
      </c>
      <c r="H16" s="26">
        <v>9.6</v>
      </c>
      <c r="I16" s="26">
        <v>213.6</v>
      </c>
    </row>
    <row r="17" spans="1:9">
      <c r="A17" s="26" t="s">
        <v>73</v>
      </c>
      <c r="B17" s="27">
        <f>AVERAGE(B5:B16)</f>
        <v>18.433333333333334</v>
      </c>
      <c r="C17" s="27">
        <f t="shared" ref="C17:E17" si="0">AVERAGE(C5:C16)</f>
        <v>28.775000000000002</v>
      </c>
      <c r="D17" s="27">
        <f t="shared" si="0"/>
        <v>77.5</v>
      </c>
      <c r="E17" s="27">
        <f t="shared" si="0"/>
        <v>50.416666666666664</v>
      </c>
      <c r="F17" s="26">
        <f>SUM(F5:F16)</f>
        <v>923.69999999999993</v>
      </c>
      <c r="G17" s="26">
        <v>1500.5</v>
      </c>
      <c r="H17" s="27">
        <f t="shared" ref="H17" si="1">AVERAGE(H5:H16)</f>
        <v>11.541666666666666</v>
      </c>
      <c r="I17" s="26">
        <v>259.8</v>
      </c>
    </row>
  </sheetData>
  <mergeCells count="7">
    <mergeCell ref="A3:A4"/>
    <mergeCell ref="B3:C3"/>
    <mergeCell ref="D3:E3"/>
    <mergeCell ref="I3:I4"/>
    <mergeCell ref="H3:H4"/>
    <mergeCell ref="G3:G4"/>
    <mergeCell ref="F3:F4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4.25"/>
  <cols>
    <col min="1" max="1" width="9.140625" style="84"/>
    <col min="2" max="2" width="29.28515625" style="84" bestFit="1" customWidth="1"/>
    <col min="3" max="4" width="9.5703125" style="86" bestFit="1" customWidth="1"/>
    <col min="5" max="5" width="27.28515625" style="86" bestFit="1" customWidth="1"/>
    <col min="6" max="6" width="12.42578125" style="86" bestFit="1" customWidth="1"/>
    <col min="7" max="16384" width="9.140625" style="84"/>
  </cols>
  <sheetData>
    <row r="1" spans="1:6" ht="15">
      <c r="A1" s="85" t="s">
        <v>1134</v>
      </c>
    </row>
    <row r="3" spans="1:6" ht="15" customHeight="1">
      <c r="A3" s="205" t="s">
        <v>1096</v>
      </c>
      <c r="B3" s="205" t="s">
        <v>101</v>
      </c>
      <c r="C3" s="205" t="s">
        <v>1098</v>
      </c>
      <c r="D3" s="205" t="s">
        <v>1115</v>
      </c>
      <c r="E3" s="205"/>
      <c r="F3" s="205" t="s">
        <v>1116</v>
      </c>
    </row>
    <row r="4" spans="1:6" ht="32.25">
      <c r="A4" s="205"/>
      <c r="B4" s="205"/>
      <c r="C4" s="205"/>
      <c r="D4" s="90" t="s">
        <v>1117</v>
      </c>
      <c r="E4" s="95" t="s">
        <v>1135</v>
      </c>
      <c r="F4" s="205"/>
    </row>
    <row r="5" spans="1:6">
      <c r="A5" s="89">
        <v>1</v>
      </c>
      <c r="B5" s="89" t="s">
        <v>1118</v>
      </c>
      <c r="C5" s="94" t="s">
        <v>424</v>
      </c>
      <c r="D5" s="94" t="s">
        <v>34</v>
      </c>
      <c r="E5" s="94" t="s">
        <v>1119</v>
      </c>
      <c r="F5" s="94" t="s">
        <v>1120</v>
      </c>
    </row>
    <row r="6" spans="1:6">
      <c r="A6" s="89">
        <v>2</v>
      </c>
      <c r="B6" s="89" t="s">
        <v>1106</v>
      </c>
      <c r="C6" s="94" t="s">
        <v>424</v>
      </c>
      <c r="D6" s="94" t="s">
        <v>34</v>
      </c>
      <c r="E6" s="94" t="s">
        <v>1119</v>
      </c>
      <c r="F6" s="94" t="s">
        <v>1120</v>
      </c>
    </row>
    <row r="7" spans="1:6">
      <c r="A7" s="89">
        <v>3</v>
      </c>
      <c r="B7" s="89" t="s">
        <v>1121</v>
      </c>
      <c r="C7" s="94" t="s">
        <v>424</v>
      </c>
      <c r="D7" s="94" t="s">
        <v>34</v>
      </c>
      <c r="E7" s="94" t="s">
        <v>1119</v>
      </c>
      <c r="F7" s="94" t="s">
        <v>1120</v>
      </c>
    </row>
    <row r="8" spans="1:6">
      <c r="A8" s="89">
        <v>4</v>
      </c>
      <c r="B8" s="89" t="s">
        <v>1122</v>
      </c>
      <c r="C8" s="94" t="s">
        <v>424</v>
      </c>
      <c r="D8" s="94" t="s">
        <v>34</v>
      </c>
      <c r="E8" s="94" t="s">
        <v>1119</v>
      </c>
      <c r="F8" s="94" t="s">
        <v>1120</v>
      </c>
    </row>
    <row r="9" spans="1:6">
      <c r="A9" s="89">
        <v>5</v>
      </c>
      <c r="B9" s="89" t="s">
        <v>1123</v>
      </c>
      <c r="C9" s="94" t="s">
        <v>424</v>
      </c>
      <c r="D9" s="94" t="s">
        <v>34</v>
      </c>
      <c r="E9" s="94" t="s">
        <v>1119</v>
      </c>
      <c r="F9" s="94" t="s">
        <v>1120</v>
      </c>
    </row>
    <row r="10" spans="1:6">
      <c r="A10" s="89">
        <v>6</v>
      </c>
      <c r="B10" s="89" t="s">
        <v>1124</v>
      </c>
      <c r="C10" s="94" t="s">
        <v>1125</v>
      </c>
      <c r="D10" s="94" t="s">
        <v>34</v>
      </c>
      <c r="E10" s="94" t="s">
        <v>1119</v>
      </c>
      <c r="F10" s="94" t="s">
        <v>1120</v>
      </c>
    </row>
    <row r="11" spans="1:6">
      <c r="A11" s="89">
        <v>7</v>
      </c>
      <c r="B11" s="89" t="s">
        <v>1126</v>
      </c>
      <c r="C11" s="94" t="s">
        <v>424</v>
      </c>
      <c r="D11" s="94">
        <v>14</v>
      </c>
      <c r="E11" s="94" t="s">
        <v>1127</v>
      </c>
      <c r="F11" s="94" t="s">
        <v>1128</v>
      </c>
    </row>
    <row r="12" spans="1:6">
      <c r="A12" s="89">
        <v>8</v>
      </c>
      <c r="B12" s="89" t="s">
        <v>1107</v>
      </c>
      <c r="C12" s="94" t="s">
        <v>424</v>
      </c>
      <c r="D12" s="94">
        <v>14</v>
      </c>
      <c r="E12" s="94" t="s">
        <v>1127</v>
      </c>
      <c r="F12" s="94" t="s">
        <v>1129</v>
      </c>
    </row>
    <row r="13" spans="1:6">
      <c r="A13" s="89">
        <v>9</v>
      </c>
      <c r="B13" s="89" t="s">
        <v>1113</v>
      </c>
      <c r="C13" s="94" t="s">
        <v>424</v>
      </c>
      <c r="D13" s="94">
        <v>11</v>
      </c>
      <c r="E13" s="94" t="s">
        <v>1127</v>
      </c>
      <c r="F13" s="94" t="s">
        <v>1128</v>
      </c>
    </row>
    <row r="14" spans="1:6">
      <c r="A14" s="89">
        <v>10</v>
      </c>
      <c r="B14" s="89" t="s">
        <v>1130</v>
      </c>
      <c r="C14" s="94" t="s">
        <v>424</v>
      </c>
      <c r="D14" s="94">
        <v>14</v>
      </c>
      <c r="E14" s="94" t="s">
        <v>1127</v>
      </c>
      <c r="F14" s="94" t="s">
        <v>1129</v>
      </c>
    </row>
    <row r="15" spans="1:6">
      <c r="A15" s="89">
        <v>11</v>
      </c>
      <c r="B15" s="89" t="s">
        <v>1131</v>
      </c>
      <c r="C15" s="94" t="s">
        <v>424</v>
      </c>
      <c r="D15" s="94">
        <v>14</v>
      </c>
      <c r="E15" s="94" t="s">
        <v>1127</v>
      </c>
      <c r="F15" s="94" t="s">
        <v>1129</v>
      </c>
    </row>
    <row r="16" spans="1:6">
      <c r="A16" s="89">
        <v>12</v>
      </c>
      <c r="B16" s="89" t="s">
        <v>1132</v>
      </c>
      <c r="C16" s="94" t="s">
        <v>424</v>
      </c>
      <c r="D16" s="94">
        <v>12</v>
      </c>
      <c r="E16" s="94" t="s">
        <v>1127</v>
      </c>
      <c r="F16" s="94" t="s">
        <v>1129</v>
      </c>
    </row>
    <row r="17" spans="1:6">
      <c r="A17" s="89">
        <v>13</v>
      </c>
      <c r="B17" s="89" t="s">
        <v>1133</v>
      </c>
      <c r="C17" s="94" t="s">
        <v>424</v>
      </c>
      <c r="D17" s="94">
        <v>14</v>
      </c>
      <c r="E17" s="94" t="s">
        <v>1127</v>
      </c>
      <c r="F17" s="94" t="s">
        <v>1129</v>
      </c>
    </row>
  </sheetData>
  <mergeCells count="5">
    <mergeCell ref="D3:E3"/>
    <mergeCell ref="F3:F4"/>
    <mergeCell ref="C3:C4"/>
    <mergeCell ref="B3:B4"/>
    <mergeCell ref="A3:A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4.25"/>
  <cols>
    <col min="1" max="1" width="9.140625" style="84"/>
    <col min="2" max="2" width="49.140625" style="84" bestFit="1" customWidth="1"/>
    <col min="3" max="3" width="41" style="84" bestFit="1" customWidth="1"/>
    <col min="4" max="4" width="33.140625" style="84" customWidth="1"/>
    <col min="5" max="16384" width="9.140625" style="84"/>
  </cols>
  <sheetData>
    <row r="1" spans="1:4" ht="15">
      <c r="A1" s="85" t="s">
        <v>1138</v>
      </c>
    </row>
    <row r="3" spans="1:4" ht="15">
      <c r="A3" s="88" t="s">
        <v>1136</v>
      </c>
      <c r="B3" s="90" t="s">
        <v>1141</v>
      </c>
      <c r="C3" s="90" t="s">
        <v>1140</v>
      </c>
      <c r="D3" s="90" t="s">
        <v>1139</v>
      </c>
    </row>
    <row r="4" spans="1:4">
      <c r="A4" s="89">
        <v>2001</v>
      </c>
      <c r="B4" s="94">
        <v>160</v>
      </c>
      <c r="C4" s="94">
        <v>44</v>
      </c>
      <c r="D4" s="94">
        <v>235</v>
      </c>
    </row>
    <row r="5" spans="1:4">
      <c r="A5" s="89">
        <v>2011</v>
      </c>
      <c r="B5" s="94">
        <v>248</v>
      </c>
      <c r="C5" s="94">
        <v>60</v>
      </c>
      <c r="D5" s="94">
        <v>354</v>
      </c>
    </row>
    <row r="6" spans="1:4">
      <c r="A6" s="89">
        <v>2021</v>
      </c>
      <c r="B6" s="94">
        <v>338</v>
      </c>
      <c r="C6" s="94">
        <v>78</v>
      </c>
      <c r="D6" s="94">
        <v>478</v>
      </c>
    </row>
    <row r="7" spans="1:4">
      <c r="A7" s="89">
        <v>2025</v>
      </c>
      <c r="B7" s="94">
        <v>385</v>
      </c>
      <c r="C7" s="94">
        <v>101</v>
      </c>
      <c r="D7" s="94">
        <v>559</v>
      </c>
    </row>
    <row r="9" spans="1:4">
      <c r="A9" s="84" t="s">
        <v>1137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4.25"/>
  <cols>
    <col min="1" max="1" width="12.140625" style="84" customWidth="1"/>
    <col min="2" max="2" width="24.85546875" style="84" bestFit="1" customWidth="1"/>
    <col min="3" max="7" width="11" style="84" customWidth="1"/>
    <col min="8" max="16384" width="9.140625" style="84"/>
  </cols>
  <sheetData>
    <row r="1" spans="1:7" ht="15">
      <c r="A1" s="104" t="s">
        <v>1160</v>
      </c>
    </row>
    <row r="3" spans="1:7" ht="15">
      <c r="A3" s="216" t="s">
        <v>1143</v>
      </c>
      <c r="B3" s="216" t="s">
        <v>1144</v>
      </c>
      <c r="C3" s="216" t="s">
        <v>1145</v>
      </c>
      <c r="D3" s="216" t="s">
        <v>1146</v>
      </c>
      <c r="E3" s="216" t="s">
        <v>1147</v>
      </c>
      <c r="F3" s="216" t="s">
        <v>1142</v>
      </c>
      <c r="G3" s="216"/>
    </row>
    <row r="4" spans="1:7" ht="15">
      <c r="A4" s="216"/>
      <c r="B4" s="216"/>
      <c r="C4" s="216"/>
      <c r="D4" s="216"/>
      <c r="E4" s="216"/>
      <c r="F4" s="100" t="s">
        <v>1148</v>
      </c>
      <c r="G4" s="100" t="s">
        <v>1149</v>
      </c>
    </row>
    <row r="5" spans="1:7">
      <c r="A5" s="92" t="s">
        <v>1150</v>
      </c>
      <c r="B5" s="92" t="s">
        <v>1151</v>
      </c>
      <c r="C5" s="92">
        <v>0.67</v>
      </c>
      <c r="D5" s="98">
        <v>10.56</v>
      </c>
      <c r="E5" s="98">
        <v>3.17</v>
      </c>
      <c r="F5" s="98">
        <v>3.92</v>
      </c>
      <c r="G5" s="98">
        <v>1.88</v>
      </c>
    </row>
    <row r="6" spans="1:7">
      <c r="A6" s="92" t="s">
        <v>1150</v>
      </c>
      <c r="B6" s="92" t="s">
        <v>1152</v>
      </c>
      <c r="C6" s="92">
        <v>0.49</v>
      </c>
      <c r="D6" s="98">
        <v>5.85</v>
      </c>
      <c r="E6" s="98">
        <v>1.03</v>
      </c>
      <c r="F6" s="92">
        <v>0.2</v>
      </c>
      <c r="G6" s="92">
        <v>0.51</v>
      </c>
    </row>
    <row r="7" spans="1:7">
      <c r="A7" s="92" t="s">
        <v>1150</v>
      </c>
      <c r="B7" s="92" t="s">
        <v>1153</v>
      </c>
      <c r="C7" s="92">
        <v>0.68</v>
      </c>
      <c r="D7" s="98">
        <v>4.4000000000000004</v>
      </c>
      <c r="E7" s="98">
        <v>2.46</v>
      </c>
      <c r="F7" s="93">
        <v>2</v>
      </c>
      <c r="G7" s="98">
        <v>2.65</v>
      </c>
    </row>
    <row r="8" spans="1:7">
      <c r="A8" s="92" t="s">
        <v>1150</v>
      </c>
      <c r="B8" s="92" t="s">
        <v>1154</v>
      </c>
      <c r="C8" s="92">
        <v>0.6</v>
      </c>
      <c r="D8" s="98">
        <v>7.57</v>
      </c>
      <c r="E8" s="98">
        <v>1.85</v>
      </c>
      <c r="F8" s="98">
        <v>1.35</v>
      </c>
      <c r="G8" s="98">
        <v>1.52</v>
      </c>
    </row>
    <row r="9" spans="1:7">
      <c r="A9" s="92" t="s">
        <v>1150</v>
      </c>
      <c r="B9" s="92" t="s">
        <v>1155</v>
      </c>
      <c r="C9" s="92">
        <v>0.4</v>
      </c>
      <c r="D9" s="98">
        <v>2.6</v>
      </c>
      <c r="E9" s="98">
        <v>2.7</v>
      </c>
      <c r="F9" s="98">
        <v>1.1299999999999999</v>
      </c>
      <c r="G9" s="92">
        <v>0.17</v>
      </c>
    </row>
    <row r="10" spans="1:7">
      <c r="A10" s="92" t="s">
        <v>1150</v>
      </c>
      <c r="B10" s="92" t="s">
        <v>1156</v>
      </c>
      <c r="C10" s="92">
        <v>0</v>
      </c>
      <c r="D10" s="98">
        <v>4.5</v>
      </c>
      <c r="E10" s="98">
        <v>1.5</v>
      </c>
      <c r="F10" s="92">
        <v>0.56000000000000005</v>
      </c>
      <c r="G10" s="98">
        <v>8.44</v>
      </c>
    </row>
    <row r="11" spans="1:7">
      <c r="A11" s="92" t="s">
        <v>1150</v>
      </c>
      <c r="B11" s="92" t="s">
        <v>1157</v>
      </c>
      <c r="C11" s="92">
        <v>0.56000000000000005</v>
      </c>
      <c r="D11" s="98">
        <v>3.3</v>
      </c>
      <c r="E11" s="98">
        <v>1.06</v>
      </c>
      <c r="F11" s="92">
        <v>0.73</v>
      </c>
      <c r="G11" s="92">
        <v>0.67</v>
      </c>
    </row>
    <row r="12" spans="1:7">
      <c r="A12" s="92" t="s">
        <v>1150</v>
      </c>
      <c r="B12" s="92" t="s">
        <v>1158</v>
      </c>
      <c r="C12" s="92">
        <v>0.61</v>
      </c>
      <c r="D12" s="98">
        <v>3.85</v>
      </c>
      <c r="E12" s="98">
        <v>2.34</v>
      </c>
      <c r="F12" s="98">
        <v>1.78</v>
      </c>
      <c r="G12" s="98">
        <v>1.51</v>
      </c>
    </row>
    <row r="13" spans="1:7">
      <c r="A13" s="92" t="s">
        <v>1150</v>
      </c>
      <c r="B13" s="92" t="s">
        <v>1159</v>
      </c>
      <c r="C13" s="92">
        <v>0.25</v>
      </c>
      <c r="D13" s="98">
        <v>4.74</v>
      </c>
      <c r="E13" s="98">
        <v>3.17</v>
      </c>
      <c r="F13" s="92">
        <v>0.92</v>
      </c>
      <c r="G13" s="92">
        <v>0.79</v>
      </c>
    </row>
  </sheetData>
  <mergeCells count="6">
    <mergeCell ref="A3:A4"/>
    <mergeCell ref="F3:G3"/>
    <mergeCell ref="C3:C4"/>
    <mergeCell ref="D3:D4"/>
    <mergeCell ref="E3:E4"/>
    <mergeCell ref="B3:B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4.25"/>
  <cols>
    <col min="1" max="1" width="30.42578125" style="84" customWidth="1"/>
    <col min="2" max="4" width="13.140625" style="86" customWidth="1"/>
    <col min="5" max="16384" width="9.140625" style="84"/>
  </cols>
  <sheetData>
    <row r="1" spans="1:4" ht="15">
      <c r="A1" s="85" t="s">
        <v>1167</v>
      </c>
    </row>
    <row r="3" spans="1:4" ht="15">
      <c r="A3" s="96" t="s">
        <v>1161</v>
      </c>
      <c r="B3" s="90" t="s">
        <v>1162</v>
      </c>
      <c r="C3" s="90" t="s">
        <v>1163</v>
      </c>
      <c r="D3" s="90" t="s">
        <v>1164</v>
      </c>
    </row>
    <row r="4" spans="1:4">
      <c r="A4" s="89" t="s">
        <v>1165</v>
      </c>
      <c r="B4" s="94">
        <v>17</v>
      </c>
      <c r="C4" s="94" t="s">
        <v>28</v>
      </c>
      <c r="D4" s="94">
        <v>0.01</v>
      </c>
    </row>
    <row r="5" spans="1:4">
      <c r="A5" s="89" t="s">
        <v>1155</v>
      </c>
      <c r="B5" s="94">
        <v>20</v>
      </c>
      <c r="C5" s="94">
        <v>0.155</v>
      </c>
      <c r="D5" s="94" t="s">
        <v>28</v>
      </c>
    </row>
    <row r="6" spans="1:4">
      <c r="A6" s="89" t="s">
        <v>1153</v>
      </c>
      <c r="B6" s="94">
        <v>19</v>
      </c>
      <c r="C6" s="94">
        <v>7.5999999999999998E-2</v>
      </c>
      <c r="D6" s="94" t="s">
        <v>28</v>
      </c>
    </row>
    <row r="7" spans="1:4">
      <c r="A7" s="89" t="s">
        <v>1156</v>
      </c>
      <c r="B7" s="94">
        <v>16</v>
      </c>
      <c r="C7" s="94" t="s">
        <v>28</v>
      </c>
      <c r="D7" s="94">
        <v>0.22500000000000001</v>
      </c>
    </row>
    <row r="8" spans="1:4">
      <c r="A8" s="89" t="s">
        <v>1159</v>
      </c>
      <c r="B8" s="94">
        <v>12</v>
      </c>
      <c r="C8" s="94">
        <v>0.378</v>
      </c>
      <c r="D8" s="94" t="s">
        <v>28</v>
      </c>
    </row>
    <row r="9" spans="1:4">
      <c r="A9" s="89" t="s">
        <v>1157</v>
      </c>
      <c r="B9" s="94">
        <v>13</v>
      </c>
      <c r="C9" s="94">
        <v>0.193</v>
      </c>
      <c r="D9" s="94" t="s">
        <v>28</v>
      </c>
    </row>
    <row r="10" spans="1:4">
      <c r="A10" s="89" t="s">
        <v>1158</v>
      </c>
      <c r="B10" s="94">
        <v>12</v>
      </c>
      <c r="C10" s="94">
        <v>0.182</v>
      </c>
      <c r="D10" s="94" t="s">
        <v>28</v>
      </c>
    </row>
    <row r="11" spans="1:4">
      <c r="A11" s="89" t="s">
        <v>1166</v>
      </c>
      <c r="B11" s="94">
        <v>17</v>
      </c>
      <c r="C11" s="94" t="s">
        <v>28</v>
      </c>
      <c r="D11" s="94">
        <v>0.11799999999999999</v>
      </c>
    </row>
    <row r="12" spans="1:4">
      <c r="A12" s="89" t="s">
        <v>1154</v>
      </c>
      <c r="B12" s="94">
        <v>18</v>
      </c>
      <c r="C12" s="94">
        <v>0.126</v>
      </c>
      <c r="D12" s="94" t="s">
        <v>28</v>
      </c>
    </row>
    <row r="13" spans="1:4">
      <c r="A13" s="89" t="s">
        <v>1152</v>
      </c>
      <c r="B13" s="94">
        <v>17</v>
      </c>
      <c r="C13" s="94">
        <v>0.17699999999999999</v>
      </c>
      <c r="D13" s="94" t="s">
        <v>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ColWidth="26.7109375" defaultRowHeight="14.25"/>
  <cols>
    <col min="1" max="1" width="25.5703125" style="87" bestFit="1" customWidth="1"/>
    <col min="2" max="2" width="23.140625" style="87" bestFit="1" customWidth="1"/>
    <col min="3" max="3" width="23.28515625" style="87" bestFit="1" customWidth="1"/>
    <col min="4" max="4" width="25.85546875" style="87" customWidth="1"/>
    <col min="5" max="5" width="30.5703125" style="87" bestFit="1" customWidth="1"/>
    <col min="6" max="6" width="30.85546875" style="87" bestFit="1" customWidth="1"/>
    <col min="7" max="7" width="14.5703125" style="87" customWidth="1"/>
    <col min="8" max="16384" width="26.7109375" style="81"/>
  </cols>
  <sheetData>
    <row r="1" spans="1:7" ht="15">
      <c r="A1" s="103" t="s">
        <v>1180</v>
      </c>
    </row>
    <row r="3" spans="1:7" ht="60">
      <c r="A3" s="101" t="s">
        <v>1168</v>
      </c>
      <c r="B3" s="101" t="s">
        <v>101</v>
      </c>
      <c r="C3" s="101" t="s">
        <v>1169</v>
      </c>
      <c r="D3" s="101" t="s">
        <v>1170</v>
      </c>
      <c r="E3" s="101" t="s">
        <v>1171</v>
      </c>
      <c r="F3" s="101" t="s">
        <v>1172</v>
      </c>
      <c r="G3" s="101" t="s">
        <v>308</v>
      </c>
    </row>
    <row r="4" spans="1:7" ht="114">
      <c r="A4" s="99" t="s">
        <v>1173</v>
      </c>
      <c r="B4" s="99" t="s">
        <v>1174</v>
      </c>
      <c r="C4" s="99" t="s">
        <v>1175</v>
      </c>
      <c r="D4" s="99" t="s">
        <v>1176</v>
      </c>
      <c r="E4" s="99" t="s">
        <v>1177</v>
      </c>
      <c r="F4" s="99" t="s">
        <v>1178</v>
      </c>
      <c r="G4" s="99" t="s">
        <v>1179</v>
      </c>
    </row>
    <row r="7" spans="1:7" ht="15">
      <c r="A7" s="103" t="s">
        <v>1181</v>
      </c>
    </row>
    <row r="9" spans="1:7" ht="30">
      <c r="A9" s="121" t="s">
        <v>1182</v>
      </c>
      <c r="B9" s="121" t="s">
        <v>1183</v>
      </c>
      <c r="C9" s="121" t="s">
        <v>1184</v>
      </c>
      <c r="D9" s="121" t="s">
        <v>1185</v>
      </c>
      <c r="E9" s="121" t="s">
        <v>1186</v>
      </c>
      <c r="F9" s="121" t="s">
        <v>308</v>
      </c>
    </row>
    <row r="10" spans="1:7" ht="57">
      <c r="A10" s="99" t="s">
        <v>1187</v>
      </c>
      <c r="B10" s="99" t="s">
        <v>1188</v>
      </c>
      <c r="C10" s="99">
        <v>4.74</v>
      </c>
      <c r="D10" s="99" t="s">
        <v>1191</v>
      </c>
      <c r="E10" s="99" t="s">
        <v>1192</v>
      </c>
      <c r="F10" s="99" t="s">
        <v>1193</v>
      </c>
    </row>
    <row r="11" spans="1:7" ht="85.5">
      <c r="A11" s="99" t="s">
        <v>1187</v>
      </c>
      <c r="B11" s="99" t="s">
        <v>1189</v>
      </c>
      <c r="C11" s="99">
        <v>10.56</v>
      </c>
      <c r="D11" s="99" t="s">
        <v>1194</v>
      </c>
      <c r="E11" s="99" t="s">
        <v>1195</v>
      </c>
      <c r="F11" s="99" t="s">
        <v>1196</v>
      </c>
    </row>
    <row r="12" spans="1:7" ht="71.25">
      <c r="A12" s="99" t="s">
        <v>1187</v>
      </c>
      <c r="B12" s="99" t="s">
        <v>1190</v>
      </c>
      <c r="C12" s="99">
        <v>3.85</v>
      </c>
      <c r="D12" s="99" t="s">
        <v>1197</v>
      </c>
      <c r="E12" s="99" t="s">
        <v>1198</v>
      </c>
      <c r="F12" s="99" t="s">
        <v>1193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4.25"/>
  <cols>
    <col min="1" max="1" width="20.28515625" style="84" customWidth="1"/>
    <col min="2" max="2" width="49.5703125" style="84" bestFit="1" customWidth="1"/>
    <col min="3" max="3" width="28.42578125" style="84" customWidth="1"/>
    <col min="4" max="4" width="25" style="84" bestFit="1" customWidth="1"/>
    <col min="5" max="16384" width="9.140625" style="84"/>
  </cols>
  <sheetData>
    <row r="1" spans="1:4" ht="15">
      <c r="A1" s="85" t="s">
        <v>1222</v>
      </c>
    </row>
    <row r="2" spans="1:4" ht="15">
      <c r="A2" s="85"/>
    </row>
    <row r="3" spans="1:4" ht="30">
      <c r="A3" s="88" t="s">
        <v>1199</v>
      </c>
      <c r="B3" s="88" t="s">
        <v>1200</v>
      </c>
      <c r="C3" s="91" t="s">
        <v>1223</v>
      </c>
      <c r="D3" s="88" t="s">
        <v>308</v>
      </c>
    </row>
    <row r="4" spans="1:4">
      <c r="A4" s="219" t="s">
        <v>1201</v>
      </c>
      <c r="B4" s="89" t="s">
        <v>1224</v>
      </c>
      <c r="C4" s="89" t="s">
        <v>1202</v>
      </c>
      <c r="D4" s="221" t="s">
        <v>1227</v>
      </c>
    </row>
    <row r="5" spans="1:4">
      <c r="A5" s="219"/>
      <c r="B5" s="89" t="s">
        <v>1203</v>
      </c>
      <c r="C5" s="89" t="s">
        <v>1204</v>
      </c>
      <c r="D5" s="221"/>
    </row>
    <row r="6" spans="1:4">
      <c r="A6" s="219"/>
      <c r="B6" s="89" t="s">
        <v>1205</v>
      </c>
      <c r="C6" s="89" t="s">
        <v>1206</v>
      </c>
      <c r="D6" s="221"/>
    </row>
    <row r="7" spans="1:4">
      <c r="A7" s="219" t="s">
        <v>1207</v>
      </c>
      <c r="B7" s="89" t="s">
        <v>1208</v>
      </c>
      <c r="C7" s="89" t="s">
        <v>1209</v>
      </c>
      <c r="D7" s="221"/>
    </row>
    <row r="8" spans="1:4">
      <c r="A8" s="219"/>
      <c r="B8" s="89" t="s">
        <v>1210</v>
      </c>
      <c r="C8" s="89" t="s">
        <v>1211</v>
      </c>
      <c r="D8" s="221"/>
    </row>
    <row r="9" spans="1:4">
      <c r="A9" s="219"/>
      <c r="B9" s="89" t="s">
        <v>1225</v>
      </c>
      <c r="C9" s="89" t="s">
        <v>1212</v>
      </c>
      <c r="D9" s="221"/>
    </row>
    <row r="10" spans="1:4">
      <c r="A10" s="219" t="s">
        <v>1213</v>
      </c>
      <c r="B10" s="89" t="s">
        <v>1214</v>
      </c>
      <c r="C10" s="89" t="s">
        <v>1215</v>
      </c>
      <c r="D10" s="221"/>
    </row>
    <row r="11" spans="1:4">
      <c r="A11" s="219"/>
      <c r="B11" s="89" t="s">
        <v>1226</v>
      </c>
      <c r="C11" s="89" t="s">
        <v>1216</v>
      </c>
      <c r="D11" s="221"/>
    </row>
    <row r="12" spans="1:4">
      <c r="A12" s="219"/>
      <c r="B12" s="89" t="s">
        <v>1217</v>
      </c>
      <c r="C12" s="89" t="s">
        <v>1218</v>
      </c>
      <c r="D12" s="221"/>
    </row>
    <row r="13" spans="1:4">
      <c r="A13" s="220" t="s">
        <v>1219</v>
      </c>
      <c r="B13" s="220"/>
      <c r="C13" s="89" t="s">
        <v>1220</v>
      </c>
      <c r="D13" s="89"/>
    </row>
    <row r="15" spans="1:4">
      <c r="A15" s="84" t="s">
        <v>1221</v>
      </c>
    </row>
  </sheetData>
  <mergeCells count="5">
    <mergeCell ref="A4:A6"/>
    <mergeCell ref="A7:A9"/>
    <mergeCell ref="A13:B13"/>
    <mergeCell ref="A10:A12"/>
    <mergeCell ref="D4:D1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4.25"/>
  <cols>
    <col min="1" max="1" width="11.5703125" style="84" customWidth="1"/>
    <col min="2" max="2" width="8.85546875" style="84" customWidth="1"/>
    <col min="3" max="11" width="9.42578125" style="84" customWidth="1"/>
    <col min="12" max="16384" width="9.140625" style="84"/>
  </cols>
  <sheetData>
    <row r="1" spans="1:11" ht="15">
      <c r="A1" s="85" t="s">
        <v>1233</v>
      </c>
    </row>
    <row r="3" spans="1:11" ht="30.75" customHeight="1">
      <c r="A3" s="206" t="s">
        <v>1234</v>
      </c>
      <c r="B3" s="206" t="s">
        <v>1235</v>
      </c>
      <c r="C3" s="205" t="s">
        <v>1228</v>
      </c>
      <c r="D3" s="205"/>
      <c r="E3" s="205"/>
      <c r="F3" s="205"/>
      <c r="G3" s="205"/>
      <c r="H3" s="206" t="s">
        <v>1236</v>
      </c>
      <c r="I3" s="206"/>
      <c r="J3" s="206"/>
      <c r="K3" s="206"/>
    </row>
    <row r="4" spans="1:11" ht="15">
      <c r="A4" s="206"/>
      <c r="B4" s="206"/>
      <c r="C4" s="88">
        <v>2001</v>
      </c>
      <c r="D4" s="88">
        <v>2007</v>
      </c>
      <c r="E4" s="88">
        <v>2020</v>
      </c>
      <c r="F4" s="88">
        <v>2025</v>
      </c>
      <c r="G4" s="88">
        <v>2040</v>
      </c>
      <c r="H4" s="88">
        <v>2007</v>
      </c>
      <c r="I4" s="88">
        <v>2020</v>
      </c>
      <c r="J4" s="88">
        <v>2025</v>
      </c>
      <c r="K4" s="88">
        <v>2040</v>
      </c>
    </row>
    <row r="5" spans="1:11">
      <c r="A5" s="89" t="s">
        <v>723</v>
      </c>
      <c r="B5" s="89">
        <v>203</v>
      </c>
      <c r="C5" s="89">
        <v>0.62</v>
      </c>
      <c r="D5" s="89">
        <v>0.67</v>
      </c>
      <c r="E5" s="89">
        <v>0.92</v>
      </c>
      <c r="F5" s="89">
        <v>1</v>
      </c>
      <c r="G5" s="89">
        <v>1.25</v>
      </c>
      <c r="H5" s="89">
        <v>9.0500000000000007</v>
      </c>
      <c r="I5" s="89">
        <v>12.42</v>
      </c>
      <c r="J5" s="89">
        <v>13.5</v>
      </c>
      <c r="K5" s="89">
        <v>16.89</v>
      </c>
    </row>
    <row r="6" spans="1:11">
      <c r="A6" s="89" t="s">
        <v>724</v>
      </c>
      <c r="B6" s="89">
        <v>200</v>
      </c>
      <c r="C6" s="89">
        <v>0.45</v>
      </c>
      <c r="D6" s="89">
        <v>0.48</v>
      </c>
      <c r="E6" s="89">
        <v>0.67</v>
      </c>
      <c r="F6" s="89">
        <v>0.73</v>
      </c>
      <c r="G6" s="89">
        <v>0.91</v>
      </c>
      <c r="H6" s="89">
        <v>6.48</v>
      </c>
      <c r="I6" s="89">
        <v>9.0500000000000007</v>
      </c>
      <c r="J6" s="89">
        <v>9.86</v>
      </c>
      <c r="K6" s="89">
        <v>12.29</v>
      </c>
    </row>
    <row r="7" spans="1:11">
      <c r="A7" s="89" t="s">
        <v>725</v>
      </c>
      <c r="B7" s="89">
        <v>440</v>
      </c>
      <c r="C7" s="89">
        <v>0.78</v>
      </c>
      <c r="D7" s="89">
        <v>0.84</v>
      </c>
      <c r="E7" s="89">
        <v>1.1499999999999999</v>
      </c>
      <c r="F7" s="89">
        <v>1.26</v>
      </c>
      <c r="G7" s="89">
        <v>1.59</v>
      </c>
      <c r="H7" s="89">
        <v>11.34</v>
      </c>
      <c r="I7" s="89">
        <v>15.53</v>
      </c>
      <c r="J7" s="89">
        <v>17.010000000000002</v>
      </c>
      <c r="K7" s="89">
        <v>21.47</v>
      </c>
    </row>
    <row r="8" spans="1:11">
      <c r="A8" s="89" t="s">
        <v>726</v>
      </c>
      <c r="B8" s="89">
        <v>570</v>
      </c>
      <c r="C8" s="89">
        <v>0.84</v>
      </c>
      <c r="D8" s="89">
        <v>0.91</v>
      </c>
      <c r="E8" s="89">
        <v>1.25</v>
      </c>
      <c r="F8" s="89">
        <v>1.36</v>
      </c>
      <c r="G8" s="89">
        <v>1.77</v>
      </c>
      <c r="H8" s="89">
        <v>12.29</v>
      </c>
      <c r="I8" s="89">
        <v>16.88</v>
      </c>
      <c r="J8" s="89">
        <v>18.36</v>
      </c>
      <c r="K8" s="89">
        <v>23.89</v>
      </c>
    </row>
    <row r="9" spans="1:11">
      <c r="A9" s="89" t="s">
        <v>727</v>
      </c>
      <c r="B9" s="89">
        <v>640</v>
      </c>
      <c r="C9" s="89">
        <v>0.52</v>
      </c>
      <c r="D9" s="89">
        <v>0.56000000000000005</v>
      </c>
      <c r="E9" s="89">
        <v>0.77</v>
      </c>
      <c r="F9" s="89">
        <v>0.84</v>
      </c>
      <c r="G9" s="89">
        <v>1.05</v>
      </c>
      <c r="H9" s="89">
        <v>7.56</v>
      </c>
      <c r="I9" s="89">
        <v>10.39</v>
      </c>
      <c r="J9" s="89">
        <v>11.34</v>
      </c>
      <c r="K9" s="89">
        <v>14.18</v>
      </c>
    </row>
    <row r="10" spans="1:11">
      <c r="A10" s="89" t="s">
        <v>1229</v>
      </c>
      <c r="B10" s="89">
        <v>350</v>
      </c>
      <c r="C10" s="89">
        <v>0.39</v>
      </c>
      <c r="D10" s="89">
        <v>0.42</v>
      </c>
      <c r="E10" s="89">
        <v>0.57999999999999996</v>
      </c>
      <c r="F10" s="89">
        <v>0.63</v>
      </c>
      <c r="G10" s="89">
        <v>0.79</v>
      </c>
      <c r="H10" s="89">
        <v>5.67</v>
      </c>
      <c r="I10" s="89">
        <v>7.83</v>
      </c>
      <c r="J10" s="89">
        <v>8.51</v>
      </c>
      <c r="K10" s="89">
        <v>10.67</v>
      </c>
    </row>
    <row r="11" spans="1:11">
      <c r="A11" s="89" t="s">
        <v>1230</v>
      </c>
      <c r="B11" s="89">
        <v>250</v>
      </c>
      <c r="C11" s="89">
        <v>0.22</v>
      </c>
      <c r="D11" s="89">
        <v>0.24</v>
      </c>
      <c r="E11" s="89">
        <v>0.33</v>
      </c>
      <c r="F11" s="89">
        <v>0.36</v>
      </c>
      <c r="G11" s="89">
        <v>0.45</v>
      </c>
      <c r="H11" s="89">
        <v>3.24</v>
      </c>
      <c r="I11" s="89">
        <v>4.46</v>
      </c>
      <c r="J11" s="89">
        <v>4.8600000000000003</v>
      </c>
      <c r="K11" s="89">
        <v>6.08</v>
      </c>
    </row>
    <row r="12" spans="1:11">
      <c r="A12" s="89" t="s">
        <v>1231</v>
      </c>
      <c r="B12" s="89">
        <v>360</v>
      </c>
      <c r="C12" s="89">
        <v>0.22</v>
      </c>
      <c r="D12" s="89">
        <v>0.24</v>
      </c>
      <c r="E12" s="89">
        <v>0.33</v>
      </c>
      <c r="F12" s="89">
        <v>0.36</v>
      </c>
      <c r="G12" s="89">
        <v>0.45</v>
      </c>
      <c r="H12" s="89">
        <v>3.24</v>
      </c>
      <c r="I12" s="89">
        <v>4.46</v>
      </c>
      <c r="J12" s="89">
        <v>4.8600000000000003</v>
      </c>
      <c r="K12" s="89">
        <v>6.08</v>
      </c>
    </row>
    <row r="13" spans="1:11">
      <c r="A13" s="89" t="s">
        <v>1232</v>
      </c>
      <c r="B13" s="89">
        <v>236</v>
      </c>
      <c r="C13" s="89">
        <v>0.1</v>
      </c>
      <c r="D13" s="89">
        <v>0.11</v>
      </c>
      <c r="E13" s="89">
        <v>0.15</v>
      </c>
      <c r="F13" s="89">
        <v>0.16</v>
      </c>
      <c r="G13" s="89">
        <v>0.2</v>
      </c>
      <c r="H13" s="89">
        <v>1.49</v>
      </c>
      <c r="I13" s="89">
        <v>2.0299999999999998</v>
      </c>
      <c r="J13" s="89">
        <v>2.16</v>
      </c>
      <c r="K13" s="89">
        <v>2.7</v>
      </c>
    </row>
    <row r="14" spans="1:11">
      <c r="A14" s="89" t="s">
        <v>90</v>
      </c>
      <c r="B14" s="89">
        <v>3249</v>
      </c>
      <c r="C14" s="89">
        <v>4.1399999999999997</v>
      </c>
      <c r="D14" s="89">
        <v>4.47</v>
      </c>
      <c r="E14" s="89">
        <v>6.15</v>
      </c>
      <c r="F14" s="89">
        <v>6.7</v>
      </c>
      <c r="G14" s="89">
        <v>8.4600000000000009</v>
      </c>
      <c r="H14" s="89">
        <v>60.36</v>
      </c>
      <c r="I14" s="89">
        <v>83.05</v>
      </c>
      <c r="J14" s="89">
        <v>90.46</v>
      </c>
      <c r="K14" s="89">
        <v>114.25</v>
      </c>
    </row>
  </sheetData>
  <mergeCells count="4">
    <mergeCell ref="C3:G3"/>
    <mergeCell ref="H3:K3"/>
    <mergeCell ref="A3:A4"/>
    <mergeCell ref="B3:B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4.25"/>
  <cols>
    <col min="1" max="1" width="59.85546875" style="84" bestFit="1" customWidth="1"/>
    <col min="2" max="2" width="16.7109375" style="84" bestFit="1" customWidth="1"/>
    <col min="3" max="16384" width="9.140625" style="84"/>
  </cols>
  <sheetData>
    <row r="1" spans="1:2" ht="15">
      <c r="A1" s="85" t="s">
        <v>1237</v>
      </c>
    </row>
    <row r="3" spans="1:2" ht="15">
      <c r="A3" s="88" t="s">
        <v>951</v>
      </c>
      <c r="B3" s="88" t="s">
        <v>1238</v>
      </c>
    </row>
    <row r="4" spans="1:2">
      <c r="A4" s="89" t="s">
        <v>1239</v>
      </c>
      <c r="B4" s="122">
        <v>1</v>
      </c>
    </row>
    <row r="5" spans="1:2">
      <c r="A5" s="89" t="s">
        <v>1240</v>
      </c>
      <c r="B5" s="97" t="s">
        <v>1241</v>
      </c>
    </row>
    <row r="6" spans="1:2">
      <c r="A6" s="89" t="s">
        <v>1242</v>
      </c>
      <c r="B6" s="97" t="s">
        <v>1243</v>
      </c>
    </row>
    <row r="7" spans="1:2">
      <c r="A7" s="89" t="s">
        <v>1244</v>
      </c>
      <c r="B7" s="97" t="s">
        <v>1245</v>
      </c>
    </row>
    <row r="8" spans="1:2">
      <c r="A8" s="89" t="s">
        <v>1246</v>
      </c>
      <c r="B8" s="97" t="s">
        <v>1247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4.25"/>
  <cols>
    <col min="1" max="1" width="17.140625" style="123" customWidth="1"/>
    <col min="2" max="2" width="12" style="123" bestFit="1" customWidth="1"/>
    <col min="3" max="3" width="16" style="123" bestFit="1" customWidth="1"/>
    <col min="4" max="4" width="26.140625" style="123" bestFit="1" customWidth="1"/>
    <col min="5" max="5" width="16" style="123" bestFit="1" customWidth="1"/>
    <col min="6" max="6" width="24.85546875" style="123" customWidth="1"/>
    <col min="7" max="7" width="19.5703125" style="123" bestFit="1" customWidth="1"/>
    <col min="8" max="8" width="17.42578125" style="123" customWidth="1"/>
    <col min="9" max="9" width="14.7109375" style="123" bestFit="1" customWidth="1"/>
    <col min="10" max="16384" width="9.140625" style="123"/>
  </cols>
  <sheetData>
    <row r="1" spans="1:9" ht="15">
      <c r="A1" s="85" t="s">
        <v>1255</v>
      </c>
    </row>
    <row r="3" spans="1:9" ht="60">
      <c r="A3" s="95" t="s">
        <v>266</v>
      </c>
      <c r="B3" s="95" t="s">
        <v>1248</v>
      </c>
      <c r="C3" s="95" t="s">
        <v>1249</v>
      </c>
      <c r="D3" s="95" t="s">
        <v>1253</v>
      </c>
      <c r="E3" s="95" t="s">
        <v>1250</v>
      </c>
      <c r="F3" s="95" t="s">
        <v>273</v>
      </c>
      <c r="G3" s="95" t="s">
        <v>1251</v>
      </c>
      <c r="H3" s="95" t="s">
        <v>1254</v>
      </c>
      <c r="I3" s="95" t="s">
        <v>19</v>
      </c>
    </row>
    <row r="4" spans="1:9">
      <c r="A4" s="125" t="s">
        <v>1252</v>
      </c>
      <c r="B4" s="125">
        <v>9322.17</v>
      </c>
      <c r="C4" s="125">
        <v>11600</v>
      </c>
      <c r="D4" s="125">
        <v>2401.63</v>
      </c>
      <c r="E4" s="125">
        <v>14001.63</v>
      </c>
      <c r="F4" s="125">
        <v>2621.99</v>
      </c>
      <c r="G4" s="125" t="s">
        <v>34</v>
      </c>
      <c r="H4" s="126">
        <v>1.53</v>
      </c>
      <c r="I4" s="125" t="s">
        <v>268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4.25"/>
  <cols>
    <col min="1" max="1" width="25.140625" style="123" customWidth="1"/>
    <col min="2" max="2" width="20" style="123" bestFit="1" customWidth="1"/>
    <col min="3" max="3" width="37.7109375" style="123" bestFit="1" customWidth="1"/>
    <col min="4" max="4" width="32.42578125" style="123" bestFit="1" customWidth="1"/>
    <col min="5" max="5" width="9.85546875" style="123" customWidth="1"/>
    <col min="6" max="16384" width="9.140625" style="123"/>
  </cols>
  <sheetData>
    <row r="1" spans="1:4" ht="15">
      <c r="A1" s="85" t="s">
        <v>1270</v>
      </c>
    </row>
    <row r="3" spans="1:4" ht="17.25">
      <c r="A3" s="88" t="s">
        <v>1256</v>
      </c>
      <c r="B3" s="88" t="s">
        <v>1257</v>
      </c>
      <c r="C3" s="88" t="s">
        <v>1271</v>
      </c>
      <c r="D3" s="88" t="s">
        <v>1272</v>
      </c>
    </row>
    <row r="4" spans="1:4">
      <c r="A4" s="124" t="s">
        <v>1258</v>
      </c>
      <c r="B4" s="124"/>
      <c r="C4" s="124"/>
      <c r="D4" s="124"/>
    </row>
    <row r="5" spans="1:4">
      <c r="A5" s="124" t="s">
        <v>1259</v>
      </c>
      <c r="B5" s="124">
        <v>1</v>
      </c>
      <c r="C5" s="124">
        <v>150</v>
      </c>
      <c r="D5" s="124" t="s">
        <v>1260</v>
      </c>
    </row>
    <row r="6" spans="1:4">
      <c r="A6" s="124" t="s">
        <v>1261</v>
      </c>
      <c r="B6" s="124">
        <v>2</v>
      </c>
      <c r="C6" s="124">
        <v>175</v>
      </c>
      <c r="D6" s="124" t="s">
        <v>1262</v>
      </c>
    </row>
    <row r="7" spans="1:4">
      <c r="A7" s="124" t="s">
        <v>1263</v>
      </c>
      <c r="B7" s="124"/>
      <c r="C7" s="124"/>
      <c r="D7" s="124"/>
    </row>
    <row r="8" spans="1:4">
      <c r="A8" s="124" t="s">
        <v>1264</v>
      </c>
      <c r="B8" s="124">
        <v>3</v>
      </c>
      <c r="C8" s="124">
        <v>175</v>
      </c>
      <c r="D8" s="124" t="s">
        <v>1265</v>
      </c>
    </row>
    <row r="9" spans="1:4">
      <c r="A9" s="124" t="s">
        <v>1266</v>
      </c>
      <c r="B9" s="124">
        <v>8</v>
      </c>
      <c r="C9" s="124">
        <v>600</v>
      </c>
      <c r="D9" s="124" t="s">
        <v>1267</v>
      </c>
    </row>
    <row r="10" spans="1:4">
      <c r="A10" s="124" t="s">
        <v>1268</v>
      </c>
      <c r="B10" s="124">
        <v>10</v>
      </c>
      <c r="C10" s="124">
        <v>600</v>
      </c>
      <c r="D10" s="124" t="s">
        <v>1269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4.25"/>
  <cols>
    <col min="1" max="1" width="16.140625" style="1" customWidth="1"/>
    <col min="2" max="8" width="19.85546875" style="1" customWidth="1"/>
    <col min="9" max="16384" width="9.140625" style="1"/>
  </cols>
  <sheetData>
    <row r="1" spans="1:8" ht="15">
      <c r="A1" s="4" t="s">
        <v>82</v>
      </c>
    </row>
    <row r="3" spans="1:8" s="24" customFormat="1" ht="75">
      <c r="A3" s="207" t="s">
        <v>83</v>
      </c>
      <c r="B3" s="29" t="s">
        <v>91</v>
      </c>
      <c r="C3" s="29" t="s">
        <v>92</v>
      </c>
      <c r="D3" s="29" t="s">
        <v>93</v>
      </c>
      <c r="E3" s="29" t="s">
        <v>94</v>
      </c>
      <c r="F3" s="29" t="s">
        <v>95</v>
      </c>
      <c r="G3" s="29" t="s">
        <v>96</v>
      </c>
      <c r="H3" s="29" t="s">
        <v>97</v>
      </c>
    </row>
    <row r="4" spans="1:8" ht="15">
      <c r="A4" s="208"/>
      <c r="B4" s="34" t="s">
        <v>84</v>
      </c>
      <c r="C4" s="34" t="s">
        <v>84</v>
      </c>
      <c r="D4" s="34" t="s">
        <v>84</v>
      </c>
      <c r="E4" s="34" t="s">
        <v>84</v>
      </c>
      <c r="F4" s="34" t="s">
        <v>84</v>
      </c>
      <c r="G4" s="34" t="s">
        <v>84</v>
      </c>
      <c r="H4" s="34" t="s">
        <v>85</v>
      </c>
    </row>
    <row r="5" spans="1:8">
      <c r="A5" s="30" t="s">
        <v>86</v>
      </c>
      <c r="B5" s="31">
        <v>3377</v>
      </c>
      <c r="C5" s="31">
        <v>3787</v>
      </c>
      <c r="D5" s="31">
        <v>536</v>
      </c>
      <c r="E5" s="31">
        <v>4324</v>
      </c>
      <c r="F5" s="31">
        <v>536</v>
      </c>
      <c r="G5" s="31">
        <v>0</v>
      </c>
      <c r="H5" s="31">
        <v>128</v>
      </c>
    </row>
    <row r="6" spans="1:8">
      <c r="A6" s="30" t="s">
        <v>87</v>
      </c>
      <c r="B6" s="31">
        <v>2400</v>
      </c>
      <c r="C6" s="31">
        <v>2813</v>
      </c>
      <c r="D6" s="31">
        <v>300</v>
      </c>
      <c r="E6" s="31">
        <v>3112</v>
      </c>
      <c r="F6" s="31">
        <v>300</v>
      </c>
      <c r="G6" s="31">
        <v>0</v>
      </c>
      <c r="H6" s="31">
        <v>130</v>
      </c>
    </row>
    <row r="7" spans="1:8">
      <c r="A7" s="30" t="s">
        <v>88</v>
      </c>
      <c r="B7" s="31">
        <v>2975</v>
      </c>
      <c r="C7" s="31">
        <v>3661</v>
      </c>
      <c r="D7" s="31">
        <v>368</v>
      </c>
      <c r="E7" s="31">
        <v>4028</v>
      </c>
      <c r="F7" s="31">
        <v>368</v>
      </c>
      <c r="G7" s="31">
        <v>0</v>
      </c>
      <c r="H7" s="31">
        <v>135</v>
      </c>
    </row>
    <row r="8" spans="1:8">
      <c r="A8" s="30" t="s">
        <v>89</v>
      </c>
      <c r="B8" s="31">
        <v>2971</v>
      </c>
      <c r="C8" s="31">
        <v>2649</v>
      </c>
      <c r="D8" s="31">
        <v>2590</v>
      </c>
      <c r="E8" s="31">
        <v>5239</v>
      </c>
      <c r="F8" s="31">
        <v>2590</v>
      </c>
      <c r="G8" s="31">
        <v>0</v>
      </c>
      <c r="H8" s="31">
        <v>176</v>
      </c>
    </row>
    <row r="9" spans="1:8" ht="15">
      <c r="A9" s="35" t="s">
        <v>90</v>
      </c>
      <c r="B9" s="36">
        <v>6348</v>
      </c>
      <c r="C9" s="36">
        <v>6436</v>
      </c>
      <c r="D9" s="36">
        <v>3126</v>
      </c>
      <c r="E9" s="36">
        <v>16703</v>
      </c>
      <c r="F9" s="36">
        <v>3794</v>
      </c>
      <c r="G9" s="36">
        <v>0</v>
      </c>
      <c r="H9" s="36">
        <v>142</v>
      </c>
    </row>
  </sheetData>
  <mergeCells count="1">
    <mergeCell ref="A3:A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4.25"/>
  <cols>
    <col min="1" max="1" width="9.85546875" style="123" bestFit="1" customWidth="1"/>
    <col min="2" max="14" width="8.85546875" style="123" customWidth="1"/>
    <col min="15" max="16384" width="9.140625" style="123"/>
  </cols>
  <sheetData>
    <row r="1" spans="1:14" ht="15">
      <c r="A1" s="85" t="s">
        <v>1287</v>
      </c>
    </row>
    <row r="3" spans="1:14" ht="15">
      <c r="A3" s="133" t="s">
        <v>1</v>
      </c>
      <c r="B3" s="134" t="s">
        <v>1273</v>
      </c>
      <c r="C3" s="134" t="s">
        <v>1274</v>
      </c>
      <c r="D3" s="134" t="s">
        <v>1275</v>
      </c>
      <c r="E3" s="134" t="s">
        <v>1276</v>
      </c>
      <c r="F3" s="134" t="s">
        <v>65</v>
      </c>
      <c r="G3" s="134" t="s">
        <v>1277</v>
      </c>
      <c r="H3" s="134" t="s">
        <v>1278</v>
      </c>
      <c r="I3" s="135" t="s">
        <v>1279</v>
      </c>
      <c r="J3" s="134" t="s">
        <v>1280</v>
      </c>
      <c r="K3" s="135" t="s">
        <v>1281</v>
      </c>
      <c r="L3" s="134" t="s">
        <v>1282</v>
      </c>
      <c r="M3" s="134" t="s">
        <v>1283</v>
      </c>
      <c r="N3" s="134" t="s">
        <v>90</v>
      </c>
    </row>
    <row r="4" spans="1:14">
      <c r="A4" s="129">
        <v>2005</v>
      </c>
      <c r="B4" s="117">
        <v>68.599999999999994</v>
      </c>
      <c r="C4" s="115">
        <v>25</v>
      </c>
      <c r="D4" s="117">
        <v>0.9</v>
      </c>
      <c r="E4" s="117">
        <v>2.4</v>
      </c>
      <c r="F4" s="117">
        <v>25.9</v>
      </c>
      <c r="G4" s="117">
        <v>155.9</v>
      </c>
      <c r="H4" s="130">
        <v>493.5</v>
      </c>
      <c r="I4" s="130">
        <v>255.3</v>
      </c>
      <c r="J4" s="117">
        <v>229.3</v>
      </c>
      <c r="K4" s="130">
        <v>91.2</v>
      </c>
      <c r="L4" s="115">
        <v>0</v>
      </c>
      <c r="M4" s="115">
        <v>0</v>
      </c>
      <c r="N4" s="115">
        <v>1348</v>
      </c>
    </row>
    <row r="5" spans="1:14">
      <c r="A5" s="129">
        <v>2006</v>
      </c>
      <c r="B5" s="115">
        <v>0</v>
      </c>
      <c r="C5" s="115">
        <v>0</v>
      </c>
      <c r="D5" s="117">
        <v>35.6</v>
      </c>
      <c r="E5" s="117">
        <v>31.2</v>
      </c>
      <c r="F5" s="115">
        <v>72</v>
      </c>
      <c r="G5" s="117">
        <v>59.6</v>
      </c>
      <c r="H5" s="130">
        <v>384.5</v>
      </c>
      <c r="I5" s="130">
        <v>430.5</v>
      </c>
      <c r="J5" s="117">
        <v>177.5</v>
      </c>
      <c r="K5" s="130">
        <v>14.4</v>
      </c>
      <c r="L5" s="117">
        <v>1.4</v>
      </c>
      <c r="M5" s="115">
        <v>0</v>
      </c>
      <c r="N5" s="117">
        <v>1206.7</v>
      </c>
    </row>
    <row r="6" spans="1:14">
      <c r="A6" s="129">
        <v>2007</v>
      </c>
      <c r="B6" s="115">
        <v>0</v>
      </c>
      <c r="C6" s="130">
        <v>19.5</v>
      </c>
      <c r="D6" s="117">
        <v>0.2</v>
      </c>
      <c r="E6" s="117">
        <v>0.2</v>
      </c>
      <c r="F6" s="117">
        <v>4.0999999999999996</v>
      </c>
      <c r="G6" s="117">
        <v>525.20000000000005</v>
      </c>
      <c r="H6" s="130">
        <v>320.10000000000002</v>
      </c>
      <c r="I6" s="130">
        <v>284.60000000000002</v>
      </c>
      <c r="J6" s="115">
        <v>238</v>
      </c>
      <c r="K6" s="130">
        <v>28.3</v>
      </c>
      <c r="L6" s="115">
        <v>14</v>
      </c>
      <c r="M6" s="115">
        <v>0</v>
      </c>
      <c r="N6" s="117">
        <v>1434.2</v>
      </c>
    </row>
    <row r="7" spans="1:14">
      <c r="A7" s="129">
        <v>2008</v>
      </c>
      <c r="B7" s="117">
        <v>6.5</v>
      </c>
      <c r="C7" s="130">
        <v>10.1</v>
      </c>
      <c r="D7" s="117">
        <v>2.6</v>
      </c>
      <c r="E7" s="115">
        <v>1</v>
      </c>
      <c r="F7" s="117">
        <v>5.8</v>
      </c>
      <c r="G7" s="117">
        <v>262.8</v>
      </c>
      <c r="H7" s="130">
        <v>233.1</v>
      </c>
      <c r="I7" s="130">
        <v>279.5</v>
      </c>
      <c r="J7" s="117">
        <v>289.7</v>
      </c>
      <c r="K7" s="130">
        <v>23.4</v>
      </c>
      <c r="L7" s="115">
        <v>0</v>
      </c>
      <c r="M7" s="115">
        <v>0</v>
      </c>
      <c r="N7" s="128" t="s">
        <v>1284</v>
      </c>
    </row>
    <row r="8" spans="1:14">
      <c r="A8" s="129">
        <v>2009</v>
      </c>
      <c r="B8" s="115">
        <v>0</v>
      </c>
      <c r="C8" s="115">
        <v>0</v>
      </c>
      <c r="D8" s="115">
        <v>0</v>
      </c>
      <c r="E8" s="117">
        <v>2.1</v>
      </c>
      <c r="F8" s="117">
        <v>4.9000000000000004</v>
      </c>
      <c r="G8" s="117">
        <v>25.8</v>
      </c>
      <c r="H8" s="130">
        <v>571.79999999999995</v>
      </c>
      <c r="I8" s="130">
        <v>246.4</v>
      </c>
      <c r="J8" s="117">
        <v>66.400000000000006</v>
      </c>
      <c r="K8" s="130">
        <v>20.100000000000001</v>
      </c>
      <c r="L8" s="117">
        <v>10.5</v>
      </c>
      <c r="M8" s="130">
        <v>0.3</v>
      </c>
      <c r="N8" s="117">
        <v>948.3</v>
      </c>
    </row>
    <row r="9" spans="1:14">
      <c r="A9" s="127" t="s">
        <v>391</v>
      </c>
      <c r="B9" s="131">
        <v>15.02</v>
      </c>
      <c r="C9" s="132">
        <v>10.92</v>
      </c>
      <c r="D9" s="131">
        <v>7.86</v>
      </c>
      <c r="E9" s="131">
        <v>7.38</v>
      </c>
      <c r="F9" s="131">
        <v>22.54</v>
      </c>
      <c r="G9" s="117">
        <v>205.9</v>
      </c>
      <c r="H9" s="130">
        <v>400.6</v>
      </c>
      <c r="I9" s="130">
        <v>299.3</v>
      </c>
      <c r="J9" s="131">
        <v>200.18</v>
      </c>
      <c r="K9" s="132">
        <v>35.479999999999997</v>
      </c>
      <c r="L9" s="131">
        <v>5.18</v>
      </c>
      <c r="M9" s="132">
        <v>0.06</v>
      </c>
      <c r="N9" s="131">
        <v>1210.3399999999999</v>
      </c>
    </row>
    <row r="10" spans="1:14">
      <c r="A10" s="127" t="s">
        <v>1285</v>
      </c>
      <c r="B10" s="117">
        <v>6.7</v>
      </c>
      <c r="C10" s="130">
        <v>12.3</v>
      </c>
      <c r="D10" s="117">
        <v>24.6</v>
      </c>
      <c r="E10" s="117">
        <v>15.7</v>
      </c>
      <c r="F10" s="117">
        <v>18.8</v>
      </c>
      <c r="G10" s="117">
        <v>189.8</v>
      </c>
      <c r="H10" s="115">
        <v>381</v>
      </c>
      <c r="I10" s="130">
        <v>344.7</v>
      </c>
      <c r="J10" s="117">
        <v>230.2</v>
      </c>
      <c r="K10" s="130">
        <v>53.9</v>
      </c>
      <c r="L10" s="117">
        <v>7.4</v>
      </c>
      <c r="M10" s="130">
        <v>3.7</v>
      </c>
      <c r="N10" s="117">
        <v>1288.8</v>
      </c>
    </row>
    <row r="11" spans="1:14">
      <c r="A11" s="222" t="s">
        <v>1286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</row>
  </sheetData>
  <mergeCells count="1">
    <mergeCell ref="A11:N1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4.25"/>
  <cols>
    <col min="1" max="1" width="22.7109375" style="123" customWidth="1"/>
    <col min="2" max="2" width="16.140625" style="123" bestFit="1" customWidth="1"/>
    <col min="3" max="3" width="12" style="123" bestFit="1" customWidth="1"/>
    <col min="4" max="4" width="10" style="123" bestFit="1" customWidth="1"/>
    <col min="5" max="5" width="19.5703125" style="123" bestFit="1" customWidth="1"/>
    <col min="6" max="16384" width="9.140625" style="123"/>
  </cols>
  <sheetData>
    <row r="1" spans="1:5" ht="15">
      <c r="A1" s="85" t="s">
        <v>1296</v>
      </c>
    </row>
    <row r="2" spans="1:5" ht="15">
      <c r="A2" s="85"/>
    </row>
    <row r="3" spans="1:5" ht="15">
      <c r="A3" s="88" t="s">
        <v>1288</v>
      </c>
      <c r="B3" s="88" t="s">
        <v>1289</v>
      </c>
      <c r="C3" s="88" t="s">
        <v>1290</v>
      </c>
      <c r="D3" s="88" t="s">
        <v>1291</v>
      </c>
      <c r="E3" s="88" t="s">
        <v>1292</v>
      </c>
    </row>
    <row r="4" spans="1:5">
      <c r="A4" s="124" t="s">
        <v>1293</v>
      </c>
      <c r="B4" s="124">
        <v>1.21</v>
      </c>
      <c r="C4" s="124">
        <v>25.05</v>
      </c>
      <c r="D4" s="124">
        <v>0.03</v>
      </c>
      <c r="E4" s="124">
        <v>0.91</v>
      </c>
    </row>
    <row r="5" spans="1:5">
      <c r="A5" s="124"/>
      <c r="B5" s="124">
        <v>3</v>
      </c>
      <c r="C5" s="124">
        <v>7.94</v>
      </c>
      <c r="D5" s="124">
        <v>0.03</v>
      </c>
      <c r="E5" s="124">
        <v>0.71</v>
      </c>
    </row>
    <row r="6" spans="1:5">
      <c r="A6" s="124"/>
      <c r="B6" s="124">
        <v>5</v>
      </c>
      <c r="C6" s="124">
        <v>28.58</v>
      </c>
      <c r="D6" s="124">
        <v>0.03</v>
      </c>
      <c r="E6" s="124">
        <v>4.29</v>
      </c>
    </row>
    <row r="7" spans="1:5">
      <c r="A7" s="124"/>
      <c r="B7" s="124">
        <v>7</v>
      </c>
      <c r="C7" s="124">
        <v>17.68</v>
      </c>
      <c r="D7" s="124">
        <v>0.03</v>
      </c>
      <c r="E7" s="124">
        <v>3.71</v>
      </c>
    </row>
    <row r="8" spans="1:5">
      <c r="A8" s="124"/>
      <c r="B8" s="124">
        <v>8.85</v>
      </c>
      <c r="C8" s="124">
        <v>1.57</v>
      </c>
      <c r="D8" s="124">
        <v>0.03</v>
      </c>
      <c r="E8" s="124">
        <v>0.42</v>
      </c>
    </row>
    <row r="9" spans="1:5">
      <c r="A9" s="124" t="s">
        <v>1294</v>
      </c>
      <c r="B9" s="124">
        <v>1.21</v>
      </c>
      <c r="C9" s="124">
        <v>0.3</v>
      </c>
      <c r="D9" s="124">
        <v>0.02</v>
      </c>
      <c r="E9" s="124">
        <v>0.01</v>
      </c>
    </row>
    <row r="10" spans="1:5">
      <c r="A10" s="124"/>
      <c r="B10" s="124">
        <v>3</v>
      </c>
      <c r="C10" s="124">
        <v>8.77</v>
      </c>
      <c r="D10" s="124">
        <v>0.02</v>
      </c>
      <c r="E10" s="124">
        <v>0.39</v>
      </c>
    </row>
    <row r="11" spans="1:5">
      <c r="A11" s="124"/>
      <c r="B11" s="124">
        <v>5</v>
      </c>
      <c r="C11" s="124">
        <v>11.11</v>
      </c>
      <c r="D11" s="124">
        <v>0.02</v>
      </c>
      <c r="E11" s="124">
        <v>0.83</v>
      </c>
    </row>
    <row r="12" spans="1:5">
      <c r="A12" s="124"/>
      <c r="B12" s="124">
        <v>7</v>
      </c>
      <c r="C12" s="124">
        <v>1.67</v>
      </c>
      <c r="D12" s="124">
        <v>0.02</v>
      </c>
      <c r="E12" s="124">
        <v>0.18</v>
      </c>
    </row>
    <row r="13" spans="1:5">
      <c r="A13" s="124"/>
      <c r="B13" s="124">
        <v>8.85</v>
      </c>
      <c r="C13" s="124">
        <v>0</v>
      </c>
      <c r="D13" s="124">
        <v>0.02</v>
      </c>
      <c r="E13" s="124">
        <v>0</v>
      </c>
    </row>
    <row r="14" spans="1:5">
      <c r="A14" s="124" t="s">
        <v>1295</v>
      </c>
      <c r="B14" s="124">
        <v>1.21</v>
      </c>
      <c r="C14" s="124">
        <v>4.32</v>
      </c>
      <c r="D14" s="124">
        <v>0.02</v>
      </c>
      <c r="E14" s="124">
        <v>0.1</v>
      </c>
    </row>
    <row r="15" spans="1:5">
      <c r="A15" s="124"/>
      <c r="B15" s="124">
        <v>3</v>
      </c>
      <c r="C15" s="124">
        <v>28.06</v>
      </c>
      <c r="D15" s="124">
        <v>0.02</v>
      </c>
      <c r="E15" s="124">
        <v>1.68</v>
      </c>
    </row>
    <row r="16" spans="1:5">
      <c r="A16" s="124"/>
      <c r="B16" s="124">
        <v>5</v>
      </c>
      <c r="C16" s="124">
        <v>43.39</v>
      </c>
      <c r="D16" s="124">
        <v>0.02</v>
      </c>
      <c r="E16" s="124">
        <v>4.34</v>
      </c>
    </row>
    <row r="17" spans="1:5">
      <c r="A17" s="124"/>
      <c r="B17" s="124">
        <v>7</v>
      </c>
      <c r="C17" s="124">
        <v>10.89</v>
      </c>
      <c r="D17" s="124">
        <v>0.02</v>
      </c>
      <c r="E17" s="124">
        <v>1.52</v>
      </c>
    </row>
    <row r="18" spans="1:5">
      <c r="A18" s="124"/>
      <c r="B18" s="124">
        <v>8.85</v>
      </c>
      <c r="C18" s="124">
        <v>3.98</v>
      </c>
      <c r="D18" s="124">
        <v>0.02</v>
      </c>
      <c r="E18" s="124">
        <v>0.7</v>
      </c>
    </row>
    <row r="19" spans="1:5" ht="15" customHeight="1">
      <c r="A19" s="223" t="s">
        <v>90</v>
      </c>
      <c r="B19" s="224"/>
      <c r="C19" s="224"/>
      <c r="D19" s="225"/>
      <c r="E19" s="124">
        <v>19.8</v>
      </c>
    </row>
  </sheetData>
  <mergeCells count="1">
    <mergeCell ref="A19:D19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4.25"/>
  <cols>
    <col min="1" max="1" width="9.140625" style="123"/>
    <col min="2" max="2" width="11.85546875" style="123" bestFit="1" customWidth="1"/>
    <col min="3" max="3" width="33.7109375" style="123" customWidth="1"/>
    <col min="4" max="5" width="26.42578125" style="123" customWidth="1"/>
    <col min="6" max="16384" width="9.140625" style="123"/>
  </cols>
  <sheetData>
    <row r="1" spans="1:5" ht="15">
      <c r="A1" s="85" t="s">
        <v>1297</v>
      </c>
    </row>
    <row r="2" spans="1:5" ht="15">
      <c r="A2" s="85"/>
    </row>
    <row r="3" spans="1:5" ht="45">
      <c r="A3" s="88" t="s">
        <v>1</v>
      </c>
      <c r="B3" s="88" t="s">
        <v>247</v>
      </c>
      <c r="C3" s="91" t="s">
        <v>1300</v>
      </c>
      <c r="D3" s="91" t="s">
        <v>1298</v>
      </c>
      <c r="E3" s="91" t="s">
        <v>1299</v>
      </c>
    </row>
    <row r="4" spans="1:5">
      <c r="A4" s="124">
        <v>1991</v>
      </c>
      <c r="B4" s="124">
        <v>599000</v>
      </c>
      <c r="C4" s="124">
        <v>80865</v>
      </c>
      <c r="D4" s="124">
        <v>29.52</v>
      </c>
      <c r="E4" s="124">
        <v>8.85</v>
      </c>
    </row>
    <row r="5" spans="1:5">
      <c r="A5" s="124">
        <v>2001</v>
      </c>
      <c r="B5" s="124">
        <v>846454</v>
      </c>
      <c r="C5" s="124">
        <v>114271</v>
      </c>
      <c r="D5" s="124">
        <v>41.71</v>
      </c>
      <c r="E5" s="124">
        <v>12.51</v>
      </c>
    </row>
    <row r="6" spans="1:5">
      <c r="A6" s="124">
        <v>2011</v>
      </c>
      <c r="B6" s="124">
        <v>1193500</v>
      </c>
      <c r="C6" s="124">
        <v>161123</v>
      </c>
      <c r="D6" s="124">
        <v>58.81</v>
      </c>
      <c r="E6" s="124">
        <v>17.64</v>
      </c>
    </row>
    <row r="7" spans="1:5">
      <c r="A7" s="124">
        <v>2021</v>
      </c>
      <c r="B7" s="124">
        <v>1682835</v>
      </c>
      <c r="C7" s="124">
        <v>227183</v>
      </c>
      <c r="D7" s="124">
        <v>82.92</v>
      </c>
      <c r="E7" s="124">
        <v>24.88</v>
      </c>
    </row>
    <row r="8" spans="1:5">
      <c r="A8" s="124">
        <v>2031</v>
      </c>
      <c r="B8" s="124">
        <v>2372798</v>
      </c>
      <c r="C8" s="124">
        <v>320328</v>
      </c>
      <c r="D8" s="124">
        <v>116.92</v>
      </c>
      <c r="E8" s="124">
        <v>35.08</v>
      </c>
    </row>
    <row r="9" spans="1:5">
      <c r="A9" s="124">
        <v>2041</v>
      </c>
      <c r="B9" s="124">
        <v>3345644</v>
      </c>
      <c r="C9" s="124">
        <v>451662</v>
      </c>
      <c r="D9" s="124">
        <v>164.86</v>
      </c>
      <c r="E9" s="124">
        <v>49.46</v>
      </c>
    </row>
    <row r="10" spans="1:5">
      <c r="A10" s="124">
        <v>2051</v>
      </c>
      <c r="B10" s="124">
        <v>4717359</v>
      </c>
      <c r="C10" s="124">
        <v>636843</v>
      </c>
      <c r="D10" s="124">
        <v>232.45</v>
      </c>
      <c r="E10" s="124">
        <v>69.73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4.25"/>
  <cols>
    <col min="1" max="1" width="13" style="123" customWidth="1"/>
    <col min="2" max="2" width="26" style="123" bestFit="1" customWidth="1"/>
    <col min="3" max="3" width="7" style="123" bestFit="1" customWidth="1"/>
    <col min="4" max="4" width="10.140625" style="123" bestFit="1" customWidth="1"/>
    <col min="5" max="6" width="13.5703125" style="123" customWidth="1"/>
    <col min="7" max="16384" width="9.140625" style="123"/>
  </cols>
  <sheetData>
    <row r="1" spans="1:6" ht="15">
      <c r="A1" s="85" t="s">
        <v>1393</v>
      </c>
    </row>
    <row r="2" spans="1:6" ht="15">
      <c r="A2" s="85"/>
    </row>
    <row r="3" spans="1:6" ht="60">
      <c r="A3" s="91" t="s">
        <v>1301</v>
      </c>
      <c r="B3" s="91" t="s">
        <v>1302</v>
      </c>
      <c r="C3" s="95" t="s">
        <v>1379</v>
      </c>
      <c r="D3" s="95" t="s">
        <v>1380</v>
      </c>
      <c r="E3" s="95" t="s">
        <v>1378</v>
      </c>
      <c r="F3" s="95" t="s">
        <v>1377</v>
      </c>
    </row>
    <row r="4" spans="1:6">
      <c r="A4" s="124" t="s">
        <v>1303</v>
      </c>
      <c r="B4" s="124" t="s">
        <v>1304</v>
      </c>
      <c r="C4" s="125">
        <v>10.82</v>
      </c>
      <c r="D4" s="125">
        <v>1.87</v>
      </c>
      <c r="E4" s="125">
        <v>9.52</v>
      </c>
      <c r="F4" s="125">
        <v>6.4</v>
      </c>
    </row>
    <row r="5" spans="1:6">
      <c r="A5" s="124" t="s">
        <v>1305</v>
      </c>
      <c r="B5" s="124" t="s">
        <v>1306</v>
      </c>
      <c r="C5" s="125">
        <v>11.1</v>
      </c>
      <c r="D5" s="125">
        <v>1.9</v>
      </c>
      <c r="E5" s="125">
        <v>11.03</v>
      </c>
      <c r="F5" s="125">
        <v>5.55</v>
      </c>
    </row>
    <row r="6" spans="1:6">
      <c r="A6" s="124" t="s">
        <v>1307</v>
      </c>
      <c r="B6" s="124" t="s">
        <v>1308</v>
      </c>
      <c r="C6" s="125">
        <v>6.01</v>
      </c>
      <c r="D6" s="125">
        <v>2</v>
      </c>
      <c r="E6" s="125">
        <v>4.96</v>
      </c>
      <c r="F6" s="125">
        <v>2.76</v>
      </c>
    </row>
    <row r="7" spans="1:6">
      <c r="A7" s="124" t="s">
        <v>1309</v>
      </c>
      <c r="B7" s="124" t="s">
        <v>1310</v>
      </c>
      <c r="C7" s="125">
        <v>8.73</v>
      </c>
      <c r="D7" s="125">
        <v>2</v>
      </c>
      <c r="E7" s="125">
        <v>3.19</v>
      </c>
      <c r="F7" s="125">
        <v>2.19</v>
      </c>
    </row>
    <row r="8" spans="1:6">
      <c r="A8" s="124" t="s">
        <v>1311</v>
      </c>
      <c r="B8" s="124" t="s">
        <v>1312</v>
      </c>
      <c r="C8" s="125">
        <v>9.25</v>
      </c>
      <c r="D8" s="125">
        <v>3.15</v>
      </c>
      <c r="E8" s="125">
        <v>8.0399999999999991</v>
      </c>
      <c r="F8" s="125">
        <v>4.37</v>
      </c>
    </row>
    <row r="9" spans="1:6">
      <c r="A9" s="124" t="s">
        <v>1313</v>
      </c>
      <c r="B9" s="124" t="s">
        <v>1314</v>
      </c>
      <c r="C9" s="125">
        <v>7.27</v>
      </c>
      <c r="D9" s="125">
        <v>2.4500000000000002</v>
      </c>
      <c r="E9" s="125">
        <v>3.87</v>
      </c>
      <c r="F9" s="125">
        <v>2.39</v>
      </c>
    </row>
    <row r="10" spans="1:6">
      <c r="A10" s="124" t="s">
        <v>1315</v>
      </c>
      <c r="B10" s="124" t="s">
        <v>1316</v>
      </c>
      <c r="C10" s="125">
        <v>13.45</v>
      </c>
      <c r="D10" s="125">
        <v>4.5999999999999996</v>
      </c>
      <c r="E10" s="125">
        <v>8.66</v>
      </c>
      <c r="F10" s="125">
        <v>5.92</v>
      </c>
    </row>
    <row r="11" spans="1:6">
      <c r="A11" s="124" t="s">
        <v>1317</v>
      </c>
      <c r="B11" s="124" t="s">
        <v>1318</v>
      </c>
      <c r="C11" s="125">
        <v>8.9</v>
      </c>
      <c r="D11" s="125">
        <v>3.8</v>
      </c>
      <c r="E11" s="125">
        <v>8.1999999999999993</v>
      </c>
      <c r="F11" s="125">
        <v>5.01</v>
      </c>
    </row>
    <row r="12" spans="1:6">
      <c r="A12" s="124" t="s">
        <v>1319</v>
      </c>
      <c r="B12" s="124" t="s">
        <v>1320</v>
      </c>
      <c r="C12" s="125">
        <v>6.5</v>
      </c>
      <c r="D12" s="125">
        <v>2.17</v>
      </c>
      <c r="E12" s="125">
        <v>5.15</v>
      </c>
      <c r="F12" s="125">
        <v>3.01</v>
      </c>
    </row>
    <row r="13" spans="1:6">
      <c r="A13" s="124" t="s">
        <v>1321</v>
      </c>
      <c r="B13" s="124" t="s">
        <v>1322</v>
      </c>
      <c r="C13" s="125">
        <v>7.76</v>
      </c>
      <c r="D13" s="125">
        <v>1.84</v>
      </c>
      <c r="E13" s="125">
        <v>7.2</v>
      </c>
      <c r="F13" s="125">
        <v>5.16</v>
      </c>
    </row>
    <row r="14" spans="1:6">
      <c r="A14" s="124" t="s">
        <v>1323</v>
      </c>
      <c r="B14" s="124" t="s">
        <v>1324</v>
      </c>
      <c r="C14" s="125">
        <v>11.25</v>
      </c>
      <c r="D14" s="125">
        <v>2.1</v>
      </c>
      <c r="E14" s="125">
        <v>5.95</v>
      </c>
      <c r="F14" s="125">
        <v>4.53</v>
      </c>
    </row>
    <row r="15" spans="1:6">
      <c r="A15" s="124" t="s">
        <v>1325</v>
      </c>
      <c r="B15" s="124" t="s">
        <v>1326</v>
      </c>
      <c r="C15" s="125">
        <v>13.6</v>
      </c>
      <c r="D15" s="125">
        <v>1.5</v>
      </c>
      <c r="E15" s="125">
        <v>11.51</v>
      </c>
      <c r="F15" s="125">
        <v>7.11</v>
      </c>
    </row>
    <row r="16" spans="1:6">
      <c r="A16" s="124" t="s">
        <v>1327</v>
      </c>
      <c r="B16" s="124" t="s">
        <v>1328</v>
      </c>
      <c r="C16" s="125">
        <v>5.41</v>
      </c>
      <c r="D16" s="125">
        <v>1.22</v>
      </c>
      <c r="E16" s="125">
        <v>3.98</v>
      </c>
      <c r="F16" s="125">
        <v>3.41</v>
      </c>
    </row>
    <row r="17" spans="1:6">
      <c r="A17" s="124" t="s">
        <v>1329</v>
      </c>
      <c r="B17" s="124" t="s">
        <v>1330</v>
      </c>
      <c r="C17" s="125">
        <v>6.34</v>
      </c>
      <c r="D17" s="125">
        <v>2.5</v>
      </c>
      <c r="E17" s="125">
        <v>3.51</v>
      </c>
      <c r="F17" s="125">
        <v>3.04</v>
      </c>
    </row>
    <row r="18" spans="1:6">
      <c r="A18" s="124" t="s">
        <v>1331</v>
      </c>
      <c r="B18" s="124" t="s">
        <v>1332</v>
      </c>
      <c r="C18" s="125">
        <v>8.75</v>
      </c>
      <c r="D18" s="125">
        <v>3.1</v>
      </c>
      <c r="E18" s="125">
        <v>5.05</v>
      </c>
      <c r="F18" s="125">
        <v>3.49</v>
      </c>
    </row>
    <row r="19" spans="1:6">
      <c r="A19" s="124" t="s">
        <v>1333</v>
      </c>
      <c r="B19" s="124" t="s">
        <v>1334</v>
      </c>
      <c r="C19" s="125">
        <v>3.98</v>
      </c>
      <c r="D19" s="125">
        <v>1.83</v>
      </c>
      <c r="E19" s="125">
        <v>2.04</v>
      </c>
      <c r="F19" s="125">
        <v>1.66</v>
      </c>
    </row>
    <row r="20" spans="1:6">
      <c r="A20" s="124" t="s">
        <v>1335</v>
      </c>
      <c r="B20" s="124" t="s">
        <v>1336</v>
      </c>
      <c r="C20" s="125">
        <v>12.36</v>
      </c>
      <c r="D20" s="125">
        <v>1.8</v>
      </c>
      <c r="E20" s="125" t="s">
        <v>1337</v>
      </c>
      <c r="F20" s="125">
        <v>7.55</v>
      </c>
    </row>
    <row r="21" spans="1:6">
      <c r="A21" s="124" t="s">
        <v>1338</v>
      </c>
      <c r="B21" s="124" t="s">
        <v>1375</v>
      </c>
      <c r="C21" s="125">
        <v>8.9700000000000006</v>
      </c>
      <c r="D21" s="125">
        <v>1.1499999999999999</v>
      </c>
      <c r="E21" s="125">
        <v>3.35</v>
      </c>
      <c r="F21" s="125">
        <v>4.03</v>
      </c>
    </row>
    <row r="22" spans="1:6">
      <c r="A22" s="124" t="s">
        <v>1339</v>
      </c>
      <c r="B22" s="124" t="s">
        <v>1340</v>
      </c>
      <c r="C22" s="125">
        <v>12.95</v>
      </c>
      <c r="D22" s="125">
        <v>1.8</v>
      </c>
      <c r="E22" s="125">
        <v>12.95</v>
      </c>
      <c r="F22" s="125">
        <v>2.2999999999999998</v>
      </c>
    </row>
    <row r="23" spans="1:6">
      <c r="A23" s="124" t="s">
        <v>1341</v>
      </c>
      <c r="B23" s="124" t="s">
        <v>1342</v>
      </c>
      <c r="C23" s="125">
        <v>6.8</v>
      </c>
      <c r="D23" s="125">
        <v>4</v>
      </c>
      <c r="E23" s="125">
        <v>6.16</v>
      </c>
      <c r="F23" s="125">
        <v>3.93</v>
      </c>
    </row>
    <row r="24" spans="1:6">
      <c r="A24" s="124" t="s">
        <v>1343</v>
      </c>
      <c r="B24" s="124" t="s">
        <v>1344</v>
      </c>
      <c r="C24" s="125">
        <v>10.130000000000001</v>
      </c>
      <c r="D24" s="125">
        <v>2.36</v>
      </c>
      <c r="E24" s="125">
        <v>7.43</v>
      </c>
      <c r="F24" s="125">
        <v>1.53</v>
      </c>
    </row>
    <row r="25" spans="1:6">
      <c r="A25" s="124" t="s">
        <v>1345</v>
      </c>
      <c r="B25" s="124" t="s">
        <v>1346</v>
      </c>
      <c r="C25" s="125">
        <v>7.56</v>
      </c>
      <c r="D25" s="125">
        <v>3.38</v>
      </c>
      <c r="E25" s="125">
        <v>2.68</v>
      </c>
      <c r="F25" s="125">
        <v>3.42</v>
      </c>
    </row>
    <row r="26" spans="1:6">
      <c r="A26" s="124" t="s">
        <v>1347</v>
      </c>
      <c r="B26" s="124" t="s">
        <v>1376</v>
      </c>
      <c r="C26" s="125">
        <v>6.7</v>
      </c>
      <c r="D26" s="125">
        <v>1.55</v>
      </c>
      <c r="E26" s="125">
        <v>5.35</v>
      </c>
      <c r="F26" s="125">
        <v>0.28000000000000003</v>
      </c>
    </row>
    <row r="27" spans="1:6">
      <c r="A27" s="124" t="s">
        <v>1348</v>
      </c>
      <c r="B27" s="124" t="s">
        <v>1349</v>
      </c>
      <c r="C27" s="125">
        <v>5.78</v>
      </c>
      <c r="D27" s="125">
        <v>2.44</v>
      </c>
      <c r="E27" s="125">
        <v>3.89</v>
      </c>
      <c r="F27" s="125">
        <v>3.59</v>
      </c>
    </row>
    <row r="28" spans="1:6">
      <c r="A28" s="124" t="s">
        <v>1350</v>
      </c>
      <c r="B28" s="124" t="s">
        <v>1351</v>
      </c>
      <c r="C28" s="125">
        <v>8.44</v>
      </c>
      <c r="D28" s="125">
        <v>2.8</v>
      </c>
      <c r="E28" s="125">
        <v>7.63</v>
      </c>
      <c r="F28" s="125">
        <v>5.85</v>
      </c>
    </row>
    <row r="29" spans="1:6">
      <c r="A29" s="124" t="s">
        <v>1352</v>
      </c>
      <c r="B29" s="124" t="s">
        <v>1353</v>
      </c>
      <c r="C29" s="125">
        <v>12</v>
      </c>
      <c r="D29" s="125">
        <v>2.6</v>
      </c>
      <c r="E29" s="125">
        <v>13.1</v>
      </c>
      <c r="F29" s="125">
        <v>4.6100000000000003</v>
      </c>
    </row>
    <row r="30" spans="1:6">
      <c r="A30" s="124" t="s">
        <v>1354</v>
      </c>
      <c r="B30" s="124" t="s">
        <v>1355</v>
      </c>
      <c r="C30" s="125">
        <v>11.81</v>
      </c>
      <c r="D30" s="125">
        <v>0.92</v>
      </c>
      <c r="E30" s="125">
        <v>7.13</v>
      </c>
      <c r="F30" s="125">
        <v>6.36</v>
      </c>
    </row>
    <row r="31" spans="1:6">
      <c r="A31" s="124" t="s">
        <v>1356</v>
      </c>
      <c r="B31" s="124" t="s">
        <v>1357</v>
      </c>
      <c r="C31" s="125">
        <v>13.2</v>
      </c>
      <c r="D31" s="125">
        <v>3.36</v>
      </c>
      <c r="E31" s="125">
        <v>12.7</v>
      </c>
      <c r="F31" s="125">
        <v>3.93</v>
      </c>
    </row>
    <row r="32" spans="1:6">
      <c r="A32" s="124" t="s">
        <v>1358</v>
      </c>
      <c r="B32" s="124" t="s">
        <v>1304</v>
      </c>
      <c r="C32" s="125">
        <v>7.95</v>
      </c>
      <c r="D32" s="125">
        <v>1.47</v>
      </c>
      <c r="E32" s="125">
        <v>7.98</v>
      </c>
      <c r="F32" s="125">
        <v>5.95</v>
      </c>
    </row>
    <row r="33" spans="1:6">
      <c r="A33" s="124" t="s">
        <v>1359</v>
      </c>
      <c r="B33" s="124" t="s">
        <v>1360</v>
      </c>
      <c r="C33" s="125">
        <v>11.48</v>
      </c>
      <c r="D33" s="125">
        <v>1.78</v>
      </c>
      <c r="E33" s="125">
        <v>9.01</v>
      </c>
      <c r="F33" s="125">
        <v>2.16</v>
      </c>
    </row>
    <row r="34" spans="1:6">
      <c r="A34" s="124" t="s">
        <v>1361</v>
      </c>
      <c r="B34" s="124" t="s">
        <v>1362</v>
      </c>
      <c r="C34" s="125">
        <v>11.5</v>
      </c>
      <c r="D34" s="125">
        <v>3</v>
      </c>
      <c r="E34" s="125">
        <v>2.96</v>
      </c>
      <c r="F34" s="125">
        <v>4.3499999999999996</v>
      </c>
    </row>
    <row r="35" spans="1:6">
      <c r="A35" s="124" t="s">
        <v>1363</v>
      </c>
      <c r="B35" s="124" t="s">
        <v>1364</v>
      </c>
      <c r="C35" s="125">
        <v>11.25</v>
      </c>
      <c r="D35" s="125">
        <v>2.35</v>
      </c>
      <c r="E35" s="125">
        <v>7.9</v>
      </c>
      <c r="F35" s="125">
        <v>1.82</v>
      </c>
    </row>
    <row r="36" spans="1:6">
      <c r="A36" s="124" t="s">
        <v>1365</v>
      </c>
      <c r="B36" s="124" t="s">
        <v>1366</v>
      </c>
      <c r="C36" s="125">
        <v>5.8</v>
      </c>
      <c r="D36" s="125">
        <v>1.6</v>
      </c>
      <c r="E36" s="125">
        <v>3.41</v>
      </c>
      <c r="F36" s="125">
        <v>4.07</v>
      </c>
    </row>
    <row r="37" spans="1:6">
      <c r="A37" s="124" t="s">
        <v>1367</v>
      </c>
      <c r="B37" s="124" t="s">
        <v>1368</v>
      </c>
      <c r="C37" s="125">
        <v>7.2</v>
      </c>
      <c r="D37" s="125">
        <v>2.4700000000000002</v>
      </c>
      <c r="E37" s="125">
        <v>7.29</v>
      </c>
      <c r="F37" s="125">
        <v>4.03</v>
      </c>
    </row>
    <row r="38" spans="1:6">
      <c r="A38" s="124" t="s">
        <v>1369</v>
      </c>
      <c r="B38" s="124" t="s">
        <v>1370</v>
      </c>
      <c r="C38" s="125">
        <v>9.1999999999999993</v>
      </c>
      <c r="D38" s="125">
        <v>1.9</v>
      </c>
      <c r="E38" s="125" t="s">
        <v>1337</v>
      </c>
      <c r="F38" s="125">
        <v>8.14</v>
      </c>
    </row>
    <row r="39" spans="1:6">
      <c r="A39" s="124" t="s">
        <v>1371</v>
      </c>
      <c r="B39" s="124" t="s">
        <v>1372</v>
      </c>
      <c r="C39" s="125">
        <v>16.25</v>
      </c>
      <c r="D39" s="125">
        <v>1.9</v>
      </c>
      <c r="E39" s="125">
        <v>15.93</v>
      </c>
      <c r="F39" s="125">
        <v>11.04</v>
      </c>
    </row>
    <row r="40" spans="1:6">
      <c r="A40" s="124" t="s">
        <v>1373</v>
      </c>
      <c r="B40" s="124" t="s">
        <v>1374</v>
      </c>
      <c r="C40" s="125">
        <v>14.65</v>
      </c>
      <c r="D40" s="125">
        <v>1.9</v>
      </c>
      <c r="E40" s="125">
        <v>11.44</v>
      </c>
      <c r="F40" s="125">
        <v>7.92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4.25"/>
  <cols>
    <col min="1" max="1" width="36.140625" style="123" customWidth="1"/>
    <col min="2" max="2" width="26.28515625" style="123" bestFit="1" customWidth="1"/>
    <col min="3" max="3" width="25" style="123" bestFit="1" customWidth="1"/>
    <col min="4" max="16384" width="9.140625" style="123"/>
  </cols>
  <sheetData>
    <row r="1" spans="1:3" ht="15">
      <c r="A1" s="85" t="s">
        <v>1394</v>
      </c>
    </row>
    <row r="3" spans="1:3" ht="15">
      <c r="A3" s="88" t="s">
        <v>101</v>
      </c>
      <c r="B3" s="88" t="s">
        <v>1395</v>
      </c>
      <c r="C3" s="88" t="s">
        <v>1396</v>
      </c>
    </row>
    <row r="4" spans="1:3">
      <c r="A4" s="124" t="s">
        <v>1381</v>
      </c>
      <c r="B4" s="124">
        <v>5.8</v>
      </c>
      <c r="C4" s="124">
        <v>3.9</v>
      </c>
    </row>
    <row r="5" spans="1:3">
      <c r="A5" s="124" t="s">
        <v>1382</v>
      </c>
      <c r="B5" s="124">
        <v>5.49</v>
      </c>
      <c r="C5" s="124">
        <v>4.0199999999999996</v>
      </c>
    </row>
    <row r="6" spans="1:3">
      <c r="A6" s="124" t="s">
        <v>1383</v>
      </c>
      <c r="B6" s="124">
        <v>22.01</v>
      </c>
      <c r="C6" s="124">
        <v>15.9</v>
      </c>
    </row>
    <row r="7" spans="1:3">
      <c r="A7" s="124" t="s">
        <v>1384</v>
      </c>
      <c r="B7" s="124">
        <v>22.08</v>
      </c>
      <c r="C7" s="124">
        <v>16.03</v>
      </c>
    </row>
    <row r="8" spans="1:3">
      <c r="A8" s="124" t="s">
        <v>1385</v>
      </c>
      <c r="B8" s="124">
        <v>21.92</v>
      </c>
      <c r="C8" s="124">
        <v>15.93</v>
      </c>
    </row>
    <row r="9" spans="1:3">
      <c r="A9" s="124" t="s">
        <v>1386</v>
      </c>
      <c r="B9" s="124">
        <v>8.4700000000000006</v>
      </c>
      <c r="C9" s="124">
        <v>6.9</v>
      </c>
    </row>
    <row r="10" spans="1:3">
      <c r="A10" s="124" t="s">
        <v>1387</v>
      </c>
      <c r="B10" s="124">
        <v>8.19</v>
      </c>
      <c r="C10" s="124">
        <v>5.27</v>
      </c>
    </row>
    <row r="11" spans="1:3">
      <c r="A11" s="124" t="s">
        <v>1388</v>
      </c>
      <c r="B11" s="124">
        <v>5.26</v>
      </c>
      <c r="C11" s="124">
        <v>3.63</v>
      </c>
    </row>
    <row r="12" spans="1:3">
      <c r="A12" s="124" t="s">
        <v>1389</v>
      </c>
      <c r="B12" s="124">
        <v>18.739999999999998</v>
      </c>
      <c r="C12" s="124">
        <v>10.87</v>
      </c>
    </row>
    <row r="13" spans="1:3">
      <c r="A13" s="124" t="s">
        <v>1390</v>
      </c>
      <c r="B13" s="124">
        <v>8.42</v>
      </c>
      <c r="C13" s="124">
        <v>4.6100000000000003</v>
      </c>
    </row>
    <row r="14" spans="1:3">
      <c r="A14" s="124" t="s">
        <v>1391</v>
      </c>
      <c r="B14" s="124">
        <v>24.57</v>
      </c>
      <c r="C14" s="124">
        <v>12.35</v>
      </c>
    </row>
    <row r="15" spans="1:3">
      <c r="A15" s="124" t="s">
        <v>1366</v>
      </c>
      <c r="B15" s="124">
        <v>19.84</v>
      </c>
      <c r="C15" s="124">
        <v>17.079999999999998</v>
      </c>
    </row>
    <row r="16" spans="1:3">
      <c r="A16" s="124" t="s">
        <v>1392</v>
      </c>
      <c r="B16" s="124">
        <v>7.13</v>
      </c>
      <c r="C16" s="124">
        <v>5.58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4.25"/>
  <cols>
    <col min="1" max="1" width="20.42578125" style="123" customWidth="1"/>
    <col min="2" max="2" width="15.7109375" style="123" bestFit="1" customWidth="1"/>
    <col min="3" max="3" width="27.28515625" style="123" bestFit="1" customWidth="1"/>
    <col min="4" max="4" width="30.140625" style="123" bestFit="1" customWidth="1"/>
    <col min="5" max="8" width="14.42578125" style="123" customWidth="1"/>
    <col min="9" max="16384" width="9.140625" style="123"/>
  </cols>
  <sheetData>
    <row r="1" spans="1:8" ht="15">
      <c r="A1" s="85" t="s">
        <v>1409</v>
      </c>
    </row>
    <row r="3" spans="1:8" ht="15">
      <c r="A3" s="104" t="s">
        <v>1408</v>
      </c>
    </row>
    <row r="5" spans="1:8" ht="15">
      <c r="A5" s="100" t="s">
        <v>1</v>
      </c>
      <c r="B5" s="83">
        <v>1991</v>
      </c>
      <c r="C5" s="83">
        <v>2001</v>
      </c>
      <c r="D5" s="83">
        <v>2005</v>
      </c>
      <c r="E5" s="83">
        <v>2007</v>
      </c>
      <c r="F5" s="83">
        <v>2010</v>
      </c>
      <c r="G5" s="83">
        <v>2011</v>
      </c>
      <c r="H5" s="83">
        <v>2021</v>
      </c>
    </row>
    <row r="6" spans="1:8">
      <c r="A6" s="92" t="s">
        <v>247</v>
      </c>
      <c r="B6" s="56">
        <v>233280</v>
      </c>
      <c r="C6" s="56">
        <v>267662</v>
      </c>
      <c r="D6" s="56">
        <v>285141</v>
      </c>
      <c r="E6" s="56">
        <v>296000</v>
      </c>
      <c r="F6" s="56">
        <v>313676</v>
      </c>
      <c r="G6" s="56">
        <v>316000</v>
      </c>
      <c r="H6" s="56">
        <v>374000</v>
      </c>
    </row>
    <row r="9" spans="1:8" ht="15">
      <c r="A9" s="104" t="s">
        <v>1410</v>
      </c>
    </row>
    <row r="10" spans="1:8" ht="15">
      <c r="A10" s="100" t="s">
        <v>1397</v>
      </c>
      <c r="B10" s="100" t="s">
        <v>1398</v>
      </c>
      <c r="C10" s="100" t="s">
        <v>1399</v>
      </c>
      <c r="D10" s="100" t="s">
        <v>1400</v>
      </c>
    </row>
    <row r="11" spans="1:8">
      <c r="A11" s="92" t="s">
        <v>1401</v>
      </c>
      <c r="B11" s="136">
        <v>10.5</v>
      </c>
      <c r="C11" s="93">
        <v>132867</v>
      </c>
      <c r="D11" s="93">
        <v>133827</v>
      </c>
    </row>
    <row r="12" spans="1:8">
      <c r="A12" s="92" t="s">
        <v>1402</v>
      </c>
      <c r="B12" s="93">
        <v>2</v>
      </c>
      <c r="C12" s="93">
        <v>12396</v>
      </c>
      <c r="D12" s="93">
        <v>13678</v>
      </c>
    </row>
    <row r="13" spans="1:8">
      <c r="A13" s="92" t="s">
        <v>1403</v>
      </c>
      <c r="B13" s="136">
        <v>2.1</v>
      </c>
      <c r="C13" s="93">
        <v>16318</v>
      </c>
      <c r="D13" s="93">
        <v>27804</v>
      </c>
    </row>
    <row r="14" spans="1:8">
      <c r="A14" s="92" t="s">
        <v>1404</v>
      </c>
      <c r="B14" s="136">
        <v>6.2</v>
      </c>
      <c r="C14" s="93">
        <v>38303</v>
      </c>
      <c r="D14" s="93">
        <v>46179</v>
      </c>
    </row>
    <row r="15" spans="1:8">
      <c r="A15" s="92" t="s">
        <v>1405</v>
      </c>
      <c r="B15" s="93">
        <v>3</v>
      </c>
      <c r="C15" s="93">
        <v>34292</v>
      </c>
      <c r="D15" s="93">
        <v>42453</v>
      </c>
    </row>
    <row r="16" spans="1:8">
      <c r="A16" s="92" t="s">
        <v>1406</v>
      </c>
      <c r="B16" s="136">
        <v>2.2000000000000002</v>
      </c>
      <c r="C16" s="93">
        <v>22115</v>
      </c>
      <c r="D16" s="93">
        <v>34015</v>
      </c>
    </row>
    <row r="17" spans="1:4">
      <c r="A17" s="92" t="s">
        <v>1407</v>
      </c>
      <c r="B17" s="93">
        <v>2</v>
      </c>
      <c r="C17" s="93">
        <v>11371</v>
      </c>
      <c r="D17" s="93">
        <v>15720</v>
      </c>
    </row>
    <row r="18" spans="1:4">
      <c r="A18" s="92" t="s">
        <v>90</v>
      </c>
      <c r="B18" s="93">
        <v>28</v>
      </c>
      <c r="C18" s="93">
        <v>267662</v>
      </c>
      <c r="D18" s="93">
        <v>313676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4.25"/>
  <cols>
    <col min="1" max="1" width="20.28515625" style="123" customWidth="1"/>
    <col min="2" max="16384" width="9.140625" style="123"/>
  </cols>
  <sheetData>
    <row r="1" spans="1:14" ht="15">
      <c r="A1" s="85" t="s">
        <v>1415</v>
      </c>
    </row>
    <row r="3" spans="1:14" ht="15">
      <c r="A3" s="121" t="s">
        <v>58</v>
      </c>
      <c r="B3" s="121" t="s">
        <v>1273</v>
      </c>
      <c r="C3" s="121" t="s">
        <v>1274</v>
      </c>
      <c r="D3" s="121" t="s">
        <v>1275</v>
      </c>
      <c r="E3" s="121" t="s">
        <v>1276</v>
      </c>
      <c r="F3" s="121" t="s">
        <v>65</v>
      </c>
      <c r="G3" s="121" t="s">
        <v>1277</v>
      </c>
      <c r="H3" s="121" t="s">
        <v>1278</v>
      </c>
      <c r="I3" s="121" t="s">
        <v>1279</v>
      </c>
      <c r="J3" s="121" t="s">
        <v>1280</v>
      </c>
      <c r="K3" s="121" t="s">
        <v>1281</v>
      </c>
      <c r="L3" s="121" t="s">
        <v>1282</v>
      </c>
      <c r="M3" s="121" t="s">
        <v>1283</v>
      </c>
      <c r="N3" s="121" t="s">
        <v>1</v>
      </c>
    </row>
    <row r="4" spans="1:14">
      <c r="A4" s="137" t="s">
        <v>1411</v>
      </c>
      <c r="B4" s="138">
        <v>15.6</v>
      </c>
      <c r="C4" s="138">
        <v>17.899999999999999</v>
      </c>
      <c r="D4" s="138">
        <v>21.9</v>
      </c>
      <c r="E4" s="138">
        <v>24.3</v>
      </c>
      <c r="F4" s="138">
        <v>24.2</v>
      </c>
      <c r="G4" s="138">
        <v>23.8</v>
      </c>
      <c r="H4" s="138">
        <v>24.1</v>
      </c>
      <c r="I4" s="138">
        <v>24.3</v>
      </c>
      <c r="J4" s="138">
        <v>23.7</v>
      </c>
      <c r="K4" s="138">
        <v>22.1</v>
      </c>
      <c r="L4" s="138">
        <v>19.100000000000001</v>
      </c>
      <c r="M4" s="138">
        <v>16.5</v>
      </c>
      <c r="N4" s="139">
        <v>21.46</v>
      </c>
    </row>
    <row r="5" spans="1:14">
      <c r="A5" s="140" t="s">
        <v>1412</v>
      </c>
      <c r="B5" s="141">
        <v>-60.1</v>
      </c>
      <c r="C5" s="141">
        <v>-64.2</v>
      </c>
      <c r="D5" s="141">
        <v>-71.400000000000006</v>
      </c>
      <c r="E5" s="141">
        <v>-75.7</v>
      </c>
      <c r="F5" s="141">
        <v>-75.599999999999994</v>
      </c>
      <c r="G5" s="141">
        <v>-74.8</v>
      </c>
      <c r="H5" s="141">
        <v>-75.400000000000006</v>
      </c>
      <c r="I5" s="141">
        <v>-75.7</v>
      </c>
      <c r="J5" s="141">
        <v>-74.7</v>
      </c>
      <c r="K5" s="141">
        <v>-71.8</v>
      </c>
      <c r="L5" s="141">
        <v>-66.400000000000006</v>
      </c>
      <c r="M5" s="141">
        <v>-61.7</v>
      </c>
      <c r="N5" s="142">
        <v>-70.63</v>
      </c>
    </row>
    <row r="6" spans="1:14">
      <c r="A6" s="137" t="s">
        <v>1413</v>
      </c>
      <c r="B6" s="138">
        <v>3.6</v>
      </c>
      <c r="C6" s="138">
        <v>6.1</v>
      </c>
      <c r="D6" s="138">
        <v>10.5</v>
      </c>
      <c r="E6" s="138">
        <v>14.3</v>
      </c>
      <c r="F6" s="138">
        <v>15.9</v>
      </c>
      <c r="G6" s="138">
        <v>17.399999999999999</v>
      </c>
      <c r="H6" s="138">
        <v>18.2</v>
      </c>
      <c r="I6" s="138">
        <v>17.8</v>
      </c>
      <c r="J6" s="138">
        <v>16.5</v>
      </c>
      <c r="K6" s="138">
        <v>13.1</v>
      </c>
      <c r="L6" s="138">
        <v>7.8</v>
      </c>
      <c r="M6" s="138">
        <v>4.7</v>
      </c>
      <c r="N6" s="139">
        <v>12.16</v>
      </c>
    </row>
    <row r="7" spans="1:14">
      <c r="A7" s="140" t="s">
        <v>1412</v>
      </c>
      <c r="B7" s="141">
        <v>-38.5</v>
      </c>
      <c r="C7" s="143">
        <v>-43</v>
      </c>
      <c r="D7" s="141">
        <v>-50.9</v>
      </c>
      <c r="E7" s="141">
        <v>-57.7</v>
      </c>
      <c r="F7" s="141">
        <v>-60.6</v>
      </c>
      <c r="G7" s="141">
        <v>-63.3</v>
      </c>
      <c r="H7" s="141">
        <v>-64.8</v>
      </c>
      <c r="I7" s="143">
        <v>-64</v>
      </c>
      <c r="J7" s="141">
        <v>-61.7</v>
      </c>
      <c r="K7" s="141">
        <v>-55.6</v>
      </c>
      <c r="L7" s="143">
        <v>-46</v>
      </c>
      <c r="M7" s="141">
        <v>-40.5</v>
      </c>
      <c r="N7" s="142">
        <v>-53.89</v>
      </c>
    </row>
    <row r="8" spans="1:14">
      <c r="A8" s="137" t="s">
        <v>1429</v>
      </c>
      <c r="B8" s="138">
        <v>15.2</v>
      </c>
      <c r="C8" s="138">
        <v>28.5</v>
      </c>
      <c r="D8" s="138">
        <v>59.4</v>
      </c>
      <c r="E8" s="138">
        <v>136.4</v>
      </c>
      <c r="F8" s="138">
        <v>325.39999999999998</v>
      </c>
      <c r="G8" s="138">
        <v>544.6</v>
      </c>
      <c r="H8" s="138">
        <v>394.9</v>
      </c>
      <c r="I8" s="138">
        <v>334.6</v>
      </c>
      <c r="J8" s="138">
        <v>314.89999999999998</v>
      </c>
      <c r="K8" s="138">
        <v>220.2</v>
      </c>
      <c r="L8" s="138">
        <v>34.9</v>
      </c>
      <c r="M8" s="138">
        <v>6.3</v>
      </c>
      <c r="N8" s="144">
        <v>2415.3000000000002</v>
      </c>
    </row>
    <row r="9" spans="1:14" s="148" customFormat="1">
      <c r="A9" s="146" t="s">
        <v>1414</v>
      </c>
      <c r="B9" s="145" t="s">
        <v>1416</v>
      </c>
      <c r="C9" s="145" t="s">
        <v>1417</v>
      </c>
      <c r="D9" s="146" t="s">
        <v>1419</v>
      </c>
      <c r="E9" s="145" t="s">
        <v>1420</v>
      </c>
      <c r="F9" s="145" t="s">
        <v>1418</v>
      </c>
      <c r="G9" s="147" t="s">
        <v>1421</v>
      </c>
      <c r="H9" s="147" t="s">
        <v>1422</v>
      </c>
      <c r="I9" s="147" t="s">
        <v>1423</v>
      </c>
      <c r="J9" s="147" t="s">
        <v>1424</v>
      </c>
      <c r="K9" s="145" t="s">
        <v>1425</v>
      </c>
      <c r="L9" s="145" t="s">
        <v>1426</v>
      </c>
      <c r="M9" s="146" t="s">
        <v>1427</v>
      </c>
      <c r="N9" s="145" t="s">
        <v>1428</v>
      </c>
    </row>
    <row r="10" spans="1:14">
      <c r="A10" s="123" t="s">
        <v>1430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4.25"/>
  <cols>
    <col min="1" max="1" width="21.5703125" style="123" customWidth="1"/>
    <col min="2" max="2" width="22.7109375" style="123" bestFit="1" customWidth="1"/>
    <col min="3" max="3" width="17.85546875" style="123" bestFit="1" customWidth="1"/>
    <col min="4" max="16384" width="9.140625" style="123"/>
  </cols>
  <sheetData>
    <row r="1" spans="1:3" ht="15">
      <c r="A1" s="85" t="s">
        <v>1442</v>
      </c>
    </row>
    <row r="2" spans="1:3" ht="15">
      <c r="A2" s="85"/>
    </row>
    <row r="3" spans="1:3" ht="15" customHeight="1">
      <c r="A3" s="205" t="s">
        <v>1431</v>
      </c>
      <c r="B3" s="205" t="s">
        <v>1432</v>
      </c>
      <c r="C3" s="205"/>
    </row>
    <row r="4" spans="1:3" ht="15">
      <c r="A4" s="205"/>
      <c r="B4" s="88" t="s">
        <v>1433</v>
      </c>
      <c r="C4" s="88" t="s">
        <v>1434</v>
      </c>
    </row>
    <row r="5" spans="1:3">
      <c r="A5" s="124" t="s">
        <v>1435</v>
      </c>
      <c r="B5" s="124">
        <v>454600</v>
      </c>
      <c r="C5" s="124">
        <v>636440</v>
      </c>
    </row>
    <row r="6" spans="1:3">
      <c r="A6" s="124" t="s">
        <v>1436</v>
      </c>
      <c r="B6" s="124">
        <v>454600</v>
      </c>
      <c r="C6" s="124">
        <v>545520</v>
      </c>
    </row>
    <row r="7" spans="1:3">
      <c r="A7" s="124" t="s">
        <v>1437</v>
      </c>
      <c r="B7" s="124">
        <v>909200</v>
      </c>
      <c r="C7" s="124">
        <v>1136500</v>
      </c>
    </row>
    <row r="8" spans="1:3">
      <c r="A8" s="124" t="s">
        <v>1438</v>
      </c>
      <c r="B8" s="124">
        <v>227300</v>
      </c>
      <c r="C8" s="124">
        <v>363680</v>
      </c>
    </row>
    <row r="9" spans="1:3">
      <c r="A9" s="124" t="s">
        <v>1439</v>
      </c>
      <c r="B9" s="124">
        <v>363680</v>
      </c>
      <c r="C9" s="124">
        <v>454600</v>
      </c>
    </row>
    <row r="10" spans="1:3">
      <c r="A10" s="124" t="s">
        <v>1440</v>
      </c>
      <c r="B10" s="124">
        <v>113650</v>
      </c>
      <c r="C10" s="124">
        <v>227300</v>
      </c>
    </row>
    <row r="11" spans="1:3">
      <c r="A11" s="124" t="s">
        <v>1441</v>
      </c>
      <c r="B11" s="124">
        <v>227300</v>
      </c>
      <c r="C11" s="124">
        <v>295490</v>
      </c>
    </row>
    <row r="12" spans="1:3">
      <c r="A12" s="124" t="s">
        <v>90</v>
      </c>
      <c r="B12" s="124">
        <v>2750330</v>
      </c>
      <c r="C12" s="124">
        <v>3659530</v>
      </c>
    </row>
  </sheetData>
  <mergeCells count="2">
    <mergeCell ref="B3:C3"/>
    <mergeCell ref="A3:A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25"/>
  <cols>
    <col min="1" max="1" width="22.85546875" style="123" customWidth="1"/>
    <col min="2" max="2" width="15.140625" style="123" bestFit="1" customWidth="1"/>
    <col min="3" max="3" width="12.5703125" style="123" customWidth="1"/>
    <col min="4" max="4" width="23.42578125" style="123" customWidth="1"/>
    <col min="5" max="5" width="22.7109375" style="123" customWidth="1"/>
    <col min="6" max="6" width="27.140625" style="123" bestFit="1" customWidth="1"/>
    <col min="7" max="16384" width="9.140625" style="123"/>
  </cols>
  <sheetData>
    <row r="1" spans="1:6" ht="15">
      <c r="A1" s="85" t="s">
        <v>1443</v>
      </c>
    </row>
    <row r="3" spans="1:6" ht="60">
      <c r="A3" s="91" t="s">
        <v>1397</v>
      </c>
      <c r="B3" s="91" t="s">
        <v>1444</v>
      </c>
      <c r="C3" s="91" t="s">
        <v>1445</v>
      </c>
      <c r="D3" s="91" t="s">
        <v>1446</v>
      </c>
      <c r="E3" s="91" t="s">
        <v>1447</v>
      </c>
      <c r="F3" s="91" t="s">
        <v>1448</v>
      </c>
    </row>
    <row r="4" spans="1:6">
      <c r="A4" s="124" t="s">
        <v>1401</v>
      </c>
      <c r="B4" s="124">
        <v>10.3</v>
      </c>
      <c r="C4" s="124">
        <v>155737</v>
      </c>
      <c r="D4" s="124">
        <v>21.1</v>
      </c>
      <c r="E4" s="124">
        <v>19.97</v>
      </c>
      <c r="F4" s="226" t="s">
        <v>1449</v>
      </c>
    </row>
    <row r="5" spans="1:6">
      <c r="A5" s="124" t="s">
        <v>1402</v>
      </c>
      <c r="B5" s="124">
        <v>2</v>
      </c>
      <c r="C5" s="124">
        <v>13628</v>
      </c>
      <c r="D5" s="124">
        <v>1.8</v>
      </c>
      <c r="E5" s="124">
        <v>3.74</v>
      </c>
      <c r="F5" s="227"/>
    </row>
    <row r="6" spans="1:6">
      <c r="A6" s="124" t="s">
        <v>1403</v>
      </c>
      <c r="B6" s="124">
        <v>2.02</v>
      </c>
      <c r="C6" s="124">
        <v>21118</v>
      </c>
      <c r="D6" s="124">
        <v>2.8</v>
      </c>
      <c r="E6" s="124">
        <v>0.75</v>
      </c>
      <c r="F6" s="227"/>
    </row>
    <row r="7" spans="1:6">
      <c r="A7" s="124" t="s">
        <v>1404</v>
      </c>
      <c r="B7" s="124">
        <v>6.14</v>
      </c>
      <c r="C7" s="124">
        <v>42748</v>
      </c>
      <c r="D7" s="124">
        <v>5.8</v>
      </c>
      <c r="E7" s="124">
        <v>2.5</v>
      </c>
      <c r="F7" s="227"/>
    </row>
    <row r="8" spans="1:6">
      <c r="A8" s="124" t="s">
        <v>1405</v>
      </c>
      <c r="B8" s="124">
        <v>3</v>
      </c>
      <c r="C8" s="124">
        <v>38085</v>
      </c>
      <c r="D8" s="124">
        <v>5.0999999999999996</v>
      </c>
      <c r="E8" s="124">
        <v>3.9</v>
      </c>
      <c r="F8" s="227"/>
    </row>
    <row r="9" spans="1:6">
      <c r="A9" s="124" t="s">
        <v>1406</v>
      </c>
      <c r="B9" s="124">
        <v>2.11</v>
      </c>
      <c r="C9" s="124">
        <v>28627</v>
      </c>
      <c r="D9" s="124">
        <v>3.8</v>
      </c>
      <c r="E9" s="124">
        <v>2.7</v>
      </c>
      <c r="F9" s="227"/>
    </row>
    <row r="10" spans="1:6">
      <c r="A10" s="124" t="s">
        <v>1407</v>
      </c>
      <c r="B10" s="124">
        <v>10.3</v>
      </c>
      <c r="C10" s="124">
        <v>16057</v>
      </c>
      <c r="D10" s="124">
        <v>2.1</v>
      </c>
      <c r="E10" s="124">
        <v>1.6</v>
      </c>
      <c r="F10" s="228"/>
    </row>
    <row r="11" spans="1:6">
      <c r="A11" s="124" t="s">
        <v>90</v>
      </c>
      <c r="B11" s="124">
        <v>35.869999999999997</v>
      </c>
      <c r="C11" s="124">
        <v>316000</v>
      </c>
      <c r="D11" s="124">
        <v>42.5</v>
      </c>
      <c r="E11" s="124">
        <v>35.159999999999997</v>
      </c>
      <c r="F11" s="124">
        <v>7.5</v>
      </c>
    </row>
  </sheetData>
  <mergeCells count="1">
    <mergeCell ref="F4:F10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E32"/>
  <sheetViews>
    <sheetView workbookViewId="0"/>
  </sheetViews>
  <sheetFormatPr defaultRowHeight="14.25"/>
  <cols>
    <col min="1" max="1" width="7.140625" style="123" customWidth="1"/>
    <col min="2" max="2" width="36" style="123" bestFit="1" customWidth="1"/>
    <col min="3" max="3" width="18.28515625" style="149" bestFit="1" customWidth="1"/>
    <col min="4" max="4" width="26.140625" style="149" bestFit="1" customWidth="1"/>
    <col min="5" max="5" width="18.85546875" style="149" bestFit="1" customWidth="1"/>
    <col min="6" max="16384" width="9.140625" style="123"/>
  </cols>
  <sheetData>
    <row r="1" spans="1:5" ht="15">
      <c r="A1" s="85" t="s">
        <v>1477</v>
      </c>
    </row>
    <row r="3" spans="1:5" ht="17.25">
      <c r="A3" s="88" t="s">
        <v>23</v>
      </c>
      <c r="B3" s="88" t="s">
        <v>101</v>
      </c>
      <c r="C3" s="90" t="s">
        <v>1478</v>
      </c>
      <c r="D3" s="90" t="s">
        <v>1479</v>
      </c>
      <c r="E3" s="90" t="s">
        <v>1480</v>
      </c>
    </row>
    <row r="4" spans="1:5">
      <c r="A4" s="124">
        <v>1</v>
      </c>
      <c r="B4" s="124" t="s">
        <v>1450</v>
      </c>
      <c r="C4" s="125">
        <v>67.78</v>
      </c>
      <c r="D4" s="125">
        <v>1.52</v>
      </c>
      <c r="E4" s="125">
        <v>36.299999999999997</v>
      </c>
    </row>
    <row r="5" spans="1:5">
      <c r="A5" s="124">
        <v>2</v>
      </c>
      <c r="B5" s="124" t="s">
        <v>1451</v>
      </c>
      <c r="C5" s="125">
        <v>90.99</v>
      </c>
      <c r="D5" s="125">
        <v>10.050000000000001</v>
      </c>
      <c r="E5" s="125">
        <v>11.34</v>
      </c>
    </row>
    <row r="6" spans="1:5">
      <c r="A6" s="124">
        <v>3</v>
      </c>
      <c r="B6" s="124" t="s">
        <v>1452</v>
      </c>
      <c r="C6" s="125">
        <v>56</v>
      </c>
      <c r="D6" s="125">
        <v>6.09</v>
      </c>
      <c r="E6" s="125">
        <v>76.680000000000007</v>
      </c>
    </row>
    <row r="7" spans="1:5">
      <c r="A7" s="124">
        <v>4</v>
      </c>
      <c r="B7" s="124" t="s">
        <v>1453</v>
      </c>
      <c r="C7" s="125">
        <v>55.54</v>
      </c>
      <c r="D7" s="125">
        <v>5.18</v>
      </c>
      <c r="E7" s="125">
        <v>9.06</v>
      </c>
    </row>
    <row r="8" spans="1:5">
      <c r="A8" s="124">
        <v>5</v>
      </c>
      <c r="B8" s="124" t="s">
        <v>1454</v>
      </c>
      <c r="C8" s="125">
        <v>84.84</v>
      </c>
      <c r="D8" s="125">
        <v>15.24</v>
      </c>
      <c r="E8" s="125">
        <v>29.4</v>
      </c>
    </row>
    <row r="9" spans="1:5">
      <c r="A9" s="124">
        <v>6</v>
      </c>
      <c r="B9" s="124" t="s">
        <v>1455</v>
      </c>
      <c r="C9" s="125">
        <v>56.36</v>
      </c>
      <c r="D9" s="125" t="s">
        <v>28</v>
      </c>
      <c r="E9" s="125">
        <v>19.02</v>
      </c>
    </row>
    <row r="10" spans="1:5">
      <c r="A10" s="124">
        <v>7</v>
      </c>
      <c r="B10" s="124" t="s">
        <v>1407</v>
      </c>
      <c r="C10" s="125">
        <v>86.66</v>
      </c>
      <c r="D10" s="125" t="s">
        <v>28</v>
      </c>
      <c r="E10" s="125">
        <v>13.62</v>
      </c>
    </row>
    <row r="11" spans="1:5">
      <c r="A11" s="124">
        <v>8</v>
      </c>
      <c r="B11" s="124" t="s">
        <v>1456</v>
      </c>
      <c r="C11" s="125">
        <v>61.51</v>
      </c>
      <c r="D11" s="125">
        <v>21.33</v>
      </c>
      <c r="E11" s="125">
        <v>16.32</v>
      </c>
    </row>
    <row r="12" spans="1:5">
      <c r="A12" s="124">
        <v>9</v>
      </c>
      <c r="B12" s="124" t="s">
        <v>1457</v>
      </c>
      <c r="C12" s="125">
        <v>97.87</v>
      </c>
      <c r="D12" s="125">
        <v>0.3</v>
      </c>
      <c r="E12" s="125">
        <v>25.38</v>
      </c>
    </row>
    <row r="13" spans="1:5">
      <c r="A13" s="124">
        <v>10</v>
      </c>
      <c r="B13" s="124" t="s">
        <v>1458</v>
      </c>
      <c r="C13" s="125">
        <v>109</v>
      </c>
      <c r="D13" s="125">
        <v>1.52</v>
      </c>
      <c r="E13" s="125">
        <v>37.68</v>
      </c>
    </row>
    <row r="14" spans="1:5">
      <c r="A14" s="124">
        <v>11</v>
      </c>
      <c r="B14" s="124" t="s">
        <v>1459</v>
      </c>
      <c r="C14" s="125">
        <v>91.51</v>
      </c>
      <c r="D14" s="125">
        <v>6.7</v>
      </c>
      <c r="E14" s="125">
        <v>19.14</v>
      </c>
    </row>
    <row r="15" spans="1:5">
      <c r="A15" s="124">
        <v>12</v>
      </c>
      <c r="B15" s="124" t="s">
        <v>1460</v>
      </c>
      <c r="C15" s="125">
        <v>102</v>
      </c>
      <c r="D15" s="125">
        <v>12.19</v>
      </c>
      <c r="E15" s="125">
        <v>27.24</v>
      </c>
    </row>
    <row r="16" spans="1:5">
      <c r="A16" s="124">
        <v>13</v>
      </c>
      <c r="B16" s="124" t="s">
        <v>1461</v>
      </c>
      <c r="C16" s="125">
        <v>90</v>
      </c>
      <c r="D16" s="125">
        <v>6.09</v>
      </c>
      <c r="E16" s="125">
        <v>8.4</v>
      </c>
    </row>
    <row r="17" spans="1:5">
      <c r="A17" s="124">
        <v>14</v>
      </c>
      <c r="B17" s="124" t="s">
        <v>1462</v>
      </c>
      <c r="C17" s="125">
        <v>93</v>
      </c>
      <c r="D17" s="125">
        <v>36.57</v>
      </c>
      <c r="E17" s="125">
        <v>7.44</v>
      </c>
    </row>
    <row r="18" spans="1:5">
      <c r="A18" s="124">
        <v>15</v>
      </c>
      <c r="B18" s="124" t="s">
        <v>1463</v>
      </c>
      <c r="C18" s="125">
        <v>92</v>
      </c>
      <c r="D18" s="125">
        <v>6.7</v>
      </c>
      <c r="E18" s="125">
        <v>3.3</v>
      </c>
    </row>
    <row r="19" spans="1:5">
      <c r="A19" s="124">
        <v>16</v>
      </c>
      <c r="B19" s="124" t="s">
        <v>1464</v>
      </c>
      <c r="C19" s="125">
        <v>93</v>
      </c>
      <c r="D19" s="125">
        <v>6.09</v>
      </c>
      <c r="E19" s="125">
        <v>14.46</v>
      </c>
    </row>
    <row r="20" spans="1:5">
      <c r="A20" s="124">
        <v>17</v>
      </c>
      <c r="B20" s="124" t="s">
        <v>1464</v>
      </c>
      <c r="C20" s="125">
        <v>93</v>
      </c>
      <c r="D20" s="125">
        <v>6.09</v>
      </c>
      <c r="E20" s="125">
        <v>16.2</v>
      </c>
    </row>
    <row r="21" spans="1:5">
      <c r="A21" s="124">
        <v>18</v>
      </c>
      <c r="B21" s="124" t="s">
        <v>1465</v>
      </c>
      <c r="C21" s="125">
        <v>93</v>
      </c>
      <c r="D21" s="125">
        <v>10.050000000000001</v>
      </c>
      <c r="E21" s="125">
        <v>11.22</v>
      </c>
    </row>
    <row r="22" spans="1:5">
      <c r="A22" s="124">
        <v>19</v>
      </c>
      <c r="B22" s="124" t="s">
        <v>1466</v>
      </c>
      <c r="C22" s="125">
        <v>108</v>
      </c>
      <c r="D22" s="125">
        <v>12.98</v>
      </c>
      <c r="E22" s="125">
        <v>63.72</v>
      </c>
    </row>
    <row r="23" spans="1:5">
      <c r="A23" s="124">
        <v>20</v>
      </c>
      <c r="B23" s="124" t="s">
        <v>1467</v>
      </c>
      <c r="C23" s="125">
        <v>80</v>
      </c>
      <c r="D23" s="125">
        <v>3.05</v>
      </c>
      <c r="E23" s="125">
        <v>42.12</v>
      </c>
    </row>
    <row r="24" spans="1:5">
      <c r="A24" s="124">
        <v>21</v>
      </c>
      <c r="B24" s="124" t="s">
        <v>1468</v>
      </c>
      <c r="C24" s="125">
        <v>56</v>
      </c>
      <c r="D24" s="125" t="s">
        <v>28</v>
      </c>
      <c r="E24" s="125">
        <v>9.18</v>
      </c>
    </row>
    <row r="25" spans="1:5">
      <c r="A25" s="124">
        <v>22</v>
      </c>
      <c r="B25" s="124" t="s">
        <v>1469</v>
      </c>
      <c r="C25" s="125">
        <v>74</v>
      </c>
      <c r="D25" s="125">
        <v>6.7</v>
      </c>
      <c r="E25" s="125">
        <v>9.18</v>
      </c>
    </row>
    <row r="26" spans="1:5">
      <c r="A26" s="124">
        <v>23</v>
      </c>
      <c r="B26" s="124" t="s">
        <v>1470</v>
      </c>
      <c r="C26" s="125">
        <v>92</v>
      </c>
      <c r="D26" s="125">
        <v>12.19</v>
      </c>
      <c r="E26" s="125">
        <v>9.3000000000000007</v>
      </c>
    </row>
    <row r="27" spans="1:5">
      <c r="A27" s="124">
        <v>24</v>
      </c>
      <c r="B27" s="124" t="s">
        <v>1471</v>
      </c>
      <c r="C27" s="125">
        <v>74.239999999999995</v>
      </c>
      <c r="D27" s="125">
        <v>1.82</v>
      </c>
      <c r="E27" s="125">
        <v>12</v>
      </c>
    </row>
    <row r="28" spans="1:5">
      <c r="A28" s="124">
        <v>25</v>
      </c>
      <c r="B28" s="124" t="s">
        <v>1472</v>
      </c>
      <c r="C28" s="125">
        <v>72</v>
      </c>
      <c r="D28" s="125">
        <v>12.19</v>
      </c>
      <c r="E28" s="125">
        <v>9.5</v>
      </c>
    </row>
    <row r="29" spans="1:5">
      <c r="A29" s="124">
        <v>26</v>
      </c>
      <c r="B29" s="124" t="s">
        <v>1473</v>
      </c>
      <c r="C29" s="125">
        <v>53</v>
      </c>
      <c r="D29" s="125">
        <v>4</v>
      </c>
      <c r="E29" s="125">
        <v>27</v>
      </c>
    </row>
    <row r="30" spans="1:5">
      <c r="A30" s="124">
        <v>27</v>
      </c>
      <c r="B30" s="124" t="s">
        <v>1474</v>
      </c>
      <c r="C30" s="125">
        <v>65</v>
      </c>
      <c r="D30" s="125" t="s">
        <v>28</v>
      </c>
      <c r="E30" s="125">
        <v>5.68</v>
      </c>
    </row>
    <row r="31" spans="1:5">
      <c r="A31" s="124">
        <v>28</v>
      </c>
      <c r="B31" s="124" t="s">
        <v>1475</v>
      </c>
      <c r="C31" s="125">
        <v>31</v>
      </c>
      <c r="D31" s="125" t="s">
        <v>28</v>
      </c>
      <c r="E31" s="125">
        <v>9</v>
      </c>
    </row>
    <row r="32" spans="1:5">
      <c r="A32" s="123" t="s">
        <v>1476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6"/>
  <sheetViews>
    <sheetView workbookViewId="0"/>
  </sheetViews>
  <sheetFormatPr defaultRowHeight="14.25"/>
  <cols>
    <col min="1" max="1" width="9" style="1" customWidth="1"/>
    <col min="2" max="2" width="23.5703125" style="1" customWidth="1"/>
    <col min="3" max="15" width="9.7109375" style="1" customWidth="1"/>
    <col min="16" max="16384" width="9.140625" style="1"/>
  </cols>
  <sheetData>
    <row r="1" spans="1:15" ht="15">
      <c r="A1" s="4" t="s">
        <v>98</v>
      </c>
    </row>
    <row r="3" spans="1:15" ht="15" customHeight="1">
      <c r="A3" s="205" t="s">
        <v>115</v>
      </c>
      <c r="B3" s="205" t="s">
        <v>101</v>
      </c>
      <c r="C3" s="205" t="s">
        <v>102</v>
      </c>
      <c r="D3" s="205" t="s">
        <v>103</v>
      </c>
      <c r="E3" s="205" t="s">
        <v>99</v>
      </c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6.5">
      <c r="A4" s="205"/>
      <c r="B4" s="205"/>
      <c r="C4" s="205"/>
      <c r="D4" s="205"/>
      <c r="E4" s="25" t="s">
        <v>104</v>
      </c>
      <c r="F4" s="25" t="s">
        <v>42</v>
      </c>
      <c r="G4" s="25" t="s">
        <v>40</v>
      </c>
      <c r="H4" s="25" t="s">
        <v>44</v>
      </c>
      <c r="I4" s="25" t="s">
        <v>46</v>
      </c>
      <c r="J4" s="25" t="s">
        <v>116</v>
      </c>
      <c r="K4" s="25" t="s">
        <v>117</v>
      </c>
      <c r="L4" s="25" t="s">
        <v>36</v>
      </c>
      <c r="M4" s="25" t="s">
        <v>118</v>
      </c>
      <c r="N4" s="25" t="s">
        <v>119</v>
      </c>
      <c r="O4" s="25" t="s">
        <v>48</v>
      </c>
    </row>
    <row r="5" spans="1:15">
      <c r="A5" s="26">
        <v>1</v>
      </c>
      <c r="B5" s="26" t="s">
        <v>105</v>
      </c>
      <c r="C5" s="26">
        <v>8.4</v>
      </c>
      <c r="D5" s="26">
        <v>605</v>
      </c>
      <c r="E5" s="26">
        <v>185</v>
      </c>
      <c r="F5" s="26">
        <v>30</v>
      </c>
      <c r="G5" s="26">
        <v>27</v>
      </c>
      <c r="H5" s="26">
        <v>46</v>
      </c>
      <c r="I5" s="26">
        <v>5.5</v>
      </c>
      <c r="J5" s="26">
        <v>18</v>
      </c>
      <c r="K5" s="26">
        <v>60</v>
      </c>
      <c r="L5" s="26">
        <v>64</v>
      </c>
      <c r="M5" s="26">
        <v>50</v>
      </c>
      <c r="N5" s="26">
        <v>80</v>
      </c>
      <c r="O5" s="26">
        <v>0.53</v>
      </c>
    </row>
    <row r="6" spans="1:15">
      <c r="A6" s="26">
        <v>2</v>
      </c>
      <c r="B6" s="26" t="s">
        <v>106</v>
      </c>
      <c r="C6" s="26">
        <v>7.83</v>
      </c>
      <c r="D6" s="26">
        <v>2490</v>
      </c>
      <c r="E6" s="26">
        <v>515</v>
      </c>
      <c r="F6" s="26">
        <v>120</v>
      </c>
      <c r="G6" s="26">
        <v>52</v>
      </c>
      <c r="H6" s="26">
        <v>190</v>
      </c>
      <c r="I6" s="26">
        <v>220</v>
      </c>
      <c r="J6" s="26">
        <v>0</v>
      </c>
      <c r="K6" s="26">
        <v>335</v>
      </c>
      <c r="L6" s="26">
        <v>330</v>
      </c>
      <c r="M6" s="26">
        <v>240</v>
      </c>
      <c r="N6" s="26">
        <v>310</v>
      </c>
      <c r="O6" s="26">
        <v>0.56000000000000005</v>
      </c>
    </row>
    <row r="7" spans="1:15">
      <c r="A7" s="26">
        <v>3</v>
      </c>
      <c r="B7" s="26" t="s">
        <v>107</v>
      </c>
      <c r="C7" s="26">
        <v>8.0399999999999991</v>
      </c>
      <c r="D7" s="26">
        <v>3260</v>
      </c>
      <c r="E7" s="26">
        <v>520</v>
      </c>
      <c r="F7" s="26">
        <v>120</v>
      </c>
      <c r="G7" s="26">
        <v>53</v>
      </c>
      <c r="H7" s="26">
        <v>275</v>
      </c>
      <c r="I7" s="26">
        <v>350</v>
      </c>
      <c r="J7" s="26">
        <v>0</v>
      </c>
      <c r="K7" s="26">
        <v>586</v>
      </c>
      <c r="L7" s="26">
        <v>440</v>
      </c>
      <c r="M7" s="26">
        <v>258</v>
      </c>
      <c r="N7" s="26">
        <v>280</v>
      </c>
      <c r="O7" s="26">
        <v>0.32</v>
      </c>
    </row>
    <row r="8" spans="1:15">
      <c r="A8" s="26">
        <v>4</v>
      </c>
      <c r="B8" s="26" t="s">
        <v>108</v>
      </c>
      <c r="C8" s="26">
        <v>8.24</v>
      </c>
      <c r="D8" s="26">
        <v>1100</v>
      </c>
      <c r="E8" s="26">
        <v>320</v>
      </c>
      <c r="F8" s="26">
        <v>62</v>
      </c>
      <c r="G8" s="26">
        <v>40</v>
      </c>
      <c r="H8" s="26">
        <v>84</v>
      </c>
      <c r="I8" s="26">
        <v>26</v>
      </c>
      <c r="J8" s="26">
        <v>0</v>
      </c>
      <c r="K8" s="26">
        <v>104</v>
      </c>
      <c r="L8" s="26">
        <v>202</v>
      </c>
      <c r="M8" s="26">
        <v>78</v>
      </c>
      <c r="N8" s="26">
        <v>120</v>
      </c>
      <c r="O8" s="26">
        <v>0.37</v>
      </c>
    </row>
    <row r="9" spans="1:15">
      <c r="A9" s="26">
        <v>5</v>
      </c>
      <c r="B9" s="26" t="s">
        <v>109</v>
      </c>
      <c r="C9" s="26">
        <v>8.11</v>
      </c>
      <c r="D9" s="26">
        <v>1790</v>
      </c>
      <c r="E9" s="26">
        <v>620</v>
      </c>
      <c r="F9" s="26">
        <v>144</v>
      </c>
      <c r="G9" s="26">
        <v>63</v>
      </c>
      <c r="H9" s="26">
        <v>103</v>
      </c>
      <c r="I9" s="26">
        <v>6</v>
      </c>
      <c r="J9" s="26">
        <v>0</v>
      </c>
      <c r="K9" s="26">
        <v>134</v>
      </c>
      <c r="L9" s="26">
        <v>370</v>
      </c>
      <c r="M9" s="26">
        <v>120</v>
      </c>
      <c r="N9" s="26">
        <v>120</v>
      </c>
      <c r="O9" s="26">
        <v>0.67</v>
      </c>
    </row>
    <row r="10" spans="1:15">
      <c r="A10" s="26">
        <v>6</v>
      </c>
      <c r="B10" s="26" t="s">
        <v>110</v>
      </c>
      <c r="C10" s="26">
        <v>8</v>
      </c>
      <c r="D10" s="26">
        <v>1840</v>
      </c>
      <c r="E10" s="26">
        <v>725</v>
      </c>
      <c r="F10" s="26">
        <v>106</v>
      </c>
      <c r="G10" s="26">
        <v>112</v>
      </c>
      <c r="H10" s="26">
        <v>80</v>
      </c>
      <c r="I10" s="26">
        <v>10</v>
      </c>
      <c r="J10" s="26">
        <v>0</v>
      </c>
      <c r="K10" s="26">
        <v>140</v>
      </c>
      <c r="L10" s="26">
        <v>372</v>
      </c>
      <c r="M10" s="26">
        <v>102</v>
      </c>
      <c r="N10" s="26">
        <v>185</v>
      </c>
      <c r="O10" s="26">
        <v>0.47</v>
      </c>
    </row>
    <row r="11" spans="1:15">
      <c r="A11" s="26">
        <v>7</v>
      </c>
      <c r="B11" s="26" t="s">
        <v>111</v>
      </c>
      <c r="C11" s="26">
        <v>8.69</v>
      </c>
      <c r="D11" s="26">
        <v>905</v>
      </c>
      <c r="E11" s="26">
        <v>315</v>
      </c>
      <c r="F11" s="26">
        <v>86</v>
      </c>
      <c r="G11" s="26">
        <v>24</v>
      </c>
      <c r="H11" s="26">
        <v>52</v>
      </c>
      <c r="I11" s="26">
        <v>16</v>
      </c>
      <c r="J11" s="26">
        <v>60</v>
      </c>
      <c r="K11" s="26">
        <v>165</v>
      </c>
      <c r="L11" s="26">
        <v>67</v>
      </c>
      <c r="M11" s="26">
        <v>61</v>
      </c>
      <c r="N11" s="26">
        <v>56</v>
      </c>
      <c r="O11" s="26">
        <v>0.65</v>
      </c>
    </row>
    <row r="12" spans="1:15">
      <c r="A12" s="26">
        <v>8</v>
      </c>
      <c r="B12" s="26" t="s">
        <v>112</v>
      </c>
      <c r="C12" s="26">
        <v>7.6</v>
      </c>
      <c r="D12" s="26">
        <v>1775</v>
      </c>
      <c r="E12" s="26">
        <v>640</v>
      </c>
      <c r="F12" s="26">
        <v>148</v>
      </c>
      <c r="G12" s="26">
        <v>66</v>
      </c>
      <c r="H12" s="26">
        <v>90</v>
      </c>
      <c r="I12" s="26">
        <v>5</v>
      </c>
      <c r="J12" s="26">
        <v>0</v>
      </c>
      <c r="K12" s="26">
        <v>213</v>
      </c>
      <c r="L12" s="26">
        <v>376</v>
      </c>
      <c r="M12" s="26">
        <v>84</v>
      </c>
      <c r="N12" s="26">
        <v>98</v>
      </c>
      <c r="O12" s="26">
        <v>0.46</v>
      </c>
    </row>
    <row r="13" spans="1:15">
      <c r="A13" s="26">
        <v>9</v>
      </c>
      <c r="B13" s="26" t="s">
        <v>113</v>
      </c>
      <c r="C13" s="26">
        <v>8.26</v>
      </c>
      <c r="D13" s="26">
        <v>700</v>
      </c>
      <c r="E13" s="26">
        <v>235</v>
      </c>
      <c r="F13" s="26">
        <v>52</v>
      </c>
      <c r="G13" s="26">
        <v>25</v>
      </c>
      <c r="H13" s="26">
        <v>40</v>
      </c>
      <c r="I13" s="26">
        <v>12</v>
      </c>
      <c r="J13" s="26">
        <v>0</v>
      </c>
      <c r="K13" s="26">
        <v>85</v>
      </c>
      <c r="L13" s="26">
        <v>85</v>
      </c>
      <c r="M13" s="26">
        <v>36</v>
      </c>
      <c r="N13" s="26">
        <v>147</v>
      </c>
      <c r="O13" s="26">
        <v>0.27</v>
      </c>
    </row>
    <row r="14" spans="1:15">
      <c r="A14" s="26">
        <v>10</v>
      </c>
      <c r="B14" s="26" t="s">
        <v>114</v>
      </c>
      <c r="C14" s="26">
        <v>7.15</v>
      </c>
      <c r="D14" s="26">
        <v>2250</v>
      </c>
      <c r="E14" s="26">
        <v>610</v>
      </c>
      <c r="F14" s="26">
        <v>190</v>
      </c>
      <c r="G14" s="26">
        <v>33</v>
      </c>
      <c r="H14" s="26">
        <v>210</v>
      </c>
      <c r="I14" s="26">
        <v>50</v>
      </c>
      <c r="J14" s="26">
        <v>0</v>
      </c>
      <c r="K14" s="26">
        <v>290</v>
      </c>
      <c r="L14" s="26">
        <v>500</v>
      </c>
      <c r="M14" s="26">
        <v>110</v>
      </c>
      <c r="N14" s="26">
        <v>85</v>
      </c>
      <c r="O14" s="26">
        <v>0.56000000000000005</v>
      </c>
    </row>
    <row r="15" spans="1:15" ht="16.5">
      <c r="A15" s="1" t="s">
        <v>120</v>
      </c>
    </row>
    <row r="16" spans="1:15" ht="18.75">
      <c r="A16" s="1" t="s">
        <v>121</v>
      </c>
    </row>
  </sheetData>
  <mergeCells count="5">
    <mergeCell ref="E3:O3"/>
    <mergeCell ref="B3:B4"/>
    <mergeCell ref="C3:C4"/>
    <mergeCell ref="D3:D4"/>
    <mergeCell ref="A3:A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4.25"/>
  <cols>
    <col min="1" max="1" width="9.140625" style="123"/>
    <col min="2" max="2" width="28.28515625" style="123" customWidth="1"/>
    <col min="3" max="3" width="11.85546875" style="123" bestFit="1" customWidth="1"/>
    <col min="4" max="12" width="11.140625" style="123" customWidth="1"/>
    <col min="13" max="16384" width="9.140625" style="123"/>
  </cols>
  <sheetData>
    <row r="1" spans="1:12" ht="15">
      <c r="A1" s="85" t="s">
        <v>1499</v>
      </c>
    </row>
    <row r="2" spans="1:12" ht="15">
      <c r="A2" s="85"/>
    </row>
    <row r="3" spans="1:12" ht="15">
      <c r="A3" s="88" t="s">
        <v>239</v>
      </c>
      <c r="B3" s="88" t="s">
        <v>1481</v>
      </c>
      <c r="C3" s="90" t="s">
        <v>1098</v>
      </c>
      <c r="D3" s="90" t="s">
        <v>102</v>
      </c>
      <c r="E3" s="90" t="s">
        <v>30</v>
      </c>
      <c r="F3" s="90" t="s">
        <v>1482</v>
      </c>
      <c r="G3" s="90" t="s">
        <v>414</v>
      </c>
      <c r="H3" s="90" t="s">
        <v>36</v>
      </c>
      <c r="I3" s="90" t="s">
        <v>50</v>
      </c>
      <c r="J3" s="90" t="s">
        <v>42</v>
      </c>
      <c r="K3" s="90" t="s">
        <v>40</v>
      </c>
      <c r="L3" s="90" t="s">
        <v>417</v>
      </c>
    </row>
    <row r="4" spans="1:12">
      <c r="A4" s="124">
        <v>1</v>
      </c>
      <c r="B4" s="124" t="s">
        <v>1484</v>
      </c>
      <c r="C4" s="125" t="s">
        <v>331</v>
      </c>
      <c r="D4" s="125">
        <v>5.7</v>
      </c>
      <c r="E4" s="125">
        <v>17</v>
      </c>
      <c r="F4" s="125" t="s">
        <v>34</v>
      </c>
      <c r="G4" s="125">
        <v>4.9000000000000004</v>
      </c>
      <c r="H4" s="125">
        <v>2.1</v>
      </c>
      <c r="I4" s="125">
        <v>6</v>
      </c>
      <c r="J4" s="125">
        <v>1.6</v>
      </c>
      <c r="K4" s="125">
        <v>0.49</v>
      </c>
      <c r="L4" s="125" t="s">
        <v>28</v>
      </c>
    </row>
    <row r="5" spans="1:12">
      <c r="A5" s="124">
        <v>2</v>
      </c>
      <c r="B5" s="124" t="s">
        <v>1485</v>
      </c>
      <c r="C5" s="125" t="s">
        <v>1486</v>
      </c>
      <c r="D5" s="125">
        <v>5.4</v>
      </c>
      <c r="E5" s="125">
        <v>280</v>
      </c>
      <c r="F5" s="125" t="s">
        <v>34</v>
      </c>
      <c r="G5" s="125">
        <v>11</v>
      </c>
      <c r="H5" s="125">
        <v>6</v>
      </c>
      <c r="I5" s="125">
        <v>52</v>
      </c>
      <c r="J5" s="125">
        <v>11</v>
      </c>
      <c r="K5" s="125">
        <v>5.8</v>
      </c>
      <c r="L5" s="125" t="s">
        <v>28</v>
      </c>
    </row>
    <row r="6" spans="1:12">
      <c r="A6" s="124">
        <v>3</v>
      </c>
      <c r="B6" s="124" t="s">
        <v>1487</v>
      </c>
      <c r="C6" s="125" t="s">
        <v>1486</v>
      </c>
      <c r="D6" s="125">
        <v>6.45</v>
      </c>
      <c r="E6" s="125">
        <v>87</v>
      </c>
      <c r="F6" s="125" t="s">
        <v>34</v>
      </c>
      <c r="G6" s="125">
        <v>9.8000000000000007</v>
      </c>
      <c r="H6" s="125">
        <v>5.7</v>
      </c>
      <c r="I6" s="125">
        <v>9</v>
      </c>
      <c r="J6" s="125">
        <v>1.6</v>
      </c>
      <c r="K6" s="125">
        <v>1.2</v>
      </c>
      <c r="L6" s="125">
        <v>0.3</v>
      </c>
    </row>
    <row r="7" spans="1:12">
      <c r="A7" s="124">
        <v>4</v>
      </c>
      <c r="B7" s="124" t="s">
        <v>1488</v>
      </c>
      <c r="C7" s="125" t="s">
        <v>1486</v>
      </c>
      <c r="D7" s="125">
        <v>6.5</v>
      </c>
      <c r="E7" s="125">
        <v>55</v>
      </c>
      <c r="F7" s="125" t="s">
        <v>34</v>
      </c>
      <c r="G7" s="125">
        <v>12</v>
      </c>
      <c r="H7" s="125">
        <v>10</v>
      </c>
      <c r="I7" s="125">
        <v>14</v>
      </c>
      <c r="J7" s="125">
        <v>2.4</v>
      </c>
      <c r="K7" s="125">
        <v>1.9</v>
      </c>
      <c r="L7" s="125" t="s">
        <v>28</v>
      </c>
    </row>
    <row r="8" spans="1:12">
      <c r="A8" s="124">
        <v>5</v>
      </c>
      <c r="B8" s="124" t="s">
        <v>1489</v>
      </c>
      <c r="C8" s="125" t="s">
        <v>1486</v>
      </c>
      <c r="D8" s="125">
        <v>6.8</v>
      </c>
      <c r="E8" s="125">
        <v>148</v>
      </c>
      <c r="F8" s="125" t="s">
        <v>34</v>
      </c>
      <c r="G8" s="125">
        <v>89</v>
      </c>
      <c r="H8" s="125">
        <v>7</v>
      </c>
      <c r="I8" s="125">
        <v>62</v>
      </c>
      <c r="J8" s="125">
        <v>22</v>
      </c>
      <c r="K8" s="125">
        <v>2</v>
      </c>
      <c r="L8" s="125">
        <v>0.2</v>
      </c>
    </row>
    <row r="9" spans="1:12">
      <c r="A9" s="124">
        <v>6</v>
      </c>
      <c r="B9" s="124" t="s">
        <v>1490</v>
      </c>
      <c r="C9" s="125" t="s">
        <v>1486</v>
      </c>
      <c r="D9" s="125">
        <v>6.01</v>
      </c>
      <c r="E9" s="125" t="s">
        <v>28</v>
      </c>
      <c r="F9" s="125" t="s">
        <v>34</v>
      </c>
      <c r="G9" s="125">
        <v>103.7</v>
      </c>
      <c r="H9" s="125">
        <v>14.2</v>
      </c>
      <c r="I9" s="125">
        <v>30</v>
      </c>
      <c r="J9" s="125">
        <v>4</v>
      </c>
      <c r="K9" s="125">
        <v>5</v>
      </c>
      <c r="L9" s="125" t="s">
        <v>28</v>
      </c>
    </row>
    <row r="10" spans="1:12">
      <c r="A10" s="124">
        <v>7</v>
      </c>
      <c r="B10" s="124" t="s">
        <v>1491</v>
      </c>
      <c r="C10" s="125" t="s">
        <v>331</v>
      </c>
      <c r="D10" s="125">
        <v>5.4</v>
      </c>
      <c r="E10" s="125" t="s">
        <v>28</v>
      </c>
      <c r="F10" s="125" t="s">
        <v>34</v>
      </c>
      <c r="G10" s="125">
        <v>18.3</v>
      </c>
      <c r="H10" s="125">
        <v>21.3</v>
      </c>
      <c r="I10" s="125">
        <v>55</v>
      </c>
      <c r="J10" s="125">
        <v>8</v>
      </c>
      <c r="K10" s="125">
        <v>9</v>
      </c>
      <c r="L10" s="125">
        <v>0.2</v>
      </c>
    </row>
    <row r="11" spans="1:12">
      <c r="A11" s="124">
        <v>8</v>
      </c>
      <c r="B11" s="124" t="s">
        <v>1492</v>
      </c>
      <c r="C11" s="125" t="s">
        <v>1486</v>
      </c>
      <c r="D11" s="125">
        <v>6.5</v>
      </c>
      <c r="E11" s="125">
        <v>90</v>
      </c>
      <c r="F11" s="125" t="s">
        <v>34</v>
      </c>
      <c r="G11" s="125">
        <v>12</v>
      </c>
      <c r="H11" s="125">
        <v>18</v>
      </c>
      <c r="I11" s="125">
        <v>45</v>
      </c>
      <c r="J11" s="125">
        <v>10</v>
      </c>
      <c r="K11" s="125">
        <v>5</v>
      </c>
      <c r="L11" s="125">
        <v>0.15</v>
      </c>
    </row>
    <row r="12" spans="1:12">
      <c r="A12" s="124">
        <v>9</v>
      </c>
      <c r="B12" s="124" t="s">
        <v>1493</v>
      </c>
      <c r="C12" s="125" t="s">
        <v>424</v>
      </c>
      <c r="D12" s="125">
        <v>7.1</v>
      </c>
      <c r="E12" s="125">
        <v>120</v>
      </c>
      <c r="F12" s="125" t="s">
        <v>34</v>
      </c>
      <c r="G12" s="125">
        <v>18</v>
      </c>
      <c r="H12" s="125">
        <v>25</v>
      </c>
      <c r="I12" s="125">
        <v>45</v>
      </c>
      <c r="J12" s="125">
        <v>14</v>
      </c>
      <c r="K12" s="125">
        <v>2.4</v>
      </c>
      <c r="L12" s="125">
        <v>0.11</v>
      </c>
    </row>
    <row r="13" spans="1:12">
      <c r="A13" s="124">
        <v>10</v>
      </c>
      <c r="B13" s="124" t="s">
        <v>1494</v>
      </c>
      <c r="C13" s="125" t="s">
        <v>1495</v>
      </c>
      <c r="D13" s="125">
        <v>5.7</v>
      </c>
      <c r="E13" s="125">
        <v>52</v>
      </c>
      <c r="F13" s="125" t="s">
        <v>34</v>
      </c>
      <c r="G13" s="125">
        <v>18</v>
      </c>
      <c r="H13" s="125">
        <v>7.1</v>
      </c>
      <c r="I13" s="125">
        <v>10</v>
      </c>
      <c r="J13" s="125">
        <v>2</v>
      </c>
      <c r="K13" s="125">
        <v>1.2</v>
      </c>
      <c r="L13" s="125">
        <v>0.14000000000000001</v>
      </c>
    </row>
    <row r="14" spans="1:12">
      <c r="A14" s="124">
        <v>11</v>
      </c>
      <c r="B14" s="124" t="s">
        <v>1496</v>
      </c>
      <c r="C14" s="125" t="s">
        <v>1497</v>
      </c>
      <c r="D14" s="125">
        <v>6.78</v>
      </c>
      <c r="E14" s="125">
        <v>96</v>
      </c>
      <c r="F14" s="125" t="s">
        <v>34</v>
      </c>
      <c r="G14" s="125">
        <v>49</v>
      </c>
      <c r="H14" s="125">
        <v>7.1</v>
      </c>
      <c r="I14" s="125">
        <v>30</v>
      </c>
      <c r="J14" s="125">
        <v>10</v>
      </c>
      <c r="K14" s="125">
        <v>1.2</v>
      </c>
      <c r="L14" s="125">
        <v>0.02</v>
      </c>
    </row>
    <row r="15" spans="1:12">
      <c r="A15" s="123" t="s">
        <v>1498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4.25"/>
  <cols>
    <col min="1" max="1" width="9.140625" style="162"/>
    <col min="2" max="2" width="22.85546875" style="157" bestFit="1" customWidth="1"/>
    <col min="3" max="3" width="12" style="151" bestFit="1" customWidth="1"/>
    <col min="4" max="4" width="17" style="151" bestFit="1" customWidth="1"/>
    <col min="5" max="5" width="22.85546875" style="151" customWidth="1"/>
    <col min="6" max="6" width="17.5703125" style="151" bestFit="1" customWidth="1"/>
    <col min="7" max="16384" width="9.140625" style="151"/>
  </cols>
  <sheetData>
    <row r="1" spans="1:6" ht="15">
      <c r="A1" s="156" t="s">
        <v>1505</v>
      </c>
    </row>
    <row r="2" spans="1:6" ht="15">
      <c r="A2" s="156"/>
    </row>
    <row r="3" spans="1:6" s="150" customFormat="1" ht="30">
      <c r="A3" s="158" t="s">
        <v>1514</v>
      </c>
      <c r="B3" s="158" t="s">
        <v>1500</v>
      </c>
      <c r="C3" s="152" t="s">
        <v>1507</v>
      </c>
      <c r="D3" s="152" t="s">
        <v>1508</v>
      </c>
      <c r="E3" s="152" t="s">
        <v>1509</v>
      </c>
      <c r="F3" s="152" t="s">
        <v>1510</v>
      </c>
    </row>
    <row r="4" spans="1:6" ht="28.5">
      <c r="A4" s="159">
        <v>1</v>
      </c>
      <c r="B4" s="160" t="s">
        <v>1506</v>
      </c>
      <c r="C4" s="153">
        <v>1875</v>
      </c>
      <c r="D4" s="153">
        <v>4.54</v>
      </c>
      <c r="E4" s="153">
        <v>0.45</v>
      </c>
      <c r="F4" s="153">
        <v>0</v>
      </c>
    </row>
    <row r="5" spans="1:6">
      <c r="A5" s="159">
        <v>2</v>
      </c>
      <c r="B5" s="160" t="s">
        <v>1501</v>
      </c>
      <c r="C5" s="153">
        <v>1889</v>
      </c>
      <c r="D5" s="153">
        <v>4.8</v>
      </c>
      <c r="E5" s="153">
        <v>3.5</v>
      </c>
      <c r="F5" s="153">
        <v>2.48</v>
      </c>
    </row>
    <row r="6" spans="1:6">
      <c r="A6" s="159">
        <v>3</v>
      </c>
      <c r="B6" s="160" t="s">
        <v>1502</v>
      </c>
      <c r="C6" s="153">
        <v>1914</v>
      </c>
      <c r="D6" s="153">
        <v>2.5</v>
      </c>
      <c r="E6" s="153">
        <v>1.2</v>
      </c>
      <c r="F6" s="153">
        <v>0.55000000000000004</v>
      </c>
    </row>
    <row r="7" spans="1:6" ht="42.75">
      <c r="A7" s="159">
        <v>4</v>
      </c>
      <c r="B7" s="160" t="s">
        <v>1503</v>
      </c>
      <c r="C7" s="154" t="s">
        <v>1512</v>
      </c>
      <c r="D7" s="154" t="s">
        <v>1511</v>
      </c>
      <c r="E7" s="153">
        <v>16.75</v>
      </c>
      <c r="F7" s="153">
        <v>16.440000000000001</v>
      </c>
    </row>
    <row r="8" spans="1:6">
      <c r="A8" s="159">
        <v>5</v>
      </c>
      <c r="B8" s="160" t="s">
        <v>1504</v>
      </c>
      <c r="C8" s="153">
        <v>1992</v>
      </c>
      <c r="D8" s="153">
        <v>10.8</v>
      </c>
      <c r="E8" s="153">
        <v>7.6</v>
      </c>
      <c r="F8" s="153">
        <v>4.96</v>
      </c>
    </row>
    <row r="9" spans="1:6" ht="28.5">
      <c r="A9" s="159">
        <v>6</v>
      </c>
      <c r="B9" s="160" t="s">
        <v>1513</v>
      </c>
      <c r="C9" s="153">
        <v>2008</v>
      </c>
      <c r="D9" s="153">
        <v>20</v>
      </c>
      <c r="E9" s="153">
        <v>12</v>
      </c>
      <c r="F9" s="153">
        <v>10.69</v>
      </c>
    </row>
    <row r="10" spans="1:6" ht="15">
      <c r="A10" s="159"/>
      <c r="B10" s="161" t="s">
        <v>90</v>
      </c>
      <c r="C10" s="155"/>
      <c r="D10" s="155">
        <v>71.239999999999995</v>
      </c>
      <c r="E10" s="155">
        <v>41.5</v>
      </c>
      <c r="F10" s="155">
        <v>35.119999999999997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4.25"/>
  <cols>
    <col min="1" max="1" width="6.42578125" style="162" bestFit="1" customWidth="1"/>
    <col min="2" max="2" width="23" style="162" bestFit="1" customWidth="1"/>
    <col min="3" max="3" width="12" style="162" bestFit="1" customWidth="1"/>
    <col min="4" max="4" width="5.5703125" style="151" bestFit="1" customWidth="1"/>
    <col min="5" max="5" width="11.42578125" style="151" customWidth="1"/>
    <col min="6" max="6" width="7.5703125" style="151" bestFit="1" customWidth="1"/>
    <col min="7" max="7" width="6.7109375" style="151" bestFit="1" customWidth="1"/>
    <col min="8" max="8" width="4.42578125" style="151" bestFit="1" customWidth="1"/>
    <col min="9" max="10" width="5.140625" style="151" bestFit="1" customWidth="1"/>
    <col min="11" max="11" width="5" style="151" bestFit="1" customWidth="1"/>
    <col min="12" max="12" width="3.7109375" style="151" bestFit="1" customWidth="1"/>
    <col min="13" max="13" width="4.42578125" style="151" bestFit="1" customWidth="1"/>
    <col min="14" max="15" width="3.85546875" style="151" bestFit="1" customWidth="1"/>
    <col min="16" max="16" width="14" style="151" bestFit="1" customWidth="1"/>
    <col min="17" max="16384" width="9.140625" style="162"/>
  </cols>
  <sheetData>
    <row r="1" spans="1:16" ht="15">
      <c r="A1" s="156" t="s">
        <v>1536</v>
      </c>
    </row>
    <row r="4" spans="1:16" ht="16.5">
      <c r="A4" s="229" t="s">
        <v>23</v>
      </c>
      <c r="B4" s="229" t="s">
        <v>101</v>
      </c>
      <c r="C4" s="229" t="s">
        <v>1098</v>
      </c>
      <c r="D4" s="229" t="s">
        <v>102</v>
      </c>
      <c r="E4" s="230" t="s">
        <v>1535</v>
      </c>
      <c r="F4" s="169" t="s">
        <v>1531</v>
      </c>
      <c r="G4" s="169" t="s">
        <v>1532</v>
      </c>
      <c r="H4" s="169" t="s">
        <v>1515</v>
      </c>
      <c r="I4" s="169" t="s">
        <v>1533</v>
      </c>
      <c r="J4" s="169" t="s">
        <v>1534</v>
      </c>
      <c r="K4" s="169" t="s">
        <v>48</v>
      </c>
      <c r="L4" s="169" t="s">
        <v>42</v>
      </c>
      <c r="M4" s="169" t="s">
        <v>40</v>
      </c>
      <c r="N4" s="169" t="s">
        <v>44</v>
      </c>
      <c r="O4" s="169" t="s">
        <v>46</v>
      </c>
      <c r="P4" s="169" t="s">
        <v>1530</v>
      </c>
    </row>
    <row r="5" spans="1:16" ht="15">
      <c r="A5" s="229"/>
      <c r="B5" s="229"/>
      <c r="C5" s="229"/>
      <c r="D5" s="229"/>
      <c r="E5" s="230"/>
      <c r="F5" s="229" t="s">
        <v>1529</v>
      </c>
      <c r="G5" s="229"/>
      <c r="H5" s="229"/>
      <c r="I5" s="229"/>
      <c r="J5" s="229"/>
      <c r="K5" s="229"/>
      <c r="L5" s="229"/>
      <c r="M5" s="229"/>
      <c r="N5" s="229"/>
      <c r="O5" s="229"/>
      <c r="P5" s="229"/>
    </row>
    <row r="6" spans="1:16">
      <c r="A6" s="163">
        <v>1</v>
      </c>
      <c r="B6" s="164" t="s">
        <v>1516</v>
      </c>
      <c r="C6" s="164" t="s">
        <v>1517</v>
      </c>
      <c r="D6" s="170">
        <v>7.08</v>
      </c>
      <c r="E6" s="171">
        <v>402</v>
      </c>
      <c r="F6" s="172" t="s">
        <v>34</v>
      </c>
      <c r="G6" s="171">
        <v>90</v>
      </c>
      <c r="H6" s="171">
        <v>24</v>
      </c>
      <c r="I6" s="172" t="s">
        <v>34</v>
      </c>
      <c r="J6" s="171">
        <v>82</v>
      </c>
      <c r="K6" s="170">
        <v>0.4</v>
      </c>
      <c r="L6" s="171">
        <v>42</v>
      </c>
      <c r="M6" s="171">
        <v>12</v>
      </c>
      <c r="N6" s="171">
        <v>16</v>
      </c>
      <c r="O6" s="173">
        <v>6.7</v>
      </c>
      <c r="P6" s="171">
        <v>157</v>
      </c>
    </row>
    <row r="7" spans="1:16">
      <c r="A7" s="163">
        <v>2</v>
      </c>
      <c r="B7" s="164" t="s">
        <v>1537</v>
      </c>
      <c r="C7" s="164" t="s">
        <v>1517</v>
      </c>
      <c r="D7" s="170">
        <v>7.35</v>
      </c>
      <c r="E7" s="171">
        <v>308</v>
      </c>
      <c r="F7" s="172" t="s">
        <v>34</v>
      </c>
      <c r="G7" s="171">
        <v>54</v>
      </c>
      <c r="H7" s="171">
        <v>21</v>
      </c>
      <c r="I7" s="172" t="s">
        <v>34</v>
      </c>
      <c r="J7" s="171">
        <v>16</v>
      </c>
      <c r="K7" s="170">
        <v>0.27</v>
      </c>
      <c r="L7" s="171">
        <v>38</v>
      </c>
      <c r="M7" s="173">
        <v>8.5</v>
      </c>
      <c r="N7" s="173">
        <v>9.8000000000000007</v>
      </c>
      <c r="O7" s="173">
        <v>6.6</v>
      </c>
      <c r="P7" s="171">
        <v>116</v>
      </c>
    </row>
    <row r="8" spans="1:16">
      <c r="A8" s="163">
        <v>3</v>
      </c>
      <c r="B8" s="164" t="s">
        <v>1538</v>
      </c>
      <c r="C8" s="164" t="s">
        <v>1517</v>
      </c>
      <c r="D8" s="170">
        <v>7.4</v>
      </c>
      <c r="E8" s="171">
        <v>318</v>
      </c>
      <c r="F8" s="172" t="s">
        <v>34</v>
      </c>
      <c r="G8" s="171">
        <v>107</v>
      </c>
      <c r="H8" s="171">
        <v>31</v>
      </c>
      <c r="I8" s="172" t="s">
        <v>34</v>
      </c>
      <c r="J8" s="173">
        <v>3.5</v>
      </c>
      <c r="K8" s="170">
        <v>0.31</v>
      </c>
      <c r="L8" s="171">
        <v>34</v>
      </c>
      <c r="M8" s="173">
        <v>4.9000000000000004</v>
      </c>
      <c r="N8" s="171">
        <v>16</v>
      </c>
      <c r="O8" s="173">
        <v>5.5</v>
      </c>
      <c r="P8" s="171">
        <v>106</v>
      </c>
    </row>
    <row r="9" spans="1:16">
      <c r="A9" s="163">
        <v>4</v>
      </c>
      <c r="B9" s="164" t="s">
        <v>1549</v>
      </c>
      <c r="C9" s="164" t="s">
        <v>1517</v>
      </c>
      <c r="D9" s="172" t="s">
        <v>1518</v>
      </c>
      <c r="E9" s="171">
        <v>222</v>
      </c>
      <c r="F9" s="172" t="s">
        <v>34</v>
      </c>
      <c r="G9" s="171">
        <v>84</v>
      </c>
      <c r="H9" s="172" t="s">
        <v>1527</v>
      </c>
      <c r="I9" s="172" t="s">
        <v>34</v>
      </c>
      <c r="J9" s="171">
        <v>32</v>
      </c>
      <c r="K9" s="170">
        <v>0.18</v>
      </c>
      <c r="L9" s="171">
        <v>30</v>
      </c>
      <c r="M9" s="173">
        <v>4.9000000000000004</v>
      </c>
      <c r="N9" s="172" t="s">
        <v>1528</v>
      </c>
      <c r="O9" s="171">
        <v>3</v>
      </c>
      <c r="P9" s="171">
        <v>96</v>
      </c>
    </row>
    <row r="10" spans="1:16">
      <c r="A10" s="163">
        <v>5</v>
      </c>
      <c r="B10" s="164" t="s">
        <v>1539</v>
      </c>
      <c r="C10" s="164" t="s">
        <v>1517</v>
      </c>
      <c r="D10" s="170">
        <v>7.4</v>
      </c>
      <c r="E10" s="171">
        <v>400</v>
      </c>
      <c r="F10" s="172" t="s">
        <v>34</v>
      </c>
      <c r="G10" s="171">
        <v>156</v>
      </c>
      <c r="H10" s="171">
        <v>21</v>
      </c>
      <c r="I10" s="172" t="s">
        <v>34</v>
      </c>
      <c r="J10" s="173">
        <v>1.8</v>
      </c>
      <c r="K10" s="170">
        <v>0.4</v>
      </c>
      <c r="L10" s="171">
        <v>36</v>
      </c>
      <c r="M10" s="171">
        <v>25</v>
      </c>
      <c r="N10" s="173">
        <v>7.6</v>
      </c>
      <c r="O10" s="173">
        <v>2.6</v>
      </c>
      <c r="P10" s="171">
        <v>192</v>
      </c>
    </row>
    <row r="11" spans="1:16">
      <c r="A11" s="163">
        <v>6</v>
      </c>
      <c r="B11" s="164" t="s">
        <v>1540</v>
      </c>
      <c r="C11" s="164" t="s">
        <v>1517</v>
      </c>
      <c r="D11" s="170">
        <v>7.55</v>
      </c>
      <c r="E11" s="171">
        <v>242</v>
      </c>
      <c r="F11" s="172" t="s">
        <v>34</v>
      </c>
      <c r="G11" s="171">
        <v>77</v>
      </c>
      <c r="H11" s="171">
        <v>14</v>
      </c>
      <c r="I11" s="172" t="s">
        <v>34</v>
      </c>
      <c r="J11" s="171">
        <v>5</v>
      </c>
      <c r="K11" s="170">
        <v>0.33</v>
      </c>
      <c r="L11" s="171">
        <v>34</v>
      </c>
      <c r="M11" s="173">
        <v>3.6</v>
      </c>
      <c r="N11" s="173">
        <v>5.4</v>
      </c>
      <c r="O11" s="171">
        <v>8</v>
      </c>
      <c r="P11" s="171">
        <v>101</v>
      </c>
    </row>
    <row r="12" spans="1:16">
      <c r="A12" s="163">
        <v>7</v>
      </c>
      <c r="B12" s="164" t="s">
        <v>1541</v>
      </c>
      <c r="C12" s="164" t="s">
        <v>1517</v>
      </c>
      <c r="D12" s="171">
        <v>715</v>
      </c>
      <c r="E12" s="171">
        <v>377</v>
      </c>
      <c r="F12" s="172" t="s">
        <v>34</v>
      </c>
      <c r="G12" s="171">
        <v>118</v>
      </c>
      <c r="H12" s="171">
        <v>28</v>
      </c>
      <c r="I12" s="172" t="s">
        <v>34</v>
      </c>
      <c r="J12" s="171">
        <v>24</v>
      </c>
      <c r="K12" s="170">
        <v>1.6</v>
      </c>
      <c r="L12" s="171">
        <v>51</v>
      </c>
      <c r="M12" s="171">
        <v>12</v>
      </c>
      <c r="N12" s="171">
        <v>12</v>
      </c>
      <c r="O12" s="171">
        <v>1</v>
      </c>
      <c r="P12" s="171">
        <v>179</v>
      </c>
    </row>
    <row r="13" spans="1:16">
      <c r="A13" s="163">
        <v>8</v>
      </c>
      <c r="B13" s="164" t="s">
        <v>1542</v>
      </c>
      <c r="C13" s="164" t="s">
        <v>1517</v>
      </c>
      <c r="D13" s="170">
        <v>7.43</v>
      </c>
      <c r="E13" s="171">
        <v>134</v>
      </c>
      <c r="F13" s="172" t="s">
        <v>34</v>
      </c>
      <c r="G13" s="171">
        <v>18</v>
      </c>
      <c r="H13" s="171">
        <v>10</v>
      </c>
      <c r="I13" s="172" t="s">
        <v>34</v>
      </c>
      <c r="J13" s="173">
        <v>8.6</v>
      </c>
      <c r="K13" s="170">
        <v>0.4</v>
      </c>
      <c r="L13" s="171">
        <v>15</v>
      </c>
      <c r="M13" s="171">
        <v>22</v>
      </c>
      <c r="N13" s="173">
        <v>4.8</v>
      </c>
      <c r="O13" s="173">
        <v>0.6</v>
      </c>
      <c r="P13" s="171">
        <v>48</v>
      </c>
    </row>
    <row r="14" spans="1:16">
      <c r="A14" s="163">
        <v>9</v>
      </c>
      <c r="B14" s="164" t="s">
        <v>1540</v>
      </c>
      <c r="C14" s="164" t="s">
        <v>331</v>
      </c>
      <c r="D14" s="170">
        <v>6.85</v>
      </c>
      <c r="E14" s="171">
        <v>345</v>
      </c>
      <c r="F14" s="172" t="s">
        <v>34</v>
      </c>
      <c r="G14" s="171">
        <v>84</v>
      </c>
      <c r="H14" s="171">
        <v>24</v>
      </c>
      <c r="I14" s="172" t="s">
        <v>34</v>
      </c>
      <c r="J14" s="171">
        <v>28</v>
      </c>
      <c r="K14" s="170">
        <v>0.27</v>
      </c>
      <c r="L14" s="171">
        <v>34</v>
      </c>
      <c r="M14" s="173">
        <v>9.8000000000000007</v>
      </c>
      <c r="N14" s="171">
        <v>14</v>
      </c>
      <c r="O14" s="173">
        <v>6.6</v>
      </c>
      <c r="P14" s="171">
        <v>127</v>
      </c>
    </row>
    <row r="15" spans="1:16">
      <c r="A15" s="163">
        <v>10</v>
      </c>
      <c r="B15" s="164" t="s">
        <v>1543</v>
      </c>
      <c r="C15" s="164" t="s">
        <v>331</v>
      </c>
      <c r="D15" s="172" t="s">
        <v>1519</v>
      </c>
      <c r="E15" s="171">
        <v>255</v>
      </c>
      <c r="F15" s="172" t="s">
        <v>34</v>
      </c>
      <c r="G15" s="171">
        <v>96</v>
      </c>
      <c r="H15" s="172" t="s">
        <v>1520</v>
      </c>
      <c r="I15" s="172" t="s">
        <v>34</v>
      </c>
      <c r="J15" s="171">
        <v>3</v>
      </c>
      <c r="K15" s="170">
        <v>0.4</v>
      </c>
      <c r="L15" s="171">
        <v>32</v>
      </c>
      <c r="M15" s="172" t="s">
        <v>1521</v>
      </c>
      <c r="N15" s="171">
        <v>6</v>
      </c>
      <c r="O15" s="171">
        <v>12</v>
      </c>
      <c r="P15" s="171">
        <v>111</v>
      </c>
    </row>
    <row r="16" spans="1:16">
      <c r="A16" s="163">
        <v>11</v>
      </c>
      <c r="B16" s="164" t="s">
        <v>1544</v>
      </c>
      <c r="C16" s="164" t="s">
        <v>331</v>
      </c>
      <c r="D16" s="170">
        <v>7.55</v>
      </c>
      <c r="E16" s="171">
        <v>407</v>
      </c>
      <c r="F16" s="172" t="s">
        <v>34</v>
      </c>
      <c r="G16" s="171">
        <v>42</v>
      </c>
      <c r="H16" s="171">
        <v>54</v>
      </c>
      <c r="I16" s="172" t="s">
        <v>34</v>
      </c>
      <c r="J16" s="171">
        <v>36</v>
      </c>
      <c r="K16" s="170">
        <v>0.56999999999999995</v>
      </c>
      <c r="L16" s="171">
        <v>23</v>
      </c>
      <c r="M16" s="171">
        <v>10</v>
      </c>
      <c r="N16" s="171">
        <v>33</v>
      </c>
      <c r="O16" s="171">
        <v>3</v>
      </c>
      <c r="P16" s="171">
        <v>100</v>
      </c>
    </row>
    <row r="17" spans="1:16">
      <c r="A17" s="163">
        <v>12</v>
      </c>
      <c r="B17" s="164" t="s">
        <v>1522</v>
      </c>
      <c r="C17" s="164" t="s">
        <v>331</v>
      </c>
      <c r="D17" s="170">
        <v>8.4</v>
      </c>
      <c r="E17" s="171">
        <v>374</v>
      </c>
      <c r="F17" s="172" t="s">
        <v>1523</v>
      </c>
      <c r="G17" s="171">
        <v>84</v>
      </c>
      <c r="H17" s="171">
        <v>17</v>
      </c>
      <c r="I17" s="172" t="s">
        <v>34</v>
      </c>
      <c r="J17" s="171">
        <v>7</v>
      </c>
      <c r="K17" s="173">
        <v>0.4</v>
      </c>
      <c r="L17" s="171">
        <v>44</v>
      </c>
      <c r="M17" s="171">
        <v>12</v>
      </c>
      <c r="N17" s="171">
        <v>12</v>
      </c>
      <c r="O17" s="173">
        <v>2.8</v>
      </c>
      <c r="P17" s="171">
        <v>157</v>
      </c>
    </row>
    <row r="18" spans="1:16">
      <c r="A18" s="163">
        <v>13</v>
      </c>
      <c r="B18" s="164" t="s">
        <v>1542</v>
      </c>
      <c r="C18" s="164" t="s">
        <v>331</v>
      </c>
      <c r="D18" s="170">
        <v>7.93</v>
      </c>
      <c r="E18" s="171">
        <v>362</v>
      </c>
      <c r="F18" s="172" t="s">
        <v>34</v>
      </c>
      <c r="G18" s="171">
        <v>48</v>
      </c>
      <c r="H18" s="171">
        <v>31</v>
      </c>
      <c r="I18" s="172" t="s">
        <v>34</v>
      </c>
      <c r="J18" s="171">
        <v>46</v>
      </c>
      <c r="K18" s="173">
        <v>0.4</v>
      </c>
      <c r="L18" s="171">
        <v>34</v>
      </c>
      <c r="M18" s="171">
        <v>8</v>
      </c>
      <c r="N18" s="171">
        <v>16</v>
      </c>
      <c r="O18" s="171">
        <v>6</v>
      </c>
      <c r="P18" s="171">
        <v>119</v>
      </c>
    </row>
    <row r="19" spans="1:16">
      <c r="A19" s="163">
        <v>14</v>
      </c>
      <c r="B19" s="167" t="s">
        <v>1537</v>
      </c>
      <c r="C19" s="164" t="s">
        <v>331</v>
      </c>
      <c r="D19" s="170">
        <v>7.42</v>
      </c>
      <c r="E19" s="171">
        <v>435</v>
      </c>
      <c r="F19" s="172" t="s">
        <v>34</v>
      </c>
      <c r="G19" s="171">
        <v>72</v>
      </c>
      <c r="H19" s="171">
        <v>42</v>
      </c>
      <c r="I19" s="172" t="s">
        <v>34</v>
      </c>
      <c r="J19" s="171">
        <v>105</v>
      </c>
      <c r="K19" s="170">
        <v>0.21</v>
      </c>
      <c r="L19" s="171">
        <v>40</v>
      </c>
      <c r="M19" s="173">
        <v>9.8000000000000007</v>
      </c>
      <c r="N19" s="171">
        <v>22</v>
      </c>
      <c r="O19" s="173">
        <v>0</v>
      </c>
      <c r="P19" s="171">
        <v>142</v>
      </c>
    </row>
    <row r="20" spans="1:16">
      <c r="A20" s="163">
        <v>15</v>
      </c>
      <c r="B20" s="164" t="s">
        <v>824</v>
      </c>
      <c r="C20" s="164" t="s">
        <v>331</v>
      </c>
      <c r="D20" s="170">
        <v>7</v>
      </c>
      <c r="E20" s="171">
        <v>542</v>
      </c>
      <c r="F20" s="172" t="s">
        <v>34</v>
      </c>
      <c r="G20" s="171">
        <v>90</v>
      </c>
      <c r="H20" s="171">
        <v>52</v>
      </c>
      <c r="I20" s="172" t="s">
        <v>34</v>
      </c>
      <c r="J20" s="171">
        <v>70</v>
      </c>
      <c r="K20" s="170">
        <v>0.28000000000000003</v>
      </c>
      <c r="L20" s="171">
        <v>53</v>
      </c>
      <c r="M20" s="171">
        <v>15</v>
      </c>
      <c r="N20" s="171">
        <v>26</v>
      </c>
      <c r="O20" s="171">
        <v>6</v>
      </c>
      <c r="P20" s="171">
        <v>192</v>
      </c>
    </row>
    <row r="21" spans="1:16">
      <c r="A21" s="163">
        <v>16</v>
      </c>
      <c r="B21" s="164" t="s">
        <v>1545</v>
      </c>
      <c r="C21" s="164" t="s">
        <v>331</v>
      </c>
      <c r="D21" s="170">
        <v>7.6</v>
      </c>
      <c r="E21" s="171">
        <v>503</v>
      </c>
      <c r="F21" s="172" t="s">
        <v>34</v>
      </c>
      <c r="G21" s="171">
        <v>102</v>
      </c>
      <c r="H21" s="171">
        <v>42</v>
      </c>
      <c r="I21" s="172" t="s">
        <v>34</v>
      </c>
      <c r="J21" s="171">
        <v>50</v>
      </c>
      <c r="K21" s="170">
        <v>0.26</v>
      </c>
      <c r="L21" s="171">
        <v>55</v>
      </c>
      <c r="M21" s="172">
        <v>7.3</v>
      </c>
      <c r="N21" s="171">
        <v>30</v>
      </c>
      <c r="O21" s="171">
        <v>2</v>
      </c>
      <c r="P21" s="171">
        <v>165</v>
      </c>
    </row>
    <row r="22" spans="1:16">
      <c r="A22" s="163">
        <v>17</v>
      </c>
      <c r="B22" s="164" t="s">
        <v>1546</v>
      </c>
      <c r="C22" s="164" t="s">
        <v>331</v>
      </c>
      <c r="D22" s="170">
        <v>7.6</v>
      </c>
      <c r="E22" s="171">
        <v>443</v>
      </c>
      <c r="F22" s="172" t="s">
        <v>34</v>
      </c>
      <c r="G22" s="171">
        <v>101</v>
      </c>
      <c r="H22" s="171">
        <v>45</v>
      </c>
      <c r="I22" s="172" t="s">
        <v>34</v>
      </c>
      <c r="J22" s="171">
        <v>34</v>
      </c>
      <c r="K22" s="170">
        <v>0.02</v>
      </c>
      <c r="L22" s="171">
        <v>47</v>
      </c>
      <c r="M22" s="171">
        <v>12</v>
      </c>
      <c r="N22" s="171">
        <v>33</v>
      </c>
      <c r="O22" s="171">
        <v>12</v>
      </c>
      <c r="P22" s="171">
        <v>169</v>
      </c>
    </row>
    <row r="23" spans="1:16">
      <c r="A23" s="162">
        <v>20</v>
      </c>
      <c r="B23" s="164" t="s">
        <v>1504</v>
      </c>
      <c r="C23" s="164" t="s">
        <v>1495</v>
      </c>
      <c r="D23" s="170">
        <v>8</v>
      </c>
      <c r="E23" s="171">
        <v>947</v>
      </c>
      <c r="F23" s="172" t="s">
        <v>34</v>
      </c>
      <c r="G23" s="171">
        <v>348</v>
      </c>
      <c r="H23" s="171">
        <v>14</v>
      </c>
      <c r="I23" s="172" t="s">
        <v>34</v>
      </c>
      <c r="J23" s="173">
        <v>8.8000000000000007</v>
      </c>
      <c r="K23" s="170">
        <v>3.25</v>
      </c>
      <c r="L23" s="171">
        <v>2</v>
      </c>
      <c r="M23" s="173">
        <v>1.1000000000000001</v>
      </c>
      <c r="N23" s="171">
        <v>22</v>
      </c>
      <c r="O23" s="173">
        <v>8.8000000000000007</v>
      </c>
      <c r="P23" s="171">
        <v>95</v>
      </c>
    </row>
    <row r="24" spans="1:16">
      <c r="A24" s="163">
        <v>18</v>
      </c>
      <c r="B24" s="164" t="s">
        <v>1547</v>
      </c>
      <c r="C24" s="164" t="s">
        <v>950</v>
      </c>
      <c r="D24" s="170">
        <v>7.32</v>
      </c>
      <c r="E24" s="171">
        <v>212</v>
      </c>
      <c r="F24" s="172" t="s">
        <v>34</v>
      </c>
      <c r="G24" s="171">
        <v>60</v>
      </c>
      <c r="H24" s="171">
        <v>14</v>
      </c>
      <c r="I24" s="172" t="s">
        <v>34</v>
      </c>
      <c r="J24" s="171">
        <v>12</v>
      </c>
      <c r="K24" s="173">
        <v>0.4</v>
      </c>
      <c r="L24" s="171">
        <v>21</v>
      </c>
      <c r="M24" s="173">
        <v>6.9</v>
      </c>
      <c r="N24" s="173">
        <v>9.1999999999999993</v>
      </c>
      <c r="O24" s="173">
        <v>2.1</v>
      </c>
      <c r="P24" s="171">
        <v>81</v>
      </c>
    </row>
    <row r="25" spans="1:16">
      <c r="A25" s="163">
        <v>19</v>
      </c>
      <c r="B25" s="164" t="s">
        <v>1548</v>
      </c>
      <c r="C25" s="164" t="s">
        <v>950</v>
      </c>
      <c r="D25" s="170">
        <v>7.85</v>
      </c>
      <c r="E25" s="171">
        <v>519</v>
      </c>
      <c r="F25" s="172" t="s">
        <v>34</v>
      </c>
      <c r="G25" s="171">
        <v>115</v>
      </c>
      <c r="H25" s="171">
        <v>18</v>
      </c>
      <c r="I25" s="172" t="s">
        <v>34</v>
      </c>
      <c r="J25" s="173">
        <v>2.7</v>
      </c>
      <c r="K25" s="170">
        <v>0.4</v>
      </c>
      <c r="L25" s="171">
        <v>73</v>
      </c>
      <c r="M25" s="171">
        <v>22</v>
      </c>
      <c r="N25" s="171">
        <v>12</v>
      </c>
      <c r="O25" s="173">
        <v>4.3</v>
      </c>
      <c r="P25" s="171">
        <v>220</v>
      </c>
    </row>
    <row r="26" spans="1:16" ht="15">
      <c r="A26" s="166"/>
      <c r="B26" s="165" t="s">
        <v>1524</v>
      </c>
      <c r="C26" s="168"/>
      <c r="D26" s="174">
        <v>6.85</v>
      </c>
      <c r="E26" s="175">
        <v>134</v>
      </c>
      <c r="F26" s="176" t="s">
        <v>34</v>
      </c>
      <c r="G26" s="175">
        <v>18</v>
      </c>
      <c r="H26" s="177">
        <v>7.1</v>
      </c>
      <c r="I26" s="176" t="s">
        <v>34</v>
      </c>
      <c r="J26" s="177">
        <v>1.8</v>
      </c>
      <c r="K26" s="176" t="s">
        <v>1525</v>
      </c>
      <c r="L26" s="175">
        <v>2</v>
      </c>
      <c r="M26" s="177">
        <v>1.1000000000000001</v>
      </c>
      <c r="N26" s="177">
        <v>4.8</v>
      </c>
      <c r="O26" s="175">
        <v>1</v>
      </c>
      <c r="P26" s="175">
        <v>48</v>
      </c>
    </row>
    <row r="27" spans="1:16" ht="15">
      <c r="A27" s="166"/>
      <c r="B27" s="165" t="s">
        <v>1526</v>
      </c>
      <c r="C27" s="168"/>
      <c r="D27" s="174">
        <v>8.4</v>
      </c>
      <c r="E27" s="175">
        <v>947</v>
      </c>
      <c r="F27" s="176" t="s">
        <v>34</v>
      </c>
      <c r="G27" s="175">
        <v>348</v>
      </c>
      <c r="H27" s="175">
        <v>54</v>
      </c>
      <c r="I27" s="176" t="s">
        <v>34</v>
      </c>
      <c r="J27" s="175">
        <v>105</v>
      </c>
      <c r="K27" s="174">
        <v>1.6</v>
      </c>
      <c r="L27" s="175">
        <v>73</v>
      </c>
      <c r="M27" s="175">
        <v>25</v>
      </c>
      <c r="N27" s="175">
        <v>33</v>
      </c>
      <c r="O27" s="175">
        <v>12</v>
      </c>
      <c r="P27" s="175">
        <v>192</v>
      </c>
    </row>
    <row r="28" spans="1:16">
      <c r="A28" s="162" t="s">
        <v>1550</v>
      </c>
    </row>
  </sheetData>
  <mergeCells count="6">
    <mergeCell ref="F5:P5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4.25"/>
  <cols>
    <col min="1" max="1" width="17.7109375" style="123" customWidth="1"/>
    <col min="2" max="2" width="27" style="123" bestFit="1" customWidth="1"/>
    <col min="3" max="3" width="20.7109375" style="123" bestFit="1" customWidth="1"/>
    <col min="4" max="4" width="7.85546875" style="123" bestFit="1" customWidth="1"/>
    <col min="5" max="16384" width="9.140625" style="123"/>
  </cols>
  <sheetData>
    <row r="1" spans="1:4" ht="15">
      <c r="A1" s="85" t="s">
        <v>1555</v>
      </c>
    </row>
    <row r="3" spans="1:4" ht="15">
      <c r="A3" s="88" t="s">
        <v>101</v>
      </c>
      <c r="B3" s="88" t="s">
        <v>1551</v>
      </c>
      <c r="C3" s="88" t="s">
        <v>635</v>
      </c>
      <c r="D3" s="88" t="s">
        <v>636</v>
      </c>
    </row>
    <row r="4" spans="1:4">
      <c r="A4" s="124" t="s">
        <v>1552</v>
      </c>
      <c r="B4" s="124">
        <v>9.16</v>
      </c>
      <c r="C4" s="124">
        <v>690</v>
      </c>
      <c r="D4" s="124">
        <v>32</v>
      </c>
    </row>
    <row r="5" spans="1:4">
      <c r="A5" s="124" t="s">
        <v>1553</v>
      </c>
      <c r="B5" s="124">
        <v>2.2599999999999998</v>
      </c>
      <c r="C5" s="124">
        <v>685</v>
      </c>
      <c r="D5" s="124">
        <v>43</v>
      </c>
    </row>
    <row r="6" spans="1:4">
      <c r="A6" s="124" t="s">
        <v>1554</v>
      </c>
      <c r="B6" s="124">
        <v>0.95</v>
      </c>
      <c r="C6" s="124">
        <v>335</v>
      </c>
      <c r="D6" s="124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4.25"/>
  <cols>
    <col min="1" max="1" width="9.140625" style="123"/>
    <col min="2" max="2" width="27" style="123" bestFit="1" customWidth="1"/>
    <col min="3" max="3" width="13.5703125" style="123" bestFit="1" customWidth="1"/>
    <col min="4" max="4" width="18.7109375" style="123" bestFit="1" customWidth="1"/>
    <col min="5" max="5" width="19.140625" style="123" bestFit="1" customWidth="1"/>
    <col min="6" max="16384" width="9.140625" style="123"/>
  </cols>
  <sheetData>
    <row r="1" spans="1:5" ht="15">
      <c r="A1" s="85" t="s">
        <v>1572</v>
      </c>
    </row>
    <row r="2" spans="1:5" ht="15">
      <c r="A2" s="85"/>
    </row>
    <row r="3" spans="1:5" ht="15">
      <c r="A3" s="88" t="s">
        <v>1483</v>
      </c>
      <c r="B3" s="88" t="s">
        <v>1556</v>
      </c>
      <c r="C3" s="88" t="s">
        <v>1557</v>
      </c>
      <c r="D3" s="88" t="s">
        <v>1558</v>
      </c>
      <c r="E3" s="88" t="s">
        <v>1559</v>
      </c>
    </row>
    <row r="4" spans="1:5">
      <c r="A4" s="124">
        <v>1</v>
      </c>
      <c r="B4" s="124" t="s">
        <v>1560</v>
      </c>
      <c r="C4" s="124">
        <v>141.74</v>
      </c>
      <c r="D4" s="124">
        <v>744983</v>
      </c>
      <c r="E4" s="124">
        <v>5256</v>
      </c>
    </row>
    <row r="5" spans="1:5">
      <c r="A5" s="124">
        <v>2</v>
      </c>
      <c r="B5" s="124" t="s">
        <v>1561</v>
      </c>
      <c r="C5" s="124">
        <v>19.47</v>
      </c>
      <c r="D5" s="124">
        <v>34131</v>
      </c>
      <c r="E5" s="124">
        <v>1753</v>
      </c>
    </row>
    <row r="6" spans="1:5">
      <c r="A6" s="124">
        <v>3</v>
      </c>
      <c r="B6" s="124" t="s">
        <v>1562</v>
      </c>
      <c r="C6" s="124">
        <v>23.73</v>
      </c>
      <c r="D6" s="124">
        <v>49145</v>
      </c>
      <c r="E6" s="124">
        <v>2071</v>
      </c>
    </row>
    <row r="7" spans="1:5">
      <c r="A7" s="124">
        <v>4</v>
      </c>
      <c r="B7" s="124" t="s">
        <v>1563</v>
      </c>
      <c r="C7" s="124">
        <v>7.69</v>
      </c>
      <c r="D7" s="124">
        <v>38175</v>
      </c>
      <c r="E7" s="124">
        <v>4964</v>
      </c>
    </row>
    <row r="8" spans="1:5">
      <c r="A8" s="124">
        <v>5</v>
      </c>
      <c r="B8" s="124" t="s">
        <v>1564</v>
      </c>
      <c r="C8" s="124">
        <v>10.61</v>
      </c>
      <c r="D8" s="124">
        <v>41890</v>
      </c>
      <c r="E8" s="124">
        <v>3948</v>
      </c>
    </row>
    <row r="9" spans="1:5">
      <c r="A9" s="124">
        <v>6</v>
      </c>
      <c r="B9" s="124" t="s">
        <v>1565</v>
      </c>
      <c r="C9" s="124">
        <v>17.23</v>
      </c>
      <c r="D9" s="124">
        <v>36836</v>
      </c>
      <c r="E9" s="124">
        <v>2137</v>
      </c>
    </row>
    <row r="10" spans="1:5">
      <c r="A10" s="124">
        <v>7</v>
      </c>
      <c r="B10" s="124" t="s">
        <v>1566</v>
      </c>
      <c r="C10" s="124">
        <v>12.02</v>
      </c>
      <c r="D10" s="124">
        <v>27495</v>
      </c>
      <c r="E10" s="124">
        <v>2287</v>
      </c>
    </row>
    <row r="11" spans="1:5">
      <c r="A11" s="124">
        <v>8</v>
      </c>
      <c r="B11" s="124" t="s">
        <v>1567</v>
      </c>
      <c r="C11" s="124">
        <v>19.420000000000002</v>
      </c>
      <c r="D11" s="124">
        <v>34079</v>
      </c>
      <c r="E11" s="124">
        <v>1755</v>
      </c>
    </row>
    <row r="12" spans="1:5">
      <c r="A12" s="124">
        <v>9</v>
      </c>
      <c r="B12" s="124" t="s">
        <v>1568</v>
      </c>
      <c r="C12" s="124">
        <v>21.7</v>
      </c>
      <c r="D12" s="124">
        <v>45118</v>
      </c>
      <c r="E12" s="124">
        <v>2079</v>
      </c>
    </row>
    <row r="13" spans="1:5">
      <c r="A13" s="124">
        <v>10</v>
      </c>
      <c r="B13" s="124" t="s">
        <v>1569</v>
      </c>
      <c r="C13" s="124">
        <v>10.119999999999999</v>
      </c>
      <c r="D13" s="124">
        <v>33372</v>
      </c>
      <c r="E13" s="124">
        <v>3298</v>
      </c>
    </row>
    <row r="14" spans="1:5">
      <c r="A14" s="124">
        <v>11</v>
      </c>
      <c r="B14" s="124" t="s">
        <v>1570</v>
      </c>
      <c r="C14" s="124">
        <v>12.62</v>
      </c>
      <c r="D14" s="124">
        <v>47170</v>
      </c>
      <c r="E14" s="124">
        <v>3738</v>
      </c>
    </row>
    <row r="15" spans="1:5">
      <c r="A15" s="124"/>
      <c r="B15" s="124" t="s">
        <v>196</v>
      </c>
      <c r="C15" s="124">
        <v>296.35000000000002</v>
      </c>
      <c r="D15" s="124">
        <v>1132394</v>
      </c>
      <c r="E15" s="124" t="s">
        <v>1571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4.25"/>
  <cols>
    <col min="1" max="1" width="23.85546875" style="123" customWidth="1"/>
    <col min="2" max="2" width="10" style="149" bestFit="1" customWidth="1"/>
    <col min="3" max="3" width="10.42578125" style="149" bestFit="1" customWidth="1"/>
    <col min="4" max="16384" width="9.140625" style="123"/>
  </cols>
  <sheetData>
    <row r="1" spans="1:3" ht="15">
      <c r="A1" s="85" t="s">
        <v>1574</v>
      </c>
    </row>
    <row r="2" spans="1:3" ht="15">
      <c r="A2" s="85"/>
    </row>
    <row r="3" spans="1:3" ht="15">
      <c r="A3" s="88" t="s">
        <v>513</v>
      </c>
      <c r="B3" s="90" t="s">
        <v>1524</v>
      </c>
      <c r="C3" s="90" t="s">
        <v>1526</v>
      </c>
    </row>
    <row r="4" spans="1:3">
      <c r="A4" s="124" t="s">
        <v>102</v>
      </c>
      <c r="B4" s="125">
        <v>4.1500000000000004</v>
      </c>
      <c r="C4" s="125">
        <v>9.9</v>
      </c>
    </row>
    <row r="5" spans="1:3">
      <c r="A5" s="124" t="s">
        <v>30</v>
      </c>
      <c r="B5" s="125">
        <v>93</v>
      </c>
      <c r="C5" s="125">
        <v>1294</v>
      </c>
    </row>
    <row r="6" spans="1:3">
      <c r="A6" s="124" t="s">
        <v>1573</v>
      </c>
      <c r="B6" s="125">
        <v>14</v>
      </c>
      <c r="C6" s="125">
        <v>2582</v>
      </c>
    </row>
    <row r="7" spans="1:3" ht="16.5">
      <c r="A7" s="124" t="s">
        <v>1575</v>
      </c>
      <c r="B7" s="125">
        <v>4.2</v>
      </c>
      <c r="C7" s="125">
        <v>89</v>
      </c>
    </row>
    <row r="8" spans="1:3" ht="16.5">
      <c r="A8" s="124" t="s">
        <v>1576</v>
      </c>
      <c r="B8" s="125">
        <v>1.5</v>
      </c>
      <c r="C8" s="125">
        <v>7.3</v>
      </c>
    </row>
    <row r="9" spans="1:3" ht="16.5">
      <c r="A9" s="124" t="s">
        <v>1577</v>
      </c>
      <c r="B9" s="125">
        <v>5.7</v>
      </c>
      <c r="C9" s="125">
        <v>140</v>
      </c>
    </row>
    <row r="10" spans="1:3" ht="16.5">
      <c r="A10" s="124" t="s">
        <v>1578</v>
      </c>
      <c r="B10" s="125">
        <v>11</v>
      </c>
      <c r="C10" s="125">
        <v>337</v>
      </c>
    </row>
    <row r="11" spans="1:3" ht="18.75">
      <c r="A11" s="124" t="s">
        <v>1579</v>
      </c>
      <c r="B11" s="125">
        <v>2.1</v>
      </c>
      <c r="C11" s="125">
        <v>152</v>
      </c>
    </row>
    <row r="12" spans="1:3">
      <c r="A12" s="124" t="s">
        <v>48</v>
      </c>
      <c r="B12" s="125">
        <v>0</v>
      </c>
      <c r="C12" s="125">
        <v>0.53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4.25"/>
  <cols>
    <col min="1" max="1" width="7.140625" style="1" customWidth="1"/>
    <col min="2" max="2" width="26.85546875" style="23" bestFit="1" customWidth="1"/>
    <col min="3" max="3" width="28.5703125" style="23" customWidth="1"/>
    <col min="4" max="4" width="44" style="23" customWidth="1"/>
    <col min="5" max="16384" width="9.140625" style="1"/>
  </cols>
  <sheetData>
    <row r="1" spans="1:4" ht="15">
      <c r="A1" s="4" t="s">
        <v>122</v>
      </c>
    </row>
    <row r="3" spans="1:4" ht="15">
      <c r="A3" s="25" t="s">
        <v>123</v>
      </c>
      <c r="B3" s="28" t="s">
        <v>124</v>
      </c>
      <c r="C3" s="28" t="s">
        <v>125</v>
      </c>
      <c r="D3" s="28" t="s">
        <v>126</v>
      </c>
    </row>
    <row r="4" spans="1:4">
      <c r="A4" s="26">
        <v>1</v>
      </c>
      <c r="B4" s="33" t="s">
        <v>127</v>
      </c>
      <c r="C4" s="33">
        <v>3100</v>
      </c>
      <c r="D4" s="33" t="s">
        <v>128</v>
      </c>
    </row>
    <row r="5" spans="1:4">
      <c r="A5" s="26">
        <v>2</v>
      </c>
      <c r="B5" s="33" t="s">
        <v>129</v>
      </c>
      <c r="C5" s="33">
        <v>129</v>
      </c>
      <c r="D5" s="33" t="s">
        <v>130</v>
      </c>
    </row>
    <row r="6" spans="1:4">
      <c r="A6" s="26">
        <v>3</v>
      </c>
      <c r="B6" s="33" t="s">
        <v>131</v>
      </c>
      <c r="C6" s="33">
        <v>96</v>
      </c>
      <c r="D6" s="33" t="s">
        <v>132</v>
      </c>
    </row>
    <row r="7" spans="1:4">
      <c r="A7" s="26">
        <v>4</v>
      </c>
      <c r="B7" s="33" t="s">
        <v>133</v>
      </c>
      <c r="C7" s="33">
        <v>1.89</v>
      </c>
      <c r="D7" s="33" t="s">
        <v>134</v>
      </c>
    </row>
    <row r="8" spans="1:4">
      <c r="A8" s="26">
        <v>5</v>
      </c>
      <c r="B8" s="33" t="s">
        <v>135</v>
      </c>
      <c r="C8" s="33">
        <v>1</v>
      </c>
      <c r="D8" s="33" t="s">
        <v>136</v>
      </c>
    </row>
    <row r="9" spans="1:4">
      <c r="A9" s="26">
        <v>6</v>
      </c>
      <c r="B9" s="33" t="s">
        <v>137</v>
      </c>
      <c r="C9" s="33">
        <v>1.2</v>
      </c>
      <c r="D9" s="33" t="s">
        <v>138</v>
      </c>
    </row>
    <row r="10" spans="1:4">
      <c r="A10" s="26">
        <v>7</v>
      </c>
      <c r="B10" s="33" t="s">
        <v>139</v>
      </c>
      <c r="C10" s="33">
        <v>1.5</v>
      </c>
      <c r="D10" s="33" t="s">
        <v>132</v>
      </c>
    </row>
    <row r="11" spans="1:4">
      <c r="A11" s="26">
        <v>8</v>
      </c>
      <c r="B11" s="33" t="s">
        <v>140</v>
      </c>
      <c r="C11" s="33">
        <v>42</v>
      </c>
      <c r="D11" s="33" t="s">
        <v>141</v>
      </c>
    </row>
    <row r="12" spans="1:4">
      <c r="A12" s="26">
        <v>9</v>
      </c>
      <c r="B12" s="33" t="s">
        <v>142</v>
      </c>
      <c r="C12" s="33">
        <v>350</v>
      </c>
      <c r="D12" s="33" t="s">
        <v>143</v>
      </c>
    </row>
    <row r="13" spans="1:4">
      <c r="A13" s="26">
        <v>10</v>
      </c>
      <c r="B13" s="33" t="s">
        <v>144</v>
      </c>
      <c r="C13" s="33">
        <v>113</v>
      </c>
      <c r="D13" s="33" t="s">
        <v>143</v>
      </c>
    </row>
    <row r="14" spans="1:4">
      <c r="A14" s="26">
        <v>11</v>
      </c>
      <c r="B14" s="33" t="s">
        <v>145</v>
      </c>
      <c r="C14" s="33">
        <v>1625</v>
      </c>
      <c r="D14" s="33" t="s">
        <v>143</v>
      </c>
    </row>
    <row r="15" spans="1:4">
      <c r="A15" s="26">
        <v>12</v>
      </c>
      <c r="B15" s="33" t="s">
        <v>146</v>
      </c>
      <c r="C15" s="33">
        <v>524</v>
      </c>
      <c r="D15" s="33" t="s">
        <v>143</v>
      </c>
    </row>
    <row r="16" spans="1:4">
      <c r="A16" s="26">
        <v>13</v>
      </c>
      <c r="B16" s="33" t="s">
        <v>147</v>
      </c>
      <c r="C16" s="33">
        <v>2850</v>
      </c>
      <c r="D16" s="33" t="s">
        <v>148</v>
      </c>
    </row>
    <row r="17" spans="1:4">
      <c r="A17" s="26">
        <v>14</v>
      </c>
      <c r="B17" s="33" t="s">
        <v>149</v>
      </c>
      <c r="C17" s="33">
        <v>1.2</v>
      </c>
      <c r="D17" s="33" t="s">
        <v>141</v>
      </c>
    </row>
    <row r="18" spans="1:4" ht="28.5">
      <c r="A18" s="26">
        <v>15</v>
      </c>
      <c r="B18" s="37" t="s">
        <v>152</v>
      </c>
      <c r="C18" s="33">
        <v>6.5</v>
      </c>
      <c r="D18" s="33" t="s">
        <v>141</v>
      </c>
    </row>
    <row r="19" spans="1:4">
      <c r="A19" s="26">
        <v>16</v>
      </c>
      <c r="B19" s="33" t="s">
        <v>150</v>
      </c>
      <c r="C19" s="33">
        <v>2.4</v>
      </c>
      <c r="D19" s="3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general</vt:lpstr>
      <vt:lpstr>data 1</vt:lpstr>
      <vt:lpstr>data 2</vt:lpstr>
      <vt:lpstr>data 3</vt:lpstr>
      <vt:lpstr>data 4</vt:lpstr>
      <vt:lpstr>data 5</vt:lpstr>
      <vt:lpstr>data6</vt:lpstr>
      <vt:lpstr>data 7</vt:lpstr>
      <vt:lpstr>data 8</vt:lpstr>
      <vt:lpstr>data 9</vt:lpstr>
      <vt:lpstr>data 10</vt:lpstr>
      <vt:lpstr>data 11</vt:lpstr>
      <vt:lpstr>data 12</vt:lpstr>
      <vt:lpstr>data 13</vt:lpstr>
      <vt:lpstr>data 14</vt:lpstr>
      <vt:lpstr>data 15</vt:lpstr>
      <vt:lpstr>data 16</vt:lpstr>
      <vt:lpstr>data 17</vt:lpstr>
      <vt:lpstr>data 18</vt:lpstr>
      <vt:lpstr>data 19</vt:lpstr>
      <vt:lpstr>data 20</vt:lpstr>
      <vt:lpstr>data 21</vt:lpstr>
      <vt:lpstr>data 22</vt:lpstr>
      <vt:lpstr>data 23</vt:lpstr>
      <vt:lpstr>data 24</vt:lpstr>
      <vt:lpstr>data 25</vt:lpstr>
      <vt:lpstr>data 26</vt:lpstr>
      <vt:lpstr>data 27</vt:lpstr>
      <vt:lpstr>data 28</vt:lpstr>
      <vt:lpstr>data 29</vt:lpstr>
      <vt:lpstr>data 30</vt:lpstr>
      <vt:lpstr>data 31</vt:lpstr>
      <vt:lpstr>data 32</vt:lpstr>
      <vt:lpstr>data 33</vt:lpstr>
      <vt:lpstr>data 34</vt:lpstr>
      <vt:lpstr>data 35</vt:lpstr>
      <vt:lpstr>data 36</vt:lpstr>
      <vt:lpstr>data 37</vt:lpstr>
      <vt:lpstr>data 38</vt:lpstr>
      <vt:lpstr>data 39</vt:lpstr>
      <vt:lpstr>data 40</vt:lpstr>
      <vt:lpstr>data 41</vt:lpstr>
      <vt:lpstr>data 42</vt:lpstr>
      <vt:lpstr>data 43</vt:lpstr>
      <vt:lpstr>data 44</vt:lpstr>
      <vt:lpstr>data 45</vt:lpstr>
      <vt:lpstr>data 46</vt:lpstr>
      <vt:lpstr>data 47</vt:lpstr>
      <vt:lpstr>data 48</vt:lpstr>
      <vt:lpstr>data 49</vt:lpstr>
      <vt:lpstr>data 50</vt:lpstr>
      <vt:lpstr>data 51</vt:lpstr>
      <vt:lpstr>data 52</vt:lpstr>
      <vt:lpstr>data 53</vt:lpstr>
      <vt:lpstr>data 54</vt:lpstr>
      <vt:lpstr>data 55</vt:lpstr>
      <vt:lpstr>data 56</vt:lpstr>
      <vt:lpstr>data 57</vt:lpstr>
      <vt:lpstr>data 58</vt:lpstr>
      <vt:lpstr>data 59</vt:lpstr>
      <vt:lpstr>data 60</vt:lpstr>
      <vt:lpstr>data 61</vt:lpstr>
      <vt:lpstr>data 62</vt:lpstr>
      <vt:lpstr>data 63</vt:lpstr>
      <vt:lpstr>data 64</vt:lpstr>
      <vt:lpstr>data 65</vt:lpstr>
      <vt:lpstr>data 66</vt:lpstr>
      <vt:lpstr>data 67</vt:lpstr>
      <vt:lpstr>data 68</vt:lpstr>
      <vt:lpstr>data 69</vt:lpstr>
      <vt:lpstr>data 70</vt:lpstr>
      <vt:lpstr>data 71</vt:lpstr>
      <vt:lpstr>data 72</vt:lpstr>
      <vt:lpstr>data 73</vt:lpstr>
      <vt:lpstr>data 74</vt:lpstr>
      <vt:lpstr>data 75</vt:lpstr>
      <vt:lpstr>data 76</vt:lpstr>
      <vt:lpstr>data 77</vt:lpstr>
      <vt:lpstr>data 78</vt:lpstr>
      <vt:lpstr>data 79</vt:lpstr>
      <vt:lpstr>data 80</vt:lpstr>
      <vt:lpstr>data 81</vt:lpstr>
      <vt:lpstr>data 82</vt:lpstr>
      <vt:lpstr>data 83</vt:lpstr>
      <vt:lpstr>data 84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Nisreen</dc:creator>
  <cp:lastModifiedBy>Nisreen</cp:lastModifiedBy>
  <dcterms:created xsi:type="dcterms:W3CDTF">2011-12-20T07:21:17Z</dcterms:created>
  <dcterms:modified xsi:type="dcterms:W3CDTF">2012-01-10T10:24:15Z</dcterms:modified>
</cp:coreProperties>
</file>