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E:\UTE\semestre octubre 2020-febrero 2021\Asignaturas\BI&amp;BD\"/>
    </mc:Choice>
  </mc:AlternateContent>
  <xr:revisionPtr revIDLastSave="0" documentId="13_ncr:1_{A7E93AA9-F201-4DC7-933F-3CB173B492B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Evaluacion" sheetId="1" r:id="rId1"/>
    <sheet name="Asistenci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1" i="1" l="1"/>
  <c r="AD12" i="1"/>
  <c r="AD13" i="1"/>
  <c r="AD14" i="1"/>
  <c r="AD15" i="1"/>
  <c r="AD16" i="1"/>
  <c r="AD17" i="1"/>
  <c r="AD18" i="1"/>
  <c r="AD19" i="1"/>
  <c r="AD20" i="1"/>
  <c r="AD21" i="1"/>
  <c r="AD10" i="1"/>
  <c r="AA11" i="1"/>
  <c r="AA12" i="1"/>
  <c r="AA13" i="1"/>
  <c r="AA14" i="1"/>
  <c r="AA15" i="1"/>
  <c r="AA16" i="1"/>
  <c r="AA17" i="1"/>
  <c r="AA18" i="1"/>
  <c r="AA19" i="1"/>
  <c r="AA20" i="1"/>
  <c r="AA21" i="1"/>
  <c r="AA10" i="1"/>
  <c r="T11" i="1"/>
  <c r="T12" i="1"/>
  <c r="T13" i="1"/>
  <c r="T14" i="1"/>
  <c r="T15" i="1"/>
  <c r="T16" i="1"/>
  <c r="T17" i="1"/>
  <c r="T18" i="1"/>
  <c r="T19" i="1"/>
  <c r="T20" i="1"/>
  <c r="T21" i="1"/>
  <c r="T10" i="1"/>
  <c r="Q11" i="1"/>
  <c r="Q12" i="1"/>
  <c r="Q13" i="1"/>
  <c r="Q14" i="1"/>
  <c r="Q15" i="1"/>
  <c r="Q16" i="1"/>
  <c r="Q17" i="1"/>
  <c r="Q18" i="1"/>
  <c r="Q19" i="1"/>
  <c r="Q20" i="1"/>
  <c r="Q21" i="1"/>
  <c r="Q10" i="1"/>
  <c r="K11" i="1"/>
  <c r="K12" i="1"/>
  <c r="K13" i="1"/>
  <c r="K14" i="1"/>
  <c r="K15" i="1"/>
  <c r="K16" i="1"/>
  <c r="K17" i="1"/>
  <c r="K18" i="1"/>
  <c r="K19" i="1"/>
  <c r="K20" i="1"/>
  <c r="K21" i="1"/>
  <c r="K10" i="1"/>
  <c r="H11" i="1"/>
  <c r="L11" i="1" s="1"/>
  <c r="H12" i="1"/>
  <c r="H13" i="1"/>
  <c r="H14" i="1"/>
  <c r="L14" i="1" s="1"/>
  <c r="H15" i="1"/>
  <c r="H16" i="1"/>
  <c r="H17" i="1"/>
  <c r="L17" i="1" s="1"/>
  <c r="H18" i="1"/>
  <c r="L18" i="1" s="1"/>
  <c r="H19" i="1"/>
  <c r="H20" i="1"/>
  <c r="H21" i="1"/>
  <c r="H10" i="1"/>
  <c r="AE11" i="1" l="1"/>
  <c r="AE21" i="1"/>
  <c r="AE20" i="1"/>
  <c r="AE19" i="1"/>
  <c r="AE18" i="1"/>
  <c r="AE17" i="1"/>
  <c r="AE16" i="1"/>
  <c r="AE15" i="1"/>
  <c r="AE14" i="1"/>
  <c r="AE13" i="1"/>
  <c r="AE12" i="1"/>
  <c r="AE10" i="1"/>
  <c r="U21" i="1"/>
  <c r="U20" i="1"/>
  <c r="U19" i="1"/>
  <c r="U18" i="1"/>
  <c r="U17" i="1"/>
  <c r="U16" i="1"/>
  <c r="U15" i="1"/>
  <c r="U14" i="1"/>
  <c r="U13" i="1"/>
  <c r="U12" i="1"/>
  <c r="U11" i="1"/>
  <c r="U10" i="1"/>
  <c r="L20" i="1"/>
  <c r="L19" i="1"/>
  <c r="L15" i="1"/>
  <c r="L21" i="1"/>
  <c r="L16" i="1"/>
  <c r="L12" i="1"/>
  <c r="L10" i="1"/>
  <c r="L13" i="1"/>
</calcChain>
</file>

<file path=xl/sharedStrings.xml><?xml version="1.0" encoding="utf-8"?>
<sst xmlns="http://schemas.openxmlformats.org/spreadsheetml/2006/main" count="82" uniqueCount="51">
  <si>
    <t>UNIVERSIDAD TECNOLÓGICA EQUINOCCIAL</t>
  </si>
  <si>
    <t>REGISTRO DE ASISTENCIA</t>
  </si>
  <si>
    <t>CARRERA:</t>
  </si>
  <si>
    <t>COMPUTACIÓN - PRESENCIAL</t>
  </si>
  <si>
    <t>CIENCIAS DE LA INGENIERÍA E INDUSTRIAS</t>
  </si>
  <si>
    <t>PERIODO:</t>
  </si>
  <si>
    <t>OCT 2020 - FEB 2021</t>
  </si>
  <si>
    <t>PROFESOR:</t>
  </si>
  <si>
    <t>SAGUAY CHAFLA CIRO NAPOLEON</t>
  </si>
  <si>
    <t>MATERIA:</t>
  </si>
  <si>
    <t>BIG DATA E INTELIGENCIA DE NEGOCIOS</t>
  </si>
  <si>
    <t>CURSO:</t>
  </si>
  <si>
    <t>7 - TD</t>
  </si>
  <si>
    <t>Num.</t>
  </si>
  <si>
    <t>Alumno</t>
  </si>
  <si>
    <t>ALARCÓN RODRIGUEZ ERIC ALEJANDRO</t>
  </si>
  <si>
    <t>ALVAREZ YEPEZ DAYANARA ARIEL</t>
  </si>
  <si>
    <t>CALLE ANDRADE ERIK ANDRES</t>
  </si>
  <si>
    <t>CEVALLOS ZAMBRANO ANDRES PATRICIO</t>
  </si>
  <si>
    <t>HERRERA TARCO DIANA CAROLINA</t>
  </si>
  <si>
    <t>HUILCA GUALOTO KEVIN ISRAEL</t>
  </si>
  <si>
    <t>LAGOS MORILLO DANIELA SALOMÉ</t>
  </si>
  <si>
    <t>LIMA ZAMBRANO JACKSON ADRIAN</t>
  </si>
  <si>
    <t>LINCANGO GUACHAMÍN KATHERINE ALEJANDRA</t>
  </si>
  <si>
    <t>SIMBAÑA PEREZ REBECA SALOME</t>
  </si>
  <si>
    <t>FACULTAD:</t>
  </si>
  <si>
    <t>REGISTRO DE EVALUACION</t>
  </si>
  <si>
    <t>Preguntas</t>
  </si>
  <si>
    <t>RL-MPBI</t>
  </si>
  <si>
    <t>Promedio/6</t>
  </si>
  <si>
    <t>Exa. Teo</t>
  </si>
  <si>
    <t>Exa. Prac</t>
  </si>
  <si>
    <t>Examen/4</t>
  </si>
  <si>
    <t>Total</t>
  </si>
  <si>
    <t>HIDALGO PROANO  JORGE ORLANDO</t>
  </si>
  <si>
    <t>MURILLO GRANDA CHRISTIAN ADRIAN</t>
  </si>
  <si>
    <t>RL-OD</t>
  </si>
  <si>
    <t>Práctica</t>
  </si>
  <si>
    <t>TAD</t>
  </si>
  <si>
    <t>PDP</t>
  </si>
  <si>
    <t>LDP</t>
  </si>
  <si>
    <t>Exa. Pra</t>
  </si>
  <si>
    <t>PAED</t>
  </si>
  <si>
    <t>CAPres</t>
  </si>
  <si>
    <t>Est y Arq BI</t>
  </si>
  <si>
    <t>MCN</t>
  </si>
  <si>
    <t>Exa. Pra.</t>
  </si>
  <si>
    <t>Exa/4</t>
  </si>
  <si>
    <t>Apred</t>
  </si>
  <si>
    <t>Ingesta S3</t>
  </si>
  <si>
    <t>Prom/6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</si>
</sst>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b/>
      <sz val="8"/>
      <color theme="1"/>
      <name val="Calibri"/>
      <family val="2"/>
      <scheme val="minor"/>
    </font>
    <font>
      <sz val="8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2" fontId="3" fillId="2" borderId="1" xfId="0" applyNumberFormat="1" applyFont="1" applyFill="1" applyBorder="1" applyAlignment="1">
      <alignment vertical="center" wrapText="1"/>
    </xf>
    <xf numFmtId="2" fontId="3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2" fontId="3" fillId="3" borderId="2" xfId="0" applyNumberFormat="1" applyFont="1" applyFill="1" applyBorder="1" applyAlignment="1">
      <alignment vertical="center" wrapText="1"/>
    </xf>
    <xf numFmtId="2" fontId="0" fillId="0" borderId="5" xfId="0" applyNumberFormat="1" applyBorder="1"/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2" fontId="0" fillId="3" borderId="5" xfId="0" applyNumberFormat="1" applyFill="1" applyBorder="1"/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2</xdr:row>
      <xdr:rowOff>47625</xdr:rowOff>
    </xdr:from>
    <xdr:to>
      <xdr:col>1</xdr:col>
      <xdr:colOff>471319</xdr:colOff>
      <xdr:row>5</xdr:row>
      <xdr:rowOff>171450</xdr:rowOff>
    </xdr:to>
    <xdr:pic>
      <xdr:nvPicPr>
        <xdr:cNvPr id="2" name="Imagen 1" descr="UTE">
          <a:extLst>
            <a:ext uri="{FF2B5EF4-FFF2-40B4-BE49-F238E27FC236}">
              <a16:creationId xmlns:a16="http://schemas.microsoft.com/office/drawing/2014/main" id="{A89A3A13-A6BE-4514-88CB-1138AAA64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28625"/>
          <a:ext cx="690394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2</xdr:row>
      <xdr:rowOff>47625</xdr:rowOff>
    </xdr:from>
    <xdr:to>
      <xdr:col>1</xdr:col>
      <xdr:colOff>466725</xdr:colOff>
      <xdr:row>5</xdr:row>
      <xdr:rowOff>171450</xdr:rowOff>
    </xdr:to>
    <xdr:pic>
      <xdr:nvPicPr>
        <xdr:cNvPr id="2" name="Imagen 1" descr="UTE">
          <a:extLst>
            <a:ext uri="{FF2B5EF4-FFF2-40B4-BE49-F238E27FC236}">
              <a16:creationId xmlns:a16="http://schemas.microsoft.com/office/drawing/2014/main" id="{DA735642-F196-4A7A-BE85-C288C9F234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428625"/>
          <a:ext cx="685800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1"/>
  <sheetViews>
    <sheetView tabSelected="1" topLeftCell="A5" zoomScale="90" zoomScaleNormal="90" workbookViewId="0">
      <selection activeCell="AA10" sqref="AA10"/>
    </sheetView>
  </sheetViews>
  <sheetFormatPr baseColWidth="10" defaultColWidth="9.140625" defaultRowHeight="15" x14ac:dyDescent="0.25"/>
  <cols>
    <col min="1" max="1" width="5.7109375" bestFit="1" customWidth="1"/>
    <col min="2" max="2" width="19.7109375" customWidth="1"/>
    <col min="3" max="3" width="23.42578125" customWidth="1"/>
    <col min="4" max="4" width="6.28515625" hidden="1" customWidth="1"/>
    <col min="5" max="5" width="5.5703125" hidden="1" customWidth="1"/>
    <col min="6" max="6" width="4.7109375" hidden="1" customWidth="1"/>
    <col min="7" max="7" width="5.140625" hidden="1" customWidth="1"/>
    <col min="8" max="8" width="8.85546875" hidden="1" customWidth="1"/>
    <col min="9" max="9" width="7" hidden="1" customWidth="1"/>
    <col min="10" max="10" width="4.5703125" hidden="1" customWidth="1"/>
    <col min="11" max="11" width="8" hidden="1" customWidth="1"/>
    <col min="12" max="12" width="6.42578125" hidden="1" customWidth="1"/>
    <col min="13" max="13" width="4.5703125" hidden="1" customWidth="1"/>
    <col min="14" max="15" width="5.5703125" hidden="1" customWidth="1"/>
    <col min="16" max="16" width="6.28515625" hidden="1" customWidth="1"/>
    <col min="17" max="17" width="12.28515625" hidden="1" customWidth="1"/>
    <col min="18" max="19" width="9.140625" hidden="1" customWidth="1"/>
    <col min="20" max="20" width="10.42578125" hidden="1" customWidth="1"/>
    <col min="21" max="21" width="5.85546875" hidden="1" customWidth="1"/>
    <col min="22" max="22" width="6.7109375" bestFit="1" customWidth="1"/>
    <col min="23" max="23" width="7.85546875" bestFit="1" customWidth="1"/>
    <col min="24" max="24" width="10.7109375" bestFit="1" customWidth="1"/>
    <col min="25" max="25" width="10.28515625" bestFit="1" customWidth="1"/>
    <col min="26" max="26" width="5.5703125" bestFit="1" customWidth="1"/>
    <col min="27" max="27" width="7.85546875" bestFit="1" customWidth="1"/>
    <col min="28" max="28" width="8.28515625" bestFit="1" customWidth="1"/>
    <col min="29" max="29" width="8.42578125" bestFit="1" customWidth="1"/>
    <col min="30" max="30" width="6.42578125" bestFit="1" customWidth="1"/>
    <col min="31" max="31" width="5.7109375" bestFit="1" customWidth="1"/>
  </cols>
  <sheetData>
    <row r="1" spans="1:31" x14ac:dyDescent="0.2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31" x14ac:dyDescent="0.25">
      <c r="A2" s="30" t="s">
        <v>26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</row>
    <row r="3" spans="1:31" x14ac:dyDescent="0.25">
      <c r="A3" s="19"/>
      <c r="C3" s="2" t="s">
        <v>2</v>
      </c>
      <c r="D3" s="28" t="s">
        <v>3</v>
      </c>
      <c r="E3" s="28"/>
      <c r="F3" s="28"/>
      <c r="G3" s="2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31" ht="15" customHeight="1" x14ac:dyDescent="0.25">
      <c r="A4" s="19"/>
      <c r="C4" s="2" t="s">
        <v>25</v>
      </c>
      <c r="D4" s="28" t="s">
        <v>4</v>
      </c>
      <c r="E4" s="28"/>
      <c r="F4" s="28"/>
      <c r="G4" s="2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31" x14ac:dyDescent="0.25">
      <c r="A5" s="19"/>
      <c r="C5" s="2" t="s">
        <v>5</v>
      </c>
      <c r="D5" s="28" t="s">
        <v>6</v>
      </c>
      <c r="E5" s="28"/>
      <c r="F5" s="28"/>
      <c r="G5" s="2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31" x14ac:dyDescent="0.25">
      <c r="A6" s="19"/>
      <c r="C6" s="2" t="s">
        <v>7</v>
      </c>
      <c r="D6" s="28" t="s">
        <v>8</v>
      </c>
      <c r="E6" s="28"/>
      <c r="F6" s="28"/>
      <c r="G6" s="28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31" x14ac:dyDescent="0.25">
      <c r="A7" s="19"/>
      <c r="C7" s="2" t="s">
        <v>9</v>
      </c>
      <c r="D7" s="28" t="s">
        <v>10</v>
      </c>
      <c r="E7" s="28"/>
      <c r="F7" s="28"/>
      <c r="G7" s="2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31" x14ac:dyDescent="0.25">
      <c r="A8" s="19"/>
      <c r="C8" s="2" t="s">
        <v>11</v>
      </c>
      <c r="D8" s="29" t="s">
        <v>12</v>
      </c>
      <c r="E8" s="29"/>
      <c r="F8" s="29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31" ht="42" x14ac:dyDescent="0.25">
      <c r="A9" s="3" t="s">
        <v>13</v>
      </c>
      <c r="B9" s="20" t="s">
        <v>14</v>
      </c>
      <c r="C9" s="21"/>
      <c r="D9" s="5" t="s">
        <v>27</v>
      </c>
      <c r="E9" s="5" t="s">
        <v>36</v>
      </c>
      <c r="F9" s="5" t="s">
        <v>28</v>
      </c>
      <c r="G9" s="5" t="s">
        <v>37</v>
      </c>
      <c r="H9" s="8" t="s">
        <v>29</v>
      </c>
      <c r="I9" s="5" t="s">
        <v>30</v>
      </c>
      <c r="J9" s="5" t="s">
        <v>31</v>
      </c>
      <c r="K9" s="8" t="s">
        <v>32</v>
      </c>
      <c r="L9" s="5" t="s">
        <v>33</v>
      </c>
      <c r="M9" s="5" t="s">
        <v>38</v>
      </c>
      <c r="N9" s="5" t="s">
        <v>39</v>
      </c>
      <c r="O9" s="5" t="s">
        <v>40</v>
      </c>
      <c r="P9" s="5" t="s">
        <v>42</v>
      </c>
      <c r="Q9" s="8" t="s">
        <v>29</v>
      </c>
      <c r="R9" s="5" t="s">
        <v>30</v>
      </c>
      <c r="S9" s="5" t="s">
        <v>41</v>
      </c>
      <c r="T9" s="10" t="s">
        <v>32</v>
      </c>
      <c r="U9" s="9" t="s">
        <v>33</v>
      </c>
      <c r="V9" s="9" t="s">
        <v>48</v>
      </c>
      <c r="W9" s="9" t="s">
        <v>43</v>
      </c>
      <c r="X9" s="13" t="s">
        <v>44</v>
      </c>
      <c r="Y9" s="13" t="s">
        <v>49</v>
      </c>
      <c r="Z9" s="14" t="s">
        <v>45</v>
      </c>
      <c r="AA9" s="15" t="s">
        <v>50</v>
      </c>
      <c r="AB9" s="14" t="s">
        <v>30</v>
      </c>
      <c r="AC9" s="14" t="s">
        <v>46</v>
      </c>
      <c r="AD9" s="15" t="s">
        <v>47</v>
      </c>
      <c r="AE9" s="14" t="s">
        <v>33</v>
      </c>
    </row>
    <row r="10" spans="1:31" x14ac:dyDescent="0.25">
      <c r="A10" s="5">
        <v>1</v>
      </c>
      <c r="B10" s="17" t="s">
        <v>15</v>
      </c>
      <c r="C10" s="18"/>
      <c r="D10" s="6">
        <v>9.5</v>
      </c>
      <c r="E10" s="6">
        <v>10</v>
      </c>
      <c r="F10" s="6">
        <v>9.5</v>
      </c>
      <c r="G10" s="6">
        <v>8</v>
      </c>
      <c r="H10" s="7">
        <f>AVERAGE(D10:G10)*0.6</f>
        <v>5.55</v>
      </c>
      <c r="I10" s="6">
        <v>2</v>
      </c>
      <c r="J10" s="6">
        <v>5</v>
      </c>
      <c r="K10" s="7">
        <f>(I10+J10)*0.4</f>
        <v>2.8000000000000003</v>
      </c>
      <c r="L10" s="6">
        <f>H10+K10</f>
        <v>8.35</v>
      </c>
      <c r="M10" s="6">
        <v>9</v>
      </c>
      <c r="N10" s="6">
        <v>9</v>
      </c>
      <c r="O10" s="6">
        <v>10</v>
      </c>
      <c r="P10" s="6">
        <v>9</v>
      </c>
      <c r="Q10" s="7">
        <f>AVERAGE(M10:P10)*0.6</f>
        <v>5.55</v>
      </c>
      <c r="R10" s="6">
        <v>4</v>
      </c>
      <c r="S10" s="6">
        <v>3.75</v>
      </c>
      <c r="T10" s="11">
        <f>SUM(R10:S10)*0.4</f>
        <v>3.1</v>
      </c>
      <c r="U10" s="12">
        <f>Q10+T10</f>
        <v>8.65</v>
      </c>
      <c r="V10" s="12">
        <v>9</v>
      </c>
      <c r="W10" s="12">
        <v>9</v>
      </c>
      <c r="X10" s="12">
        <v>8.5</v>
      </c>
      <c r="Y10" s="12">
        <v>9</v>
      </c>
      <c r="Z10" s="12">
        <v>9.5</v>
      </c>
      <c r="AA10" s="16">
        <f>AVERAGE(V10:Z10)*0.6</f>
        <v>5.3999999999999995</v>
      </c>
      <c r="AB10" s="12">
        <v>3.5</v>
      </c>
      <c r="AC10" s="12">
        <v>3.5</v>
      </c>
      <c r="AD10" s="16">
        <f>(AB10+AC10)*0.4</f>
        <v>2.8000000000000003</v>
      </c>
      <c r="AE10" s="12">
        <f>AA10+AD10</f>
        <v>8.1999999999999993</v>
      </c>
    </row>
    <row r="11" spans="1:31" x14ac:dyDescent="0.25">
      <c r="A11" s="5">
        <v>2</v>
      </c>
      <c r="B11" s="17" t="s">
        <v>16</v>
      </c>
      <c r="C11" s="18"/>
      <c r="D11" s="6">
        <v>9.5</v>
      </c>
      <c r="E11" s="6">
        <v>10</v>
      </c>
      <c r="F11" s="6">
        <v>9.5</v>
      </c>
      <c r="G11" s="6">
        <v>9.5</v>
      </c>
      <c r="H11" s="7">
        <f t="shared" ref="H11:H21" si="0">AVERAGE(D11:G11)*0.6</f>
        <v>5.7749999999999995</v>
      </c>
      <c r="I11" s="6">
        <v>3.5</v>
      </c>
      <c r="J11" s="6">
        <v>5</v>
      </c>
      <c r="K11" s="7">
        <f t="shared" ref="K11:K21" si="1">(I11+J11)*0.4</f>
        <v>3.4000000000000004</v>
      </c>
      <c r="L11" s="6">
        <f t="shared" ref="L11:L21" si="2">H11+K11</f>
        <v>9.1750000000000007</v>
      </c>
      <c r="M11" s="6">
        <v>9</v>
      </c>
      <c r="N11" s="6">
        <v>9</v>
      </c>
      <c r="O11" s="6">
        <v>10</v>
      </c>
      <c r="P11" s="6">
        <v>9</v>
      </c>
      <c r="Q11" s="7">
        <f t="shared" ref="Q11:Q21" si="3">AVERAGE(M11:P11)*0.6</f>
        <v>5.55</v>
      </c>
      <c r="R11" s="6">
        <v>4.5</v>
      </c>
      <c r="S11" s="6">
        <v>4</v>
      </c>
      <c r="T11" s="11">
        <f t="shared" ref="T11:T21" si="4">SUM(R11:S11)*0.4</f>
        <v>3.4000000000000004</v>
      </c>
      <c r="U11" s="12">
        <f t="shared" ref="U11:U21" si="5">Q11+T11</f>
        <v>8.9499999999999993</v>
      </c>
      <c r="V11" s="12">
        <v>9</v>
      </c>
      <c r="W11" s="12">
        <v>9</v>
      </c>
      <c r="X11" s="12">
        <v>8.5</v>
      </c>
      <c r="Y11" s="12">
        <v>9</v>
      </c>
      <c r="Z11" s="12">
        <v>9.5</v>
      </c>
      <c r="AA11" s="16">
        <f t="shared" ref="AA11:AA21" si="6">AVERAGE(V11:Z11)*0.6</f>
        <v>5.3999999999999995</v>
      </c>
      <c r="AB11" s="12">
        <v>4.5</v>
      </c>
      <c r="AC11" s="12">
        <v>4</v>
      </c>
      <c r="AD11" s="16">
        <f t="shared" ref="AD11:AD21" si="7">(AB11+AC11)*0.4</f>
        <v>3.4000000000000004</v>
      </c>
      <c r="AE11" s="12">
        <f t="shared" ref="AE11:AE21" si="8">AA11+AD11</f>
        <v>8.8000000000000007</v>
      </c>
    </row>
    <row r="12" spans="1:31" x14ac:dyDescent="0.25">
      <c r="A12" s="5">
        <v>3</v>
      </c>
      <c r="B12" s="17" t="s">
        <v>17</v>
      </c>
      <c r="C12" s="18"/>
      <c r="D12" s="6">
        <v>9.5</v>
      </c>
      <c r="E12" s="6">
        <v>10</v>
      </c>
      <c r="F12" s="6">
        <v>9.5</v>
      </c>
      <c r="G12" s="6">
        <v>9.5</v>
      </c>
      <c r="H12" s="7">
        <f t="shared" si="0"/>
        <v>5.7749999999999995</v>
      </c>
      <c r="I12" s="6">
        <v>3.5</v>
      </c>
      <c r="J12" s="6">
        <v>5</v>
      </c>
      <c r="K12" s="7">
        <f t="shared" si="1"/>
        <v>3.4000000000000004</v>
      </c>
      <c r="L12" s="6">
        <f t="shared" si="2"/>
        <v>9.1750000000000007</v>
      </c>
      <c r="M12" s="6">
        <v>9</v>
      </c>
      <c r="N12" s="6">
        <v>9</v>
      </c>
      <c r="O12" s="6">
        <v>10</v>
      </c>
      <c r="P12" s="6">
        <v>9</v>
      </c>
      <c r="Q12" s="7">
        <f t="shared" si="3"/>
        <v>5.55</v>
      </c>
      <c r="R12" s="6">
        <v>4.5</v>
      </c>
      <c r="S12" s="6">
        <v>4</v>
      </c>
      <c r="T12" s="11">
        <f t="shared" si="4"/>
        <v>3.4000000000000004</v>
      </c>
      <c r="U12" s="12">
        <f t="shared" si="5"/>
        <v>8.9499999999999993</v>
      </c>
      <c r="V12" s="12">
        <v>9</v>
      </c>
      <c r="W12" s="12">
        <v>9</v>
      </c>
      <c r="X12" s="12">
        <v>8.5</v>
      </c>
      <c r="Y12" s="12">
        <v>9</v>
      </c>
      <c r="Z12" s="12">
        <v>9.5</v>
      </c>
      <c r="AA12" s="16">
        <f t="shared" si="6"/>
        <v>5.3999999999999995</v>
      </c>
      <c r="AB12" s="12">
        <v>3</v>
      </c>
      <c r="AC12" s="12">
        <v>3</v>
      </c>
      <c r="AD12" s="16">
        <f t="shared" si="7"/>
        <v>2.4000000000000004</v>
      </c>
      <c r="AE12" s="12">
        <f t="shared" si="8"/>
        <v>7.8</v>
      </c>
    </row>
    <row r="13" spans="1:31" x14ac:dyDescent="0.25">
      <c r="A13" s="5">
        <v>4</v>
      </c>
      <c r="B13" s="17" t="s">
        <v>18</v>
      </c>
      <c r="C13" s="18"/>
      <c r="D13" s="6">
        <v>9</v>
      </c>
      <c r="E13" s="6">
        <v>10</v>
      </c>
      <c r="F13" s="6">
        <v>9.5</v>
      </c>
      <c r="G13" s="6">
        <v>9.5</v>
      </c>
      <c r="H13" s="7">
        <f t="shared" si="0"/>
        <v>5.7</v>
      </c>
      <c r="I13" s="6">
        <v>4</v>
      </c>
      <c r="J13" s="6">
        <v>5</v>
      </c>
      <c r="K13" s="7">
        <f t="shared" si="1"/>
        <v>3.6</v>
      </c>
      <c r="L13" s="6">
        <f t="shared" si="2"/>
        <v>9.3000000000000007</v>
      </c>
      <c r="M13" s="6">
        <v>9</v>
      </c>
      <c r="N13" s="6">
        <v>10</v>
      </c>
      <c r="O13" s="6">
        <v>10</v>
      </c>
      <c r="P13" s="6">
        <v>9.5</v>
      </c>
      <c r="Q13" s="7">
        <f t="shared" si="3"/>
        <v>5.7749999999999995</v>
      </c>
      <c r="R13" s="6">
        <v>4.5</v>
      </c>
      <c r="S13" s="6">
        <v>4.5</v>
      </c>
      <c r="T13" s="11">
        <f t="shared" si="4"/>
        <v>3.6</v>
      </c>
      <c r="U13" s="12">
        <f t="shared" si="5"/>
        <v>9.375</v>
      </c>
      <c r="V13" s="12">
        <v>9.5</v>
      </c>
      <c r="W13" s="12">
        <v>9</v>
      </c>
      <c r="X13" s="12">
        <v>8.5</v>
      </c>
      <c r="Y13" s="12">
        <v>9</v>
      </c>
      <c r="Z13" s="12">
        <v>9.5</v>
      </c>
      <c r="AA13" s="16">
        <f t="shared" si="6"/>
        <v>5.46</v>
      </c>
      <c r="AB13" s="12">
        <v>5</v>
      </c>
      <c r="AC13" s="12">
        <v>4</v>
      </c>
      <c r="AD13" s="16">
        <f t="shared" si="7"/>
        <v>3.6</v>
      </c>
      <c r="AE13" s="12">
        <f t="shared" si="8"/>
        <v>9.06</v>
      </c>
    </row>
    <row r="14" spans="1:31" x14ac:dyDescent="0.25">
      <c r="A14" s="5">
        <v>5</v>
      </c>
      <c r="B14" s="26" t="s">
        <v>19</v>
      </c>
      <c r="C14" s="27"/>
      <c r="D14" s="6">
        <v>9.5</v>
      </c>
      <c r="E14" s="6">
        <v>10</v>
      </c>
      <c r="F14" s="6">
        <v>9.5</v>
      </c>
      <c r="G14" s="6">
        <v>9.5</v>
      </c>
      <c r="H14" s="7">
        <f t="shared" si="0"/>
        <v>5.7749999999999995</v>
      </c>
      <c r="I14" s="6">
        <v>2</v>
      </c>
      <c r="J14" s="6">
        <v>5</v>
      </c>
      <c r="K14" s="7">
        <f t="shared" si="1"/>
        <v>2.8000000000000003</v>
      </c>
      <c r="L14" s="6">
        <f t="shared" si="2"/>
        <v>8.5749999999999993</v>
      </c>
      <c r="M14" s="6">
        <v>9</v>
      </c>
      <c r="N14" s="6">
        <v>9</v>
      </c>
      <c r="O14" s="6">
        <v>9</v>
      </c>
      <c r="P14" s="6">
        <v>9</v>
      </c>
      <c r="Q14" s="7">
        <f t="shared" si="3"/>
        <v>5.3999999999999995</v>
      </c>
      <c r="R14" s="6">
        <v>3.5</v>
      </c>
      <c r="S14" s="6">
        <v>4.5</v>
      </c>
      <c r="T14" s="11">
        <f t="shared" si="4"/>
        <v>3.2</v>
      </c>
      <c r="U14" s="12">
        <f t="shared" si="5"/>
        <v>8.6</v>
      </c>
      <c r="V14" s="12">
        <v>9</v>
      </c>
      <c r="W14" s="12">
        <v>9.25</v>
      </c>
      <c r="X14" s="12">
        <v>8.5</v>
      </c>
      <c r="Y14" s="12">
        <v>9</v>
      </c>
      <c r="Z14" s="12">
        <v>9.5</v>
      </c>
      <c r="AA14" s="16">
        <f t="shared" si="6"/>
        <v>5.4300000000000006</v>
      </c>
      <c r="AB14" s="12">
        <v>3</v>
      </c>
      <c r="AC14" s="12">
        <v>3.75</v>
      </c>
      <c r="AD14" s="16">
        <f t="shared" si="7"/>
        <v>2.7</v>
      </c>
      <c r="AE14" s="12">
        <f t="shared" si="8"/>
        <v>8.1300000000000008</v>
      </c>
    </row>
    <row r="15" spans="1:31" x14ac:dyDescent="0.25">
      <c r="A15" s="5">
        <v>6</v>
      </c>
      <c r="B15" s="22" t="s">
        <v>34</v>
      </c>
      <c r="C15" s="23"/>
      <c r="D15" s="6">
        <v>9.5</v>
      </c>
      <c r="E15" s="6">
        <v>10</v>
      </c>
      <c r="F15" s="6">
        <v>9.5</v>
      </c>
      <c r="G15" s="6">
        <v>9.5</v>
      </c>
      <c r="H15" s="7">
        <f t="shared" si="0"/>
        <v>5.7749999999999995</v>
      </c>
      <c r="I15" s="6">
        <v>4</v>
      </c>
      <c r="J15" s="6">
        <v>5</v>
      </c>
      <c r="K15" s="7">
        <f t="shared" si="1"/>
        <v>3.6</v>
      </c>
      <c r="L15" s="6">
        <f t="shared" si="2"/>
        <v>9.375</v>
      </c>
      <c r="M15" s="6">
        <v>9</v>
      </c>
      <c r="N15" s="6">
        <v>10</v>
      </c>
      <c r="O15" s="6">
        <v>9</v>
      </c>
      <c r="P15" s="6">
        <v>9.5</v>
      </c>
      <c r="Q15" s="7">
        <f t="shared" si="3"/>
        <v>5.625</v>
      </c>
      <c r="R15" s="6">
        <v>4.5</v>
      </c>
      <c r="S15" s="6">
        <v>4</v>
      </c>
      <c r="T15" s="11">
        <f t="shared" si="4"/>
        <v>3.4000000000000004</v>
      </c>
      <c r="U15" s="12">
        <f t="shared" si="5"/>
        <v>9.0250000000000004</v>
      </c>
      <c r="V15" s="12">
        <v>9.5</v>
      </c>
      <c r="W15" s="12">
        <v>9</v>
      </c>
      <c r="X15" s="12">
        <v>8.5</v>
      </c>
      <c r="Y15" s="12">
        <v>9</v>
      </c>
      <c r="Z15" s="12">
        <v>9.5</v>
      </c>
      <c r="AA15" s="16">
        <f t="shared" si="6"/>
        <v>5.46</v>
      </c>
      <c r="AB15" s="12">
        <v>4.5</v>
      </c>
      <c r="AC15" s="12">
        <v>4</v>
      </c>
      <c r="AD15" s="16">
        <f t="shared" si="7"/>
        <v>3.4000000000000004</v>
      </c>
      <c r="AE15" s="12">
        <f t="shared" si="8"/>
        <v>8.86</v>
      </c>
    </row>
    <row r="16" spans="1:31" x14ac:dyDescent="0.25">
      <c r="A16" s="5">
        <v>7</v>
      </c>
      <c r="B16" s="17" t="s">
        <v>20</v>
      </c>
      <c r="C16" s="18"/>
      <c r="D16" s="6">
        <v>9.5</v>
      </c>
      <c r="E16" s="6">
        <v>10</v>
      </c>
      <c r="F16" s="6">
        <v>9.5</v>
      </c>
      <c r="G16" s="6">
        <v>8.5</v>
      </c>
      <c r="H16" s="7">
        <f t="shared" si="0"/>
        <v>5.625</v>
      </c>
      <c r="I16" s="6">
        <v>3.5</v>
      </c>
      <c r="J16" s="6">
        <v>5</v>
      </c>
      <c r="K16" s="7">
        <f t="shared" si="1"/>
        <v>3.4000000000000004</v>
      </c>
      <c r="L16" s="6">
        <f t="shared" si="2"/>
        <v>9.0250000000000004</v>
      </c>
      <c r="M16" s="6">
        <v>9</v>
      </c>
      <c r="N16" s="6">
        <v>9</v>
      </c>
      <c r="O16" s="6">
        <v>10</v>
      </c>
      <c r="P16" s="6">
        <v>9</v>
      </c>
      <c r="Q16" s="7">
        <f t="shared" si="3"/>
        <v>5.55</v>
      </c>
      <c r="R16" s="6">
        <v>4.5</v>
      </c>
      <c r="S16" s="6">
        <v>3.75</v>
      </c>
      <c r="T16" s="11">
        <f t="shared" si="4"/>
        <v>3.3000000000000003</v>
      </c>
      <c r="U16" s="12">
        <f t="shared" si="5"/>
        <v>8.85</v>
      </c>
      <c r="V16" s="12">
        <v>9</v>
      </c>
      <c r="W16" s="12">
        <v>9</v>
      </c>
      <c r="X16" s="12">
        <v>8.5</v>
      </c>
      <c r="Y16" s="12">
        <v>9</v>
      </c>
      <c r="Z16" s="12">
        <v>9.5</v>
      </c>
      <c r="AA16" s="16">
        <f t="shared" si="6"/>
        <v>5.3999999999999995</v>
      </c>
      <c r="AB16" s="12">
        <v>4</v>
      </c>
      <c r="AC16" s="12">
        <v>3.5</v>
      </c>
      <c r="AD16" s="16">
        <f t="shared" si="7"/>
        <v>3</v>
      </c>
      <c r="AE16" s="12">
        <f t="shared" si="8"/>
        <v>8.3999999999999986</v>
      </c>
    </row>
    <row r="17" spans="1:31" x14ac:dyDescent="0.25">
      <c r="A17" s="5">
        <v>8</v>
      </c>
      <c r="B17" s="17" t="s">
        <v>21</v>
      </c>
      <c r="C17" s="18"/>
      <c r="D17" s="6">
        <v>9.5</v>
      </c>
      <c r="E17" s="6">
        <v>10</v>
      </c>
      <c r="F17" s="6">
        <v>9.5</v>
      </c>
      <c r="G17" s="6">
        <v>8.5</v>
      </c>
      <c r="H17" s="7">
        <f t="shared" si="0"/>
        <v>5.625</v>
      </c>
      <c r="I17" s="6">
        <v>3.5</v>
      </c>
      <c r="J17" s="6">
        <v>5</v>
      </c>
      <c r="K17" s="7">
        <f t="shared" si="1"/>
        <v>3.4000000000000004</v>
      </c>
      <c r="L17" s="6">
        <f t="shared" si="2"/>
        <v>9.0250000000000004</v>
      </c>
      <c r="M17" s="6">
        <v>9</v>
      </c>
      <c r="N17" s="6">
        <v>9</v>
      </c>
      <c r="O17" s="6">
        <v>10</v>
      </c>
      <c r="P17" s="6">
        <v>9</v>
      </c>
      <c r="Q17" s="7">
        <f t="shared" si="3"/>
        <v>5.55</v>
      </c>
      <c r="R17" s="6">
        <v>4.5</v>
      </c>
      <c r="S17" s="6">
        <v>4</v>
      </c>
      <c r="T17" s="11">
        <f t="shared" si="4"/>
        <v>3.4000000000000004</v>
      </c>
      <c r="U17" s="12">
        <f t="shared" si="5"/>
        <v>8.9499999999999993</v>
      </c>
      <c r="V17" s="12">
        <v>9</v>
      </c>
      <c r="W17" s="12">
        <v>9</v>
      </c>
      <c r="X17" s="12">
        <v>8.5</v>
      </c>
      <c r="Y17" s="12">
        <v>9</v>
      </c>
      <c r="Z17" s="12">
        <v>9.5</v>
      </c>
      <c r="AA17" s="16">
        <f t="shared" si="6"/>
        <v>5.3999999999999995</v>
      </c>
      <c r="AB17" s="12">
        <v>4</v>
      </c>
      <c r="AC17" s="12">
        <v>3.5</v>
      </c>
      <c r="AD17" s="16">
        <f t="shared" si="7"/>
        <v>3</v>
      </c>
      <c r="AE17" s="12">
        <f t="shared" si="8"/>
        <v>8.3999999999999986</v>
      </c>
    </row>
    <row r="18" spans="1:31" x14ac:dyDescent="0.25">
      <c r="A18" s="5">
        <v>9</v>
      </c>
      <c r="B18" s="17" t="s">
        <v>22</v>
      </c>
      <c r="C18" s="18"/>
      <c r="D18" s="6">
        <v>8</v>
      </c>
      <c r="E18" s="6">
        <v>10</v>
      </c>
      <c r="F18" s="6">
        <v>9.5</v>
      </c>
      <c r="G18" s="6">
        <v>9.5</v>
      </c>
      <c r="H18" s="7">
        <f t="shared" si="0"/>
        <v>5.55</v>
      </c>
      <c r="I18" s="6">
        <v>3.5</v>
      </c>
      <c r="J18" s="6">
        <v>4.5</v>
      </c>
      <c r="K18" s="7">
        <f t="shared" si="1"/>
        <v>3.2</v>
      </c>
      <c r="L18" s="6">
        <f t="shared" si="2"/>
        <v>8.75</v>
      </c>
      <c r="M18" s="6">
        <v>9</v>
      </c>
      <c r="N18" s="6">
        <v>10</v>
      </c>
      <c r="O18" s="6">
        <v>10</v>
      </c>
      <c r="P18" s="6">
        <v>9.5</v>
      </c>
      <c r="Q18" s="7">
        <f t="shared" si="3"/>
        <v>5.7749999999999995</v>
      </c>
      <c r="R18" s="6">
        <v>4.5</v>
      </c>
      <c r="S18" s="6">
        <v>4.5</v>
      </c>
      <c r="T18" s="11">
        <f t="shared" si="4"/>
        <v>3.6</v>
      </c>
      <c r="U18" s="12">
        <f t="shared" si="5"/>
        <v>9.375</v>
      </c>
      <c r="V18" s="12">
        <v>9.5</v>
      </c>
      <c r="W18" s="12">
        <v>9</v>
      </c>
      <c r="X18" s="12">
        <v>8.5</v>
      </c>
      <c r="Y18" s="12">
        <v>9</v>
      </c>
      <c r="Z18" s="12">
        <v>9.5</v>
      </c>
      <c r="AA18" s="16">
        <f t="shared" si="6"/>
        <v>5.46</v>
      </c>
      <c r="AB18" s="12">
        <v>5</v>
      </c>
      <c r="AC18" s="12">
        <v>4.5</v>
      </c>
      <c r="AD18" s="16">
        <f t="shared" si="7"/>
        <v>3.8000000000000003</v>
      </c>
      <c r="AE18" s="12">
        <f t="shared" si="8"/>
        <v>9.26</v>
      </c>
    </row>
    <row r="19" spans="1:31" x14ac:dyDescent="0.25">
      <c r="A19" s="5">
        <v>10</v>
      </c>
      <c r="B19" s="17" t="s">
        <v>23</v>
      </c>
      <c r="C19" s="18"/>
      <c r="D19" s="6">
        <v>9.5</v>
      </c>
      <c r="E19" s="6">
        <v>10</v>
      </c>
      <c r="F19" s="6">
        <v>9.5</v>
      </c>
      <c r="G19" s="6">
        <v>9.5</v>
      </c>
      <c r="H19" s="7">
        <f t="shared" si="0"/>
        <v>5.7749999999999995</v>
      </c>
      <c r="I19" s="6">
        <v>3</v>
      </c>
      <c r="J19" s="6">
        <v>4.5</v>
      </c>
      <c r="K19" s="7">
        <f t="shared" si="1"/>
        <v>3</v>
      </c>
      <c r="L19" s="6">
        <f t="shared" si="2"/>
        <v>8.7749999999999986</v>
      </c>
      <c r="M19" s="6">
        <v>9</v>
      </c>
      <c r="N19" s="6">
        <v>9</v>
      </c>
      <c r="O19" s="6">
        <v>10</v>
      </c>
      <c r="P19" s="6">
        <v>9</v>
      </c>
      <c r="Q19" s="7">
        <f t="shared" si="3"/>
        <v>5.55</v>
      </c>
      <c r="R19" s="6">
        <v>3</v>
      </c>
      <c r="S19" s="6">
        <v>3.75</v>
      </c>
      <c r="T19" s="11">
        <f t="shared" si="4"/>
        <v>2.7</v>
      </c>
      <c r="U19" s="12">
        <f t="shared" si="5"/>
        <v>8.25</v>
      </c>
      <c r="V19" s="12">
        <v>9</v>
      </c>
      <c r="W19" s="12">
        <v>9</v>
      </c>
      <c r="X19" s="12">
        <v>8.5</v>
      </c>
      <c r="Y19" s="12">
        <v>9</v>
      </c>
      <c r="Z19" s="12">
        <v>9.5</v>
      </c>
      <c r="AA19" s="16">
        <f t="shared" si="6"/>
        <v>5.3999999999999995</v>
      </c>
      <c r="AB19" s="12">
        <v>4</v>
      </c>
      <c r="AC19" s="12">
        <v>3.5</v>
      </c>
      <c r="AD19" s="16">
        <f t="shared" si="7"/>
        <v>3</v>
      </c>
      <c r="AE19" s="12">
        <f t="shared" si="8"/>
        <v>8.3999999999999986</v>
      </c>
    </row>
    <row r="20" spans="1:31" x14ac:dyDescent="0.25">
      <c r="A20" s="5">
        <v>11</v>
      </c>
      <c r="B20" s="24" t="s">
        <v>35</v>
      </c>
      <c r="C20" s="25"/>
      <c r="D20" s="6">
        <v>6.5</v>
      </c>
      <c r="E20" s="6">
        <v>10</v>
      </c>
      <c r="F20" s="6">
        <v>9.5</v>
      </c>
      <c r="G20" s="6">
        <v>7</v>
      </c>
      <c r="H20" s="7">
        <f t="shared" si="0"/>
        <v>4.95</v>
      </c>
      <c r="I20" s="6">
        <v>1.5</v>
      </c>
      <c r="J20" s="6">
        <v>4.5</v>
      </c>
      <c r="K20" s="7">
        <f t="shared" si="1"/>
        <v>2.4000000000000004</v>
      </c>
      <c r="L20" s="6">
        <f t="shared" si="2"/>
        <v>7.3500000000000005</v>
      </c>
      <c r="M20" s="6">
        <v>5</v>
      </c>
      <c r="N20" s="6">
        <v>9</v>
      </c>
      <c r="O20" s="6">
        <v>7</v>
      </c>
      <c r="P20" s="6">
        <v>9</v>
      </c>
      <c r="Q20" s="7">
        <f t="shared" si="3"/>
        <v>4.5</v>
      </c>
      <c r="R20" s="6">
        <v>3.5</v>
      </c>
      <c r="S20" s="6">
        <v>3.75</v>
      </c>
      <c r="T20" s="11">
        <f t="shared" si="4"/>
        <v>2.9000000000000004</v>
      </c>
      <c r="U20" s="12">
        <f t="shared" si="5"/>
        <v>7.4</v>
      </c>
      <c r="V20" s="12">
        <v>9</v>
      </c>
      <c r="W20" s="12">
        <v>9</v>
      </c>
      <c r="X20" s="12">
        <v>8.5</v>
      </c>
      <c r="Y20" s="12">
        <v>9</v>
      </c>
      <c r="Z20" s="12">
        <v>9.5</v>
      </c>
      <c r="AA20" s="16">
        <f t="shared" si="6"/>
        <v>5.3999999999999995</v>
      </c>
      <c r="AB20" s="12">
        <v>3.5</v>
      </c>
      <c r="AC20" s="12">
        <v>2.5</v>
      </c>
      <c r="AD20" s="16">
        <f t="shared" si="7"/>
        <v>2.4000000000000004</v>
      </c>
      <c r="AE20" s="12">
        <f t="shared" si="8"/>
        <v>7.8</v>
      </c>
    </row>
    <row r="21" spans="1:31" x14ac:dyDescent="0.25">
      <c r="A21" s="5">
        <v>12</v>
      </c>
      <c r="B21" s="17" t="s">
        <v>24</v>
      </c>
      <c r="C21" s="18"/>
      <c r="D21" s="6">
        <v>9.5</v>
      </c>
      <c r="E21" s="6">
        <v>10</v>
      </c>
      <c r="F21" s="6">
        <v>9.5</v>
      </c>
      <c r="G21" s="6">
        <v>9.5</v>
      </c>
      <c r="H21" s="7">
        <f t="shared" si="0"/>
        <v>5.7749999999999995</v>
      </c>
      <c r="I21" s="6">
        <v>2.5</v>
      </c>
      <c r="J21" s="6">
        <v>5</v>
      </c>
      <c r="K21" s="7">
        <f t="shared" si="1"/>
        <v>3</v>
      </c>
      <c r="L21" s="6">
        <f t="shared" si="2"/>
        <v>8.7749999999999986</v>
      </c>
      <c r="M21" s="6">
        <v>9</v>
      </c>
      <c r="N21" s="6">
        <v>9</v>
      </c>
      <c r="O21" s="6">
        <v>10</v>
      </c>
      <c r="P21" s="6">
        <v>9</v>
      </c>
      <c r="Q21" s="7">
        <f t="shared" si="3"/>
        <v>5.55</v>
      </c>
      <c r="R21" s="6">
        <v>3</v>
      </c>
      <c r="S21" s="6">
        <v>3.75</v>
      </c>
      <c r="T21" s="11">
        <f t="shared" si="4"/>
        <v>2.7</v>
      </c>
      <c r="U21" s="12">
        <f t="shared" si="5"/>
        <v>8.25</v>
      </c>
      <c r="V21" s="12">
        <v>9</v>
      </c>
      <c r="W21" s="12">
        <v>9</v>
      </c>
      <c r="X21" s="12">
        <v>8.5</v>
      </c>
      <c r="Y21" s="12">
        <v>9</v>
      </c>
      <c r="Z21" s="12">
        <v>9.5</v>
      </c>
      <c r="AA21" s="16">
        <f t="shared" si="6"/>
        <v>5.3999999999999995</v>
      </c>
      <c r="AB21" s="12">
        <v>4</v>
      </c>
      <c r="AC21" s="12">
        <v>3.5</v>
      </c>
      <c r="AD21" s="16">
        <f t="shared" si="7"/>
        <v>3</v>
      </c>
      <c r="AE21" s="12">
        <f t="shared" si="8"/>
        <v>8.3999999999999986</v>
      </c>
    </row>
  </sheetData>
  <mergeCells count="22">
    <mergeCell ref="D7:G7"/>
    <mergeCell ref="D8:G8"/>
    <mergeCell ref="D4:G4"/>
    <mergeCell ref="A1:T1"/>
    <mergeCell ref="A2:T2"/>
    <mergeCell ref="D3:G3"/>
    <mergeCell ref="D5:G5"/>
    <mergeCell ref="D6:G6"/>
    <mergeCell ref="B21:C21"/>
    <mergeCell ref="A3:A8"/>
    <mergeCell ref="B9:C9"/>
    <mergeCell ref="B10:C10"/>
    <mergeCell ref="B11:C11"/>
    <mergeCell ref="B12:C12"/>
    <mergeCell ref="B13:C13"/>
    <mergeCell ref="B15:C15"/>
    <mergeCell ref="B20:C20"/>
    <mergeCell ref="B14:C14"/>
    <mergeCell ref="B16:C16"/>
    <mergeCell ref="B17:C17"/>
    <mergeCell ref="B18:C18"/>
    <mergeCell ref="B19:C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43286-83AF-45DD-9DC9-BDD806735955}">
  <dimension ref="A1:T19"/>
  <sheetViews>
    <sheetView workbookViewId="0">
      <selection activeCell="B5" sqref="B5"/>
    </sheetView>
  </sheetViews>
  <sheetFormatPr baseColWidth="10" defaultColWidth="9.140625" defaultRowHeight="15" x14ac:dyDescent="0.25"/>
  <cols>
    <col min="1" max="1" width="5.7109375" bestFit="1" customWidth="1"/>
    <col min="2" max="2" width="21" customWidth="1"/>
    <col min="3" max="3" width="20.5703125" customWidth="1"/>
  </cols>
  <sheetData>
    <row r="1" spans="1:20" x14ac:dyDescent="0.2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20" x14ac:dyDescent="0.25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</row>
    <row r="3" spans="1:20" x14ac:dyDescent="0.25">
      <c r="A3" s="19"/>
      <c r="C3" s="2" t="s">
        <v>2</v>
      </c>
      <c r="D3" s="28" t="s">
        <v>3</v>
      </c>
      <c r="E3" s="28"/>
      <c r="F3" s="28"/>
      <c r="G3" s="2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" customHeight="1" x14ac:dyDescent="0.25">
      <c r="A4" s="19"/>
      <c r="C4" s="2" t="s">
        <v>25</v>
      </c>
      <c r="D4" s="28" t="s">
        <v>4</v>
      </c>
      <c r="E4" s="28"/>
      <c r="F4" s="28"/>
      <c r="G4" s="2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19"/>
      <c r="C5" s="2" t="s">
        <v>5</v>
      </c>
      <c r="D5" s="28" t="s">
        <v>6</v>
      </c>
      <c r="E5" s="28"/>
      <c r="F5" s="28"/>
      <c r="G5" s="2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19"/>
      <c r="C6" s="2" t="s">
        <v>7</v>
      </c>
      <c r="D6" s="28" t="s">
        <v>8</v>
      </c>
      <c r="E6" s="28"/>
      <c r="F6" s="28"/>
      <c r="G6" s="28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5">
      <c r="A7" s="19"/>
      <c r="C7" s="2" t="s">
        <v>9</v>
      </c>
      <c r="D7" s="28" t="s">
        <v>10</v>
      </c>
      <c r="E7" s="28"/>
      <c r="F7" s="28"/>
      <c r="G7" s="2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19"/>
      <c r="C8" s="2" t="s">
        <v>11</v>
      </c>
      <c r="D8" s="29" t="s">
        <v>12</v>
      </c>
      <c r="E8" s="29"/>
      <c r="F8" s="29"/>
      <c r="G8" s="2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s="3" t="s">
        <v>13</v>
      </c>
      <c r="B9" s="20" t="s">
        <v>14</v>
      </c>
      <c r="C9" s="21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x14ac:dyDescent="0.25">
      <c r="A10" s="5">
        <v>1</v>
      </c>
      <c r="B10" s="17" t="s">
        <v>15</v>
      </c>
      <c r="C10" s="18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x14ac:dyDescent="0.25">
      <c r="A11" s="5">
        <v>2</v>
      </c>
      <c r="B11" s="17" t="s">
        <v>16</v>
      </c>
      <c r="C11" s="18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x14ac:dyDescent="0.25">
      <c r="A12" s="5">
        <v>3</v>
      </c>
      <c r="B12" s="17" t="s">
        <v>17</v>
      </c>
      <c r="C12" s="18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x14ac:dyDescent="0.25">
      <c r="A13" s="5">
        <v>4</v>
      </c>
      <c r="B13" s="17" t="s">
        <v>18</v>
      </c>
      <c r="C13" s="18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x14ac:dyDescent="0.25">
      <c r="A14" s="5">
        <v>5</v>
      </c>
      <c r="B14" s="17" t="s">
        <v>19</v>
      </c>
      <c r="C14" s="18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x14ac:dyDescent="0.25">
      <c r="A15" s="5">
        <v>6</v>
      </c>
      <c r="B15" s="17" t="s">
        <v>20</v>
      </c>
      <c r="C15" s="18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x14ac:dyDescent="0.25">
      <c r="A16" s="5">
        <v>7</v>
      </c>
      <c r="B16" s="17" t="s">
        <v>21</v>
      </c>
      <c r="C16" s="18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x14ac:dyDescent="0.25">
      <c r="A17" s="5">
        <v>8</v>
      </c>
      <c r="B17" s="17" t="s">
        <v>22</v>
      </c>
      <c r="C17" s="18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x14ac:dyDescent="0.25">
      <c r="A18" s="5">
        <v>9</v>
      </c>
      <c r="B18" s="17" t="s">
        <v>23</v>
      </c>
      <c r="C18" s="18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x14ac:dyDescent="0.25">
      <c r="A19" s="5">
        <v>10</v>
      </c>
      <c r="B19" s="17" t="s">
        <v>24</v>
      </c>
      <c r="C19" s="18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</sheetData>
  <mergeCells count="20">
    <mergeCell ref="B15:C15"/>
    <mergeCell ref="B16:C16"/>
    <mergeCell ref="B17:C17"/>
    <mergeCell ref="B18:C18"/>
    <mergeCell ref="B19:C19"/>
    <mergeCell ref="B14:C14"/>
    <mergeCell ref="A1:T1"/>
    <mergeCell ref="A2:T2"/>
    <mergeCell ref="A3:A8"/>
    <mergeCell ref="D3:G3"/>
    <mergeCell ref="D4:G4"/>
    <mergeCell ref="D5:G5"/>
    <mergeCell ref="D6:G6"/>
    <mergeCell ref="D7:G7"/>
    <mergeCell ref="D8:G8"/>
    <mergeCell ref="B9:C9"/>
    <mergeCell ref="B10:C10"/>
    <mergeCell ref="B11:C11"/>
    <mergeCell ref="B12:C12"/>
    <mergeCell ref="B13:C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Evaluacion</vt:lpstr>
      <vt:lpstr>Asistencia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Ciro</dc:creator>
  <cp:lastModifiedBy>Ciro</cp:lastModifiedBy>
  <dcterms:created xsi:type="dcterms:W3CDTF">2015-06-05T18:19:34Z</dcterms:created>
  <dcterms:modified xsi:type="dcterms:W3CDTF">2021-02-18T19:32:05Z</dcterms:modified>
</cp:coreProperties>
</file>