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bydod\Desktop\"/>
    </mc:Choice>
  </mc:AlternateContent>
  <xr:revisionPtr revIDLastSave="0" documentId="13_ncr:1_{2DF816C7-312E-450D-AFD6-7BE13B918A30}" xr6:coauthVersionLast="47" xr6:coauthVersionMax="47" xr10:uidLastSave="{00000000-0000-0000-0000-000000000000}"/>
  <bookViews>
    <workbookView xWindow="5748" yWindow="132" windowWidth="17340" windowHeight="11808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15" i="1"/>
  <c r="I14" i="1"/>
  <c r="I12" i="1"/>
  <c r="I11" i="1"/>
  <c r="I9" i="1"/>
  <c r="I6" i="1"/>
  <c r="I8" i="1"/>
  <c r="I3" i="1"/>
  <c r="I5" i="1"/>
  <c r="I2" i="1"/>
</calcChain>
</file>

<file path=xl/sharedStrings.xml><?xml version="1.0" encoding="utf-8"?>
<sst xmlns="http://schemas.openxmlformats.org/spreadsheetml/2006/main" count="50" uniqueCount="34">
  <si>
    <t>ASSET</t>
  </si>
  <si>
    <t>Edificio primario</t>
  </si>
  <si>
    <t>Datacenter</t>
  </si>
  <si>
    <t>Valore</t>
  </si>
  <si>
    <t>Edificio secondario</t>
  </si>
  <si>
    <t>EVENTO</t>
  </si>
  <si>
    <t>ARO</t>
  </si>
  <si>
    <t>Terremoto</t>
  </si>
  <si>
    <t>Incendio</t>
  </si>
  <si>
    <t>Inondazione</t>
  </si>
  <si>
    <t>1 ogni 30 anni</t>
  </si>
  <si>
    <t>1 ogni 20 anni</t>
  </si>
  <si>
    <t>1 ogni 50 anni</t>
  </si>
  <si>
    <t>EXPOSE FACTOR</t>
  </si>
  <si>
    <t>SLE, single loss expectacy</t>
  </si>
  <si>
    <t>ALE, annualized loss expectacy</t>
  </si>
  <si>
    <t>Inondazione edificio secondario</t>
  </si>
  <si>
    <t>Terremoto datacenter</t>
  </si>
  <si>
    <t>Incendio edificio primario</t>
  </si>
  <si>
    <t>Incendio edificio secondario</t>
  </si>
  <si>
    <t>150000 X 0,50</t>
  </si>
  <si>
    <t xml:space="preserve">210000 X 0,02 </t>
  </si>
  <si>
    <t xml:space="preserve">350000 X 0,60 </t>
  </si>
  <si>
    <t>95000 X 0,03</t>
  </si>
  <si>
    <t xml:space="preserve">100000 X 0,95 </t>
  </si>
  <si>
    <t xml:space="preserve">60000 X 0,05 </t>
  </si>
  <si>
    <t xml:space="preserve">150000 X 0,40 </t>
  </si>
  <si>
    <t>75000 X 0,02</t>
  </si>
  <si>
    <t>Inondazione edificio primario</t>
  </si>
  <si>
    <t>350000 X 0,55</t>
  </si>
  <si>
    <t>192500 X 0,05</t>
  </si>
  <si>
    <t>Terremoto edificio primario</t>
  </si>
  <si>
    <t>350000 X 0,80</t>
  </si>
  <si>
    <t>280000 X 0,03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</si>
</sst>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Border="1"/>
    <xf numFmtId="164" fontId="0" fillId="0" borderId="3" xfId="0" applyNumberFormat="1" applyBorder="1"/>
    <xf numFmtId="0" fontId="0" fillId="0" borderId="5" xfId="0" applyBorder="1"/>
    <xf numFmtId="0" fontId="0" fillId="0" borderId="8" xfId="0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4" fontId="0" fillId="0" borderId="12" xfId="0" applyNumberFormat="1" applyBorder="1"/>
    <xf numFmtId="164" fontId="0" fillId="0" borderId="14" xfId="0" applyNumberFormat="1" applyBorder="1"/>
    <xf numFmtId="164" fontId="0" fillId="0" borderId="16" xfId="0" applyNumberFormat="1" applyBorder="1"/>
    <xf numFmtId="0" fontId="1" fillId="3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9" xfId="0" applyFont="1" applyFill="1" applyBorder="1"/>
    <xf numFmtId="0" fontId="1" fillId="2" borderId="21" xfId="0" applyFont="1" applyFill="1" applyBorder="1"/>
    <xf numFmtId="0" fontId="1" fillId="2" borderId="10" xfId="0" applyFont="1" applyFill="1" applyBorder="1"/>
    <xf numFmtId="9" fontId="0" fillId="0" borderId="0" xfId="0" applyNumberFormat="1" applyBorder="1"/>
    <xf numFmtId="9" fontId="0" fillId="0" borderId="8" xfId="0" applyNumberFormat="1" applyBorder="1"/>
    <xf numFmtId="9" fontId="0" fillId="0" borderId="4" xfId="0" applyNumberFormat="1" applyBorder="1"/>
    <xf numFmtId="9" fontId="0" fillId="0" borderId="6" xfId="0" applyNumberFormat="1" applyBorder="1"/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0" borderId="7" xfId="0" applyBorder="1"/>
    <xf numFmtId="164" fontId="0" fillId="4" borderId="1" xfId="0" applyNumberFormat="1" applyFill="1" applyBorder="1"/>
    <xf numFmtId="164" fontId="0" fillId="4" borderId="1" xfId="0" applyNumberFormat="1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I21" sqref="I21"/>
    </sheetView>
  </sheetViews>
  <sheetFormatPr defaultRowHeight="14.4" x14ac:dyDescent="0.3"/>
  <cols>
    <col min="1" max="1" width="17.6640625" bestFit="1" customWidth="1"/>
    <col min="2" max="2" width="12.77734375" bestFit="1" customWidth="1"/>
    <col min="3" max="3" width="10.109375" customWidth="1"/>
    <col min="4" max="4" width="11" bestFit="1" customWidth="1"/>
    <col min="6" max="6" width="27.33203125" bestFit="1" customWidth="1"/>
    <col min="7" max="7" width="25.6640625" bestFit="1" customWidth="1"/>
    <col min="8" max="8" width="14.88671875" bestFit="1" customWidth="1"/>
    <col min="9" max="9" width="12.77734375" bestFit="1" customWidth="1"/>
  </cols>
  <sheetData>
    <row r="1" spans="1:9" ht="15" thickBot="1" x14ac:dyDescent="0.35"/>
    <row r="2" spans="1:9" ht="15" thickBot="1" x14ac:dyDescent="0.35">
      <c r="A2" s="5" t="s">
        <v>0</v>
      </c>
      <c r="B2" s="6" t="s">
        <v>3</v>
      </c>
      <c r="F2" s="27" t="s">
        <v>16</v>
      </c>
      <c r="G2" s="1" t="s">
        <v>14</v>
      </c>
      <c r="H2" s="29" t="s">
        <v>26</v>
      </c>
      <c r="I2" s="2">
        <f>B4*0.4</f>
        <v>60000</v>
      </c>
    </row>
    <row r="3" spans="1:9" ht="15" thickBot="1" x14ac:dyDescent="0.35">
      <c r="A3" s="7" t="s">
        <v>1</v>
      </c>
      <c r="B3" s="13">
        <v>350000</v>
      </c>
      <c r="F3" s="28"/>
      <c r="G3" s="3" t="s">
        <v>15</v>
      </c>
      <c r="H3" s="4" t="s">
        <v>25</v>
      </c>
      <c r="I3" s="31">
        <f>60000*C10</f>
        <v>3000</v>
      </c>
    </row>
    <row r="4" spans="1:9" ht="15" thickBot="1" x14ac:dyDescent="0.35">
      <c r="A4" s="9" t="s">
        <v>4</v>
      </c>
      <c r="B4" s="14">
        <v>150000</v>
      </c>
    </row>
    <row r="5" spans="1:9" ht="15" thickBot="1" x14ac:dyDescent="0.35">
      <c r="A5" s="11" t="s">
        <v>2</v>
      </c>
      <c r="B5" s="15">
        <v>100000</v>
      </c>
      <c r="F5" s="27" t="s">
        <v>17</v>
      </c>
      <c r="G5" s="1" t="s">
        <v>14</v>
      </c>
      <c r="H5" s="29" t="s">
        <v>24</v>
      </c>
      <c r="I5" s="2">
        <f>B5*0.95</f>
        <v>95000</v>
      </c>
    </row>
    <row r="6" spans="1:9" ht="15" thickBot="1" x14ac:dyDescent="0.35">
      <c r="F6" s="28"/>
      <c r="G6" s="3" t="s">
        <v>15</v>
      </c>
      <c r="H6" s="4" t="s">
        <v>23</v>
      </c>
      <c r="I6" s="30">
        <f>I5*C8</f>
        <v>2850</v>
      </c>
    </row>
    <row r="7" spans="1:9" ht="15" thickBot="1" x14ac:dyDescent="0.35">
      <c r="A7" s="5" t="s">
        <v>5</v>
      </c>
      <c r="B7" s="6" t="s">
        <v>6</v>
      </c>
    </row>
    <row r="8" spans="1:9" ht="15" thickBot="1" x14ac:dyDescent="0.35">
      <c r="A8" s="7" t="s">
        <v>7</v>
      </c>
      <c r="B8" s="8" t="s">
        <v>10</v>
      </c>
      <c r="C8">
        <v>0.03</v>
      </c>
      <c r="F8" s="27" t="s">
        <v>18</v>
      </c>
      <c r="G8" s="1" t="s">
        <v>14</v>
      </c>
      <c r="H8" s="29" t="s">
        <v>22</v>
      </c>
      <c r="I8" s="2">
        <f>B3*0.6</f>
        <v>210000</v>
      </c>
    </row>
    <row r="9" spans="1:9" ht="15" thickBot="1" x14ac:dyDescent="0.35">
      <c r="A9" s="9" t="s">
        <v>8</v>
      </c>
      <c r="B9" s="10" t="s">
        <v>11</v>
      </c>
      <c r="C9">
        <v>0.02</v>
      </c>
      <c r="F9" s="28"/>
      <c r="G9" s="3" t="s">
        <v>15</v>
      </c>
      <c r="H9" s="4" t="s">
        <v>21</v>
      </c>
      <c r="I9" s="30">
        <f>I8*C9</f>
        <v>4200</v>
      </c>
    </row>
    <row r="10" spans="1:9" ht="15" thickBot="1" x14ac:dyDescent="0.35">
      <c r="A10" s="11" t="s">
        <v>9</v>
      </c>
      <c r="B10" s="12" t="s">
        <v>12</v>
      </c>
      <c r="C10">
        <v>0.05</v>
      </c>
    </row>
    <row r="11" spans="1:9" ht="15" thickBot="1" x14ac:dyDescent="0.35">
      <c r="F11" s="27" t="s">
        <v>19</v>
      </c>
      <c r="G11" s="1" t="s">
        <v>14</v>
      </c>
      <c r="H11" s="29" t="s">
        <v>20</v>
      </c>
      <c r="I11" s="2">
        <f>B4*0.5</f>
        <v>75000</v>
      </c>
    </row>
    <row r="12" spans="1:9" ht="15" thickBot="1" x14ac:dyDescent="0.35">
      <c r="A12" s="16" t="s">
        <v>13</v>
      </c>
      <c r="B12" s="20" t="s">
        <v>7</v>
      </c>
      <c r="C12" s="21" t="s">
        <v>8</v>
      </c>
      <c r="D12" s="22" t="s">
        <v>9</v>
      </c>
      <c r="F12" s="28"/>
      <c r="G12" s="3" t="s">
        <v>15</v>
      </c>
      <c r="H12" s="4" t="s">
        <v>27</v>
      </c>
      <c r="I12" s="30">
        <f>I11*C9</f>
        <v>1500</v>
      </c>
    </row>
    <row r="13" spans="1:9" ht="15" thickBot="1" x14ac:dyDescent="0.35">
      <c r="A13" s="17" t="s">
        <v>1</v>
      </c>
      <c r="B13" s="23">
        <v>0.8</v>
      </c>
      <c r="C13" s="23">
        <v>0.6</v>
      </c>
      <c r="D13" s="25">
        <v>0.55000000000000004</v>
      </c>
    </row>
    <row r="14" spans="1:9" ht="15" thickBot="1" x14ac:dyDescent="0.35">
      <c r="A14" s="18" t="s">
        <v>4</v>
      </c>
      <c r="B14" s="23">
        <v>0.8</v>
      </c>
      <c r="C14" s="23">
        <v>0.5</v>
      </c>
      <c r="D14" s="25">
        <v>0.4</v>
      </c>
      <c r="F14" s="27" t="s">
        <v>28</v>
      </c>
      <c r="G14" s="1" t="s">
        <v>14</v>
      </c>
      <c r="H14" s="29" t="s">
        <v>29</v>
      </c>
      <c r="I14" s="2">
        <f>B3*0.55</f>
        <v>192500.00000000003</v>
      </c>
    </row>
    <row r="15" spans="1:9" ht="15" thickBot="1" x14ac:dyDescent="0.35">
      <c r="A15" s="19" t="s">
        <v>2</v>
      </c>
      <c r="B15" s="24">
        <v>0.95</v>
      </c>
      <c r="C15" s="24">
        <v>0.6</v>
      </c>
      <c r="D15" s="26">
        <v>0.35</v>
      </c>
      <c r="F15" s="28"/>
      <c r="G15" s="3" t="s">
        <v>15</v>
      </c>
      <c r="H15" s="4" t="s">
        <v>30</v>
      </c>
      <c r="I15" s="30">
        <f>I14*C10</f>
        <v>9625.0000000000018</v>
      </c>
    </row>
    <row r="16" spans="1:9" ht="15" thickBot="1" x14ac:dyDescent="0.35"/>
    <row r="17" spans="6:9" ht="15" thickBot="1" x14ac:dyDescent="0.35">
      <c r="F17" s="27" t="s">
        <v>31</v>
      </c>
      <c r="G17" s="1" t="s">
        <v>14</v>
      </c>
      <c r="H17" s="29" t="s">
        <v>32</v>
      </c>
      <c r="I17" s="2">
        <f>B3*0.8</f>
        <v>280000</v>
      </c>
    </row>
    <row r="18" spans="6:9" ht="15" thickBot="1" x14ac:dyDescent="0.35">
      <c r="F18" s="28"/>
      <c r="G18" s="3" t="s">
        <v>15</v>
      </c>
      <c r="H18" s="4" t="s">
        <v>33</v>
      </c>
      <c r="I18" s="30">
        <f>I17*C8</f>
        <v>8400</v>
      </c>
    </row>
  </sheetData>
  <mergeCells count="6">
    <mergeCell ref="F2:F3"/>
    <mergeCell ref="F5:F6"/>
    <mergeCell ref="F8:F9"/>
    <mergeCell ref="F11:F12"/>
    <mergeCell ref="F14:F15"/>
    <mergeCell ref="F17:F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Bala</dc:creator>
  <cp:lastModifiedBy>Dorian Bala</cp:lastModifiedBy>
  <dcterms:created xsi:type="dcterms:W3CDTF">2015-06-05T18:19:34Z</dcterms:created>
  <dcterms:modified xsi:type="dcterms:W3CDTF">2023-06-27T12:54:37Z</dcterms:modified>
</cp:coreProperties>
</file>