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ancoste/Documents/GitHub/conflicts_resolution/"/>
    </mc:Choice>
  </mc:AlternateContent>
  <xr:revisionPtr revIDLastSave="0" documentId="13_ncr:1_{0C19DCC6-02C5-DC47-B380-7574A5827A29}" xr6:coauthVersionLast="40" xr6:coauthVersionMax="40" xr10:uidLastSave="{00000000-0000-0000-0000-000000000000}"/>
  <bookViews>
    <workbookView xWindow="0" yWindow="0" windowWidth="28800" windowHeight="18000" xr2:uid="{9755B92B-D235-1F4F-8AD9-43D5579640AE}"/>
  </bookViews>
  <sheets>
    <sheet name="Tout" sheetId="1" r:id="rId1"/>
    <sheet name="MIJ vs NAIVE" sheetId="2" r:id="rId2"/>
    <sheet name="AC3 vs BandB" sheetId="3" r:id="rId3"/>
    <sheet name="PAS_IF vs IF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9" i="2" l="1"/>
  <c r="AC7" i="2"/>
  <c r="AC5" i="2"/>
  <c r="AB5" i="2"/>
  <c r="AB7" i="2"/>
  <c r="AB9" i="2"/>
  <c r="AA9" i="2"/>
  <c r="AA7" i="2"/>
  <c r="AA5" i="2"/>
  <c r="L7" i="3"/>
  <c r="K7" i="3"/>
  <c r="D6" i="3"/>
  <c r="I67" i="5"/>
  <c r="I6" i="5" l="1"/>
  <c r="I7" i="5"/>
  <c r="I8" i="5"/>
  <c r="I9" i="5"/>
  <c r="I10" i="5"/>
  <c r="I11" i="5"/>
  <c r="I12" i="5"/>
  <c r="I13" i="5"/>
  <c r="L7" i="5" s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8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AD21" i="2"/>
  <c r="AD20" i="2"/>
  <c r="T68" i="2"/>
  <c r="AD19" i="2"/>
  <c r="AD18" i="2"/>
  <c r="AD17" i="2"/>
  <c r="T67" i="2"/>
  <c r="Y68" i="2"/>
  <c r="T66" i="2"/>
  <c r="Y67" i="2"/>
  <c r="T65" i="2"/>
  <c r="Y66" i="2"/>
  <c r="AD16" i="2"/>
  <c r="Y65" i="2"/>
  <c r="T64" i="2"/>
  <c r="Y64" i="2"/>
  <c r="T63" i="2"/>
  <c r="Y63" i="2"/>
  <c r="T62" i="2"/>
  <c r="Y62" i="2"/>
  <c r="T61" i="2"/>
  <c r="Y61" i="2"/>
  <c r="T60" i="2"/>
  <c r="Y60" i="2"/>
  <c r="T59" i="2"/>
  <c r="Y59" i="2"/>
  <c r="T58" i="2"/>
  <c r="Y58" i="2"/>
  <c r="AD15" i="2"/>
  <c r="Y57" i="2"/>
  <c r="T57" i="2"/>
  <c r="Y56" i="2"/>
  <c r="T56" i="2"/>
  <c r="Y55" i="2"/>
  <c r="T55" i="2"/>
  <c r="Y54" i="2"/>
  <c r="T54" i="2"/>
  <c r="Y53" i="2"/>
  <c r="T53" i="2"/>
  <c r="Y52" i="2"/>
  <c r="T52" i="2"/>
  <c r="Y51" i="2"/>
  <c r="T51" i="2"/>
  <c r="Y50" i="2"/>
  <c r="T50" i="2"/>
  <c r="Y49" i="2"/>
  <c r="T49" i="2"/>
  <c r="Y48" i="2"/>
  <c r="T48" i="2"/>
  <c r="Y47" i="2"/>
  <c r="T47" i="2"/>
  <c r="Y46" i="2"/>
  <c r="T46" i="2"/>
  <c r="Y45" i="2"/>
  <c r="T45" i="2"/>
  <c r="Y44" i="2"/>
  <c r="T44" i="2"/>
  <c r="Y43" i="2"/>
  <c r="T43" i="2"/>
  <c r="Y42" i="2"/>
  <c r="T42" i="2"/>
  <c r="Y41" i="2"/>
  <c r="T41" i="2"/>
  <c r="Y40" i="2"/>
  <c r="T40" i="2"/>
  <c r="Y39" i="2"/>
  <c r="T39" i="2"/>
  <c r="Y38" i="2"/>
  <c r="T38" i="2"/>
  <c r="Y37" i="2"/>
  <c r="T37" i="2"/>
  <c r="Y36" i="2"/>
  <c r="T36" i="2"/>
  <c r="Y35" i="2"/>
  <c r="T35" i="2"/>
  <c r="Y34" i="2"/>
  <c r="T34" i="2"/>
  <c r="Y33" i="2"/>
  <c r="T33" i="2"/>
  <c r="Y32" i="2"/>
  <c r="T32" i="2"/>
  <c r="Y31" i="2"/>
  <c r="T31" i="2"/>
  <c r="Y30" i="2"/>
  <c r="T30" i="2"/>
  <c r="Y29" i="2"/>
  <c r="T29" i="2"/>
  <c r="Y28" i="2"/>
  <c r="T28" i="2"/>
  <c r="Y27" i="2"/>
  <c r="T27" i="2"/>
  <c r="Y26" i="2"/>
  <c r="T26" i="2"/>
  <c r="Y25" i="2"/>
  <c r="T25" i="2"/>
  <c r="Y24" i="2"/>
  <c r="T24" i="2"/>
  <c r="Y23" i="2"/>
  <c r="T23" i="2"/>
  <c r="Y22" i="2"/>
  <c r="T22" i="2"/>
  <c r="Y21" i="2"/>
  <c r="T21" i="2"/>
  <c r="Y20" i="2"/>
  <c r="T20" i="2"/>
  <c r="Y19" i="2"/>
  <c r="T19" i="2"/>
  <c r="Y18" i="2"/>
  <c r="T18" i="2"/>
  <c r="Y17" i="2"/>
  <c r="T17" i="2"/>
  <c r="Y16" i="2"/>
  <c r="T16" i="2"/>
  <c r="Y15" i="2"/>
  <c r="T15" i="2"/>
  <c r="Y14" i="2"/>
  <c r="T14" i="2"/>
  <c r="Y13" i="2"/>
  <c r="T13" i="2"/>
  <c r="Y12" i="2"/>
  <c r="T12" i="2"/>
  <c r="Y11" i="2"/>
  <c r="T11" i="2"/>
  <c r="Y10" i="2"/>
  <c r="T10" i="2"/>
  <c r="Y9" i="2"/>
  <c r="T9" i="2"/>
  <c r="Y8" i="2"/>
  <c r="T8" i="2"/>
  <c r="Y7" i="2"/>
  <c r="T7" i="2"/>
  <c r="Y6" i="2"/>
  <c r="T6" i="2"/>
  <c r="N21" i="2"/>
  <c r="N20" i="2"/>
  <c r="D68" i="2"/>
  <c r="N19" i="2"/>
  <c r="N18" i="2"/>
  <c r="N17" i="2"/>
  <c r="D67" i="2"/>
  <c r="I68" i="2"/>
  <c r="D66" i="2"/>
  <c r="I67" i="2"/>
  <c r="D65" i="2"/>
  <c r="I66" i="2"/>
  <c r="N16" i="2"/>
  <c r="I65" i="2"/>
  <c r="D64" i="2"/>
  <c r="I64" i="2"/>
  <c r="D63" i="2"/>
  <c r="I63" i="2"/>
  <c r="D62" i="2"/>
  <c r="I62" i="2"/>
  <c r="D61" i="2"/>
  <c r="I61" i="2"/>
  <c r="D60" i="2"/>
  <c r="I60" i="2"/>
  <c r="D59" i="2"/>
  <c r="I59" i="2"/>
  <c r="D58" i="2"/>
  <c r="I58" i="2"/>
  <c r="N15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AC64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Q4" i="1"/>
  <c r="N75" i="1" s="1"/>
  <c r="Q5" i="1"/>
  <c r="Q6" i="1"/>
  <c r="Q7" i="1"/>
  <c r="N7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K4" i="1"/>
  <c r="K5" i="1"/>
  <c r="K6" i="1"/>
  <c r="H72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AC3" i="1"/>
  <c r="Z67" i="1" s="1"/>
  <c r="W3" i="1"/>
  <c r="T72" i="1" s="1"/>
  <c r="Q3" i="1"/>
  <c r="K3" i="1"/>
  <c r="H70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3" i="1"/>
  <c r="L5" i="2" l="1"/>
  <c r="K9" i="2"/>
  <c r="K5" i="2"/>
  <c r="N79" i="1"/>
  <c r="T68" i="1"/>
  <c r="Z69" i="1"/>
  <c r="K11" i="3"/>
  <c r="L9" i="5"/>
  <c r="H68" i="1"/>
  <c r="T70" i="1"/>
  <c r="Z71" i="1"/>
  <c r="L9" i="2"/>
  <c r="A79" i="1"/>
  <c r="L11" i="3"/>
  <c r="K9" i="5"/>
  <c r="Y9" i="3"/>
  <c r="L5" i="5"/>
  <c r="K5" i="5"/>
  <c r="X9" i="3"/>
  <c r="Y5" i="3"/>
  <c r="X5" i="3"/>
  <c r="K7" i="5"/>
  <c r="Y7" i="3"/>
  <c r="X7" i="3"/>
  <c r="L9" i="3"/>
  <c r="K9" i="3"/>
  <c r="L7" i="2"/>
  <c r="K7" i="2"/>
  <c r="A75" i="1"/>
  <c r="A77" i="1"/>
  <c r="M9" i="2" l="1"/>
  <c r="M7" i="2"/>
  <c r="M5" i="2"/>
</calcChain>
</file>

<file path=xl/sharedStrings.xml><?xml version="1.0" encoding="utf-8"?>
<sst xmlns="http://schemas.openxmlformats.org/spreadsheetml/2006/main" count="1170" uniqueCount="346">
  <si>
    <t>if ac3 mij</t>
  </si>
  <si>
    <t>temps</t>
  </si>
  <si>
    <t>nœuds</t>
  </si>
  <si>
    <t>nombre d'instance</t>
  </si>
  <si>
    <t>if ac3 naive</t>
  </si>
  <si>
    <t>if bandb mij</t>
  </si>
  <si>
    <t>if bandb naive</t>
  </si>
  <si>
    <t>pas_if bandb naive</t>
  </si>
  <si>
    <t>0.011679</t>
  </si>
  <si>
    <t>0.011640</t>
  </si>
  <si>
    <t>0.019209</t>
  </si>
  <si>
    <t>0.011329</t>
  </si>
  <si>
    <t>0.015475</t>
  </si>
  <si>
    <t>0.011125</t>
  </si>
  <si>
    <t>0.010109</t>
  </si>
  <si>
    <t>0.012477</t>
  </si>
  <si>
    <t>0.011439</t>
  </si>
  <si>
    <t>0.011113</t>
  </si>
  <si>
    <t>0.114699</t>
  </si>
  <si>
    <t>0.098286</t>
  </si>
  <si>
    <t>0.096208</t>
  </si>
  <si>
    <t>0.100071</t>
  </si>
  <si>
    <t>0.092821</t>
  </si>
  <si>
    <t>0.095738</t>
  </si>
  <si>
    <t>0.101471</t>
  </si>
  <si>
    <t>0.094843</t>
  </si>
  <si>
    <t>0.095865</t>
  </si>
  <si>
    <t>0.104250</t>
  </si>
  <si>
    <t>0.327854</t>
  </si>
  <si>
    <t>0.315957</t>
  </si>
  <si>
    <t>0.352799</t>
  </si>
  <si>
    <t>0.337295</t>
  </si>
  <si>
    <t>0.371812</t>
  </si>
  <si>
    <t>0.316248</t>
  </si>
  <si>
    <t>1.761689</t>
  </si>
  <si>
    <t>0.327926</t>
  </si>
  <si>
    <t>0.331514</t>
  </si>
  <si>
    <t>0.399964</t>
  </si>
  <si>
    <t>0.378555</t>
  </si>
  <si>
    <t>0.314080</t>
  </si>
  <si>
    <t>0.540619</t>
  </si>
  <si>
    <t>0.907943</t>
  </si>
  <si>
    <t>0.358131</t>
  </si>
  <si>
    <t>0.480144</t>
  </si>
  <si>
    <t>1.015695</t>
  </si>
  <si>
    <t>0.377239</t>
  </si>
  <si>
    <t>0.369204</t>
  </si>
  <si>
    <t>0.395006</t>
  </si>
  <si>
    <t>0.794402</t>
  </si>
  <si>
    <t>1.227839</t>
  </si>
  <si>
    <t>0.359015</t>
  </si>
  <si>
    <t>0.535311</t>
  </si>
  <si>
    <t>0.437819</t>
  </si>
  <si>
    <t>0.313517</t>
  </si>
  <si>
    <t>4.098418</t>
  </si>
  <si>
    <t>0.291280</t>
  </si>
  <si>
    <t>0.275400</t>
  </si>
  <si>
    <t>0.650612</t>
  </si>
  <si>
    <t>1.008460</t>
  </si>
  <si>
    <t>0.889226</t>
  </si>
  <si>
    <t>423.055723</t>
  </si>
  <si>
    <t>0.955030</t>
  </si>
  <si>
    <t>1.086202</t>
  </si>
  <si>
    <t>1.695844</t>
  </si>
  <si>
    <t>0.812461</t>
  </si>
  <si>
    <t>0.946325</t>
  </si>
  <si>
    <t>1.230261</t>
  </si>
  <si>
    <t>30.051619</t>
  </si>
  <si>
    <t>425.848971</t>
  </si>
  <si>
    <t>1.865807</t>
  </si>
  <si>
    <t>24.191343</t>
  </si>
  <si>
    <t>2.221390</t>
  </si>
  <si>
    <t>42.978279</t>
  </si>
  <si>
    <t>17585.882913</t>
  </si>
  <si>
    <t>19.054387</t>
  </si>
  <si>
    <t>2.276680</t>
  </si>
  <si>
    <t>94.603141</t>
  </si>
  <si>
    <t>10.313150</t>
  </si>
  <si>
    <t>0.000038</t>
  </si>
  <si>
    <t>0.000051</t>
  </si>
  <si>
    <t>0.000981</t>
  </si>
  <si>
    <t>0.000902</t>
  </si>
  <si>
    <t>0.000043</t>
  </si>
  <si>
    <t>0.000052</t>
  </si>
  <si>
    <t>0.000037</t>
  </si>
  <si>
    <t>0.000047</t>
  </si>
  <si>
    <t>0.000837</t>
  </si>
  <si>
    <t>0.000501</t>
  </si>
  <si>
    <t>0.000646</t>
  </si>
  <si>
    <t>0.001287</t>
  </si>
  <si>
    <t>0.000827</t>
  </si>
  <si>
    <t>0.005268</t>
  </si>
  <si>
    <t>0.007162</t>
  </si>
  <si>
    <t>0.000652</t>
  </si>
  <si>
    <t>0.001081</t>
  </si>
  <si>
    <t>0.001213</t>
  </si>
  <si>
    <t>1.306555</t>
  </si>
  <si>
    <t>0.031456</t>
  </si>
  <si>
    <t>0.013656</t>
  </si>
  <si>
    <t>0.005753</t>
  </si>
  <si>
    <t>0.014813</t>
  </si>
  <si>
    <t>0.020684</t>
  </si>
  <si>
    <t>0.475165</t>
  </si>
  <si>
    <t>0.001676</t>
  </si>
  <si>
    <t>0.002140</t>
  </si>
  <si>
    <t>0.001820</t>
  </si>
  <si>
    <t>9.167667</t>
  </si>
  <si>
    <t>0.111968</t>
  </si>
  <si>
    <t>0.328001</t>
  </si>
  <si>
    <t>0.011995</t>
  </si>
  <si>
    <t>0.015202</t>
  </si>
  <si>
    <t>0.158184</t>
  </si>
  <si>
    <t>1.621820</t>
  </si>
  <si>
    <t>0.028143</t>
  </si>
  <si>
    <t>0.011029</t>
  </si>
  <si>
    <t>0.014849</t>
  </si>
  <si>
    <t>182.021968</t>
  </si>
  <si>
    <t>1.305163</t>
  </si>
  <si>
    <t>11.864076</t>
  </si>
  <si>
    <t>0.026728</t>
  </si>
  <si>
    <t>0.056348</t>
  </si>
  <si>
    <t>0.373479</t>
  </si>
  <si>
    <t>6.775808</t>
  </si>
  <si>
    <t>0.039010</t>
  </si>
  <si>
    <t>0.010260</t>
  </si>
  <si>
    <t>0.111586</t>
  </si>
  <si>
    <t>2.454993</t>
  </si>
  <si>
    <t>0.027353</t>
  </si>
  <si>
    <t>0.035801</t>
  </si>
  <si>
    <t>0.097313</t>
  </si>
  <si>
    <t>40.432592</t>
  </si>
  <si>
    <t>0.007079</t>
  </si>
  <si>
    <t>0.500812</t>
  </si>
  <si>
    <t>0.978196</t>
  </si>
  <si>
    <t>8.386395</t>
  </si>
  <si>
    <t>139.203667</t>
  </si>
  <si>
    <t>20.736243</t>
  </si>
  <si>
    <t>849.891253</t>
  </si>
  <si>
    <t>5.041066</t>
  </si>
  <si>
    <t>0.011813</t>
  </si>
  <si>
    <t>0.013783</t>
  </si>
  <si>
    <t>0.015166</t>
  </si>
  <si>
    <t>0.012861</t>
  </si>
  <si>
    <t>0.010826</t>
  </si>
  <si>
    <t>0.011150</t>
  </si>
  <si>
    <t>0.011318</t>
  </si>
  <si>
    <t>0.012260</t>
  </si>
  <si>
    <t>0.011203</t>
  </si>
  <si>
    <t>0.011632</t>
  </si>
  <si>
    <t>0.095375</t>
  </si>
  <si>
    <t>0.097269</t>
  </si>
  <si>
    <t>0.093667</t>
  </si>
  <si>
    <t>0.095590</t>
  </si>
  <si>
    <t>0.092408</t>
  </si>
  <si>
    <t>0.098103</t>
  </si>
  <si>
    <t>0.092865</t>
  </si>
  <si>
    <t>0.094277</t>
  </si>
  <si>
    <t>0.096518</t>
  </si>
  <si>
    <t>0.094270</t>
  </si>
  <si>
    <t>0.318894</t>
  </si>
  <si>
    <t>0.314355</t>
  </si>
  <si>
    <t>0.363889</t>
  </si>
  <si>
    <t>0.335488</t>
  </si>
  <si>
    <t>0.368429</t>
  </si>
  <si>
    <t>0.306331</t>
  </si>
  <si>
    <t>1.726739</t>
  </si>
  <si>
    <t>0.311383</t>
  </si>
  <si>
    <t>0.312143</t>
  </si>
  <si>
    <t>0.384957</t>
  </si>
  <si>
    <t>0.353814</t>
  </si>
  <si>
    <t>0.293288</t>
  </si>
  <si>
    <t>0.503314</t>
  </si>
  <si>
    <t>0.871840</t>
  </si>
  <si>
    <t>0.349811</t>
  </si>
  <si>
    <t>0.444512</t>
  </si>
  <si>
    <t>0.978041</t>
  </si>
  <si>
    <t>0.367583</t>
  </si>
  <si>
    <t>0.367371</t>
  </si>
  <si>
    <t>0.388730</t>
  </si>
  <si>
    <t>0.806919</t>
  </si>
  <si>
    <t>1.235682</t>
  </si>
  <si>
    <t>0.352156</t>
  </si>
  <si>
    <t>0.514752</t>
  </si>
  <si>
    <t>0.416551</t>
  </si>
  <si>
    <t>0.284431</t>
  </si>
  <si>
    <t>4.073565</t>
  </si>
  <si>
    <t>0.281098</t>
  </si>
  <si>
    <t>0.271996</t>
  </si>
  <si>
    <t>0.643648</t>
  </si>
  <si>
    <t>1.001241</t>
  </si>
  <si>
    <t>0.893560</t>
  </si>
  <si>
    <t>412.307103</t>
  </si>
  <si>
    <t>0.849048</t>
  </si>
  <si>
    <t>1.012712</t>
  </si>
  <si>
    <t>1.664664</t>
  </si>
  <si>
    <t>0.770550</t>
  </si>
  <si>
    <t>0.838356</t>
  </si>
  <si>
    <t>1.087263</t>
  </si>
  <si>
    <t>27.825514</t>
  </si>
  <si>
    <t>409.392333</t>
  </si>
  <si>
    <t>1.724341</t>
  </si>
  <si>
    <t>22.639666</t>
  </si>
  <si>
    <t>2.118656</t>
  </si>
  <si>
    <t>40.824041</t>
  </si>
  <si>
    <t>16492.214138</t>
  </si>
  <si>
    <t>18.590674</t>
  </si>
  <si>
    <t>13.317198</t>
  </si>
  <si>
    <t>93.683570</t>
  </si>
  <si>
    <t>60.002316</t>
  </si>
  <si>
    <t>0.000042</t>
  </si>
  <si>
    <t>0.000040</t>
  </si>
  <si>
    <t>0.000078</t>
  </si>
  <si>
    <t>0.000893</t>
  </si>
  <si>
    <t>0.000048</t>
  </si>
  <si>
    <t>0.000041</t>
  </si>
  <si>
    <t>0.000381</t>
  </si>
  <si>
    <t>0.000171</t>
  </si>
  <si>
    <t>0.000311</t>
  </si>
  <si>
    <t>0.000437</t>
  </si>
  <si>
    <t>0.000297</t>
  </si>
  <si>
    <t>0.002588</t>
  </si>
  <si>
    <t>0.003826</t>
  </si>
  <si>
    <t>0.000284</t>
  </si>
  <si>
    <t>0.000518</t>
  </si>
  <si>
    <t>0.000510</t>
  </si>
  <si>
    <t>0.827400</t>
  </si>
  <si>
    <t>0.016863</t>
  </si>
  <si>
    <t>0.006757</t>
  </si>
  <si>
    <t>0.001971</t>
  </si>
  <si>
    <t>0.007200</t>
  </si>
  <si>
    <t>0.007850</t>
  </si>
  <si>
    <t>0.283272</t>
  </si>
  <si>
    <t>0.000569</t>
  </si>
  <si>
    <t>0.000358</t>
  </si>
  <si>
    <t>0.000787</t>
  </si>
  <si>
    <t>5.652388</t>
  </si>
  <si>
    <t>0.057513</t>
  </si>
  <si>
    <t>0.215491</t>
  </si>
  <si>
    <t>0.005517</t>
  </si>
  <si>
    <t>0.009537</t>
  </si>
  <si>
    <t>0.087085</t>
  </si>
  <si>
    <t>0.781857</t>
  </si>
  <si>
    <t>0.009431</t>
  </si>
  <si>
    <t>0.004632</t>
  </si>
  <si>
    <t>0.004389</t>
  </si>
  <si>
    <t>102.790074</t>
  </si>
  <si>
    <t>0.617025</t>
  </si>
  <si>
    <t>7.387952</t>
  </si>
  <si>
    <t>0.010598</t>
  </si>
  <si>
    <t>0.022743</t>
  </si>
  <si>
    <t>0.187882</t>
  </si>
  <si>
    <t>3.029281</t>
  </si>
  <si>
    <t>0.013024</t>
  </si>
  <si>
    <t>0.004922</t>
  </si>
  <si>
    <t>0.033952</t>
  </si>
  <si>
    <t>1.268705</t>
  </si>
  <si>
    <t>0.009246</t>
  </si>
  <si>
    <t>0.014904</t>
  </si>
  <si>
    <t>0.059848</t>
  </si>
  <si>
    <t>26.136482</t>
  </si>
  <si>
    <t>0.002136</t>
  </si>
  <si>
    <t>0.192130</t>
  </si>
  <si>
    <t>0.434034</t>
  </si>
  <si>
    <t>4.688891</t>
  </si>
  <si>
    <t>62.696645</t>
  </si>
  <si>
    <t>8.735176</t>
  </si>
  <si>
    <t>447.561103</t>
  </si>
  <si>
    <t>2.165224</t>
  </si>
  <si>
    <t>0.000061</t>
  </si>
  <si>
    <t>0.000068</t>
  </si>
  <si>
    <t>0.000046</t>
  </si>
  <si>
    <t>0.000884</t>
  </si>
  <si>
    <t>0.000044</t>
  </si>
  <si>
    <t>0.000313</t>
  </si>
  <si>
    <t>0.000176</t>
  </si>
  <si>
    <t>0.000299</t>
  </si>
  <si>
    <t>0.000333</t>
  </si>
  <si>
    <t>0.000363</t>
  </si>
  <si>
    <t>0.003475</t>
  </si>
  <si>
    <t>0.003911</t>
  </si>
  <si>
    <t>0.000359</t>
  </si>
  <si>
    <t>0.000399</t>
  </si>
  <si>
    <t>0.902306</t>
  </si>
  <si>
    <t>0.016885</t>
  </si>
  <si>
    <t>0.007483</t>
  </si>
  <si>
    <t>0.003080</t>
  </si>
  <si>
    <t>0.008035</t>
  </si>
  <si>
    <t>0.008203</t>
  </si>
  <si>
    <t>0.297749</t>
  </si>
  <si>
    <t>0.000765</t>
  </si>
  <si>
    <t>0.000352</t>
  </si>
  <si>
    <t>0.000619</t>
  </si>
  <si>
    <t>5.755642</t>
  </si>
  <si>
    <t>0.060522</t>
  </si>
  <si>
    <t>0.225527</t>
  </si>
  <si>
    <t>0.005409</t>
  </si>
  <si>
    <t>0.007092</t>
  </si>
  <si>
    <t>0.087345</t>
  </si>
  <si>
    <t>0.836717</t>
  </si>
  <si>
    <t>0.009861</t>
  </si>
  <si>
    <t>0.004254</t>
  </si>
  <si>
    <t>0.004489</t>
  </si>
  <si>
    <t>106.134928</t>
  </si>
  <si>
    <t>0.631098</t>
  </si>
  <si>
    <t>8.449429</t>
  </si>
  <si>
    <t>0.011299</t>
  </si>
  <si>
    <t>0.026785</t>
  </si>
  <si>
    <t>0.200897</t>
  </si>
  <si>
    <t>3.485145</t>
  </si>
  <si>
    <t>0.013647</t>
  </si>
  <si>
    <t>0.004488</t>
  </si>
  <si>
    <t>0.034405</t>
  </si>
  <si>
    <t>1.279120</t>
  </si>
  <si>
    <t>0.009936</t>
  </si>
  <si>
    <t>0.015984</t>
  </si>
  <si>
    <t>0.053940</t>
  </si>
  <si>
    <t>23.058637</t>
  </si>
  <si>
    <t>0.002458</t>
  </si>
  <si>
    <t>0.215397</t>
  </si>
  <si>
    <t>0.409744</t>
  </si>
  <si>
    <t>4.840221</t>
  </si>
  <si>
    <t>56.195581</t>
  </si>
  <si>
    <t>8.900689</t>
  </si>
  <si>
    <t>2.093748</t>
  </si>
  <si>
    <t>nb_avion</t>
  </si>
  <si>
    <t>nb_avion/nœuds</t>
  </si>
  <si>
    <t>Ecart type</t>
  </si>
  <si>
    <t>Moyenne nb_noeud/nb_avion</t>
  </si>
  <si>
    <t>Mediane</t>
  </si>
  <si>
    <t>394.881509</t>
  </si>
  <si>
    <t>Avec filtre initial</t>
  </si>
  <si>
    <t>Sans filtre initial</t>
  </si>
  <si>
    <t>IDENTIQUE</t>
  </si>
  <si>
    <t>Avec AC3</t>
  </si>
  <si>
    <t>Avec Branch and bound classique</t>
  </si>
  <si>
    <t>Avec la borne Mij</t>
  </si>
  <si>
    <t>Avec la borne naive</t>
  </si>
  <si>
    <t>AC3</t>
  </si>
  <si>
    <t>BandB</t>
  </si>
  <si>
    <t>Borne Mij</t>
  </si>
  <si>
    <t>Borne naive</t>
  </si>
  <si>
    <t>Avec Branch and Bound Classique</t>
  </si>
  <si>
    <t>En plus avec Mij</t>
  </si>
  <si>
    <t>Mij</t>
  </si>
  <si>
    <t>Naive</t>
  </si>
  <si>
    <t>Mij/naive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</si>
</sst>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1"/>
      <color rgb="FFCA3323"/>
      <name val="Menlo"/>
      <family val="2"/>
    </font>
    <font>
      <b/>
      <sz val="12"/>
      <color theme="1"/>
      <name val="Calibri"/>
      <family val="2"/>
      <scheme val="minor"/>
    </font>
    <font>
      <b/>
      <sz val="11"/>
      <color rgb="FFC33724"/>
      <name val="Menlo"/>
      <family val="2"/>
    </font>
    <font>
      <b/>
      <sz val="16"/>
      <color rgb="FFFF0000"/>
      <name val="Calibri (Corps)_x0000_"/>
    </font>
    <font>
      <b/>
      <sz val="12"/>
      <color rgb="FFFF0000"/>
      <name val="Calibri (Corps)_x0000_"/>
    </font>
    <font>
      <b/>
      <sz val="14"/>
      <color rgb="FFFF0000"/>
      <name val="Calibri (Corps)_x0000_"/>
    </font>
    <font>
      <sz val="12"/>
      <color rgb="FFFF0000"/>
      <name val="Calibri (Corps)_x0000_"/>
    </font>
    <font>
      <b/>
      <sz val="12"/>
      <color theme="1"/>
      <name val="Calibri (Corps)_x0000_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6" borderId="0" xfId="0" applyFill="1"/>
    <xf numFmtId="0" fontId="4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2" borderId="2" xfId="0" applyFill="1" applyBorder="1"/>
    <xf numFmtId="0" fontId="0" fillId="3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0" fillId="5" borderId="3" xfId="0" applyFont="1" applyFill="1" applyBorder="1"/>
    <xf numFmtId="0" fontId="3" fillId="4" borderId="3" xfId="0" applyFont="1" applyFill="1" applyBorder="1"/>
    <xf numFmtId="0" fontId="4" fillId="0" borderId="0" xfId="0" applyFont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6" fillId="0" borderId="0" xfId="0" applyFont="1" applyAlignment="1">
      <alignment horizontal="center"/>
    </xf>
    <xf numFmtId="0" fontId="7" fillId="3" borderId="1" xfId="0" applyFont="1" applyFill="1" applyBorder="1"/>
    <xf numFmtId="0" fontId="2" fillId="3" borderId="3" xfId="0" applyFont="1" applyFill="1" applyBorder="1"/>
    <xf numFmtId="0" fontId="2" fillId="5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4" borderId="3" xfId="0" applyFont="1" applyFill="1" applyBorder="1"/>
    <xf numFmtId="0" fontId="2" fillId="3" borderId="2" xfId="0" applyFont="1" applyFill="1" applyBorder="1"/>
    <xf numFmtId="0" fontId="0" fillId="0" borderId="0" xfId="0" applyFont="1"/>
    <xf numFmtId="0" fontId="9" fillId="3" borderId="1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2" fillId="9" borderId="3" xfId="0" applyFont="1" applyFill="1" applyBorder="1"/>
    <xf numFmtId="0" fontId="2" fillId="9" borderId="2" xfId="0" applyFont="1" applyFill="1" applyBorder="1"/>
    <xf numFmtId="0" fontId="5" fillId="9" borderId="2" xfId="0" applyFont="1" applyFill="1" applyBorder="1"/>
    <xf numFmtId="0" fontId="6" fillId="0" borderId="0" xfId="0" applyFont="1" applyAlignment="1"/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3724"/>
      <color rgb="FFC538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9FB3-4235-9144-8027-57FCAB4C7FAC}">
  <dimension ref="A1:AC79"/>
  <sheetViews>
    <sheetView tabSelected="1" topLeftCell="A55" workbookViewId="0">
      <selection activeCell="Z3" sqref="Z3:AC64"/>
    </sheetView>
  </sheetViews>
  <sheetFormatPr baseColWidth="10" defaultRowHeight="16"/>
  <cols>
    <col min="1" max="1" width="9.5" bestFit="1" customWidth="1"/>
    <col min="2" max="2" width="16.5" bestFit="1" customWidth="1"/>
    <col min="3" max="3" width="8.1640625" bestFit="1" customWidth="1"/>
    <col min="4" max="4" width="15.1640625" bestFit="1" customWidth="1"/>
    <col min="5" max="5" width="10.5" bestFit="1" customWidth="1"/>
    <col min="6" max="6" width="9.1640625" customWidth="1"/>
    <col min="7" max="7" width="8.1640625" bestFit="1" customWidth="1"/>
    <col min="8" max="8" width="10.5" bestFit="1" customWidth="1"/>
    <col min="9" max="9" width="16.5" bestFit="1" customWidth="1"/>
    <col min="10" max="10" width="19" bestFit="1" customWidth="1"/>
    <col min="11" max="11" width="15.1640625" bestFit="1" customWidth="1"/>
    <col min="12" max="12" width="16.6640625" bestFit="1" customWidth="1"/>
    <col min="13" max="13" width="12.6640625" bestFit="1" customWidth="1"/>
    <col min="15" max="15" width="16.5" bestFit="1" customWidth="1"/>
    <col min="17" max="17" width="16.6640625" bestFit="1" customWidth="1"/>
    <col min="19" max="19" width="15.1640625" bestFit="1" customWidth="1"/>
    <col min="21" max="21" width="16.5" bestFit="1" customWidth="1"/>
    <col min="23" max="23" width="15.1640625" bestFit="1" customWidth="1"/>
    <col min="26" max="26" width="25.6640625" bestFit="1" customWidth="1"/>
    <col min="27" max="27" width="16.5" bestFit="1" customWidth="1"/>
    <col min="29" max="29" width="15.1640625" bestFit="1" customWidth="1"/>
  </cols>
  <sheetData>
    <row r="1" spans="1:29">
      <c r="A1" s="1" t="s">
        <v>0</v>
      </c>
      <c r="B1" s="1" t="s">
        <v>3</v>
      </c>
      <c r="C1" s="1">
        <v>70</v>
      </c>
      <c r="D1" s="1"/>
      <c r="H1" s="1" t="s">
        <v>4</v>
      </c>
      <c r="I1" s="1" t="s">
        <v>3</v>
      </c>
      <c r="J1" s="1">
        <v>63</v>
      </c>
      <c r="K1" s="1"/>
      <c r="N1" s="1" t="s">
        <v>5</v>
      </c>
      <c r="O1" s="1" t="s">
        <v>3</v>
      </c>
      <c r="P1" s="1">
        <v>70</v>
      </c>
      <c r="Q1" s="1"/>
      <c r="T1" s="1" t="s">
        <v>6</v>
      </c>
      <c r="U1" s="1" t="s">
        <v>3</v>
      </c>
      <c r="V1" s="1">
        <v>63</v>
      </c>
      <c r="W1" s="1"/>
      <c r="Z1" s="1" t="s">
        <v>7</v>
      </c>
      <c r="AA1" s="1" t="s">
        <v>3</v>
      </c>
      <c r="AB1" s="1">
        <v>62</v>
      </c>
      <c r="AC1" s="1"/>
    </row>
    <row r="2" spans="1:29">
      <c r="A2" s="1" t="s">
        <v>324</v>
      </c>
      <c r="B2" s="1" t="s">
        <v>1</v>
      </c>
      <c r="C2" s="1" t="s">
        <v>2</v>
      </c>
      <c r="D2" s="1" t="s">
        <v>325</v>
      </c>
      <c r="H2" s="1" t="s">
        <v>324</v>
      </c>
      <c r="I2" s="1" t="s">
        <v>1</v>
      </c>
      <c r="J2" s="1" t="s">
        <v>2</v>
      </c>
      <c r="K2" s="1" t="s">
        <v>325</v>
      </c>
      <c r="N2" s="1" t="s">
        <v>324</v>
      </c>
      <c r="O2" s="1" t="s">
        <v>1</v>
      </c>
      <c r="P2" s="1" t="s">
        <v>2</v>
      </c>
      <c r="Q2" s="1" t="s">
        <v>325</v>
      </c>
      <c r="T2" s="1" t="s">
        <v>324</v>
      </c>
      <c r="U2" s="1" t="s">
        <v>1</v>
      </c>
      <c r="V2" s="1" t="s">
        <v>2</v>
      </c>
      <c r="W2" s="1" t="s">
        <v>325</v>
      </c>
      <c r="Z2" s="1" t="s">
        <v>324</v>
      </c>
      <c r="AA2" s="1" t="s">
        <v>1</v>
      </c>
      <c r="AB2" s="1" t="s">
        <v>2</v>
      </c>
      <c r="AC2" s="1" t="s">
        <v>325</v>
      </c>
    </row>
    <row r="3" spans="1:29">
      <c r="A3" s="2">
        <v>5</v>
      </c>
      <c r="B3" s="2" t="s">
        <v>8</v>
      </c>
      <c r="C3" s="2">
        <v>6</v>
      </c>
      <c r="D3" s="3">
        <f>C3/A3</f>
        <v>1.2</v>
      </c>
      <c r="H3" s="2">
        <v>5</v>
      </c>
      <c r="I3" s="2" t="s">
        <v>78</v>
      </c>
      <c r="J3" s="2">
        <v>6</v>
      </c>
      <c r="K3" s="3">
        <f>J3/H3</f>
        <v>1.2</v>
      </c>
      <c r="N3" s="2">
        <v>5</v>
      </c>
      <c r="O3" s="2" t="s">
        <v>139</v>
      </c>
      <c r="P3" s="2">
        <v>6</v>
      </c>
      <c r="Q3" s="3">
        <f>P3/N3</f>
        <v>1.2</v>
      </c>
      <c r="T3" s="2">
        <v>5</v>
      </c>
      <c r="U3" s="2" t="s">
        <v>209</v>
      </c>
      <c r="V3" s="2">
        <v>6</v>
      </c>
      <c r="W3" s="3">
        <f>V3/T3</f>
        <v>1.2</v>
      </c>
      <c r="Z3" s="2">
        <v>5</v>
      </c>
      <c r="AA3" s="2" t="s">
        <v>268</v>
      </c>
      <c r="AB3" s="2">
        <v>6</v>
      </c>
      <c r="AC3" s="3">
        <f>AB3/Z3</f>
        <v>1.2</v>
      </c>
    </row>
    <row r="4" spans="1:29">
      <c r="A4" s="2">
        <v>5</v>
      </c>
      <c r="B4" s="2" t="s">
        <v>9</v>
      </c>
      <c r="C4" s="2">
        <v>6</v>
      </c>
      <c r="D4" s="3">
        <f t="shared" ref="D4:D67" si="0">C4/A4</f>
        <v>1.2</v>
      </c>
      <c r="H4" s="2">
        <v>5</v>
      </c>
      <c r="I4" s="2" t="s">
        <v>79</v>
      </c>
      <c r="J4" s="2">
        <v>6</v>
      </c>
      <c r="K4" s="3">
        <f t="shared" ref="K4:K65" si="1">J4/H4</f>
        <v>1.2</v>
      </c>
      <c r="N4" s="2">
        <v>5</v>
      </c>
      <c r="O4" s="2" t="s">
        <v>140</v>
      </c>
      <c r="P4" s="2">
        <v>6</v>
      </c>
      <c r="Q4" s="3">
        <f t="shared" ref="Q4:Q67" si="2">P4/N4</f>
        <v>1.2</v>
      </c>
      <c r="T4" s="2">
        <v>5</v>
      </c>
      <c r="U4" s="2" t="s">
        <v>210</v>
      </c>
      <c r="V4" s="2">
        <v>6</v>
      </c>
      <c r="W4" s="3">
        <f t="shared" ref="W4:W65" si="3">V4/T4</f>
        <v>1.2</v>
      </c>
      <c r="Z4" s="2">
        <v>5</v>
      </c>
      <c r="AA4" s="2" t="s">
        <v>269</v>
      </c>
      <c r="AB4" s="2">
        <v>6</v>
      </c>
      <c r="AC4" s="3">
        <f t="shared" ref="AC4:AC63" si="4">AB4/Z4</f>
        <v>1.2</v>
      </c>
    </row>
    <row r="5" spans="1:29">
      <c r="A5" s="2">
        <v>5</v>
      </c>
      <c r="B5" s="2" t="s">
        <v>10</v>
      </c>
      <c r="C5" s="2">
        <v>6</v>
      </c>
      <c r="D5" s="3">
        <f t="shared" si="0"/>
        <v>1.2</v>
      </c>
      <c r="H5" s="2">
        <v>5</v>
      </c>
      <c r="I5" s="2" t="s">
        <v>80</v>
      </c>
      <c r="J5" s="2">
        <v>6</v>
      </c>
      <c r="K5" s="3">
        <f t="shared" si="1"/>
        <v>1.2</v>
      </c>
      <c r="N5" s="2">
        <v>5</v>
      </c>
      <c r="O5" s="2" t="s">
        <v>141</v>
      </c>
      <c r="P5" s="2">
        <v>6</v>
      </c>
      <c r="Q5" s="3">
        <f t="shared" si="2"/>
        <v>1.2</v>
      </c>
      <c r="T5" s="2">
        <v>5</v>
      </c>
      <c r="U5" s="2" t="s">
        <v>211</v>
      </c>
      <c r="V5" s="2">
        <v>6</v>
      </c>
      <c r="W5" s="3">
        <f t="shared" si="3"/>
        <v>1.2</v>
      </c>
      <c r="Z5" s="2">
        <v>5</v>
      </c>
      <c r="AA5" s="2" t="s">
        <v>270</v>
      </c>
      <c r="AB5" s="2">
        <v>6</v>
      </c>
      <c r="AC5" s="3">
        <f t="shared" si="4"/>
        <v>1.2</v>
      </c>
    </row>
    <row r="6" spans="1:29">
      <c r="A6" s="2">
        <v>5</v>
      </c>
      <c r="B6" s="2" t="s">
        <v>11</v>
      </c>
      <c r="C6" s="2">
        <v>6</v>
      </c>
      <c r="D6" s="3">
        <f t="shared" si="0"/>
        <v>1.2</v>
      </c>
      <c r="H6" s="2">
        <v>5</v>
      </c>
      <c r="I6" s="2" t="s">
        <v>81</v>
      </c>
      <c r="J6" s="2">
        <v>6</v>
      </c>
      <c r="K6" s="3">
        <f t="shared" si="1"/>
        <v>1.2</v>
      </c>
      <c r="N6" s="2">
        <v>5</v>
      </c>
      <c r="O6" s="2" t="s">
        <v>142</v>
      </c>
      <c r="P6" s="2">
        <v>6</v>
      </c>
      <c r="Q6" s="3">
        <f t="shared" si="2"/>
        <v>1.2</v>
      </c>
      <c r="T6" s="2">
        <v>5</v>
      </c>
      <c r="U6" s="2" t="s">
        <v>212</v>
      </c>
      <c r="V6" s="2">
        <v>6</v>
      </c>
      <c r="W6" s="3">
        <f t="shared" si="3"/>
        <v>1.2</v>
      </c>
      <c r="Z6" s="2">
        <v>5</v>
      </c>
      <c r="AA6" s="2" t="s">
        <v>271</v>
      </c>
      <c r="AB6" s="2">
        <v>6</v>
      </c>
      <c r="AC6" s="3">
        <f t="shared" si="4"/>
        <v>1.2</v>
      </c>
    </row>
    <row r="7" spans="1:29">
      <c r="A7" s="2">
        <v>5</v>
      </c>
      <c r="B7" s="2" t="s">
        <v>12</v>
      </c>
      <c r="C7" s="2">
        <v>6</v>
      </c>
      <c r="D7" s="3">
        <f t="shared" si="0"/>
        <v>1.2</v>
      </c>
      <c r="H7" s="2">
        <v>5</v>
      </c>
      <c r="I7" s="2" t="s">
        <v>79</v>
      </c>
      <c r="J7" s="2">
        <v>6</v>
      </c>
      <c r="K7" s="3">
        <f t="shared" si="1"/>
        <v>1.2</v>
      </c>
      <c r="N7" s="2">
        <v>5</v>
      </c>
      <c r="O7" s="2" t="s">
        <v>143</v>
      </c>
      <c r="P7" s="2">
        <v>6</v>
      </c>
      <c r="Q7" s="3">
        <f t="shared" si="2"/>
        <v>1.2</v>
      </c>
      <c r="T7" s="2">
        <v>5</v>
      </c>
      <c r="U7" s="2" t="s">
        <v>213</v>
      </c>
      <c r="V7" s="2">
        <v>6</v>
      </c>
      <c r="W7" s="3">
        <f t="shared" si="3"/>
        <v>1.2</v>
      </c>
      <c r="Z7" s="2">
        <v>5</v>
      </c>
      <c r="AA7" s="2" t="s">
        <v>270</v>
      </c>
      <c r="AB7" s="2">
        <v>6</v>
      </c>
      <c r="AC7" s="3">
        <f t="shared" si="4"/>
        <v>1.2</v>
      </c>
    </row>
    <row r="8" spans="1:29">
      <c r="A8" s="2">
        <v>5</v>
      </c>
      <c r="B8" s="2" t="s">
        <v>13</v>
      </c>
      <c r="C8" s="2">
        <v>6</v>
      </c>
      <c r="D8" s="3">
        <f t="shared" si="0"/>
        <v>1.2</v>
      </c>
      <c r="H8" s="2">
        <v>5</v>
      </c>
      <c r="I8" s="2" t="s">
        <v>82</v>
      </c>
      <c r="J8" s="2">
        <v>6</v>
      </c>
      <c r="K8" s="3">
        <f t="shared" si="1"/>
        <v>1.2</v>
      </c>
      <c r="N8" s="2">
        <v>5</v>
      </c>
      <c r="O8" s="2" t="s">
        <v>144</v>
      </c>
      <c r="P8" s="2">
        <v>6</v>
      </c>
      <c r="Q8" s="3">
        <f t="shared" si="2"/>
        <v>1.2</v>
      </c>
      <c r="T8" s="2">
        <v>5</v>
      </c>
      <c r="U8" s="2" t="s">
        <v>78</v>
      </c>
      <c r="V8" s="2">
        <v>6</v>
      </c>
      <c r="W8" s="3">
        <f t="shared" si="3"/>
        <v>1.2</v>
      </c>
      <c r="Z8" s="2">
        <v>5</v>
      </c>
      <c r="AA8" s="2" t="s">
        <v>85</v>
      </c>
      <c r="AB8" s="2">
        <v>6</v>
      </c>
      <c r="AC8" s="3">
        <f t="shared" si="4"/>
        <v>1.2</v>
      </c>
    </row>
    <row r="9" spans="1:29">
      <c r="A9" s="2">
        <v>5</v>
      </c>
      <c r="B9" s="2" t="s">
        <v>14</v>
      </c>
      <c r="C9" s="2">
        <v>6</v>
      </c>
      <c r="D9" s="3">
        <f t="shared" si="0"/>
        <v>1.2</v>
      </c>
      <c r="H9" s="2">
        <v>5</v>
      </c>
      <c r="I9" s="2" t="s">
        <v>83</v>
      </c>
      <c r="J9" s="2">
        <v>6</v>
      </c>
      <c r="K9" s="3">
        <f t="shared" si="1"/>
        <v>1.2</v>
      </c>
      <c r="N9" s="2">
        <v>5</v>
      </c>
      <c r="O9" s="2" t="s">
        <v>145</v>
      </c>
      <c r="P9" s="2">
        <v>6</v>
      </c>
      <c r="Q9" s="3">
        <f t="shared" si="2"/>
        <v>1.2</v>
      </c>
      <c r="T9" s="2">
        <v>5</v>
      </c>
      <c r="U9" s="2" t="s">
        <v>78</v>
      </c>
      <c r="V9" s="2">
        <v>6</v>
      </c>
      <c r="W9" s="3">
        <f t="shared" si="3"/>
        <v>1.2</v>
      </c>
      <c r="Z9" s="2">
        <v>5</v>
      </c>
      <c r="AA9" s="2" t="s">
        <v>272</v>
      </c>
      <c r="AB9" s="2">
        <v>6</v>
      </c>
      <c r="AC9" s="3">
        <f t="shared" si="4"/>
        <v>1.2</v>
      </c>
    </row>
    <row r="10" spans="1:29">
      <c r="A10" s="2">
        <v>5</v>
      </c>
      <c r="B10" s="2" t="s">
        <v>15</v>
      </c>
      <c r="C10" s="2">
        <v>6</v>
      </c>
      <c r="D10" s="3">
        <f t="shared" si="0"/>
        <v>1.2</v>
      </c>
      <c r="H10" s="2">
        <v>5</v>
      </c>
      <c r="I10" s="2" t="s">
        <v>78</v>
      </c>
      <c r="J10" s="2">
        <v>6</v>
      </c>
      <c r="K10" s="3">
        <f t="shared" si="1"/>
        <v>1.2</v>
      </c>
      <c r="N10" s="2">
        <v>5</v>
      </c>
      <c r="O10" s="2" t="s">
        <v>146</v>
      </c>
      <c r="P10" s="2">
        <v>6</v>
      </c>
      <c r="Q10" s="3">
        <f t="shared" si="2"/>
        <v>1.2</v>
      </c>
      <c r="T10" s="2">
        <v>5</v>
      </c>
      <c r="U10" s="2" t="s">
        <v>78</v>
      </c>
      <c r="V10" s="2">
        <v>6</v>
      </c>
      <c r="W10" s="3">
        <f t="shared" si="3"/>
        <v>1.2</v>
      </c>
      <c r="Z10" s="2">
        <v>5</v>
      </c>
      <c r="AA10" s="2" t="s">
        <v>209</v>
      </c>
      <c r="AB10" s="2">
        <v>6</v>
      </c>
      <c r="AC10" s="3">
        <f t="shared" si="4"/>
        <v>1.2</v>
      </c>
    </row>
    <row r="11" spans="1:29">
      <c r="A11" s="2">
        <v>5</v>
      </c>
      <c r="B11" s="2" t="s">
        <v>16</v>
      </c>
      <c r="C11" s="2">
        <v>6</v>
      </c>
      <c r="D11" s="3">
        <f t="shared" si="0"/>
        <v>1.2</v>
      </c>
      <c r="H11" s="2">
        <v>5</v>
      </c>
      <c r="I11" s="2" t="s">
        <v>84</v>
      </c>
      <c r="J11" s="2">
        <v>6</v>
      </c>
      <c r="K11" s="3">
        <f t="shared" si="1"/>
        <v>1.2</v>
      </c>
      <c r="N11" s="2">
        <v>5</v>
      </c>
      <c r="O11" s="2" t="s">
        <v>147</v>
      </c>
      <c r="P11" s="2">
        <v>6</v>
      </c>
      <c r="Q11" s="3">
        <f t="shared" si="2"/>
        <v>1.2</v>
      </c>
      <c r="T11" s="2">
        <v>5</v>
      </c>
      <c r="U11" s="2" t="s">
        <v>84</v>
      </c>
      <c r="V11" s="2">
        <v>6</v>
      </c>
      <c r="W11" s="3">
        <f t="shared" si="3"/>
        <v>1.2</v>
      </c>
      <c r="Z11" s="2">
        <v>5</v>
      </c>
      <c r="AA11" s="2" t="s">
        <v>79</v>
      </c>
      <c r="AB11" s="2">
        <v>6</v>
      </c>
      <c r="AC11" s="3">
        <f t="shared" si="4"/>
        <v>1.2</v>
      </c>
    </row>
    <row r="12" spans="1:29">
      <c r="A12" s="2">
        <v>5</v>
      </c>
      <c r="B12" s="2" t="s">
        <v>17</v>
      </c>
      <c r="C12" s="2">
        <v>6</v>
      </c>
      <c r="D12" s="3">
        <f t="shared" si="0"/>
        <v>1.2</v>
      </c>
      <c r="H12" s="2">
        <v>5</v>
      </c>
      <c r="I12" s="2" t="s">
        <v>85</v>
      </c>
      <c r="J12" s="2">
        <v>6</v>
      </c>
      <c r="K12" s="3">
        <f t="shared" si="1"/>
        <v>1.2</v>
      </c>
      <c r="N12" s="2">
        <v>5</v>
      </c>
      <c r="O12" s="2" t="s">
        <v>148</v>
      </c>
      <c r="P12" s="2">
        <v>6</v>
      </c>
      <c r="Q12" s="3">
        <f t="shared" si="2"/>
        <v>1.2</v>
      </c>
      <c r="T12" s="2">
        <v>5</v>
      </c>
      <c r="U12" s="2" t="s">
        <v>214</v>
      </c>
      <c r="V12" s="2">
        <v>6</v>
      </c>
      <c r="W12" s="3">
        <f t="shared" si="3"/>
        <v>1.2</v>
      </c>
      <c r="Z12" s="2">
        <v>5</v>
      </c>
      <c r="AA12" s="2" t="s">
        <v>214</v>
      </c>
      <c r="AB12" s="2">
        <v>6</v>
      </c>
      <c r="AC12" s="3">
        <f t="shared" si="4"/>
        <v>1.2</v>
      </c>
    </row>
    <row r="13" spans="1:29">
      <c r="A13" s="2">
        <v>10</v>
      </c>
      <c r="B13" s="2" t="s">
        <v>18</v>
      </c>
      <c r="C13" s="2">
        <v>11</v>
      </c>
      <c r="D13" s="3">
        <f t="shared" si="0"/>
        <v>1.1000000000000001</v>
      </c>
      <c r="H13" s="2">
        <v>10</v>
      </c>
      <c r="I13" s="2" t="s">
        <v>86</v>
      </c>
      <c r="J13" s="2">
        <v>11</v>
      </c>
      <c r="K13" s="3">
        <f t="shared" si="1"/>
        <v>1.1000000000000001</v>
      </c>
      <c r="N13" s="2">
        <v>10</v>
      </c>
      <c r="O13" s="2" t="s">
        <v>149</v>
      </c>
      <c r="P13" s="2">
        <v>11</v>
      </c>
      <c r="Q13" s="3">
        <f t="shared" si="2"/>
        <v>1.1000000000000001</v>
      </c>
      <c r="T13" s="2">
        <v>10</v>
      </c>
      <c r="U13" s="2" t="s">
        <v>215</v>
      </c>
      <c r="V13" s="2">
        <v>11</v>
      </c>
      <c r="W13" s="3">
        <f t="shared" si="3"/>
        <v>1.1000000000000001</v>
      </c>
      <c r="Z13" s="2">
        <v>10</v>
      </c>
      <c r="AA13" s="2" t="s">
        <v>273</v>
      </c>
      <c r="AB13" s="2">
        <v>11</v>
      </c>
      <c r="AC13" s="3">
        <f t="shared" si="4"/>
        <v>1.1000000000000001</v>
      </c>
    </row>
    <row r="14" spans="1:29">
      <c r="A14" s="2">
        <v>10</v>
      </c>
      <c r="B14" s="2" t="s">
        <v>19</v>
      </c>
      <c r="C14" s="2">
        <v>11</v>
      </c>
      <c r="D14" s="3">
        <f t="shared" si="0"/>
        <v>1.1000000000000001</v>
      </c>
      <c r="H14" s="2">
        <v>10</v>
      </c>
      <c r="I14" s="2" t="s">
        <v>87</v>
      </c>
      <c r="J14" s="2">
        <v>11</v>
      </c>
      <c r="K14" s="3">
        <f t="shared" si="1"/>
        <v>1.1000000000000001</v>
      </c>
      <c r="N14" s="2">
        <v>10</v>
      </c>
      <c r="O14" s="2" t="s">
        <v>150</v>
      </c>
      <c r="P14" s="2">
        <v>11</v>
      </c>
      <c r="Q14" s="3">
        <f t="shared" si="2"/>
        <v>1.1000000000000001</v>
      </c>
      <c r="T14" s="2">
        <v>10</v>
      </c>
      <c r="U14" s="2" t="s">
        <v>216</v>
      </c>
      <c r="V14" s="2">
        <v>11</v>
      </c>
      <c r="W14" s="3">
        <f t="shared" si="3"/>
        <v>1.1000000000000001</v>
      </c>
      <c r="Z14" s="2">
        <v>10</v>
      </c>
      <c r="AA14" s="2" t="s">
        <v>274</v>
      </c>
      <c r="AB14" s="2">
        <v>11</v>
      </c>
      <c r="AC14" s="3">
        <f t="shared" si="4"/>
        <v>1.1000000000000001</v>
      </c>
    </row>
    <row r="15" spans="1:29">
      <c r="A15" s="2">
        <v>10</v>
      </c>
      <c r="B15" s="2" t="s">
        <v>20</v>
      </c>
      <c r="C15" s="2">
        <v>11</v>
      </c>
      <c r="D15" s="3">
        <f t="shared" si="0"/>
        <v>1.1000000000000001</v>
      </c>
      <c r="H15" s="2">
        <v>10</v>
      </c>
      <c r="I15" s="2" t="s">
        <v>88</v>
      </c>
      <c r="J15" s="2">
        <v>11</v>
      </c>
      <c r="K15" s="3">
        <f t="shared" si="1"/>
        <v>1.1000000000000001</v>
      </c>
      <c r="N15" s="2">
        <v>10</v>
      </c>
      <c r="O15" s="2" t="s">
        <v>151</v>
      </c>
      <c r="P15" s="2">
        <v>11</v>
      </c>
      <c r="Q15" s="3">
        <f t="shared" si="2"/>
        <v>1.1000000000000001</v>
      </c>
      <c r="T15" s="2">
        <v>10</v>
      </c>
      <c r="U15" s="2" t="s">
        <v>217</v>
      </c>
      <c r="V15" s="2">
        <v>11</v>
      </c>
      <c r="W15" s="3">
        <f t="shared" si="3"/>
        <v>1.1000000000000001</v>
      </c>
      <c r="Z15" s="2">
        <v>10</v>
      </c>
      <c r="AA15" s="2" t="s">
        <v>275</v>
      </c>
      <c r="AB15" s="2">
        <v>11</v>
      </c>
      <c r="AC15" s="3">
        <f t="shared" si="4"/>
        <v>1.1000000000000001</v>
      </c>
    </row>
    <row r="16" spans="1:29">
      <c r="A16" s="2">
        <v>10</v>
      </c>
      <c r="B16" s="2" t="s">
        <v>21</v>
      </c>
      <c r="C16" s="2">
        <v>11</v>
      </c>
      <c r="D16" s="3">
        <f t="shared" si="0"/>
        <v>1.1000000000000001</v>
      </c>
      <c r="H16" s="2">
        <v>10</v>
      </c>
      <c r="I16" s="2" t="s">
        <v>89</v>
      </c>
      <c r="J16" s="2">
        <v>11</v>
      </c>
      <c r="K16" s="3">
        <f t="shared" si="1"/>
        <v>1.1000000000000001</v>
      </c>
      <c r="N16" s="2">
        <v>10</v>
      </c>
      <c r="O16" s="2" t="s">
        <v>152</v>
      </c>
      <c r="P16" s="2">
        <v>11</v>
      </c>
      <c r="Q16" s="3">
        <f t="shared" si="2"/>
        <v>1.1000000000000001</v>
      </c>
      <c r="T16" s="2">
        <v>10</v>
      </c>
      <c r="U16" s="2" t="s">
        <v>218</v>
      </c>
      <c r="V16" s="2">
        <v>11</v>
      </c>
      <c r="W16" s="3">
        <f t="shared" si="3"/>
        <v>1.1000000000000001</v>
      </c>
      <c r="Z16" s="2">
        <v>10</v>
      </c>
      <c r="AA16" s="2" t="s">
        <v>276</v>
      </c>
      <c r="AB16" s="2">
        <v>11</v>
      </c>
      <c r="AC16" s="3">
        <f t="shared" si="4"/>
        <v>1.1000000000000001</v>
      </c>
    </row>
    <row r="17" spans="1:29">
      <c r="A17" s="2">
        <v>10</v>
      </c>
      <c r="B17" s="2" t="s">
        <v>22</v>
      </c>
      <c r="C17" s="2">
        <v>11</v>
      </c>
      <c r="D17" s="3">
        <f t="shared" si="0"/>
        <v>1.1000000000000001</v>
      </c>
      <c r="H17" s="2">
        <v>10</v>
      </c>
      <c r="I17" s="2" t="s">
        <v>90</v>
      </c>
      <c r="J17" s="2">
        <v>11</v>
      </c>
      <c r="K17" s="3">
        <f t="shared" si="1"/>
        <v>1.1000000000000001</v>
      </c>
      <c r="N17" s="2">
        <v>10</v>
      </c>
      <c r="O17" s="2" t="s">
        <v>153</v>
      </c>
      <c r="P17" s="2">
        <v>11</v>
      </c>
      <c r="Q17" s="3">
        <f t="shared" si="2"/>
        <v>1.1000000000000001</v>
      </c>
      <c r="T17" s="2">
        <v>10</v>
      </c>
      <c r="U17" s="2" t="s">
        <v>219</v>
      </c>
      <c r="V17" s="2">
        <v>11</v>
      </c>
      <c r="W17" s="3">
        <f t="shared" si="3"/>
        <v>1.1000000000000001</v>
      </c>
      <c r="Z17" s="2">
        <v>10</v>
      </c>
      <c r="AA17" s="2" t="s">
        <v>277</v>
      </c>
      <c r="AB17" s="2">
        <v>11</v>
      </c>
      <c r="AC17" s="3">
        <f t="shared" si="4"/>
        <v>1.1000000000000001</v>
      </c>
    </row>
    <row r="18" spans="1:29">
      <c r="A18" s="2">
        <v>10</v>
      </c>
      <c r="B18" s="2" t="s">
        <v>23</v>
      </c>
      <c r="C18" s="2">
        <v>11</v>
      </c>
      <c r="D18" s="3">
        <f t="shared" si="0"/>
        <v>1.1000000000000001</v>
      </c>
      <c r="H18" s="2">
        <v>10</v>
      </c>
      <c r="I18" s="2" t="s">
        <v>91</v>
      </c>
      <c r="J18" s="2">
        <v>31</v>
      </c>
      <c r="K18" s="3">
        <f t="shared" si="1"/>
        <v>3.1</v>
      </c>
      <c r="N18" s="2">
        <v>10</v>
      </c>
      <c r="O18" s="2" t="s">
        <v>154</v>
      </c>
      <c r="P18" s="2">
        <v>11</v>
      </c>
      <c r="Q18" s="3">
        <f t="shared" si="2"/>
        <v>1.1000000000000001</v>
      </c>
      <c r="T18" s="2">
        <v>10</v>
      </c>
      <c r="U18" s="2" t="s">
        <v>220</v>
      </c>
      <c r="V18" s="2">
        <v>31</v>
      </c>
      <c r="W18" s="3">
        <f t="shared" si="3"/>
        <v>3.1</v>
      </c>
      <c r="Z18" s="2">
        <v>10</v>
      </c>
      <c r="AA18" s="2" t="s">
        <v>278</v>
      </c>
      <c r="AB18" s="2">
        <v>31</v>
      </c>
      <c r="AC18" s="3">
        <f t="shared" si="4"/>
        <v>3.1</v>
      </c>
    </row>
    <row r="19" spans="1:29">
      <c r="A19" s="2">
        <v>10</v>
      </c>
      <c r="B19" s="2" t="s">
        <v>24</v>
      </c>
      <c r="C19" s="2">
        <v>11</v>
      </c>
      <c r="D19" s="3">
        <f t="shared" si="0"/>
        <v>1.1000000000000001</v>
      </c>
      <c r="H19" s="2">
        <v>10</v>
      </c>
      <c r="I19" s="2" t="s">
        <v>92</v>
      </c>
      <c r="J19" s="2">
        <v>48</v>
      </c>
      <c r="K19" s="3">
        <f t="shared" si="1"/>
        <v>4.8</v>
      </c>
      <c r="N19" s="2">
        <v>10</v>
      </c>
      <c r="O19" s="2" t="s">
        <v>155</v>
      </c>
      <c r="P19" s="2">
        <v>11</v>
      </c>
      <c r="Q19" s="3">
        <f t="shared" si="2"/>
        <v>1.1000000000000001</v>
      </c>
      <c r="T19" s="2">
        <v>10</v>
      </c>
      <c r="U19" s="2" t="s">
        <v>221</v>
      </c>
      <c r="V19" s="2">
        <v>48</v>
      </c>
      <c r="W19" s="3">
        <f t="shared" si="3"/>
        <v>4.8</v>
      </c>
      <c r="Z19" s="2">
        <v>10</v>
      </c>
      <c r="AA19" s="2" t="s">
        <v>279</v>
      </c>
      <c r="AB19" s="2">
        <v>48</v>
      </c>
      <c r="AC19" s="3">
        <f t="shared" si="4"/>
        <v>4.8</v>
      </c>
    </row>
    <row r="20" spans="1:29">
      <c r="A20" s="2">
        <v>10</v>
      </c>
      <c r="B20" s="2" t="s">
        <v>25</v>
      </c>
      <c r="C20" s="2">
        <v>11</v>
      </c>
      <c r="D20" s="3">
        <f t="shared" si="0"/>
        <v>1.1000000000000001</v>
      </c>
      <c r="H20" s="2">
        <v>10</v>
      </c>
      <c r="I20" s="2" t="s">
        <v>93</v>
      </c>
      <c r="J20" s="2">
        <v>11</v>
      </c>
      <c r="K20" s="3">
        <f t="shared" si="1"/>
        <v>1.1000000000000001</v>
      </c>
      <c r="N20" s="2">
        <v>10</v>
      </c>
      <c r="O20" s="2" t="s">
        <v>156</v>
      </c>
      <c r="P20" s="2">
        <v>11</v>
      </c>
      <c r="Q20" s="3">
        <f t="shared" si="2"/>
        <v>1.1000000000000001</v>
      </c>
      <c r="T20" s="2">
        <v>10</v>
      </c>
      <c r="U20" s="2" t="s">
        <v>222</v>
      </c>
      <c r="V20" s="2">
        <v>11</v>
      </c>
      <c r="W20" s="3">
        <f t="shared" si="3"/>
        <v>1.1000000000000001</v>
      </c>
      <c r="Z20" s="2">
        <v>10</v>
      </c>
      <c r="AA20" s="2" t="s">
        <v>273</v>
      </c>
      <c r="AB20" s="2">
        <v>11</v>
      </c>
      <c r="AC20" s="3">
        <f t="shared" si="4"/>
        <v>1.1000000000000001</v>
      </c>
    </row>
    <row r="21" spans="1:29">
      <c r="A21" s="2">
        <v>10</v>
      </c>
      <c r="B21" s="2" t="s">
        <v>26</v>
      </c>
      <c r="C21" s="2">
        <v>11</v>
      </c>
      <c r="D21" s="3">
        <f t="shared" si="0"/>
        <v>1.1000000000000001</v>
      </c>
      <c r="H21" s="2">
        <v>10</v>
      </c>
      <c r="I21" s="2" t="s">
        <v>94</v>
      </c>
      <c r="J21" s="2">
        <v>11</v>
      </c>
      <c r="K21" s="3">
        <f t="shared" si="1"/>
        <v>1.1000000000000001</v>
      </c>
      <c r="N21" s="2">
        <v>10</v>
      </c>
      <c r="O21" s="2" t="s">
        <v>157</v>
      </c>
      <c r="P21" s="2">
        <v>11</v>
      </c>
      <c r="Q21" s="3">
        <f t="shared" si="2"/>
        <v>1.1000000000000001</v>
      </c>
      <c r="T21" s="2">
        <v>10</v>
      </c>
      <c r="U21" s="2" t="s">
        <v>223</v>
      </c>
      <c r="V21" s="2">
        <v>11</v>
      </c>
      <c r="W21" s="3">
        <f t="shared" si="3"/>
        <v>1.1000000000000001</v>
      </c>
      <c r="Z21" s="2">
        <v>10</v>
      </c>
      <c r="AA21" s="2" t="s">
        <v>280</v>
      </c>
      <c r="AB21" s="2">
        <v>11</v>
      </c>
      <c r="AC21" s="3">
        <f t="shared" si="4"/>
        <v>1.1000000000000001</v>
      </c>
    </row>
    <row r="22" spans="1:29">
      <c r="A22" s="2">
        <v>10</v>
      </c>
      <c r="B22" s="2" t="s">
        <v>27</v>
      </c>
      <c r="C22" s="2">
        <v>11</v>
      </c>
      <c r="D22" s="3">
        <f t="shared" si="0"/>
        <v>1.1000000000000001</v>
      </c>
      <c r="H22" s="2">
        <v>10</v>
      </c>
      <c r="I22" s="2" t="s">
        <v>95</v>
      </c>
      <c r="J22" s="2">
        <v>11</v>
      </c>
      <c r="K22" s="3">
        <f t="shared" si="1"/>
        <v>1.1000000000000001</v>
      </c>
      <c r="N22" s="2">
        <v>10</v>
      </c>
      <c r="O22" s="2" t="s">
        <v>158</v>
      </c>
      <c r="P22" s="2">
        <v>11</v>
      </c>
      <c r="Q22" s="3">
        <f t="shared" si="2"/>
        <v>1.1000000000000001</v>
      </c>
      <c r="T22" s="2">
        <v>10</v>
      </c>
      <c r="U22" s="2" t="s">
        <v>224</v>
      </c>
      <c r="V22" s="2">
        <v>11</v>
      </c>
      <c r="W22" s="3">
        <f t="shared" si="3"/>
        <v>1.1000000000000001</v>
      </c>
      <c r="Z22" s="2">
        <v>10</v>
      </c>
      <c r="AA22" s="2" t="s">
        <v>281</v>
      </c>
      <c r="AB22" s="2">
        <v>11</v>
      </c>
      <c r="AC22" s="3">
        <f t="shared" si="4"/>
        <v>1.1000000000000001</v>
      </c>
    </row>
    <row r="23" spans="1:29">
      <c r="A23" s="2">
        <v>15</v>
      </c>
      <c r="B23" s="2" t="s">
        <v>28</v>
      </c>
      <c r="C23" s="2">
        <v>16</v>
      </c>
      <c r="D23" s="3">
        <f t="shared" si="0"/>
        <v>1.0666666666666667</v>
      </c>
      <c r="H23" s="2">
        <v>15</v>
      </c>
      <c r="I23" s="2" t="s">
        <v>96</v>
      </c>
      <c r="J23" s="2">
        <v>5499</v>
      </c>
      <c r="K23" s="3">
        <f t="shared" si="1"/>
        <v>366.6</v>
      </c>
      <c r="N23" s="2">
        <v>15</v>
      </c>
      <c r="O23" s="2" t="s">
        <v>159</v>
      </c>
      <c r="P23" s="2">
        <v>16</v>
      </c>
      <c r="Q23" s="3">
        <f t="shared" si="2"/>
        <v>1.0666666666666667</v>
      </c>
      <c r="T23" s="2">
        <v>15</v>
      </c>
      <c r="U23" s="2" t="s">
        <v>225</v>
      </c>
      <c r="V23" s="2">
        <v>5499</v>
      </c>
      <c r="W23" s="3">
        <f t="shared" si="3"/>
        <v>366.6</v>
      </c>
      <c r="Z23" s="2">
        <v>15</v>
      </c>
      <c r="AA23" s="2" t="s">
        <v>282</v>
      </c>
      <c r="AB23" s="2">
        <v>5499</v>
      </c>
      <c r="AC23" s="3">
        <f t="shared" si="4"/>
        <v>366.6</v>
      </c>
    </row>
    <row r="24" spans="1:29">
      <c r="A24" s="2">
        <v>15</v>
      </c>
      <c r="B24" s="2" t="s">
        <v>29</v>
      </c>
      <c r="C24" s="2">
        <v>16</v>
      </c>
      <c r="D24" s="3">
        <f t="shared" si="0"/>
        <v>1.0666666666666667</v>
      </c>
      <c r="H24" s="2">
        <v>15</v>
      </c>
      <c r="I24" s="2" t="s">
        <v>97</v>
      </c>
      <c r="J24" s="2">
        <v>207</v>
      </c>
      <c r="K24" s="3">
        <f t="shared" si="1"/>
        <v>13.8</v>
      </c>
      <c r="N24" s="2">
        <v>15</v>
      </c>
      <c r="O24" s="2" t="s">
        <v>160</v>
      </c>
      <c r="P24" s="2">
        <v>16</v>
      </c>
      <c r="Q24" s="3">
        <f t="shared" si="2"/>
        <v>1.0666666666666667</v>
      </c>
      <c r="T24" s="2">
        <v>15</v>
      </c>
      <c r="U24" s="2" t="s">
        <v>226</v>
      </c>
      <c r="V24" s="2">
        <v>207</v>
      </c>
      <c r="W24" s="3">
        <f t="shared" si="3"/>
        <v>13.8</v>
      </c>
      <c r="Z24" s="2">
        <v>15</v>
      </c>
      <c r="AA24" s="2" t="s">
        <v>283</v>
      </c>
      <c r="AB24" s="2">
        <v>207</v>
      </c>
      <c r="AC24" s="3">
        <f t="shared" si="4"/>
        <v>13.8</v>
      </c>
    </row>
    <row r="25" spans="1:29">
      <c r="A25" s="2">
        <v>15</v>
      </c>
      <c r="B25" s="2" t="s">
        <v>30</v>
      </c>
      <c r="C25" s="2">
        <v>17</v>
      </c>
      <c r="D25" s="3">
        <f t="shared" si="0"/>
        <v>1.1333333333333333</v>
      </c>
      <c r="H25" s="2">
        <v>15</v>
      </c>
      <c r="I25" s="2" t="s">
        <v>98</v>
      </c>
      <c r="J25" s="2">
        <v>70</v>
      </c>
      <c r="K25" s="3">
        <f t="shared" si="1"/>
        <v>4.666666666666667</v>
      </c>
      <c r="N25" s="2">
        <v>15</v>
      </c>
      <c r="O25" s="2" t="s">
        <v>161</v>
      </c>
      <c r="P25" s="2">
        <v>17</v>
      </c>
      <c r="Q25" s="3">
        <f t="shared" si="2"/>
        <v>1.1333333333333333</v>
      </c>
      <c r="T25" s="2">
        <v>15</v>
      </c>
      <c r="U25" s="2" t="s">
        <v>227</v>
      </c>
      <c r="V25" s="2">
        <v>70</v>
      </c>
      <c r="W25" s="3">
        <f t="shared" si="3"/>
        <v>4.666666666666667</v>
      </c>
      <c r="Z25" s="2">
        <v>15</v>
      </c>
      <c r="AA25" s="2" t="s">
        <v>284</v>
      </c>
      <c r="AB25" s="2">
        <v>70</v>
      </c>
      <c r="AC25" s="3">
        <f t="shared" si="4"/>
        <v>4.666666666666667</v>
      </c>
    </row>
    <row r="26" spans="1:29">
      <c r="A26" s="2">
        <v>15</v>
      </c>
      <c r="B26" s="2" t="s">
        <v>31</v>
      </c>
      <c r="C26" s="2">
        <v>16</v>
      </c>
      <c r="D26" s="3">
        <f t="shared" si="0"/>
        <v>1.0666666666666667</v>
      </c>
      <c r="H26" s="2">
        <v>15</v>
      </c>
      <c r="I26" s="2" t="s">
        <v>99</v>
      </c>
      <c r="J26" s="2">
        <v>28</v>
      </c>
      <c r="K26" s="3">
        <f t="shared" si="1"/>
        <v>1.8666666666666667</v>
      </c>
      <c r="N26" s="2">
        <v>15</v>
      </c>
      <c r="O26" s="2" t="s">
        <v>162</v>
      </c>
      <c r="P26" s="2">
        <v>16</v>
      </c>
      <c r="Q26" s="3">
        <f t="shared" si="2"/>
        <v>1.0666666666666667</v>
      </c>
      <c r="T26" s="2">
        <v>15</v>
      </c>
      <c r="U26" s="2" t="s">
        <v>228</v>
      </c>
      <c r="V26" s="2">
        <v>28</v>
      </c>
      <c r="W26" s="3">
        <f t="shared" si="3"/>
        <v>1.8666666666666667</v>
      </c>
      <c r="Z26" s="2">
        <v>15</v>
      </c>
      <c r="AA26" s="2" t="s">
        <v>285</v>
      </c>
      <c r="AB26" s="2">
        <v>28</v>
      </c>
      <c r="AC26" s="3">
        <f t="shared" si="4"/>
        <v>1.8666666666666667</v>
      </c>
    </row>
    <row r="27" spans="1:29">
      <c r="A27" s="2">
        <v>15</v>
      </c>
      <c r="B27" s="2" t="s">
        <v>32</v>
      </c>
      <c r="C27" s="2">
        <v>18</v>
      </c>
      <c r="D27" s="3">
        <f t="shared" si="0"/>
        <v>1.2</v>
      </c>
      <c r="H27" s="2">
        <v>15</v>
      </c>
      <c r="I27" s="2" t="s">
        <v>100</v>
      </c>
      <c r="J27" s="2">
        <v>80</v>
      </c>
      <c r="K27" s="3">
        <f t="shared" si="1"/>
        <v>5.333333333333333</v>
      </c>
      <c r="N27" s="2">
        <v>15</v>
      </c>
      <c r="O27" s="2" t="s">
        <v>163</v>
      </c>
      <c r="P27" s="2">
        <v>18</v>
      </c>
      <c r="Q27" s="3">
        <f t="shared" si="2"/>
        <v>1.2</v>
      </c>
      <c r="T27" s="2">
        <v>15</v>
      </c>
      <c r="U27" s="2" t="s">
        <v>229</v>
      </c>
      <c r="V27" s="2">
        <v>80</v>
      </c>
      <c r="W27" s="3">
        <f t="shared" si="3"/>
        <v>5.333333333333333</v>
      </c>
      <c r="Z27" s="2">
        <v>15</v>
      </c>
      <c r="AA27" s="2" t="s">
        <v>286</v>
      </c>
      <c r="AB27" s="2">
        <v>80</v>
      </c>
      <c r="AC27" s="3">
        <f t="shared" si="4"/>
        <v>5.333333333333333</v>
      </c>
    </row>
    <row r="28" spans="1:29">
      <c r="A28" s="2">
        <v>15</v>
      </c>
      <c r="B28" s="2" t="s">
        <v>33</v>
      </c>
      <c r="C28" s="2">
        <v>16</v>
      </c>
      <c r="D28" s="3">
        <f t="shared" si="0"/>
        <v>1.0666666666666667</v>
      </c>
      <c r="H28" s="2">
        <v>15</v>
      </c>
      <c r="I28" s="2" t="s">
        <v>101</v>
      </c>
      <c r="J28" s="2">
        <v>82</v>
      </c>
      <c r="K28" s="3">
        <f t="shared" si="1"/>
        <v>5.4666666666666668</v>
      </c>
      <c r="N28" s="2">
        <v>15</v>
      </c>
      <c r="O28" s="2" t="s">
        <v>164</v>
      </c>
      <c r="P28" s="2">
        <v>16</v>
      </c>
      <c r="Q28" s="3">
        <f t="shared" si="2"/>
        <v>1.0666666666666667</v>
      </c>
      <c r="T28" s="2">
        <v>15</v>
      </c>
      <c r="U28" s="2" t="s">
        <v>230</v>
      </c>
      <c r="V28" s="2">
        <v>82</v>
      </c>
      <c r="W28" s="3">
        <f t="shared" si="3"/>
        <v>5.4666666666666668</v>
      </c>
      <c r="Z28" s="2">
        <v>15</v>
      </c>
      <c r="AA28" s="2" t="s">
        <v>287</v>
      </c>
      <c r="AB28" s="2">
        <v>82</v>
      </c>
      <c r="AC28" s="3">
        <f t="shared" si="4"/>
        <v>5.4666666666666668</v>
      </c>
    </row>
    <row r="29" spans="1:29">
      <c r="A29" s="2">
        <v>15</v>
      </c>
      <c r="B29" s="2" t="s">
        <v>34</v>
      </c>
      <c r="C29" s="2">
        <v>50</v>
      </c>
      <c r="D29" s="3">
        <f t="shared" si="0"/>
        <v>3.3333333333333335</v>
      </c>
      <c r="H29" s="2">
        <v>15</v>
      </c>
      <c r="I29" s="2" t="s">
        <v>102</v>
      </c>
      <c r="J29" s="2">
        <v>1963</v>
      </c>
      <c r="K29" s="3">
        <f t="shared" si="1"/>
        <v>130.86666666666667</v>
      </c>
      <c r="N29" s="2">
        <v>15</v>
      </c>
      <c r="O29" s="2" t="s">
        <v>165</v>
      </c>
      <c r="P29" s="2">
        <v>50</v>
      </c>
      <c r="Q29" s="3">
        <f t="shared" si="2"/>
        <v>3.3333333333333335</v>
      </c>
      <c r="T29" s="2">
        <v>15</v>
      </c>
      <c r="U29" s="2" t="s">
        <v>231</v>
      </c>
      <c r="V29" s="2">
        <v>1963</v>
      </c>
      <c r="W29" s="3">
        <f t="shared" si="3"/>
        <v>130.86666666666667</v>
      </c>
      <c r="Z29" s="2">
        <v>15</v>
      </c>
      <c r="AA29" s="2" t="s">
        <v>288</v>
      </c>
      <c r="AB29" s="2">
        <v>1963</v>
      </c>
      <c r="AC29" s="3">
        <f t="shared" si="4"/>
        <v>130.86666666666667</v>
      </c>
    </row>
    <row r="30" spans="1:29">
      <c r="A30" s="2">
        <v>15</v>
      </c>
      <c r="B30" s="2" t="s">
        <v>35</v>
      </c>
      <c r="C30" s="2">
        <v>16</v>
      </c>
      <c r="D30" s="3">
        <f t="shared" si="0"/>
        <v>1.0666666666666667</v>
      </c>
      <c r="H30" s="2">
        <v>15</v>
      </c>
      <c r="I30" s="2" t="s">
        <v>103</v>
      </c>
      <c r="J30" s="2">
        <v>16</v>
      </c>
      <c r="K30" s="3">
        <f t="shared" si="1"/>
        <v>1.0666666666666667</v>
      </c>
      <c r="N30" s="2">
        <v>15</v>
      </c>
      <c r="O30" s="2" t="s">
        <v>166</v>
      </c>
      <c r="P30" s="2">
        <v>16</v>
      </c>
      <c r="Q30" s="3">
        <f t="shared" si="2"/>
        <v>1.0666666666666667</v>
      </c>
      <c r="T30" s="2">
        <v>15</v>
      </c>
      <c r="U30" s="2" t="s">
        <v>232</v>
      </c>
      <c r="V30" s="2">
        <v>16</v>
      </c>
      <c r="W30" s="3">
        <f t="shared" si="3"/>
        <v>1.0666666666666667</v>
      </c>
      <c r="Z30" s="2">
        <v>15</v>
      </c>
      <c r="AA30" s="2" t="s">
        <v>289</v>
      </c>
      <c r="AB30" s="2">
        <v>16</v>
      </c>
      <c r="AC30" s="3">
        <f t="shared" si="4"/>
        <v>1.0666666666666667</v>
      </c>
    </row>
    <row r="31" spans="1:29">
      <c r="A31" s="2">
        <v>15</v>
      </c>
      <c r="B31" s="2" t="s">
        <v>36</v>
      </c>
      <c r="C31" s="2">
        <v>16</v>
      </c>
      <c r="D31" s="3">
        <f t="shared" si="0"/>
        <v>1.0666666666666667</v>
      </c>
      <c r="H31" s="2">
        <v>15</v>
      </c>
      <c r="I31" s="2" t="s">
        <v>104</v>
      </c>
      <c r="J31" s="2">
        <v>16</v>
      </c>
      <c r="K31" s="3">
        <f t="shared" si="1"/>
        <v>1.0666666666666667</v>
      </c>
      <c r="N31" s="2">
        <v>15</v>
      </c>
      <c r="O31" s="2" t="s">
        <v>167</v>
      </c>
      <c r="P31" s="2">
        <v>16</v>
      </c>
      <c r="Q31" s="3">
        <f t="shared" si="2"/>
        <v>1.0666666666666667</v>
      </c>
      <c r="T31" s="2">
        <v>15</v>
      </c>
      <c r="U31" s="2" t="s">
        <v>233</v>
      </c>
      <c r="V31" s="2">
        <v>16</v>
      </c>
      <c r="W31" s="3">
        <f t="shared" si="3"/>
        <v>1.0666666666666667</v>
      </c>
      <c r="Z31" s="2">
        <v>15</v>
      </c>
      <c r="AA31" s="2" t="s">
        <v>290</v>
      </c>
      <c r="AB31" s="2">
        <v>16</v>
      </c>
      <c r="AC31" s="3">
        <f t="shared" si="4"/>
        <v>1.0666666666666667</v>
      </c>
    </row>
    <row r="32" spans="1:29">
      <c r="A32" s="2">
        <v>15</v>
      </c>
      <c r="B32" s="2" t="s">
        <v>37</v>
      </c>
      <c r="C32" s="2">
        <v>17</v>
      </c>
      <c r="D32" s="3">
        <f t="shared" si="0"/>
        <v>1.1333333333333333</v>
      </c>
      <c r="H32" s="2">
        <v>15</v>
      </c>
      <c r="I32" s="2" t="s">
        <v>105</v>
      </c>
      <c r="J32" s="2">
        <v>17</v>
      </c>
      <c r="K32" s="3">
        <f t="shared" si="1"/>
        <v>1.1333333333333333</v>
      </c>
      <c r="N32" s="2">
        <v>15</v>
      </c>
      <c r="O32" s="2" t="s">
        <v>168</v>
      </c>
      <c r="P32" s="2">
        <v>17</v>
      </c>
      <c r="Q32" s="3">
        <f t="shared" si="2"/>
        <v>1.1333333333333333</v>
      </c>
      <c r="T32" s="2">
        <v>15</v>
      </c>
      <c r="U32" s="2" t="s">
        <v>234</v>
      </c>
      <c r="V32" s="2">
        <v>17</v>
      </c>
      <c r="W32" s="3">
        <f t="shared" si="3"/>
        <v>1.1333333333333333</v>
      </c>
      <c r="Z32" s="2">
        <v>15</v>
      </c>
      <c r="AA32" s="2" t="s">
        <v>291</v>
      </c>
      <c r="AB32" s="2">
        <v>17</v>
      </c>
      <c r="AC32" s="3">
        <f t="shared" si="4"/>
        <v>1.1333333333333333</v>
      </c>
    </row>
    <row r="33" spans="1:29">
      <c r="A33" s="2">
        <v>15</v>
      </c>
      <c r="B33" s="2" t="s">
        <v>38</v>
      </c>
      <c r="C33" s="2">
        <v>21</v>
      </c>
      <c r="D33" s="3">
        <f t="shared" si="0"/>
        <v>1.4</v>
      </c>
      <c r="H33" s="2">
        <v>15</v>
      </c>
      <c r="I33" s="2" t="s">
        <v>106</v>
      </c>
      <c r="J33" s="2">
        <v>35978</v>
      </c>
      <c r="K33" s="3">
        <f t="shared" si="1"/>
        <v>2398.5333333333333</v>
      </c>
      <c r="N33" s="2">
        <v>15</v>
      </c>
      <c r="O33" s="2" t="s">
        <v>169</v>
      </c>
      <c r="P33" s="2">
        <v>21</v>
      </c>
      <c r="Q33" s="3">
        <f t="shared" si="2"/>
        <v>1.4</v>
      </c>
      <c r="T33" s="2">
        <v>15</v>
      </c>
      <c r="U33" s="2" t="s">
        <v>235</v>
      </c>
      <c r="V33" s="2">
        <v>35978</v>
      </c>
      <c r="W33" s="3">
        <f t="shared" si="3"/>
        <v>2398.5333333333333</v>
      </c>
      <c r="Z33" s="2">
        <v>15</v>
      </c>
      <c r="AA33" s="2" t="s">
        <v>292</v>
      </c>
      <c r="AB33" s="2">
        <v>35978</v>
      </c>
      <c r="AC33" s="3">
        <f t="shared" si="4"/>
        <v>2398.5333333333333</v>
      </c>
    </row>
    <row r="34" spans="1:29">
      <c r="A34" s="2">
        <v>15</v>
      </c>
      <c r="B34" s="2" t="s">
        <v>39</v>
      </c>
      <c r="C34" s="2">
        <v>16</v>
      </c>
      <c r="D34" s="3">
        <f t="shared" si="0"/>
        <v>1.0666666666666667</v>
      </c>
      <c r="H34" s="2">
        <v>15</v>
      </c>
      <c r="I34" s="2" t="s">
        <v>107</v>
      </c>
      <c r="J34" s="2">
        <v>467</v>
      </c>
      <c r="K34" s="3">
        <f t="shared" si="1"/>
        <v>31.133333333333333</v>
      </c>
      <c r="N34" s="2">
        <v>15</v>
      </c>
      <c r="O34" s="2" t="s">
        <v>170</v>
      </c>
      <c r="P34" s="2">
        <v>16</v>
      </c>
      <c r="Q34" s="3">
        <f t="shared" si="2"/>
        <v>1.0666666666666667</v>
      </c>
      <c r="T34" s="2">
        <v>15</v>
      </c>
      <c r="U34" s="2" t="s">
        <v>236</v>
      </c>
      <c r="V34" s="2">
        <v>467</v>
      </c>
      <c r="W34" s="3">
        <f t="shared" si="3"/>
        <v>31.133333333333333</v>
      </c>
      <c r="Z34" s="2">
        <v>15</v>
      </c>
      <c r="AA34" s="2" t="s">
        <v>293</v>
      </c>
      <c r="AB34" s="2">
        <v>467</v>
      </c>
      <c r="AC34" s="3">
        <f t="shared" si="4"/>
        <v>31.133333333333333</v>
      </c>
    </row>
    <row r="35" spans="1:29">
      <c r="A35" s="2">
        <v>15</v>
      </c>
      <c r="B35" s="2" t="s">
        <v>40</v>
      </c>
      <c r="C35" s="2">
        <v>26</v>
      </c>
      <c r="D35" s="3">
        <f t="shared" si="0"/>
        <v>1.7333333333333334</v>
      </c>
      <c r="H35" s="2">
        <v>15</v>
      </c>
      <c r="I35" s="2" t="s">
        <v>108</v>
      </c>
      <c r="J35" s="2">
        <v>1487</v>
      </c>
      <c r="K35" s="3">
        <f t="shared" si="1"/>
        <v>99.13333333333334</v>
      </c>
      <c r="N35" s="2">
        <v>15</v>
      </c>
      <c r="O35" s="2" t="s">
        <v>171</v>
      </c>
      <c r="P35" s="2">
        <v>26</v>
      </c>
      <c r="Q35" s="3">
        <f t="shared" si="2"/>
        <v>1.7333333333333334</v>
      </c>
      <c r="T35" s="2">
        <v>15</v>
      </c>
      <c r="U35" s="2" t="s">
        <v>237</v>
      </c>
      <c r="V35" s="2">
        <v>1487</v>
      </c>
      <c r="W35" s="3">
        <f t="shared" si="3"/>
        <v>99.13333333333334</v>
      </c>
      <c r="Z35" s="2">
        <v>15</v>
      </c>
      <c r="AA35" s="2" t="s">
        <v>294</v>
      </c>
      <c r="AB35" s="2">
        <v>1487</v>
      </c>
      <c r="AC35" s="3">
        <f t="shared" si="4"/>
        <v>99.13333333333334</v>
      </c>
    </row>
    <row r="36" spans="1:29">
      <c r="A36" s="2">
        <v>15</v>
      </c>
      <c r="B36" s="2" t="s">
        <v>41</v>
      </c>
      <c r="C36" s="2">
        <v>33</v>
      </c>
      <c r="D36" s="3">
        <f t="shared" si="0"/>
        <v>2.2000000000000002</v>
      </c>
      <c r="H36" s="2">
        <v>15</v>
      </c>
      <c r="I36" s="2" t="s">
        <v>109</v>
      </c>
      <c r="J36" s="2">
        <v>55</v>
      </c>
      <c r="K36" s="3">
        <f t="shared" si="1"/>
        <v>3.6666666666666665</v>
      </c>
      <c r="N36" s="2">
        <v>15</v>
      </c>
      <c r="O36" s="2" t="s">
        <v>172</v>
      </c>
      <c r="P36" s="2">
        <v>33</v>
      </c>
      <c r="Q36" s="3">
        <f t="shared" si="2"/>
        <v>2.2000000000000002</v>
      </c>
      <c r="T36" s="2">
        <v>15</v>
      </c>
      <c r="U36" s="2" t="s">
        <v>238</v>
      </c>
      <c r="V36" s="2">
        <v>55</v>
      </c>
      <c r="W36" s="3">
        <f t="shared" si="3"/>
        <v>3.6666666666666665</v>
      </c>
      <c r="Z36" s="2">
        <v>15</v>
      </c>
      <c r="AA36" s="2" t="s">
        <v>295</v>
      </c>
      <c r="AB36" s="2">
        <v>55</v>
      </c>
      <c r="AC36" s="3">
        <f t="shared" si="4"/>
        <v>3.6666666666666665</v>
      </c>
    </row>
    <row r="37" spans="1:29">
      <c r="A37" s="2">
        <v>15</v>
      </c>
      <c r="B37" s="2" t="s">
        <v>42</v>
      </c>
      <c r="C37" s="2">
        <v>18</v>
      </c>
      <c r="D37" s="3">
        <f t="shared" si="0"/>
        <v>1.2</v>
      </c>
      <c r="H37" s="2">
        <v>15</v>
      </c>
      <c r="I37" s="2" t="s">
        <v>110</v>
      </c>
      <c r="J37" s="2">
        <v>80</v>
      </c>
      <c r="K37" s="3">
        <f t="shared" si="1"/>
        <v>5.333333333333333</v>
      </c>
      <c r="N37" s="2">
        <v>15</v>
      </c>
      <c r="O37" s="2" t="s">
        <v>173</v>
      </c>
      <c r="P37" s="2">
        <v>18</v>
      </c>
      <c r="Q37" s="3">
        <f t="shared" si="2"/>
        <v>1.2</v>
      </c>
      <c r="T37" s="2">
        <v>15</v>
      </c>
      <c r="U37" s="2" t="s">
        <v>239</v>
      </c>
      <c r="V37" s="2">
        <v>80</v>
      </c>
      <c r="W37" s="3">
        <f t="shared" si="3"/>
        <v>5.333333333333333</v>
      </c>
      <c r="Z37" s="2">
        <v>15</v>
      </c>
      <c r="AA37" s="2" t="s">
        <v>296</v>
      </c>
      <c r="AB37" s="2">
        <v>80</v>
      </c>
      <c r="AC37" s="3">
        <f t="shared" si="4"/>
        <v>5.333333333333333</v>
      </c>
    </row>
    <row r="38" spans="1:29">
      <c r="A38" s="2">
        <v>15</v>
      </c>
      <c r="B38" s="2" t="s">
        <v>43</v>
      </c>
      <c r="C38" s="2">
        <v>22</v>
      </c>
      <c r="D38" s="3">
        <f t="shared" si="0"/>
        <v>1.4666666666666666</v>
      </c>
      <c r="H38" s="2">
        <v>15</v>
      </c>
      <c r="I38" s="2" t="s">
        <v>111</v>
      </c>
      <c r="J38" s="2">
        <v>592</v>
      </c>
      <c r="K38" s="3">
        <f t="shared" si="1"/>
        <v>39.466666666666669</v>
      </c>
      <c r="N38" s="2">
        <v>15</v>
      </c>
      <c r="O38" s="2" t="s">
        <v>174</v>
      </c>
      <c r="P38" s="2">
        <v>22</v>
      </c>
      <c r="Q38" s="3">
        <f t="shared" si="2"/>
        <v>1.4666666666666666</v>
      </c>
      <c r="T38" s="2">
        <v>15</v>
      </c>
      <c r="U38" s="2" t="s">
        <v>240</v>
      </c>
      <c r="V38" s="2">
        <v>592</v>
      </c>
      <c r="W38" s="3">
        <f t="shared" si="3"/>
        <v>39.466666666666669</v>
      </c>
      <c r="Z38" s="2">
        <v>15</v>
      </c>
      <c r="AA38" s="2" t="s">
        <v>297</v>
      </c>
      <c r="AB38" s="2">
        <v>592</v>
      </c>
      <c r="AC38" s="3">
        <f t="shared" si="4"/>
        <v>39.466666666666669</v>
      </c>
    </row>
    <row r="39" spans="1:29">
      <c r="A39" s="2">
        <v>15</v>
      </c>
      <c r="B39" s="2" t="s">
        <v>44</v>
      </c>
      <c r="C39" s="2">
        <v>37</v>
      </c>
      <c r="D39" s="3">
        <f t="shared" si="0"/>
        <v>2.4666666666666668</v>
      </c>
      <c r="H39" s="2">
        <v>15</v>
      </c>
      <c r="I39" s="2" t="s">
        <v>112</v>
      </c>
      <c r="J39" s="2">
        <v>6392</v>
      </c>
      <c r="K39" s="3">
        <f t="shared" si="1"/>
        <v>426.13333333333333</v>
      </c>
      <c r="N39" s="2">
        <v>15</v>
      </c>
      <c r="O39" s="2" t="s">
        <v>175</v>
      </c>
      <c r="P39" s="2">
        <v>37</v>
      </c>
      <c r="Q39" s="3">
        <f t="shared" si="2"/>
        <v>2.4666666666666668</v>
      </c>
      <c r="T39" s="2">
        <v>15</v>
      </c>
      <c r="U39" s="2" t="s">
        <v>241</v>
      </c>
      <c r="V39" s="2">
        <v>6392</v>
      </c>
      <c r="W39" s="3">
        <f t="shared" si="3"/>
        <v>426.13333333333333</v>
      </c>
      <c r="Z39" s="2">
        <v>15</v>
      </c>
      <c r="AA39" s="2" t="s">
        <v>298</v>
      </c>
      <c r="AB39" s="2">
        <v>6392</v>
      </c>
      <c r="AC39" s="3">
        <f t="shared" si="4"/>
        <v>426.13333333333333</v>
      </c>
    </row>
    <row r="40" spans="1:29">
      <c r="A40" s="2">
        <v>15</v>
      </c>
      <c r="B40" s="2" t="s">
        <v>45</v>
      </c>
      <c r="C40" s="2">
        <v>18</v>
      </c>
      <c r="D40" s="3">
        <f t="shared" si="0"/>
        <v>1.2</v>
      </c>
      <c r="H40" s="2">
        <v>15</v>
      </c>
      <c r="I40" s="2" t="s">
        <v>113</v>
      </c>
      <c r="J40" s="2">
        <v>96</v>
      </c>
      <c r="K40" s="3">
        <f t="shared" si="1"/>
        <v>6.4</v>
      </c>
      <c r="N40" s="2">
        <v>15</v>
      </c>
      <c r="O40" s="2" t="s">
        <v>176</v>
      </c>
      <c r="P40" s="2">
        <v>18</v>
      </c>
      <c r="Q40" s="3">
        <f t="shared" si="2"/>
        <v>1.2</v>
      </c>
      <c r="T40" s="2">
        <v>15</v>
      </c>
      <c r="U40" s="2" t="s">
        <v>242</v>
      </c>
      <c r="V40" s="2">
        <v>96</v>
      </c>
      <c r="W40" s="3">
        <f t="shared" si="3"/>
        <v>6.4</v>
      </c>
      <c r="Z40" s="2">
        <v>15</v>
      </c>
      <c r="AA40" s="2" t="s">
        <v>299</v>
      </c>
      <c r="AB40" s="2">
        <v>96</v>
      </c>
      <c r="AC40" s="3">
        <f t="shared" si="4"/>
        <v>6.4</v>
      </c>
    </row>
    <row r="41" spans="1:29">
      <c r="A41" s="2">
        <v>15</v>
      </c>
      <c r="B41" s="2" t="s">
        <v>46</v>
      </c>
      <c r="C41" s="2">
        <v>17</v>
      </c>
      <c r="D41" s="3">
        <f t="shared" si="0"/>
        <v>1.1333333333333333</v>
      </c>
      <c r="H41" s="2">
        <v>15</v>
      </c>
      <c r="I41" s="2" t="s">
        <v>114</v>
      </c>
      <c r="J41" s="2">
        <v>45</v>
      </c>
      <c r="K41" s="3">
        <f t="shared" si="1"/>
        <v>3</v>
      </c>
      <c r="N41" s="2">
        <v>15</v>
      </c>
      <c r="O41" s="2" t="s">
        <v>177</v>
      </c>
      <c r="P41" s="2">
        <v>17</v>
      </c>
      <c r="Q41" s="3">
        <f t="shared" si="2"/>
        <v>1.1333333333333333</v>
      </c>
      <c r="T41" s="2">
        <v>15</v>
      </c>
      <c r="U41" s="2" t="s">
        <v>243</v>
      </c>
      <c r="V41" s="2">
        <v>45</v>
      </c>
      <c r="W41" s="3">
        <f t="shared" si="3"/>
        <v>3</v>
      </c>
      <c r="Z41" s="2">
        <v>15</v>
      </c>
      <c r="AA41" s="2" t="s">
        <v>300</v>
      </c>
      <c r="AB41" s="2">
        <v>45</v>
      </c>
      <c r="AC41" s="3">
        <f t="shared" si="4"/>
        <v>3</v>
      </c>
    </row>
    <row r="42" spans="1:29">
      <c r="A42" s="2">
        <v>15</v>
      </c>
      <c r="B42" s="2" t="s">
        <v>47</v>
      </c>
      <c r="C42" s="2">
        <v>18</v>
      </c>
      <c r="D42" s="3">
        <f t="shared" si="0"/>
        <v>1.2</v>
      </c>
      <c r="H42" s="2">
        <v>15</v>
      </c>
      <c r="I42" s="2" t="s">
        <v>115</v>
      </c>
      <c r="J42" s="2">
        <v>50</v>
      </c>
      <c r="K42" s="3">
        <f t="shared" si="1"/>
        <v>3.3333333333333335</v>
      </c>
      <c r="N42" s="2">
        <v>15</v>
      </c>
      <c r="O42" s="2" t="s">
        <v>178</v>
      </c>
      <c r="P42" s="2">
        <v>18</v>
      </c>
      <c r="Q42" s="3">
        <f t="shared" si="2"/>
        <v>1.2</v>
      </c>
      <c r="T42" s="2">
        <v>15</v>
      </c>
      <c r="U42" s="2" t="s">
        <v>244</v>
      </c>
      <c r="V42" s="2">
        <v>50</v>
      </c>
      <c r="W42" s="3">
        <f t="shared" si="3"/>
        <v>3.3333333333333335</v>
      </c>
      <c r="Z42" s="2">
        <v>15</v>
      </c>
      <c r="AA42" s="2" t="s">
        <v>301</v>
      </c>
      <c r="AB42" s="2">
        <v>50</v>
      </c>
      <c r="AC42" s="3">
        <f t="shared" si="4"/>
        <v>3.3333333333333335</v>
      </c>
    </row>
    <row r="43" spans="1:29">
      <c r="A43" s="2">
        <v>15</v>
      </c>
      <c r="B43" s="2" t="s">
        <v>48</v>
      </c>
      <c r="C43" s="2">
        <v>53</v>
      </c>
      <c r="D43" s="3">
        <f t="shared" si="0"/>
        <v>3.5333333333333332</v>
      </c>
      <c r="H43" s="2">
        <v>15</v>
      </c>
      <c r="I43" s="2" t="s">
        <v>116</v>
      </c>
      <c r="J43" s="2">
        <v>239408</v>
      </c>
      <c r="K43" s="3">
        <f t="shared" si="1"/>
        <v>15960.533333333333</v>
      </c>
      <c r="N43" s="2">
        <v>15</v>
      </c>
      <c r="O43" s="2" t="s">
        <v>179</v>
      </c>
      <c r="P43" s="2">
        <v>53</v>
      </c>
      <c r="Q43" s="3">
        <f t="shared" si="2"/>
        <v>3.5333333333333332</v>
      </c>
      <c r="T43" s="2">
        <v>15</v>
      </c>
      <c r="U43" s="2" t="s">
        <v>245</v>
      </c>
      <c r="V43" s="2">
        <v>239408</v>
      </c>
      <c r="W43" s="3">
        <f t="shared" si="3"/>
        <v>15960.533333333333</v>
      </c>
      <c r="Z43" s="2">
        <v>15</v>
      </c>
      <c r="AA43" s="2" t="s">
        <v>302</v>
      </c>
      <c r="AB43" s="2">
        <v>239408</v>
      </c>
      <c r="AC43" s="3">
        <f t="shared" si="4"/>
        <v>15960.533333333333</v>
      </c>
    </row>
    <row r="44" spans="1:29">
      <c r="A44" s="2">
        <v>15</v>
      </c>
      <c r="B44" s="2" t="s">
        <v>49</v>
      </c>
      <c r="C44" s="2">
        <v>40</v>
      </c>
      <c r="D44" s="3">
        <f t="shared" si="0"/>
        <v>2.6666666666666665</v>
      </c>
      <c r="H44" s="2">
        <v>15</v>
      </c>
      <c r="I44" s="2" t="s">
        <v>117</v>
      </c>
      <c r="J44" s="2">
        <v>4233</v>
      </c>
      <c r="K44" s="3">
        <f t="shared" si="1"/>
        <v>282.2</v>
      </c>
      <c r="N44" s="2">
        <v>15</v>
      </c>
      <c r="O44" s="2" t="s">
        <v>180</v>
      </c>
      <c r="P44" s="2">
        <v>40</v>
      </c>
      <c r="Q44" s="3">
        <f t="shared" si="2"/>
        <v>2.6666666666666665</v>
      </c>
      <c r="T44" s="2">
        <v>15</v>
      </c>
      <c r="U44" s="2" t="s">
        <v>246</v>
      </c>
      <c r="V44" s="2">
        <v>4233</v>
      </c>
      <c r="W44" s="3">
        <f t="shared" si="3"/>
        <v>282.2</v>
      </c>
      <c r="Z44" s="2">
        <v>15</v>
      </c>
      <c r="AA44" s="2" t="s">
        <v>303</v>
      </c>
      <c r="AB44" s="2">
        <v>4233</v>
      </c>
      <c r="AC44" s="3">
        <f t="shared" si="4"/>
        <v>282.2</v>
      </c>
    </row>
    <row r="45" spans="1:29">
      <c r="A45" s="2">
        <v>15</v>
      </c>
      <c r="B45" s="2" t="s">
        <v>50</v>
      </c>
      <c r="C45" s="2">
        <v>18</v>
      </c>
      <c r="D45" s="3">
        <f t="shared" si="0"/>
        <v>1.2</v>
      </c>
      <c r="H45" s="2">
        <v>15</v>
      </c>
      <c r="I45" s="2" t="s">
        <v>118</v>
      </c>
      <c r="J45" s="2">
        <v>49345</v>
      </c>
      <c r="K45" s="3">
        <f t="shared" si="1"/>
        <v>3289.6666666666665</v>
      </c>
      <c r="N45" s="2">
        <v>15</v>
      </c>
      <c r="O45" s="2" t="s">
        <v>181</v>
      </c>
      <c r="P45" s="2">
        <v>18</v>
      </c>
      <c r="Q45" s="3">
        <f t="shared" si="2"/>
        <v>1.2</v>
      </c>
      <c r="T45" s="2">
        <v>15</v>
      </c>
      <c r="U45" s="2" t="s">
        <v>247</v>
      </c>
      <c r="V45" s="2">
        <v>49345</v>
      </c>
      <c r="W45" s="3">
        <f t="shared" si="3"/>
        <v>3289.6666666666665</v>
      </c>
      <c r="Z45" s="2">
        <v>15</v>
      </c>
      <c r="AA45" s="2" t="s">
        <v>304</v>
      </c>
      <c r="AB45" s="2">
        <v>49345</v>
      </c>
      <c r="AC45" s="3">
        <f t="shared" si="4"/>
        <v>3289.6666666666665</v>
      </c>
    </row>
    <row r="46" spans="1:29">
      <c r="A46" s="2">
        <v>15</v>
      </c>
      <c r="B46" s="2" t="s">
        <v>51</v>
      </c>
      <c r="C46" s="2">
        <v>21</v>
      </c>
      <c r="D46" s="3">
        <f t="shared" si="0"/>
        <v>1.4</v>
      </c>
      <c r="H46" s="2">
        <v>15</v>
      </c>
      <c r="I46" s="2" t="s">
        <v>119</v>
      </c>
      <c r="J46" s="2">
        <v>107</v>
      </c>
      <c r="K46" s="3">
        <f t="shared" si="1"/>
        <v>7.1333333333333337</v>
      </c>
      <c r="N46" s="2">
        <v>15</v>
      </c>
      <c r="O46" s="2" t="s">
        <v>182</v>
      </c>
      <c r="P46" s="2">
        <v>21</v>
      </c>
      <c r="Q46" s="3">
        <f t="shared" si="2"/>
        <v>1.4</v>
      </c>
      <c r="T46" s="2">
        <v>15</v>
      </c>
      <c r="U46" s="2" t="s">
        <v>248</v>
      </c>
      <c r="V46" s="2">
        <v>107</v>
      </c>
      <c r="W46" s="3">
        <f t="shared" si="3"/>
        <v>7.1333333333333337</v>
      </c>
      <c r="Z46" s="2">
        <v>15</v>
      </c>
      <c r="AA46" s="2" t="s">
        <v>305</v>
      </c>
      <c r="AB46" s="2">
        <v>107</v>
      </c>
      <c r="AC46" s="3">
        <f t="shared" si="4"/>
        <v>7.1333333333333337</v>
      </c>
    </row>
    <row r="47" spans="1:29">
      <c r="A47" s="2">
        <v>15</v>
      </c>
      <c r="B47" s="2" t="s">
        <v>52</v>
      </c>
      <c r="C47" s="2">
        <v>22</v>
      </c>
      <c r="D47" s="3">
        <f t="shared" si="0"/>
        <v>1.4666666666666666</v>
      </c>
      <c r="H47" s="2">
        <v>15</v>
      </c>
      <c r="I47" s="2" t="s">
        <v>120</v>
      </c>
      <c r="J47" s="2">
        <v>239</v>
      </c>
      <c r="K47" s="3">
        <f t="shared" si="1"/>
        <v>15.933333333333334</v>
      </c>
      <c r="N47" s="2">
        <v>15</v>
      </c>
      <c r="O47" s="2" t="s">
        <v>183</v>
      </c>
      <c r="P47" s="2">
        <v>22</v>
      </c>
      <c r="Q47" s="3">
        <f t="shared" si="2"/>
        <v>1.4666666666666666</v>
      </c>
      <c r="T47" s="2">
        <v>15</v>
      </c>
      <c r="U47" s="2" t="s">
        <v>249</v>
      </c>
      <c r="V47" s="2">
        <v>239</v>
      </c>
      <c r="W47" s="3">
        <f t="shared" si="3"/>
        <v>15.933333333333334</v>
      </c>
      <c r="Z47" s="2">
        <v>15</v>
      </c>
      <c r="AA47" s="2" t="s">
        <v>306</v>
      </c>
      <c r="AB47" s="2">
        <v>239</v>
      </c>
      <c r="AC47" s="3">
        <f t="shared" si="4"/>
        <v>15.933333333333334</v>
      </c>
    </row>
    <row r="48" spans="1:29">
      <c r="A48" s="2">
        <v>15</v>
      </c>
      <c r="B48" s="2" t="s">
        <v>53</v>
      </c>
      <c r="C48" s="2">
        <v>18</v>
      </c>
      <c r="D48" s="3">
        <f t="shared" si="0"/>
        <v>1.2</v>
      </c>
      <c r="H48" s="2">
        <v>15</v>
      </c>
      <c r="I48" s="2" t="s">
        <v>121</v>
      </c>
      <c r="J48" s="2">
        <v>1361</v>
      </c>
      <c r="K48" s="3">
        <f t="shared" si="1"/>
        <v>90.733333333333334</v>
      </c>
      <c r="N48" s="2">
        <v>15</v>
      </c>
      <c r="O48" s="2" t="s">
        <v>184</v>
      </c>
      <c r="P48" s="2">
        <v>18</v>
      </c>
      <c r="Q48" s="3">
        <f t="shared" si="2"/>
        <v>1.2</v>
      </c>
      <c r="T48" s="2">
        <v>15</v>
      </c>
      <c r="U48" s="2" t="s">
        <v>250</v>
      </c>
      <c r="V48" s="2">
        <v>1361</v>
      </c>
      <c r="W48" s="3">
        <f t="shared" si="3"/>
        <v>90.733333333333334</v>
      </c>
      <c r="Z48" s="2">
        <v>15</v>
      </c>
      <c r="AA48" s="2" t="s">
        <v>307</v>
      </c>
      <c r="AB48" s="2">
        <v>1361</v>
      </c>
      <c r="AC48" s="3">
        <f t="shared" si="4"/>
        <v>90.733333333333334</v>
      </c>
    </row>
    <row r="49" spans="1:29">
      <c r="A49" s="2">
        <v>15</v>
      </c>
      <c r="B49" s="2" t="s">
        <v>54</v>
      </c>
      <c r="C49" s="2">
        <v>105</v>
      </c>
      <c r="D49" s="3">
        <f t="shared" si="0"/>
        <v>7</v>
      </c>
      <c r="H49" s="2">
        <v>15</v>
      </c>
      <c r="I49" s="2" t="s">
        <v>122</v>
      </c>
      <c r="J49" s="2">
        <v>22010</v>
      </c>
      <c r="K49" s="3">
        <f t="shared" si="1"/>
        <v>1467.3333333333333</v>
      </c>
      <c r="N49" s="2">
        <v>15</v>
      </c>
      <c r="O49" s="2" t="s">
        <v>185</v>
      </c>
      <c r="P49" s="2">
        <v>105</v>
      </c>
      <c r="Q49" s="3">
        <f t="shared" si="2"/>
        <v>7</v>
      </c>
      <c r="T49" s="2">
        <v>15</v>
      </c>
      <c r="U49" s="2" t="s">
        <v>251</v>
      </c>
      <c r="V49" s="2">
        <v>22010</v>
      </c>
      <c r="W49" s="3">
        <f t="shared" si="3"/>
        <v>1467.3333333333333</v>
      </c>
      <c r="Z49" s="2">
        <v>15</v>
      </c>
      <c r="AA49" s="2" t="s">
        <v>308</v>
      </c>
      <c r="AB49" s="2">
        <v>22010</v>
      </c>
      <c r="AC49" s="3">
        <f t="shared" si="4"/>
        <v>1467.3333333333333</v>
      </c>
    </row>
    <row r="50" spans="1:29">
      <c r="A50" s="2">
        <v>15</v>
      </c>
      <c r="B50" s="2" t="s">
        <v>55</v>
      </c>
      <c r="C50" s="2">
        <v>16</v>
      </c>
      <c r="D50" s="3">
        <f t="shared" si="0"/>
        <v>1.0666666666666667</v>
      </c>
      <c r="H50" s="2">
        <v>15</v>
      </c>
      <c r="I50" s="2" t="s">
        <v>123</v>
      </c>
      <c r="J50" s="2">
        <v>141</v>
      </c>
      <c r="K50" s="3">
        <f t="shared" si="1"/>
        <v>9.4</v>
      </c>
      <c r="N50" s="2">
        <v>15</v>
      </c>
      <c r="O50" s="2" t="s">
        <v>186</v>
      </c>
      <c r="P50" s="2">
        <v>16</v>
      </c>
      <c r="Q50" s="3">
        <f t="shared" si="2"/>
        <v>1.0666666666666667</v>
      </c>
      <c r="T50" s="2">
        <v>15</v>
      </c>
      <c r="U50" s="2" t="s">
        <v>252</v>
      </c>
      <c r="V50" s="2">
        <v>141</v>
      </c>
      <c r="W50" s="3">
        <f t="shared" si="3"/>
        <v>9.4</v>
      </c>
      <c r="Z50" s="2">
        <v>15</v>
      </c>
      <c r="AA50" s="2" t="s">
        <v>309</v>
      </c>
      <c r="AB50" s="2">
        <v>141</v>
      </c>
      <c r="AC50" s="3">
        <f t="shared" si="4"/>
        <v>9.4</v>
      </c>
    </row>
    <row r="51" spans="1:29">
      <c r="A51" s="2">
        <v>15</v>
      </c>
      <c r="B51" s="2" t="s">
        <v>56</v>
      </c>
      <c r="C51" s="2">
        <v>16</v>
      </c>
      <c r="D51" s="3">
        <f t="shared" si="0"/>
        <v>1.0666666666666667</v>
      </c>
      <c r="H51" s="2">
        <v>15</v>
      </c>
      <c r="I51" s="2" t="s">
        <v>124</v>
      </c>
      <c r="J51" s="2">
        <v>42</v>
      </c>
      <c r="K51" s="3">
        <f t="shared" si="1"/>
        <v>2.8</v>
      </c>
      <c r="N51" s="2">
        <v>15</v>
      </c>
      <c r="O51" s="2" t="s">
        <v>187</v>
      </c>
      <c r="P51" s="2">
        <v>16</v>
      </c>
      <c r="Q51" s="3">
        <f t="shared" si="2"/>
        <v>1.0666666666666667</v>
      </c>
      <c r="T51" s="2">
        <v>15</v>
      </c>
      <c r="U51" s="2" t="s">
        <v>253</v>
      </c>
      <c r="V51" s="2">
        <v>42</v>
      </c>
      <c r="W51" s="3">
        <f t="shared" si="3"/>
        <v>2.8</v>
      </c>
      <c r="Z51" s="2">
        <v>15</v>
      </c>
      <c r="AA51" s="2" t="s">
        <v>310</v>
      </c>
      <c r="AB51" s="2">
        <v>42</v>
      </c>
      <c r="AC51" s="3">
        <f t="shared" si="4"/>
        <v>2.8</v>
      </c>
    </row>
    <row r="52" spans="1:29">
      <c r="A52" s="2">
        <v>15</v>
      </c>
      <c r="B52" s="2" t="s">
        <v>57</v>
      </c>
      <c r="C52" s="2">
        <v>24</v>
      </c>
      <c r="D52" s="3">
        <f t="shared" si="0"/>
        <v>1.6</v>
      </c>
      <c r="H52" s="2">
        <v>15</v>
      </c>
      <c r="I52" s="2" t="s">
        <v>125</v>
      </c>
      <c r="J52" s="2">
        <v>260</v>
      </c>
      <c r="K52" s="3">
        <f t="shared" si="1"/>
        <v>17.333333333333332</v>
      </c>
      <c r="N52" s="2">
        <v>15</v>
      </c>
      <c r="O52" s="2" t="s">
        <v>188</v>
      </c>
      <c r="P52" s="2">
        <v>24</v>
      </c>
      <c r="Q52" s="3">
        <f t="shared" si="2"/>
        <v>1.6</v>
      </c>
      <c r="T52" s="2">
        <v>15</v>
      </c>
      <c r="U52" s="2" t="s">
        <v>254</v>
      </c>
      <c r="V52" s="2">
        <v>260</v>
      </c>
      <c r="W52" s="3">
        <f t="shared" si="3"/>
        <v>17.333333333333332</v>
      </c>
      <c r="Z52" s="2">
        <v>15</v>
      </c>
      <c r="AA52" s="2" t="s">
        <v>311</v>
      </c>
      <c r="AB52" s="2">
        <v>260</v>
      </c>
      <c r="AC52" s="3">
        <f t="shared" si="4"/>
        <v>17.333333333333332</v>
      </c>
    </row>
    <row r="53" spans="1:29">
      <c r="A53" s="2">
        <v>20</v>
      </c>
      <c r="B53" s="2" t="s">
        <v>58</v>
      </c>
      <c r="C53" s="2">
        <v>25</v>
      </c>
      <c r="D53" s="3">
        <f t="shared" si="0"/>
        <v>1.25</v>
      </c>
      <c r="H53" s="2">
        <v>20</v>
      </c>
      <c r="I53" s="2" t="s">
        <v>126</v>
      </c>
      <c r="J53" s="2">
        <v>5694</v>
      </c>
      <c r="K53" s="3">
        <f t="shared" si="1"/>
        <v>284.7</v>
      </c>
      <c r="N53" s="2">
        <v>20</v>
      </c>
      <c r="O53" s="2" t="s">
        <v>189</v>
      </c>
      <c r="P53" s="2">
        <v>25</v>
      </c>
      <c r="Q53" s="3">
        <f t="shared" si="2"/>
        <v>1.25</v>
      </c>
      <c r="T53" s="2">
        <v>20</v>
      </c>
      <c r="U53" s="2" t="s">
        <v>255</v>
      </c>
      <c r="V53" s="2">
        <v>5694</v>
      </c>
      <c r="W53" s="3">
        <f t="shared" si="3"/>
        <v>284.7</v>
      </c>
      <c r="Z53" s="2">
        <v>20</v>
      </c>
      <c r="AA53" s="2" t="s">
        <v>312</v>
      </c>
      <c r="AB53" s="2">
        <v>5694</v>
      </c>
      <c r="AC53" s="3">
        <f t="shared" si="4"/>
        <v>284.7</v>
      </c>
    </row>
    <row r="54" spans="1:29">
      <c r="A54" s="2">
        <v>20</v>
      </c>
      <c r="B54" s="2" t="s">
        <v>59</v>
      </c>
      <c r="C54" s="2">
        <v>23</v>
      </c>
      <c r="D54" s="3">
        <f t="shared" si="0"/>
        <v>1.1499999999999999</v>
      </c>
      <c r="H54" s="2">
        <v>20</v>
      </c>
      <c r="I54" s="2" t="s">
        <v>127</v>
      </c>
      <c r="J54" s="2">
        <v>51</v>
      </c>
      <c r="K54" s="3">
        <f t="shared" si="1"/>
        <v>2.5499999999999998</v>
      </c>
      <c r="N54" s="2">
        <v>20</v>
      </c>
      <c r="O54" s="2" t="s">
        <v>190</v>
      </c>
      <c r="P54" s="2">
        <v>23</v>
      </c>
      <c r="Q54" s="3">
        <f t="shared" si="2"/>
        <v>1.1499999999999999</v>
      </c>
      <c r="T54" s="2">
        <v>20</v>
      </c>
      <c r="U54" s="2" t="s">
        <v>256</v>
      </c>
      <c r="V54" s="2">
        <v>51</v>
      </c>
      <c r="W54" s="3">
        <f t="shared" si="3"/>
        <v>2.5499999999999998</v>
      </c>
      <c r="Z54" s="2">
        <v>20</v>
      </c>
      <c r="AA54" s="2" t="s">
        <v>313</v>
      </c>
      <c r="AB54" s="2">
        <v>51</v>
      </c>
      <c r="AC54" s="3">
        <f t="shared" si="4"/>
        <v>2.5499999999999998</v>
      </c>
    </row>
    <row r="55" spans="1:29">
      <c r="A55" s="2">
        <v>20</v>
      </c>
      <c r="B55" s="2" t="s">
        <v>60</v>
      </c>
      <c r="C55" s="2">
        <v>7903</v>
      </c>
      <c r="D55" s="3">
        <f t="shared" si="0"/>
        <v>395.15</v>
      </c>
      <c r="H55" s="2">
        <v>20</v>
      </c>
      <c r="I55" s="2" t="s">
        <v>128</v>
      </c>
      <c r="J55" s="2">
        <v>69</v>
      </c>
      <c r="K55" s="3">
        <f t="shared" si="1"/>
        <v>3.45</v>
      </c>
      <c r="N55" s="2">
        <v>20</v>
      </c>
      <c r="O55" s="2" t="s">
        <v>191</v>
      </c>
      <c r="P55" s="2">
        <v>7903</v>
      </c>
      <c r="Q55" s="3">
        <f t="shared" si="2"/>
        <v>395.15</v>
      </c>
      <c r="T55" s="2">
        <v>20</v>
      </c>
      <c r="U55" s="2" t="s">
        <v>257</v>
      </c>
      <c r="V55" s="2">
        <v>69</v>
      </c>
      <c r="W55" s="3">
        <f t="shared" si="3"/>
        <v>3.45</v>
      </c>
      <c r="Z55" s="2">
        <v>20</v>
      </c>
      <c r="AA55" s="2" t="s">
        <v>314</v>
      </c>
      <c r="AB55" s="2">
        <v>69</v>
      </c>
      <c r="AC55" s="3">
        <f t="shared" si="4"/>
        <v>3.45</v>
      </c>
    </row>
    <row r="56" spans="1:29">
      <c r="A56" s="2">
        <v>20</v>
      </c>
      <c r="B56" s="2" t="s">
        <v>61</v>
      </c>
      <c r="C56" s="2">
        <v>23</v>
      </c>
      <c r="D56" s="3">
        <f t="shared" si="0"/>
        <v>1.1499999999999999</v>
      </c>
      <c r="H56" s="2">
        <v>20</v>
      </c>
      <c r="I56" s="2" t="s">
        <v>129</v>
      </c>
      <c r="J56" s="2">
        <v>281</v>
      </c>
      <c r="K56" s="3">
        <f t="shared" si="1"/>
        <v>14.05</v>
      </c>
      <c r="N56" s="2">
        <v>20</v>
      </c>
      <c r="O56" s="2" t="s">
        <v>192</v>
      </c>
      <c r="P56" s="2">
        <v>23</v>
      </c>
      <c r="Q56" s="3">
        <f t="shared" si="2"/>
        <v>1.1499999999999999</v>
      </c>
      <c r="T56" s="2">
        <v>20</v>
      </c>
      <c r="U56" s="2" t="s">
        <v>258</v>
      </c>
      <c r="V56" s="2">
        <v>281</v>
      </c>
      <c r="W56" s="3">
        <f t="shared" si="3"/>
        <v>14.05</v>
      </c>
      <c r="Z56" s="2">
        <v>20</v>
      </c>
      <c r="AA56" s="2" t="s">
        <v>315</v>
      </c>
      <c r="AB56" s="2">
        <v>281</v>
      </c>
      <c r="AC56" s="3">
        <f t="shared" si="4"/>
        <v>14.05</v>
      </c>
    </row>
    <row r="57" spans="1:29">
      <c r="A57" s="2">
        <v>20</v>
      </c>
      <c r="B57" s="2" t="s">
        <v>62</v>
      </c>
      <c r="C57" s="2">
        <v>31</v>
      </c>
      <c r="D57" s="3">
        <f t="shared" si="0"/>
        <v>1.55</v>
      </c>
      <c r="H57" s="2">
        <v>20</v>
      </c>
      <c r="I57" s="2" t="s">
        <v>130</v>
      </c>
      <c r="J57" s="2">
        <v>113682</v>
      </c>
      <c r="K57" s="3">
        <f t="shared" si="1"/>
        <v>5684.1</v>
      </c>
      <c r="N57" s="2">
        <v>20</v>
      </c>
      <c r="O57" s="2" t="s">
        <v>193</v>
      </c>
      <c r="P57" s="2">
        <v>31</v>
      </c>
      <c r="Q57" s="3">
        <f t="shared" si="2"/>
        <v>1.55</v>
      </c>
      <c r="T57" s="2">
        <v>20</v>
      </c>
      <c r="U57" s="2" t="s">
        <v>259</v>
      </c>
      <c r="V57" s="2">
        <v>113682</v>
      </c>
      <c r="W57" s="3">
        <f t="shared" si="3"/>
        <v>5684.1</v>
      </c>
      <c r="Z57" s="2">
        <v>20</v>
      </c>
      <c r="AA57" s="2" t="s">
        <v>316</v>
      </c>
      <c r="AB57" s="2">
        <v>113682</v>
      </c>
      <c r="AC57" s="3">
        <f t="shared" si="4"/>
        <v>5684.1</v>
      </c>
    </row>
    <row r="58" spans="1:29">
      <c r="A58" s="2">
        <v>20</v>
      </c>
      <c r="B58" s="2" t="s">
        <v>63</v>
      </c>
      <c r="C58" s="2">
        <v>47</v>
      </c>
      <c r="D58" s="3">
        <f t="shared" si="0"/>
        <v>2.35</v>
      </c>
      <c r="H58" s="2">
        <v>20</v>
      </c>
      <c r="I58" s="2" t="s">
        <v>131</v>
      </c>
      <c r="J58" s="2">
        <v>21</v>
      </c>
      <c r="K58" s="3">
        <f t="shared" si="1"/>
        <v>1.05</v>
      </c>
      <c r="N58" s="2">
        <v>20</v>
      </c>
      <c r="O58" s="2" t="s">
        <v>194</v>
      </c>
      <c r="P58" s="2">
        <v>47</v>
      </c>
      <c r="Q58" s="3">
        <f t="shared" si="2"/>
        <v>2.35</v>
      </c>
      <c r="T58" s="2">
        <v>20</v>
      </c>
      <c r="U58" s="2" t="s">
        <v>260</v>
      </c>
      <c r="V58" s="2">
        <v>21</v>
      </c>
      <c r="W58" s="3">
        <f t="shared" si="3"/>
        <v>1.05</v>
      </c>
      <c r="Z58" s="2">
        <v>20</v>
      </c>
      <c r="AA58" s="2" t="s">
        <v>317</v>
      </c>
      <c r="AB58" s="2">
        <v>21</v>
      </c>
      <c r="AC58" s="3">
        <f t="shared" si="4"/>
        <v>1.05</v>
      </c>
    </row>
    <row r="59" spans="1:29">
      <c r="A59" s="2">
        <v>20</v>
      </c>
      <c r="B59" s="2" t="s">
        <v>64</v>
      </c>
      <c r="C59" s="2">
        <v>21</v>
      </c>
      <c r="D59" s="3">
        <f t="shared" si="0"/>
        <v>1.05</v>
      </c>
      <c r="H59" s="2">
        <v>20</v>
      </c>
      <c r="I59" s="2" t="s">
        <v>132</v>
      </c>
      <c r="J59" s="2">
        <v>938</v>
      </c>
      <c r="K59" s="3">
        <f t="shared" si="1"/>
        <v>46.9</v>
      </c>
      <c r="N59" s="2">
        <v>20</v>
      </c>
      <c r="O59" s="2" t="s">
        <v>195</v>
      </c>
      <c r="P59" s="2">
        <v>21</v>
      </c>
      <c r="Q59" s="3">
        <f t="shared" si="2"/>
        <v>1.05</v>
      </c>
      <c r="T59" s="2">
        <v>20</v>
      </c>
      <c r="U59" s="2" t="s">
        <v>261</v>
      </c>
      <c r="V59" s="2">
        <v>938</v>
      </c>
      <c r="W59" s="3">
        <f t="shared" si="3"/>
        <v>46.9</v>
      </c>
      <c r="Z59" s="2">
        <v>20</v>
      </c>
      <c r="AA59" s="2" t="s">
        <v>318</v>
      </c>
      <c r="AB59" s="2">
        <v>938</v>
      </c>
      <c r="AC59" s="3">
        <f t="shared" si="4"/>
        <v>46.9</v>
      </c>
    </row>
    <row r="60" spans="1:29">
      <c r="A60" s="2">
        <v>20</v>
      </c>
      <c r="B60" s="2" t="s">
        <v>65</v>
      </c>
      <c r="C60" s="2">
        <v>24</v>
      </c>
      <c r="D60" s="3">
        <f t="shared" si="0"/>
        <v>1.2</v>
      </c>
      <c r="H60" s="2">
        <v>20</v>
      </c>
      <c r="I60" s="2" t="s">
        <v>133</v>
      </c>
      <c r="J60" s="2">
        <v>2213</v>
      </c>
      <c r="K60" s="3">
        <f t="shared" si="1"/>
        <v>110.65</v>
      </c>
      <c r="N60" s="2">
        <v>20</v>
      </c>
      <c r="O60" s="2" t="s">
        <v>196</v>
      </c>
      <c r="P60" s="2">
        <v>24</v>
      </c>
      <c r="Q60" s="3">
        <f t="shared" si="2"/>
        <v>1.2</v>
      </c>
      <c r="T60" s="2">
        <v>20</v>
      </c>
      <c r="U60" s="2" t="s">
        <v>262</v>
      </c>
      <c r="V60" s="2">
        <v>2213</v>
      </c>
      <c r="W60" s="3">
        <f t="shared" si="3"/>
        <v>110.65</v>
      </c>
      <c r="Z60" s="2">
        <v>20</v>
      </c>
      <c r="AA60" s="2" t="s">
        <v>319</v>
      </c>
      <c r="AB60" s="2">
        <v>2213</v>
      </c>
      <c r="AC60" s="3">
        <f t="shared" si="4"/>
        <v>110.65</v>
      </c>
    </row>
    <row r="61" spans="1:29">
      <c r="A61" s="2">
        <v>20</v>
      </c>
      <c r="B61" s="2" t="s">
        <v>66</v>
      </c>
      <c r="C61" s="2">
        <v>26</v>
      </c>
      <c r="D61" s="3">
        <f t="shared" si="0"/>
        <v>1.3</v>
      </c>
      <c r="H61" s="2">
        <v>20</v>
      </c>
      <c r="I61" s="2" t="s">
        <v>134</v>
      </c>
      <c r="J61" s="2">
        <v>27714</v>
      </c>
      <c r="K61" s="3">
        <f t="shared" si="1"/>
        <v>1385.7</v>
      </c>
      <c r="N61" s="2">
        <v>20</v>
      </c>
      <c r="O61" s="2" t="s">
        <v>197</v>
      </c>
      <c r="P61" s="2">
        <v>26</v>
      </c>
      <c r="Q61" s="3">
        <f t="shared" si="2"/>
        <v>1.3</v>
      </c>
      <c r="T61" s="2">
        <v>20</v>
      </c>
      <c r="U61" s="2" t="s">
        <v>263</v>
      </c>
      <c r="V61" s="2">
        <v>27714</v>
      </c>
      <c r="W61" s="3">
        <f t="shared" si="3"/>
        <v>1385.7</v>
      </c>
      <c r="Z61" s="2">
        <v>20</v>
      </c>
      <c r="AA61" s="2" t="s">
        <v>320</v>
      </c>
      <c r="AB61" s="2">
        <v>27714</v>
      </c>
      <c r="AC61" s="3">
        <f t="shared" si="4"/>
        <v>1385.7</v>
      </c>
    </row>
    <row r="62" spans="1:29">
      <c r="A62" s="2">
        <v>20</v>
      </c>
      <c r="B62" s="2" t="s">
        <v>67</v>
      </c>
      <c r="C62" s="2">
        <v>456</v>
      </c>
      <c r="D62" s="3">
        <f t="shared" si="0"/>
        <v>22.8</v>
      </c>
      <c r="H62" s="2">
        <v>25</v>
      </c>
      <c r="I62" s="2" t="s">
        <v>135</v>
      </c>
      <c r="J62" s="2">
        <v>85047</v>
      </c>
      <c r="K62" s="3">
        <f t="shared" si="1"/>
        <v>3401.88</v>
      </c>
      <c r="N62" s="2">
        <v>20</v>
      </c>
      <c r="O62" s="2" t="s">
        <v>198</v>
      </c>
      <c r="P62" s="2">
        <v>456</v>
      </c>
      <c r="Q62" s="3">
        <f t="shared" si="2"/>
        <v>22.8</v>
      </c>
      <c r="T62" s="2">
        <v>25</v>
      </c>
      <c r="U62" s="2" t="s">
        <v>264</v>
      </c>
      <c r="V62" s="2">
        <v>85047</v>
      </c>
      <c r="W62" s="3">
        <f t="shared" si="3"/>
        <v>3401.88</v>
      </c>
      <c r="Z62" s="2">
        <v>25</v>
      </c>
      <c r="AA62" s="2" t="s">
        <v>321</v>
      </c>
      <c r="AB62" s="2">
        <v>85047</v>
      </c>
      <c r="AC62" s="3">
        <f t="shared" si="4"/>
        <v>3401.88</v>
      </c>
    </row>
    <row r="63" spans="1:29">
      <c r="A63" s="2">
        <v>25</v>
      </c>
      <c r="B63" s="2" t="s">
        <v>68</v>
      </c>
      <c r="C63" s="2">
        <v>4398</v>
      </c>
      <c r="D63" s="3">
        <f t="shared" si="0"/>
        <v>175.92</v>
      </c>
      <c r="H63" s="2">
        <v>25</v>
      </c>
      <c r="I63" s="2" t="s">
        <v>136</v>
      </c>
      <c r="J63" s="2">
        <v>28780</v>
      </c>
      <c r="K63" s="3">
        <f t="shared" si="1"/>
        <v>1151.2</v>
      </c>
      <c r="N63" s="2">
        <v>25</v>
      </c>
      <c r="O63" s="2" t="s">
        <v>199</v>
      </c>
      <c r="P63" s="2">
        <v>4398</v>
      </c>
      <c r="Q63" s="3">
        <f t="shared" si="2"/>
        <v>175.92</v>
      </c>
      <c r="T63" s="2">
        <v>25</v>
      </c>
      <c r="U63" s="2" t="s">
        <v>265</v>
      </c>
      <c r="V63" s="2">
        <v>28780</v>
      </c>
      <c r="W63" s="3">
        <f t="shared" si="3"/>
        <v>1151.2</v>
      </c>
      <c r="Z63" s="2">
        <v>25</v>
      </c>
      <c r="AA63" s="2" t="s">
        <v>322</v>
      </c>
      <c r="AB63" s="2">
        <v>28780</v>
      </c>
      <c r="AC63" s="3">
        <f t="shared" si="4"/>
        <v>1151.2</v>
      </c>
    </row>
    <row r="64" spans="1:29">
      <c r="A64" s="2">
        <v>25</v>
      </c>
      <c r="B64" s="2" t="s">
        <v>69</v>
      </c>
      <c r="C64" s="2">
        <v>33</v>
      </c>
      <c r="D64" s="3">
        <f t="shared" si="0"/>
        <v>1.32</v>
      </c>
      <c r="H64" s="2">
        <v>25</v>
      </c>
      <c r="I64" s="2" t="s">
        <v>137</v>
      </c>
      <c r="J64" s="2">
        <v>198369</v>
      </c>
      <c r="K64" s="3">
        <f t="shared" si="1"/>
        <v>7934.76</v>
      </c>
      <c r="N64" s="2">
        <v>25</v>
      </c>
      <c r="O64" s="2" t="s">
        <v>200</v>
      </c>
      <c r="P64" s="2">
        <v>33</v>
      </c>
      <c r="Q64" s="3">
        <f t="shared" si="2"/>
        <v>1.32</v>
      </c>
      <c r="T64" s="2">
        <v>25</v>
      </c>
      <c r="U64" s="2" t="s">
        <v>266</v>
      </c>
      <c r="V64" s="2">
        <v>198369</v>
      </c>
      <c r="W64" s="3">
        <f t="shared" si="3"/>
        <v>7934.76</v>
      </c>
      <c r="Z64" s="2">
        <v>25</v>
      </c>
      <c r="AA64" s="2" t="s">
        <v>323</v>
      </c>
      <c r="AB64" s="2">
        <v>7566</v>
      </c>
      <c r="AC64" s="3">
        <f>AB64/Z64</f>
        <v>302.64</v>
      </c>
    </row>
    <row r="65" spans="1:26">
      <c r="A65" s="2">
        <v>25</v>
      </c>
      <c r="B65" s="2" t="s">
        <v>70</v>
      </c>
      <c r="C65" s="2">
        <v>274</v>
      </c>
      <c r="D65" s="3">
        <f t="shared" si="0"/>
        <v>10.96</v>
      </c>
      <c r="H65" s="2">
        <v>25</v>
      </c>
      <c r="I65" s="2" t="s">
        <v>138</v>
      </c>
      <c r="J65" s="2">
        <v>7566</v>
      </c>
      <c r="K65" s="3">
        <f t="shared" si="1"/>
        <v>302.64</v>
      </c>
      <c r="N65" s="2">
        <v>25</v>
      </c>
      <c r="O65" s="2" t="s">
        <v>201</v>
      </c>
      <c r="P65" s="2">
        <v>274</v>
      </c>
      <c r="Q65" s="3">
        <f t="shared" si="2"/>
        <v>10.96</v>
      </c>
      <c r="T65" s="2">
        <v>25</v>
      </c>
      <c r="U65" s="2" t="s">
        <v>267</v>
      </c>
      <c r="V65" s="2">
        <v>7566</v>
      </c>
      <c r="W65" s="3">
        <f t="shared" si="3"/>
        <v>302.64</v>
      </c>
    </row>
    <row r="66" spans="1:26">
      <c r="A66" s="2">
        <v>25</v>
      </c>
      <c r="B66" s="2" t="s">
        <v>71</v>
      </c>
      <c r="C66" s="2">
        <v>33</v>
      </c>
      <c r="D66" s="3">
        <f t="shared" si="0"/>
        <v>1.32</v>
      </c>
      <c r="N66" s="2">
        <v>25</v>
      </c>
      <c r="O66" s="2" t="s">
        <v>202</v>
      </c>
      <c r="P66" s="2">
        <v>33</v>
      </c>
      <c r="Q66" s="3">
        <f t="shared" si="2"/>
        <v>1.32</v>
      </c>
      <c r="Z66" t="s">
        <v>327</v>
      </c>
    </row>
    <row r="67" spans="1:26">
      <c r="A67" s="2">
        <v>25</v>
      </c>
      <c r="B67" s="2" t="s">
        <v>72</v>
      </c>
      <c r="C67" s="2">
        <v>425</v>
      </c>
      <c r="D67" s="3">
        <f t="shared" si="0"/>
        <v>17</v>
      </c>
      <c r="H67" t="s">
        <v>327</v>
      </c>
      <c r="N67" s="2">
        <v>25</v>
      </c>
      <c r="O67" s="2" t="s">
        <v>203</v>
      </c>
      <c r="P67" s="2">
        <v>425</v>
      </c>
      <c r="Q67" s="3">
        <f t="shared" si="2"/>
        <v>17</v>
      </c>
      <c r="T67" t="s">
        <v>327</v>
      </c>
      <c r="Z67">
        <f>AVERAGE(AC3:AC64)</f>
        <v>598.52639784946234</v>
      </c>
    </row>
    <row r="68" spans="1:26">
      <c r="A68" s="2">
        <v>25</v>
      </c>
      <c r="B68" s="2" t="s">
        <v>73</v>
      </c>
      <c r="C68" s="2">
        <v>167261</v>
      </c>
      <c r="D68" s="3">
        <f t="shared" ref="D68:D72" si="5">C68/A68</f>
        <v>6690.44</v>
      </c>
      <c r="H68">
        <f>AVERAGE(K3:K65)</f>
        <v>714.97455026455032</v>
      </c>
      <c r="N68" s="2">
        <v>25</v>
      </c>
      <c r="O68" s="2" t="s">
        <v>204</v>
      </c>
      <c r="P68" s="2">
        <v>167261</v>
      </c>
      <c r="Q68" s="3">
        <f t="shared" ref="Q68:Q72" si="6">P68/N68</f>
        <v>6690.44</v>
      </c>
      <c r="T68">
        <f>AVERAGE(W3:W65)</f>
        <v>714.97455026455032</v>
      </c>
      <c r="Z68" t="s">
        <v>326</v>
      </c>
    </row>
    <row r="69" spans="1:26">
      <c r="A69" s="2">
        <v>25</v>
      </c>
      <c r="B69" s="2" t="s">
        <v>74</v>
      </c>
      <c r="C69" s="2">
        <v>154</v>
      </c>
      <c r="D69" s="3">
        <f t="shared" si="5"/>
        <v>6.16</v>
      </c>
      <c r="H69" t="s">
        <v>326</v>
      </c>
      <c r="N69" s="2">
        <v>25</v>
      </c>
      <c r="O69" s="2" t="s">
        <v>205</v>
      </c>
      <c r="P69" s="2">
        <v>154</v>
      </c>
      <c r="Q69" s="3">
        <f t="shared" si="6"/>
        <v>6.16</v>
      </c>
      <c r="T69" t="s">
        <v>326</v>
      </c>
      <c r="Z69">
        <f>STDEV(AC3:AC64)</f>
        <v>2213.9833051662636</v>
      </c>
    </row>
    <row r="70" spans="1:26">
      <c r="A70" s="2">
        <v>25</v>
      </c>
      <c r="B70" s="2" t="s">
        <v>75</v>
      </c>
      <c r="C70" s="2">
        <v>34</v>
      </c>
      <c r="D70" s="3">
        <f t="shared" si="5"/>
        <v>1.36</v>
      </c>
      <c r="H70">
        <f>STDEV(K3:K65)</f>
        <v>2382.6357024803765</v>
      </c>
      <c r="N70" s="2">
        <v>25</v>
      </c>
      <c r="O70" s="2" t="s">
        <v>206</v>
      </c>
      <c r="P70" s="2">
        <v>34</v>
      </c>
      <c r="Q70" s="3">
        <f t="shared" si="6"/>
        <v>1.36</v>
      </c>
      <c r="T70">
        <f>STDEV(W3:W65)</f>
        <v>2382.6357024803765</v>
      </c>
      <c r="Z70" t="s">
        <v>328</v>
      </c>
    </row>
    <row r="71" spans="1:26">
      <c r="A71" s="2">
        <v>25</v>
      </c>
      <c r="B71" s="2" t="s">
        <v>76</v>
      </c>
      <c r="C71" s="2">
        <v>1065</v>
      </c>
      <c r="D71" s="3">
        <f t="shared" si="5"/>
        <v>42.6</v>
      </c>
      <c r="H71" t="s">
        <v>328</v>
      </c>
      <c r="N71" s="2">
        <v>25</v>
      </c>
      <c r="O71" s="2" t="s">
        <v>207</v>
      </c>
      <c r="P71" s="2">
        <v>1065</v>
      </c>
      <c r="Q71" s="3">
        <f t="shared" si="6"/>
        <v>42.6</v>
      </c>
      <c r="T71" t="s">
        <v>328</v>
      </c>
      <c r="Z71">
        <f>MEDIAN(AC3:AC64)</f>
        <v>4.7333333333333334</v>
      </c>
    </row>
    <row r="72" spans="1:26">
      <c r="A72" s="2">
        <v>25</v>
      </c>
      <c r="B72" s="2" t="s">
        <v>77</v>
      </c>
      <c r="C72" s="2">
        <v>145</v>
      </c>
      <c r="D72" s="3">
        <f t="shared" si="5"/>
        <v>5.8</v>
      </c>
      <c r="H72">
        <f>MEDIAN(K3:K65)</f>
        <v>4.8</v>
      </c>
      <c r="N72" s="2">
        <v>25</v>
      </c>
      <c r="O72" s="2" t="s">
        <v>208</v>
      </c>
      <c r="P72" s="2">
        <v>145</v>
      </c>
      <c r="Q72" s="3">
        <f t="shared" si="6"/>
        <v>5.8</v>
      </c>
      <c r="T72">
        <f>MEDIAN(W3:W65)</f>
        <v>4.8</v>
      </c>
    </row>
    <row r="74" spans="1:26">
      <c r="A74" t="s">
        <v>327</v>
      </c>
      <c r="N74" t="s">
        <v>327</v>
      </c>
    </row>
    <row r="75" spans="1:26">
      <c r="A75">
        <f>AVERAGE(D3:D72)</f>
        <v>106.50423809523809</v>
      </c>
      <c r="N75">
        <f>AVERAGE(Q3:Q72)</f>
        <v>106.50423809523809</v>
      </c>
    </row>
    <row r="76" spans="1:26">
      <c r="A76" t="s">
        <v>326</v>
      </c>
      <c r="N76" t="s">
        <v>326</v>
      </c>
    </row>
    <row r="77" spans="1:26">
      <c r="A77">
        <f>STDEV(D3:D72)</f>
        <v>799.98232524817411</v>
      </c>
      <c r="N77">
        <f>STDEV(Q3:Q72)</f>
        <v>799.98232524817411</v>
      </c>
    </row>
    <row r="78" spans="1:26">
      <c r="A78" t="s">
        <v>328</v>
      </c>
      <c r="N78" t="s">
        <v>328</v>
      </c>
    </row>
    <row r="79" spans="1:26">
      <c r="A79">
        <f>MEDIAN(D3:D72)</f>
        <v>1.2</v>
      </c>
      <c r="N79">
        <f>MEDIAN(Q3:Q72)</f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D782-8E9A-3D42-8C16-9271A80D0D5A}">
  <dimension ref="A2:AD80"/>
  <sheetViews>
    <sheetView zoomScale="94" workbookViewId="0">
      <selection activeCell="M11" sqref="M11"/>
    </sheetView>
  </sheetViews>
  <sheetFormatPr baseColWidth="10" defaultRowHeight="16"/>
  <cols>
    <col min="2" max="2" width="16.5" bestFit="1" customWidth="1"/>
    <col min="4" max="4" width="15.1640625" bestFit="1" customWidth="1"/>
    <col min="9" max="9" width="16.5" bestFit="1" customWidth="1"/>
    <col min="11" max="13" width="26" bestFit="1" customWidth="1"/>
    <col min="14" max="14" width="15.1640625" bestFit="1" customWidth="1"/>
    <col min="15" max="15" width="16.5" bestFit="1" customWidth="1"/>
    <col min="17" max="17" width="15.1640625" bestFit="1" customWidth="1"/>
    <col min="18" max="18" width="16.5" bestFit="1" customWidth="1"/>
    <col min="19" max="19" width="13.6640625" customWidth="1"/>
    <col min="20" max="20" width="16.5" bestFit="1" customWidth="1"/>
    <col min="22" max="22" width="15.1640625" bestFit="1" customWidth="1"/>
    <col min="24" max="24" width="16.5" bestFit="1" customWidth="1"/>
    <col min="27" max="29" width="26" bestFit="1" customWidth="1"/>
    <col min="30" max="30" width="15.1640625" bestFit="1" customWidth="1"/>
  </cols>
  <sheetData>
    <row r="2" spans="1:30" ht="19">
      <c r="A2" s="28" t="s">
        <v>333</v>
      </c>
      <c r="B2" s="4"/>
      <c r="C2" s="4"/>
      <c r="D2" s="4"/>
      <c r="E2" s="4"/>
      <c r="F2" s="4"/>
      <c r="G2" s="4"/>
      <c r="H2" s="4"/>
      <c r="I2" s="4"/>
      <c r="Q2" s="28" t="s">
        <v>341</v>
      </c>
      <c r="R2" s="28"/>
      <c r="S2" s="28"/>
      <c r="T2" s="28"/>
      <c r="U2" s="28"/>
      <c r="V2" s="28"/>
      <c r="W2" s="28"/>
      <c r="X2" s="28"/>
      <c r="Y2" s="28"/>
    </row>
    <row r="3" spans="1:30">
      <c r="A3" s="26" t="s">
        <v>339</v>
      </c>
      <c r="B3" s="26"/>
      <c r="C3" s="26"/>
      <c r="D3" s="26"/>
      <c r="F3" s="26" t="s">
        <v>340</v>
      </c>
      <c r="G3" s="26"/>
      <c r="H3" s="26"/>
      <c r="I3" s="26"/>
      <c r="K3" s="36" t="s">
        <v>343</v>
      </c>
      <c r="L3" s="36" t="s">
        <v>344</v>
      </c>
      <c r="M3" s="41" t="s">
        <v>345</v>
      </c>
      <c r="Q3" s="43" t="s">
        <v>339</v>
      </c>
      <c r="R3" s="43"/>
      <c r="S3" s="43"/>
      <c r="T3" s="43"/>
      <c r="V3" s="26" t="s">
        <v>340</v>
      </c>
      <c r="W3" s="26"/>
      <c r="X3" s="26"/>
      <c r="Y3" s="26"/>
      <c r="AA3" s="36" t="s">
        <v>343</v>
      </c>
      <c r="AB3" s="36" t="s">
        <v>344</v>
      </c>
      <c r="AC3" s="41" t="s">
        <v>345</v>
      </c>
    </row>
    <row r="4" spans="1:30">
      <c r="A4" s="27" t="s">
        <v>0</v>
      </c>
      <c r="B4" s="27" t="s">
        <v>3</v>
      </c>
      <c r="C4" s="27">
        <v>70</v>
      </c>
      <c r="D4" s="27"/>
      <c r="F4" s="27" t="s">
        <v>4</v>
      </c>
      <c r="G4" s="27" t="s">
        <v>3</v>
      </c>
      <c r="H4" s="27">
        <v>63</v>
      </c>
      <c r="I4" s="27"/>
      <c r="K4" s="34" t="s">
        <v>327</v>
      </c>
      <c r="L4" s="34" t="s">
        <v>327</v>
      </c>
      <c r="M4" s="40" t="s">
        <v>327</v>
      </c>
      <c r="Q4" s="27" t="s">
        <v>5</v>
      </c>
      <c r="R4" s="27" t="s">
        <v>3</v>
      </c>
      <c r="S4" s="27">
        <v>70</v>
      </c>
      <c r="T4" s="27"/>
      <c r="V4" s="27" t="s">
        <v>6</v>
      </c>
      <c r="W4" s="27" t="s">
        <v>3</v>
      </c>
      <c r="X4" s="27">
        <v>63</v>
      </c>
      <c r="Y4" s="27"/>
      <c r="AA4" s="34" t="s">
        <v>327</v>
      </c>
      <c r="AB4" s="34" t="s">
        <v>327</v>
      </c>
      <c r="AC4" s="40" t="s">
        <v>327</v>
      </c>
    </row>
    <row r="5" spans="1:30">
      <c r="A5" s="1" t="s">
        <v>324</v>
      </c>
      <c r="B5" s="1" t="s">
        <v>1</v>
      </c>
      <c r="C5" s="1" t="s">
        <v>2</v>
      </c>
      <c r="D5" s="1" t="s">
        <v>325</v>
      </c>
      <c r="F5" s="1" t="s">
        <v>324</v>
      </c>
      <c r="G5" s="1" t="s">
        <v>1</v>
      </c>
      <c r="H5" s="1" t="s">
        <v>2</v>
      </c>
      <c r="I5" s="1" t="s">
        <v>325</v>
      </c>
      <c r="K5" s="18">
        <f>AVERAGE(D6:D68)</f>
        <v>1.9401058201058201</v>
      </c>
      <c r="L5" s="18">
        <f>AVERAGE(I6:I68)</f>
        <v>714.97455026455032</v>
      </c>
      <c r="M5" s="37">
        <f>L5/K5</f>
        <v>368.5234809643286</v>
      </c>
      <c r="Q5" s="1" t="s">
        <v>324</v>
      </c>
      <c r="R5" s="1" t="s">
        <v>1</v>
      </c>
      <c r="S5" s="1" t="s">
        <v>2</v>
      </c>
      <c r="T5" s="1" t="s">
        <v>325</v>
      </c>
      <c r="V5" s="1" t="s">
        <v>324</v>
      </c>
      <c r="W5" s="1" t="s">
        <v>1</v>
      </c>
      <c r="X5" s="1" t="s">
        <v>2</v>
      </c>
      <c r="Y5" s="1" t="s">
        <v>325</v>
      </c>
      <c r="AA5" s="18">
        <f>AVERAGE(T6:T68)</f>
        <v>1.9401058201058201</v>
      </c>
      <c r="AB5" s="18">
        <f>AVERAGE(Y6:Y68)</f>
        <v>714.97455026455032</v>
      </c>
      <c r="AC5" s="37">
        <f>AB5/AA5</f>
        <v>368.5234809643286</v>
      </c>
    </row>
    <row r="6" spans="1:30">
      <c r="A6" s="2">
        <v>5</v>
      </c>
      <c r="B6" s="2" t="s">
        <v>8</v>
      </c>
      <c r="C6" s="2">
        <v>6</v>
      </c>
      <c r="D6" s="3">
        <f>C6/A6</f>
        <v>1.2</v>
      </c>
      <c r="F6" s="2">
        <v>5</v>
      </c>
      <c r="G6" s="2" t="s">
        <v>78</v>
      </c>
      <c r="H6" s="2">
        <v>6</v>
      </c>
      <c r="I6" s="3">
        <f>H6/F6</f>
        <v>1.2</v>
      </c>
      <c r="K6" s="30" t="s">
        <v>326</v>
      </c>
      <c r="L6" s="30" t="s">
        <v>326</v>
      </c>
      <c r="M6" s="39" t="s">
        <v>326</v>
      </c>
      <c r="Q6" s="2">
        <v>5</v>
      </c>
      <c r="R6" s="2" t="s">
        <v>139</v>
      </c>
      <c r="S6" s="2">
        <v>6</v>
      </c>
      <c r="T6" s="3">
        <f>S6/Q6</f>
        <v>1.2</v>
      </c>
      <c r="V6" s="2">
        <v>5</v>
      </c>
      <c r="W6" s="2" t="s">
        <v>209</v>
      </c>
      <c r="X6" s="2">
        <v>6</v>
      </c>
      <c r="Y6" s="3">
        <f>X6/V6</f>
        <v>1.2</v>
      </c>
      <c r="AA6" s="30" t="s">
        <v>326</v>
      </c>
      <c r="AB6" s="30" t="s">
        <v>326</v>
      </c>
      <c r="AC6" s="39" t="s">
        <v>326</v>
      </c>
    </row>
    <row r="7" spans="1:30">
      <c r="A7" s="2">
        <v>5</v>
      </c>
      <c r="B7" s="2" t="s">
        <v>9</v>
      </c>
      <c r="C7" s="2">
        <v>6</v>
      </c>
      <c r="D7" s="3">
        <f t="shared" ref="D7:D70" si="0">C7/A7</f>
        <v>1.2</v>
      </c>
      <c r="F7" s="2">
        <v>5</v>
      </c>
      <c r="G7" s="2" t="s">
        <v>79</v>
      </c>
      <c r="H7" s="2">
        <v>6</v>
      </c>
      <c r="I7" s="3">
        <f t="shared" ref="I7:I68" si="1">H7/F7</f>
        <v>1.2</v>
      </c>
      <c r="K7" s="18">
        <f>STDEV(D6:D72)</f>
        <v>3.0537640542477673</v>
      </c>
      <c r="L7" s="18">
        <f>STDEV(I6:I68)</f>
        <v>2382.6357024803765</v>
      </c>
      <c r="M7" s="37">
        <f>L7/K7</f>
        <v>780.22914021996712</v>
      </c>
      <c r="Q7" s="2">
        <v>5</v>
      </c>
      <c r="R7" s="2" t="s">
        <v>140</v>
      </c>
      <c r="S7" s="2">
        <v>6</v>
      </c>
      <c r="T7" s="3">
        <f t="shared" ref="T7:T70" si="2">S7/Q7</f>
        <v>1.2</v>
      </c>
      <c r="V7" s="2">
        <v>5</v>
      </c>
      <c r="W7" s="2" t="s">
        <v>210</v>
      </c>
      <c r="X7" s="2">
        <v>6</v>
      </c>
      <c r="Y7" s="3">
        <f t="shared" ref="Y7:Y68" si="3">X7/V7</f>
        <v>1.2</v>
      </c>
      <c r="AA7" s="18">
        <f>STDEV(T6:T68)</f>
        <v>3.0537640542477673</v>
      </c>
      <c r="AB7" s="18">
        <f>STDEV(Y6:Y68)</f>
        <v>2382.6357024803765</v>
      </c>
      <c r="AC7" s="37">
        <f>AB7/AA7</f>
        <v>780.22914021996712</v>
      </c>
    </row>
    <row r="8" spans="1:30">
      <c r="A8" s="2">
        <v>5</v>
      </c>
      <c r="B8" s="2" t="s">
        <v>10</v>
      </c>
      <c r="C8" s="2">
        <v>6</v>
      </c>
      <c r="D8" s="3">
        <f t="shared" si="0"/>
        <v>1.2</v>
      </c>
      <c r="F8" s="2">
        <v>5</v>
      </c>
      <c r="G8" s="2" t="s">
        <v>80</v>
      </c>
      <c r="H8" s="2">
        <v>6</v>
      </c>
      <c r="I8" s="3">
        <f t="shared" si="1"/>
        <v>1.2</v>
      </c>
      <c r="K8" s="30" t="s">
        <v>328</v>
      </c>
      <c r="L8" s="30" t="s">
        <v>328</v>
      </c>
      <c r="M8" s="39" t="s">
        <v>328</v>
      </c>
      <c r="Q8" s="2">
        <v>5</v>
      </c>
      <c r="R8" s="2" t="s">
        <v>141</v>
      </c>
      <c r="S8" s="2">
        <v>6</v>
      </c>
      <c r="T8" s="3">
        <f t="shared" si="2"/>
        <v>1.2</v>
      </c>
      <c r="V8" s="2">
        <v>5</v>
      </c>
      <c r="W8" s="2" t="s">
        <v>211</v>
      </c>
      <c r="X8" s="2">
        <v>6</v>
      </c>
      <c r="Y8" s="3">
        <f t="shared" si="3"/>
        <v>1.2</v>
      </c>
      <c r="AA8" s="30" t="s">
        <v>328</v>
      </c>
      <c r="AB8" s="30" t="s">
        <v>328</v>
      </c>
      <c r="AC8" s="39" t="s">
        <v>328</v>
      </c>
    </row>
    <row r="9" spans="1:30">
      <c r="A9" s="2">
        <v>5</v>
      </c>
      <c r="B9" s="2" t="s">
        <v>11</v>
      </c>
      <c r="C9" s="2">
        <v>6</v>
      </c>
      <c r="D9" s="3">
        <f t="shared" si="0"/>
        <v>1.2</v>
      </c>
      <c r="F9" s="2">
        <v>5</v>
      </c>
      <c r="G9" s="2" t="s">
        <v>81</v>
      </c>
      <c r="H9" s="2">
        <v>6</v>
      </c>
      <c r="I9" s="3">
        <f t="shared" si="1"/>
        <v>1.2</v>
      </c>
      <c r="K9" s="20">
        <f>MEDIAN(D6:D68)</f>
        <v>1.2</v>
      </c>
      <c r="L9" s="20">
        <f>MEDIAN(I6:I68)</f>
        <v>4.8</v>
      </c>
      <c r="M9" s="38">
        <f>L9/K9</f>
        <v>4</v>
      </c>
      <c r="Q9" s="2">
        <v>5</v>
      </c>
      <c r="R9" s="2" t="s">
        <v>142</v>
      </c>
      <c r="S9" s="2">
        <v>6</v>
      </c>
      <c r="T9" s="3">
        <f t="shared" si="2"/>
        <v>1.2</v>
      </c>
      <c r="V9" s="2">
        <v>5</v>
      </c>
      <c r="W9" s="2" t="s">
        <v>212</v>
      </c>
      <c r="X9" s="2">
        <v>6</v>
      </c>
      <c r="Y9" s="3">
        <f t="shared" si="3"/>
        <v>1.2</v>
      </c>
      <c r="AA9" s="20">
        <f>MEDIAN(T6:T68)</f>
        <v>1.2</v>
      </c>
      <c r="AB9" s="20">
        <f>MEDIAN(Y6:Y68)</f>
        <v>4.8</v>
      </c>
      <c r="AC9" s="38">
        <f>AB9/AA9</f>
        <v>4</v>
      </c>
    </row>
    <row r="10" spans="1:30">
      <c r="A10" s="2">
        <v>5</v>
      </c>
      <c r="B10" s="2" t="s">
        <v>12</v>
      </c>
      <c r="C10" s="2">
        <v>6</v>
      </c>
      <c r="D10" s="3">
        <f t="shared" si="0"/>
        <v>1.2</v>
      </c>
      <c r="F10" s="2">
        <v>5</v>
      </c>
      <c r="G10" s="2" t="s">
        <v>79</v>
      </c>
      <c r="H10" s="2">
        <v>6</v>
      </c>
      <c r="I10" s="3">
        <f t="shared" si="1"/>
        <v>1.2</v>
      </c>
      <c r="Q10" s="2">
        <v>5</v>
      </c>
      <c r="R10" s="2" t="s">
        <v>143</v>
      </c>
      <c r="S10" s="2">
        <v>6</v>
      </c>
      <c r="T10" s="3">
        <f t="shared" si="2"/>
        <v>1.2</v>
      </c>
      <c r="V10" s="2">
        <v>5</v>
      </c>
      <c r="W10" s="2" t="s">
        <v>213</v>
      </c>
      <c r="X10" s="2">
        <v>6</v>
      </c>
      <c r="Y10" s="3">
        <f t="shared" si="3"/>
        <v>1.2</v>
      </c>
    </row>
    <row r="11" spans="1:30">
      <c r="A11" s="2">
        <v>5</v>
      </c>
      <c r="B11" s="2" t="s">
        <v>13</v>
      </c>
      <c r="C11" s="2">
        <v>6</v>
      </c>
      <c r="D11" s="3">
        <f t="shared" si="0"/>
        <v>1.2</v>
      </c>
      <c r="F11" s="2">
        <v>5</v>
      </c>
      <c r="G11" s="2" t="s">
        <v>82</v>
      </c>
      <c r="H11" s="2">
        <v>6</v>
      </c>
      <c r="I11" s="3">
        <f t="shared" si="1"/>
        <v>1.2</v>
      </c>
      <c r="Q11" s="2">
        <v>5</v>
      </c>
      <c r="R11" s="2" t="s">
        <v>144</v>
      </c>
      <c r="S11" s="2">
        <v>6</v>
      </c>
      <c r="T11" s="3">
        <f t="shared" si="2"/>
        <v>1.2</v>
      </c>
      <c r="V11" s="2">
        <v>5</v>
      </c>
      <c r="W11" s="2" t="s">
        <v>78</v>
      </c>
      <c r="X11" s="2">
        <v>6</v>
      </c>
      <c r="Y11" s="3">
        <f t="shared" si="3"/>
        <v>1.2</v>
      </c>
    </row>
    <row r="12" spans="1:30" ht="19">
      <c r="A12" s="2">
        <v>5</v>
      </c>
      <c r="B12" s="2" t="s">
        <v>14</v>
      </c>
      <c r="C12" s="2">
        <v>6</v>
      </c>
      <c r="D12" s="3">
        <f t="shared" si="0"/>
        <v>1.2</v>
      </c>
      <c r="F12" s="2">
        <v>5</v>
      </c>
      <c r="G12" s="2" t="s">
        <v>83</v>
      </c>
      <c r="H12" s="2">
        <v>6</v>
      </c>
      <c r="I12" s="3">
        <f t="shared" si="1"/>
        <v>1.2</v>
      </c>
      <c r="K12" s="42" t="s">
        <v>342</v>
      </c>
      <c r="L12" s="42"/>
      <c r="Q12" s="2">
        <v>5</v>
      </c>
      <c r="R12" s="2" t="s">
        <v>145</v>
      </c>
      <c r="S12" s="2">
        <v>6</v>
      </c>
      <c r="T12" s="3">
        <f t="shared" si="2"/>
        <v>1.2</v>
      </c>
      <c r="V12" s="2">
        <v>5</v>
      </c>
      <c r="W12" s="2" t="s">
        <v>78</v>
      </c>
      <c r="X12" s="2">
        <v>6</v>
      </c>
      <c r="Y12" s="3">
        <f t="shared" si="3"/>
        <v>1.2</v>
      </c>
      <c r="AA12" s="42" t="s">
        <v>342</v>
      </c>
    </row>
    <row r="13" spans="1:30">
      <c r="A13" s="2">
        <v>5</v>
      </c>
      <c r="B13" s="2" t="s">
        <v>15</v>
      </c>
      <c r="C13" s="2">
        <v>6</v>
      </c>
      <c r="D13" s="3">
        <f t="shared" si="0"/>
        <v>1.2</v>
      </c>
      <c r="F13" s="2">
        <v>5</v>
      </c>
      <c r="G13" s="2" t="s">
        <v>78</v>
      </c>
      <c r="H13" s="2">
        <v>6</v>
      </c>
      <c r="I13" s="3">
        <f t="shared" si="1"/>
        <v>1.2</v>
      </c>
      <c r="K13" s="27" t="s">
        <v>0</v>
      </c>
      <c r="L13" s="27" t="s">
        <v>3</v>
      </c>
      <c r="M13" s="27">
        <v>70</v>
      </c>
      <c r="N13" s="27"/>
      <c r="Q13" s="2">
        <v>5</v>
      </c>
      <c r="R13" s="2" t="s">
        <v>146</v>
      </c>
      <c r="S13" s="2">
        <v>6</v>
      </c>
      <c r="T13" s="3">
        <f t="shared" si="2"/>
        <v>1.2</v>
      </c>
      <c r="V13" s="2">
        <v>5</v>
      </c>
      <c r="W13" s="2" t="s">
        <v>78</v>
      </c>
      <c r="X13" s="2">
        <v>6</v>
      </c>
      <c r="Y13" s="3">
        <f t="shared" si="3"/>
        <v>1.2</v>
      </c>
      <c r="AA13" s="27" t="s">
        <v>0</v>
      </c>
      <c r="AB13" s="27" t="s">
        <v>3</v>
      </c>
      <c r="AC13" s="27">
        <v>70</v>
      </c>
      <c r="AD13" s="27"/>
    </row>
    <row r="14" spans="1:30">
      <c r="A14" s="2">
        <v>5</v>
      </c>
      <c r="B14" s="2" t="s">
        <v>16</v>
      </c>
      <c r="C14" s="2">
        <v>6</v>
      </c>
      <c r="D14" s="3">
        <f t="shared" si="0"/>
        <v>1.2</v>
      </c>
      <c r="F14" s="2">
        <v>5</v>
      </c>
      <c r="G14" s="2" t="s">
        <v>84</v>
      </c>
      <c r="H14" s="2">
        <v>6</v>
      </c>
      <c r="I14" s="3">
        <f t="shared" si="1"/>
        <v>1.2</v>
      </c>
      <c r="K14" s="1" t="s">
        <v>324</v>
      </c>
      <c r="L14" s="1" t="s">
        <v>1</v>
      </c>
      <c r="M14" s="1" t="s">
        <v>2</v>
      </c>
      <c r="N14" s="1" t="s">
        <v>325</v>
      </c>
      <c r="Q14" s="2">
        <v>5</v>
      </c>
      <c r="R14" s="2" t="s">
        <v>147</v>
      </c>
      <c r="S14" s="2">
        <v>6</v>
      </c>
      <c r="T14" s="3">
        <f t="shared" si="2"/>
        <v>1.2</v>
      </c>
      <c r="V14" s="2">
        <v>5</v>
      </c>
      <c r="W14" s="2" t="s">
        <v>84</v>
      </c>
      <c r="X14" s="2">
        <v>6</v>
      </c>
      <c r="Y14" s="3">
        <f t="shared" si="3"/>
        <v>1.2</v>
      </c>
      <c r="AA14" s="1" t="s">
        <v>324</v>
      </c>
      <c r="AB14" s="1" t="s">
        <v>1</v>
      </c>
      <c r="AC14" s="1" t="s">
        <v>2</v>
      </c>
      <c r="AD14" s="1" t="s">
        <v>325</v>
      </c>
    </row>
    <row r="15" spans="1:30">
      <c r="A15" s="2">
        <v>5</v>
      </c>
      <c r="B15" s="2" t="s">
        <v>17</v>
      </c>
      <c r="C15" s="2">
        <v>6</v>
      </c>
      <c r="D15" s="3">
        <f t="shared" si="0"/>
        <v>1.2</v>
      </c>
      <c r="F15" s="2">
        <v>5</v>
      </c>
      <c r="G15" s="2" t="s">
        <v>85</v>
      </c>
      <c r="H15" s="2">
        <v>6</v>
      </c>
      <c r="I15" s="3">
        <f t="shared" si="1"/>
        <v>1.2</v>
      </c>
      <c r="K15" s="2">
        <v>20</v>
      </c>
      <c r="L15" s="2" t="s">
        <v>60</v>
      </c>
      <c r="M15" s="2">
        <v>7903</v>
      </c>
      <c r="N15" s="3">
        <f>M15/K15</f>
        <v>395.15</v>
      </c>
      <c r="Q15" s="2">
        <v>5</v>
      </c>
      <c r="R15" s="2" t="s">
        <v>148</v>
      </c>
      <c r="S15" s="2">
        <v>6</v>
      </c>
      <c r="T15" s="3">
        <f t="shared" si="2"/>
        <v>1.2</v>
      </c>
      <c r="V15" s="2">
        <v>5</v>
      </c>
      <c r="W15" s="2" t="s">
        <v>214</v>
      </c>
      <c r="X15" s="2">
        <v>6</v>
      </c>
      <c r="Y15" s="3">
        <f t="shared" si="3"/>
        <v>1.2</v>
      </c>
      <c r="AA15" s="2">
        <v>20</v>
      </c>
      <c r="AB15" s="2" t="s">
        <v>191</v>
      </c>
      <c r="AC15" s="2">
        <v>7903</v>
      </c>
      <c r="AD15" s="3">
        <f>AC15/AA15</f>
        <v>395.15</v>
      </c>
    </row>
    <row r="16" spans="1:30">
      <c r="A16" s="2">
        <v>10</v>
      </c>
      <c r="B16" s="2" t="s">
        <v>18</v>
      </c>
      <c r="C16" s="2">
        <v>11</v>
      </c>
      <c r="D16" s="3">
        <f t="shared" si="0"/>
        <v>1.1000000000000001</v>
      </c>
      <c r="F16" s="2">
        <v>10</v>
      </c>
      <c r="G16" s="2" t="s">
        <v>86</v>
      </c>
      <c r="H16" s="2">
        <v>11</v>
      </c>
      <c r="I16" s="3">
        <f t="shared" si="1"/>
        <v>1.1000000000000001</v>
      </c>
      <c r="K16" s="2">
        <v>25</v>
      </c>
      <c r="L16" s="2" t="s">
        <v>68</v>
      </c>
      <c r="M16" s="2">
        <v>4398</v>
      </c>
      <c r="N16" s="3">
        <f>M16/K16</f>
        <v>175.92</v>
      </c>
      <c r="Q16" s="2">
        <v>10</v>
      </c>
      <c r="R16" s="2" t="s">
        <v>149</v>
      </c>
      <c r="S16" s="2">
        <v>11</v>
      </c>
      <c r="T16" s="3">
        <f t="shared" si="2"/>
        <v>1.1000000000000001</v>
      </c>
      <c r="V16" s="2">
        <v>10</v>
      </c>
      <c r="W16" s="2" t="s">
        <v>215</v>
      </c>
      <c r="X16" s="2">
        <v>11</v>
      </c>
      <c r="Y16" s="3">
        <f t="shared" si="3"/>
        <v>1.1000000000000001</v>
      </c>
      <c r="AA16" s="2">
        <v>25</v>
      </c>
      <c r="AB16" s="2" t="s">
        <v>199</v>
      </c>
      <c r="AC16" s="2">
        <v>4398</v>
      </c>
      <c r="AD16" s="3">
        <f>AC16/AA16</f>
        <v>175.92</v>
      </c>
    </row>
    <row r="17" spans="1:30">
      <c r="A17" s="2">
        <v>10</v>
      </c>
      <c r="B17" s="2" t="s">
        <v>19</v>
      </c>
      <c r="C17" s="2">
        <v>11</v>
      </c>
      <c r="D17" s="3">
        <f t="shared" si="0"/>
        <v>1.1000000000000001</v>
      </c>
      <c r="F17" s="2">
        <v>10</v>
      </c>
      <c r="G17" s="2" t="s">
        <v>87</v>
      </c>
      <c r="H17" s="2">
        <v>11</v>
      </c>
      <c r="I17" s="3">
        <f t="shared" si="1"/>
        <v>1.1000000000000001</v>
      </c>
      <c r="K17" s="2">
        <v>25</v>
      </c>
      <c r="L17" s="2" t="s">
        <v>72</v>
      </c>
      <c r="M17" s="2">
        <v>425</v>
      </c>
      <c r="N17" s="3">
        <f>M17/K17</f>
        <v>17</v>
      </c>
      <c r="Q17" s="2">
        <v>10</v>
      </c>
      <c r="R17" s="2" t="s">
        <v>150</v>
      </c>
      <c r="S17" s="2">
        <v>11</v>
      </c>
      <c r="T17" s="3">
        <f t="shared" si="2"/>
        <v>1.1000000000000001</v>
      </c>
      <c r="V17" s="2">
        <v>10</v>
      </c>
      <c r="W17" s="2" t="s">
        <v>216</v>
      </c>
      <c r="X17" s="2">
        <v>11</v>
      </c>
      <c r="Y17" s="3">
        <f t="shared" si="3"/>
        <v>1.1000000000000001</v>
      </c>
      <c r="AA17" s="2">
        <v>25</v>
      </c>
      <c r="AB17" s="2" t="s">
        <v>203</v>
      </c>
      <c r="AC17" s="2">
        <v>425</v>
      </c>
      <c r="AD17" s="3">
        <f>AC17/AA17</f>
        <v>17</v>
      </c>
    </row>
    <row r="18" spans="1:30">
      <c r="A18" s="2">
        <v>10</v>
      </c>
      <c r="B18" s="2" t="s">
        <v>20</v>
      </c>
      <c r="C18" s="2">
        <v>11</v>
      </c>
      <c r="D18" s="3">
        <f t="shared" si="0"/>
        <v>1.1000000000000001</v>
      </c>
      <c r="F18" s="2">
        <v>10</v>
      </c>
      <c r="G18" s="2" t="s">
        <v>88</v>
      </c>
      <c r="H18" s="2">
        <v>11</v>
      </c>
      <c r="I18" s="3">
        <f t="shared" si="1"/>
        <v>1.1000000000000001</v>
      </c>
      <c r="K18" s="2">
        <v>25</v>
      </c>
      <c r="L18" s="2" t="s">
        <v>73</v>
      </c>
      <c r="M18" s="2">
        <v>167261</v>
      </c>
      <c r="N18" s="3">
        <f>M18/K18</f>
        <v>6690.44</v>
      </c>
      <c r="Q18" s="2">
        <v>10</v>
      </c>
      <c r="R18" s="2" t="s">
        <v>151</v>
      </c>
      <c r="S18" s="2">
        <v>11</v>
      </c>
      <c r="T18" s="3">
        <f t="shared" si="2"/>
        <v>1.1000000000000001</v>
      </c>
      <c r="V18" s="2">
        <v>10</v>
      </c>
      <c r="W18" s="2" t="s">
        <v>217</v>
      </c>
      <c r="X18" s="2">
        <v>11</v>
      </c>
      <c r="Y18" s="3">
        <f t="shared" si="3"/>
        <v>1.1000000000000001</v>
      </c>
      <c r="AA18" s="2">
        <v>25</v>
      </c>
      <c r="AB18" s="2" t="s">
        <v>204</v>
      </c>
      <c r="AC18" s="2">
        <v>167261</v>
      </c>
      <c r="AD18" s="3">
        <f>AC18/AA18</f>
        <v>6690.44</v>
      </c>
    </row>
    <row r="19" spans="1:30">
      <c r="A19" s="2">
        <v>10</v>
      </c>
      <c r="B19" s="2" t="s">
        <v>21</v>
      </c>
      <c r="C19" s="2">
        <v>11</v>
      </c>
      <c r="D19" s="3">
        <f t="shared" si="0"/>
        <v>1.1000000000000001</v>
      </c>
      <c r="F19" s="2">
        <v>10</v>
      </c>
      <c r="G19" s="2" t="s">
        <v>89</v>
      </c>
      <c r="H19" s="2">
        <v>11</v>
      </c>
      <c r="I19" s="3">
        <f t="shared" si="1"/>
        <v>1.1000000000000001</v>
      </c>
      <c r="K19" s="2">
        <v>25</v>
      </c>
      <c r="L19" s="2" t="s">
        <v>74</v>
      </c>
      <c r="M19" s="2">
        <v>154</v>
      </c>
      <c r="N19" s="3">
        <f>M19/K19</f>
        <v>6.16</v>
      </c>
      <c r="Q19" s="2">
        <v>10</v>
      </c>
      <c r="R19" s="2" t="s">
        <v>152</v>
      </c>
      <c r="S19" s="2">
        <v>11</v>
      </c>
      <c r="T19" s="3">
        <f t="shared" si="2"/>
        <v>1.1000000000000001</v>
      </c>
      <c r="V19" s="2">
        <v>10</v>
      </c>
      <c r="W19" s="2" t="s">
        <v>218</v>
      </c>
      <c r="X19" s="2">
        <v>11</v>
      </c>
      <c r="Y19" s="3">
        <f t="shared" si="3"/>
        <v>1.1000000000000001</v>
      </c>
      <c r="AA19" s="2">
        <v>25</v>
      </c>
      <c r="AB19" s="2" t="s">
        <v>205</v>
      </c>
      <c r="AC19" s="2">
        <v>154</v>
      </c>
      <c r="AD19" s="3">
        <f>AC19/AA19</f>
        <v>6.16</v>
      </c>
    </row>
    <row r="20" spans="1:30">
      <c r="A20" s="2">
        <v>10</v>
      </c>
      <c r="B20" s="2" t="s">
        <v>22</v>
      </c>
      <c r="C20" s="2">
        <v>11</v>
      </c>
      <c r="D20" s="3">
        <f t="shared" si="0"/>
        <v>1.1000000000000001</v>
      </c>
      <c r="F20" s="2">
        <v>10</v>
      </c>
      <c r="G20" s="2" t="s">
        <v>90</v>
      </c>
      <c r="H20" s="2">
        <v>11</v>
      </c>
      <c r="I20" s="3">
        <f t="shared" si="1"/>
        <v>1.1000000000000001</v>
      </c>
      <c r="K20" s="2">
        <v>25</v>
      </c>
      <c r="L20" s="2" t="s">
        <v>76</v>
      </c>
      <c r="M20" s="2">
        <v>1065</v>
      </c>
      <c r="N20" s="3">
        <f>M20/K20</f>
        <v>42.6</v>
      </c>
      <c r="Q20" s="2">
        <v>10</v>
      </c>
      <c r="R20" s="2" t="s">
        <v>153</v>
      </c>
      <c r="S20" s="2">
        <v>11</v>
      </c>
      <c r="T20" s="3">
        <f t="shared" si="2"/>
        <v>1.1000000000000001</v>
      </c>
      <c r="V20" s="2">
        <v>10</v>
      </c>
      <c r="W20" s="2" t="s">
        <v>219</v>
      </c>
      <c r="X20" s="2">
        <v>11</v>
      </c>
      <c r="Y20" s="3">
        <f t="shared" si="3"/>
        <v>1.1000000000000001</v>
      </c>
      <c r="AA20" s="2">
        <v>25</v>
      </c>
      <c r="AB20" s="2" t="s">
        <v>207</v>
      </c>
      <c r="AC20" s="2">
        <v>1065</v>
      </c>
      <c r="AD20" s="3">
        <f>AC20/AA20</f>
        <v>42.6</v>
      </c>
    </row>
    <row r="21" spans="1:30">
      <c r="A21" s="2">
        <v>10</v>
      </c>
      <c r="B21" s="2" t="s">
        <v>23</v>
      </c>
      <c r="C21" s="2">
        <v>11</v>
      </c>
      <c r="D21" s="3">
        <f t="shared" si="0"/>
        <v>1.1000000000000001</v>
      </c>
      <c r="F21" s="2">
        <v>10</v>
      </c>
      <c r="G21" s="2" t="s">
        <v>91</v>
      </c>
      <c r="H21" s="2">
        <v>31</v>
      </c>
      <c r="I21" s="3">
        <f t="shared" si="1"/>
        <v>3.1</v>
      </c>
      <c r="K21" s="2">
        <v>25</v>
      </c>
      <c r="L21" s="2" t="s">
        <v>77</v>
      </c>
      <c r="M21" s="2">
        <v>145</v>
      </c>
      <c r="N21" s="3">
        <f>M21/K21</f>
        <v>5.8</v>
      </c>
      <c r="Q21" s="2">
        <v>10</v>
      </c>
      <c r="R21" s="2" t="s">
        <v>154</v>
      </c>
      <c r="S21" s="2">
        <v>11</v>
      </c>
      <c r="T21" s="3">
        <f t="shared" si="2"/>
        <v>1.1000000000000001</v>
      </c>
      <c r="V21" s="2">
        <v>10</v>
      </c>
      <c r="W21" s="2" t="s">
        <v>220</v>
      </c>
      <c r="X21" s="2">
        <v>31</v>
      </c>
      <c r="Y21" s="3">
        <f t="shared" si="3"/>
        <v>3.1</v>
      </c>
      <c r="AA21" s="2">
        <v>25</v>
      </c>
      <c r="AB21" s="2" t="s">
        <v>208</v>
      </c>
      <c r="AC21" s="2">
        <v>145</v>
      </c>
      <c r="AD21" s="3">
        <f>AC21/AA21</f>
        <v>5.8</v>
      </c>
    </row>
    <row r="22" spans="1:30">
      <c r="A22" s="2">
        <v>10</v>
      </c>
      <c r="B22" s="2" t="s">
        <v>24</v>
      </c>
      <c r="C22" s="2">
        <v>11</v>
      </c>
      <c r="D22" s="3">
        <f t="shared" si="0"/>
        <v>1.1000000000000001</v>
      </c>
      <c r="F22" s="2">
        <v>10</v>
      </c>
      <c r="G22" s="2" t="s">
        <v>92</v>
      </c>
      <c r="H22" s="2">
        <v>48</v>
      </c>
      <c r="I22" s="3">
        <f t="shared" si="1"/>
        <v>4.8</v>
      </c>
      <c r="Q22" s="2">
        <v>10</v>
      </c>
      <c r="R22" s="2" t="s">
        <v>155</v>
      </c>
      <c r="S22" s="2">
        <v>11</v>
      </c>
      <c r="T22" s="3">
        <f t="shared" si="2"/>
        <v>1.1000000000000001</v>
      </c>
      <c r="V22" s="2">
        <v>10</v>
      </c>
      <c r="W22" s="2" t="s">
        <v>221</v>
      </c>
      <c r="X22" s="2">
        <v>48</v>
      </c>
      <c r="Y22" s="3">
        <f t="shared" si="3"/>
        <v>4.8</v>
      </c>
    </row>
    <row r="23" spans="1:30">
      <c r="A23" s="2">
        <v>10</v>
      </c>
      <c r="B23" s="2" t="s">
        <v>25</v>
      </c>
      <c r="C23" s="2">
        <v>11</v>
      </c>
      <c r="D23" s="3">
        <f t="shared" si="0"/>
        <v>1.1000000000000001</v>
      </c>
      <c r="F23" s="2">
        <v>10</v>
      </c>
      <c r="G23" s="2" t="s">
        <v>93</v>
      </c>
      <c r="H23" s="2">
        <v>11</v>
      </c>
      <c r="I23" s="3">
        <f t="shared" si="1"/>
        <v>1.1000000000000001</v>
      </c>
      <c r="Q23" s="2">
        <v>10</v>
      </c>
      <c r="R23" s="2" t="s">
        <v>156</v>
      </c>
      <c r="S23" s="2">
        <v>11</v>
      </c>
      <c r="T23" s="3">
        <f t="shared" si="2"/>
        <v>1.1000000000000001</v>
      </c>
      <c r="V23" s="2">
        <v>10</v>
      </c>
      <c r="W23" s="2" t="s">
        <v>222</v>
      </c>
      <c r="X23" s="2">
        <v>11</v>
      </c>
      <c r="Y23" s="3">
        <f t="shared" si="3"/>
        <v>1.1000000000000001</v>
      </c>
    </row>
    <row r="24" spans="1:30">
      <c r="A24" s="2">
        <v>10</v>
      </c>
      <c r="B24" s="2" t="s">
        <v>26</v>
      </c>
      <c r="C24" s="2">
        <v>11</v>
      </c>
      <c r="D24" s="3">
        <f t="shared" si="0"/>
        <v>1.1000000000000001</v>
      </c>
      <c r="F24" s="2">
        <v>10</v>
      </c>
      <c r="G24" s="2" t="s">
        <v>94</v>
      </c>
      <c r="H24" s="2">
        <v>11</v>
      </c>
      <c r="I24" s="3">
        <f t="shared" si="1"/>
        <v>1.1000000000000001</v>
      </c>
      <c r="Q24" s="2">
        <v>10</v>
      </c>
      <c r="R24" s="2" t="s">
        <v>157</v>
      </c>
      <c r="S24" s="2">
        <v>11</v>
      </c>
      <c r="T24" s="3">
        <f t="shared" si="2"/>
        <v>1.1000000000000001</v>
      </c>
      <c r="V24" s="2">
        <v>10</v>
      </c>
      <c r="W24" s="2" t="s">
        <v>223</v>
      </c>
      <c r="X24" s="2">
        <v>11</v>
      </c>
      <c r="Y24" s="3">
        <f t="shared" si="3"/>
        <v>1.1000000000000001</v>
      </c>
    </row>
    <row r="25" spans="1:30">
      <c r="A25" s="2">
        <v>10</v>
      </c>
      <c r="B25" s="2" t="s">
        <v>27</v>
      </c>
      <c r="C25" s="2">
        <v>11</v>
      </c>
      <c r="D25" s="3">
        <f t="shared" si="0"/>
        <v>1.1000000000000001</v>
      </c>
      <c r="F25" s="2">
        <v>10</v>
      </c>
      <c r="G25" s="2" t="s">
        <v>95</v>
      </c>
      <c r="H25" s="2">
        <v>11</v>
      </c>
      <c r="I25" s="3">
        <f t="shared" si="1"/>
        <v>1.1000000000000001</v>
      </c>
      <c r="Q25" s="2">
        <v>10</v>
      </c>
      <c r="R25" s="2" t="s">
        <v>158</v>
      </c>
      <c r="S25" s="2">
        <v>11</v>
      </c>
      <c r="T25" s="3">
        <f t="shared" si="2"/>
        <v>1.1000000000000001</v>
      </c>
      <c r="V25" s="2">
        <v>10</v>
      </c>
      <c r="W25" s="2" t="s">
        <v>224</v>
      </c>
      <c r="X25" s="2">
        <v>11</v>
      </c>
      <c r="Y25" s="3">
        <f t="shared" si="3"/>
        <v>1.1000000000000001</v>
      </c>
    </row>
    <row r="26" spans="1:30">
      <c r="A26" s="2">
        <v>15</v>
      </c>
      <c r="B26" s="2" t="s">
        <v>28</v>
      </c>
      <c r="C26" s="2">
        <v>16</v>
      </c>
      <c r="D26" s="3">
        <f t="shared" si="0"/>
        <v>1.0666666666666667</v>
      </c>
      <c r="F26" s="2">
        <v>15</v>
      </c>
      <c r="G26" s="2" t="s">
        <v>96</v>
      </c>
      <c r="H26" s="2">
        <v>5499</v>
      </c>
      <c r="I26" s="3">
        <f t="shared" si="1"/>
        <v>366.6</v>
      </c>
      <c r="Q26" s="2">
        <v>15</v>
      </c>
      <c r="R26" s="2" t="s">
        <v>159</v>
      </c>
      <c r="S26" s="2">
        <v>16</v>
      </c>
      <c r="T26" s="3">
        <f t="shared" si="2"/>
        <v>1.0666666666666667</v>
      </c>
      <c r="V26" s="2">
        <v>15</v>
      </c>
      <c r="W26" s="2" t="s">
        <v>225</v>
      </c>
      <c r="X26" s="2">
        <v>5499</v>
      </c>
      <c r="Y26" s="3">
        <f t="shared" si="3"/>
        <v>366.6</v>
      </c>
    </row>
    <row r="27" spans="1:30">
      <c r="A27" s="2">
        <v>15</v>
      </c>
      <c r="B27" s="2" t="s">
        <v>29</v>
      </c>
      <c r="C27" s="2">
        <v>16</v>
      </c>
      <c r="D27" s="3">
        <f t="shared" si="0"/>
        <v>1.0666666666666667</v>
      </c>
      <c r="F27" s="2">
        <v>15</v>
      </c>
      <c r="G27" s="2" t="s">
        <v>97</v>
      </c>
      <c r="H27" s="2">
        <v>207</v>
      </c>
      <c r="I27" s="3">
        <f t="shared" si="1"/>
        <v>13.8</v>
      </c>
      <c r="Q27" s="2">
        <v>15</v>
      </c>
      <c r="R27" s="2" t="s">
        <v>160</v>
      </c>
      <c r="S27" s="2">
        <v>16</v>
      </c>
      <c r="T27" s="3">
        <f t="shared" si="2"/>
        <v>1.0666666666666667</v>
      </c>
      <c r="V27" s="2">
        <v>15</v>
      </c>
      <c r="W27" s="2" t="s">
        <v>226</v>
      </c>
      <c r="X27" s="2">
        <v>207</v>
      </c>
      <c r="Y27" s="3">
        <f t="shared" si="3"/>
        <v>13.8</v>
      </c>
    </row>
    <row r="28" spans="1:30">
      <c r="A28" s="2">
        <v>15</v>
      </c>
      <c r="B28" s="2" t="s">
        <v>30</v>
      </c>
      <c r="C28" s="2">
        <v>17</v>
      </c>
      <c r="D28" s="3">
        <f t="shared" si="0"/>
        <v>1.1333333333333333</v>
      </c>
      <c r="F28" s="2">
        <v>15</v>
      </c>
      <c r="G28" s="2" t="s">
        <v>98</v>
      </c>
      <c r="H28" s="2">
        <v>70</v>
      </c>
      <c r="I28" s="3">
        <f t="shared" si="1"/>
        <v>4.666666666666667</v>
      </c>
      <c r="Q28" s="2">
        <v>15</v>
      </c>
      <c r="R28" s="2" t="s">
        <v>161</v>
      </c>
      <c r="S28" s="2">
        <v>17</v>
      </c>
      <c r="T28" s="3">
        <f t="shared" si="2"/>
        <v>1.1333333333333333</v>
      </c>
      <c r="V28" s="2">
        <v>15</v>
      </c>
      <c r="W28" s="2" t="s">
        <v>227</v>
      </c>
      <c r="X28" s="2">
        <v>70</v>
      </c>
      <c r="Y28" s="3">
        <f t="shared" si="3"/>
        <v>4.666666666666667</v>
      </c>
    </row>
    <row r="29" spans="1:30">
      <c r="A29" s="2">
        <v>15</v>
      </c>
      <c r="B29" s="2" t="s">
        <v>31</v>
      </c>
      <c r="C29" s="2">
        <v>16</v>
      </c>
      <c r="D29" s="3">
        <f t="shared" si="0"/>
        <v>1.0666666666666667</v>
      </c>
      <c r="F29" s="2">
        <v>15</v>
      </c>
      <c r="G29" s="2" t="s">
        <v>99</v>
      </c>
      <c r="H29" s="2">
        <v>28</v>
      </c>
      <c r="I29" s="3">
        <f t="shared" si="1"/>
        <v>1.8666666666666667</v>
      </c>
      <c r="Q29" s="2">
        <v>15</v>
      </c>
      <c r="R29" s="2" t="s">
        <v>162</v>
      </c>
      <c r="S29" s="2">
        <v>16</v>
      </c>
      <c r="T29" s="3">
        <f t="shared" si="2"/>
        <v>1.0666666666666667</v>
      </c>
      <c r="V29" s="2">
        <v>15</v>
      </c>
      <c r="W29" s="2" t="s">
        <v>228</v>
      </c>
      <c r="X29" s="2">
        <v>28</v>
      </c>
      <c r="Y29" s="3">
        <f t="shared" si="3"/>
        <v>1.8666666666666667</v>
      </c>
    </row>
    <row r="30" spans="1:30">
      <c r="A30" s="2">
        <v>15</v>
      </c>
      <c r="B30" s="2" t="s">
        <v>32</v>
      </c>
      <c r="C30" s="2">
        <v>18</v>
      </c>
      <c r="D30" s="3">
        <f t="shared" si="0"/>
        <v>1.2</v>
      </c>
      <c r="F30" s="2">
        <v>15</v>
      </c>
      <c r="G30" s="2" t="s">
        <v>100</v>
      </c>
      <c r="H30" s="2">
        <v>80</v>
      </c>
      <c r="I30" s="3">
        <f t="shared" si="1"/>
        <v>5.333333333333333</v>
      </c>
      <c r="Q30" s="2">
        <v>15</v>
      </c>
      <c r="R30" s="2" t="s">
        <v>163</v>
      </c>
      <c r="S30" s="2">
        <v>18</v>
      </c>
      <c r="T30" s="3">
        <f t="shared" si="2"/>
        <v>1.2</v>
      </c>
      <c r="V30" s="2">
        <v>15</v>
      </c>
      <c r="W30" s="2" t="s">
        <v>229</v>
      </c>
      <c r="X30" s="2">
        <v>80</v>
      </c>
      <c r="Y30" s="3">
        <f t="shared" si="3"/>
        <v>5.333333333333333</v>
      </c>
    </row>
    <row r="31" spans="1:30">
      <c r="A31" s="2">
        <v>15</v>
      </c>
      <c r="B31" s="2" t="s">
        <v>33</v>
      </c>
      <c r="C31" s="2">
        <v>16</v>
      </c>
      <c r="D31" s="3">
        <f t="shared" si="0"/>
        <v>1.0666666666666667</v>
      </c>
      <c r="F31" s="2">
        <v>15</v>
      </c>
      <c r="G31" s="2" t="s">
        <v>101</v>
      </c>
      <c r="H31" s="2">
        <v>82</v>
      </c>
      <c r="I31" s="3">
        <f t="shared" si="1"/>
        <v>5.4666666666666668</v>
      </c>
      <c r="Q31" s="2">
        <v>15</v>
      </c>
      <c r="R31" s="2" t="s">
        <v>164</v>
      </c>
      <c r="S31" s="2">
        <v>16</v>
      </c>
      <c r="T31" s="3">
        <f t="shared" si="2"/>
        <v>1.0666666666666667</v>
      </c>
      <c r="V31" s="2">
        <v>15</v>
      </c>
      <c r="W31" s="2" t="s">
        <v>230</v>
      </c>
      <c r="X31" s="2">
        <v>82</v>
      </c>
      <c r="Y31" s="3">
        <f t="shared" si="3"/>
        <v>5.4666666666666668</v>
      </c>
    </row>
    <row r="32" spans="1:30">
      <c r="A32" s="2">
        <v>15</v>
      </c>
      <c r="B32" s="2" t="s">
        <v>34</v>
      </c>
      <c r="C32" s="2">
        <v>50</v>
      </c>
      <c r="D32" s="3">
        <f t="shared" si="0"/>
        <v>3.3333333333333335</v>
      </c>
      <c r="F32" s="2">
        <v>15</v>
      </c>
      <c r="G32" s="2" t="s">
        <v>102</v>
      </c>
      <c r="H32" s="2">
        <v>1963</v>
      </c>
      <c r="I32" s="3">
        <f t="shared" si="1"/>
        <v>130.86666666666667</v>
      </c>
      <c r="Q32" s="2">
        <v>15</v>
      </c>
      <c r="R32" s="2" t="s">
        <v>165</v>
      </c>
      <c r="S32" s="2">
        <v>50</v>
      </c>
      <c r="T32" s="3">
        <f t="shared" si="2"/>
        <v>3.3333333333333335</v>
      </c>
      <c r="V32" s="2">
        <v>15</v>
      </c>
      <c r="W32" s="2" t="s">
        <v>231</v>
      </c>
      <c r="X32" s="2">
        <v>1963</v>
      </c>
      <c r="Y32" s="3">
        <f t="shared" si="3"/>
        <v>130.86666666666667</v>
      </c>
    </row>
    <row r="33" spans="1:25">
      <c r="A33" s="2">
        <v>15</v>
      </c>
      <c r="B33" s="2" t="s">
        <v>35</v>
      </c>
      <c r="C33" s="2">
        <v>16</v>
      </c>
      <c r="D33" s="3">
        <f t="shared" si="0"/>
        <v>1.0666666666666667</v>
      </c>
      <c r="F33" s="2">
        <v>15</v>
      </c>
      <c r="G33" s="2" t="s">
        <v>103</v>
      </c>
      <c r="H33" s="2">
        <v>16</v>
      </c>
      <c r="I33" s="3">
        <f t="shared" si="1"/>
        <v>1.0666666666666667</v>
      </c>
      <c r="Q33" s="2">
        <v>15</v>
      </c>
      <c r="R33" s="2" t="s">
        <v>166</v>
      </c>
      <c r="S33" s="2">
        <v>16</v>
      </c>
      <c r="T33" s="3">
        <f t="shared" si="2"/>
        <v>1.0666666666666667</v>
      </c>
      <c r="V33" s="2">
        <v>15</v>
      </c>
      <c r="W33" s="2" t="s">
        <v>232</v>
      </c>
      <c r="X33" s="2">
        <v>16</v>
      </c>
      <c r="Y33" s="3">
        <f t="shared" si="3"/>
        <v>1.0666666666666667</v>
      </c>
    </row>
    <row r="34" spans="1:25">
      <c r="A34" s="2">
        <v>15</v>
      </c>
      <c r="B34" s="2" t="s">
        <v>36</v>
      </c>
      <c r="C34" s="2">
        <v>16</v>
      </c>
      <c r="D34" s="3">
        <f t="shared" si="0"/>
        <v>1.0666666666666667</v>
      </c>
      <c r="F34" s="2">
        <v>15</v>
      </c>
      <c r="G34" s="2" t="s">
        <v>104</v>
      </c>
      <c r="H34" s="2">
        <v>16</v>
      </c>
      <c r="I34" s="3">
        <f t="shared" si="1"/>
        <v>1.0666666666666667</v>
      </c>
      <c r="Q34" s="2">
        <v>15</v>
      </c>
      <c r="R34" s="2" t="s">
        <v>167</v>
      </c>
      <c r="S34" s="2">
        <v>16</v>
      </c>
      <c r="T34" s="3">
        <f t="shared" si="2"/>
        <v>1.0666666666666667</v>
      </c>
      <c r="V34" s="2">
        <v>15</v>
      </c>
      <c r="W34" s="2" t="s">
        <v>233</v>
      </c>
      <c r="X34" s="2">
        <v>16</v>
      </c>
      <c r="Y34" s="3">
        <f t="shared" si="3"/>
        <v>1.0666666666666667</v>
      </c>
    </row>
    <row r="35" spans="1:25">
      <c r="A35" s="2">
        <v>15</v>
      </c>
      <c r="B35" s="2" t="s">
        <v>37</v>
      </c>
      <c r="C35" s="2">
        <v>17</v>
      </c>
      <c r="D35" s="3">
        <f t="shared" si="0"/>
        <v>1.1333333333333333</v>
      </c>
      <c r="F35" s="2">
        <v>15</v>
      </c>
      <c r="G35" s="2" t="s">
        <v>105</v>
      </c>
      <c r="H35" s="2">
        <v>17</v>
      </c>
      <c r="I35" s="3">
        <f t="shared" si="1"/>
        <v>1.1333333333333333</v>
      </c>
      <c r="Q35" s="2">
        <v>15</v>
      </c>
      <c r="R35" s="2" t="s">
        <v>168</v>
      </c>
      <c r="S35" s="2">
        <v>17</v>
      </c>
      <c r="T35" s="3">
        <f t="shared" si="2"/>
        <v>1.1333333333333333</v>
      </c>
      <c r="V35" s="2">
        <v>15</v>
      </c>
      <c r="W35" s="2" t="s">
        <v>234</v>
      </c>
      <c r="X35" s="2">
        <v>17</v>
      </c>
      <c r="Y35" s="3">
        <f t="shared" si="3"/>
        <v>1.1333333333333333</v>
      </c>
    </row>
    <row r="36" spans="1:25">
      <c r="A36" s="2">
        <v>15</v>
      </c>
      <c r="B36" s="2" t="s">
        <v>38</v>
      </c>
      <c r="C36" s="2">
        <v>21</v>
      </c>
      <c r="D36" s="3">
        <f t="shared" si="0"/>
        <v>1.4</v>
      </c>
      <c r="F36" s="2">
        <v>15</v>
      </c>
      <c r="G36" s="2" t="s">
        <v>106</v>
      </c>
      <c r="H36" s="2">
        <v>35978</v>
      </c>
      <c r="I36" s="3">
        <f t="shared" si="1"/>
        <v>2398.5333333333333</v>
      </c>
      <c r="Q36" s="2">
        <v>15</v>
      </c>
      <c r="R36" s="2" t="s">
        <v>169</v>
      </c>
      <c r="S36" s="2">
        <v>21</v>
      </c>
      <c r="T36" s="3">
        <f t="shared" si="2"/>
        <v>1.4</v>
      </c>
      <c r="V36" s="2">
        <v>15</v>
      </c>
      <c r="W36" s="2" t="s">
        <v>235</v>
      </c>
      <c r="X36" s="2">
        <v>35978</v>
      </c>
      <c r="Y36" s="3">
        <f t="shared" si="3"/>
        <v>2398.5333333333333</v>
      </c>
    </row>
    <row r="37" spans="1:25">
      <c r="A37" s="2">
        <v>15</v>
      </c>
      <c r="B37" s="2" t="s">
        <v>39</v>
      </c>
      <c r="C37" s="2">
        <v>16</v>
      </c>
      <c r="D37" s="3">
        <f t="shared" si="0"/>
        <v>1.0666666666666667</v>
      </c>
      <c r="F37" s="2">
        <v>15</v>
      </c>
      <c r="G37" s="2" t="s">
        <v>107</v>
      </c>
      <c r="H37" s="2">
        <v>467</v>
      </c>
      <c r="I37" s="3">
        <f t="shared" si="1"/>
        <v>31.133333333333333</v>
      </c>
      <c r="Q37" s="2">
        <v>15</v>
      </c>
      <c r="R37" s="2" t="s">
        <v>170</v>
      </c>
      <c r="S37" s="2">
        <v>16</v>
      </c>
      <c r="T37" s="3">
        <f t="shared" si="2"/>
        <v>1.0666666666666667</v>
      </c>
      <c r="V37" s="2">
        <v>15</v>
      </c>
      <c r="W37" s="2" t="s">
        <v>236</v>
      </c>
      <c r="X37" s="2">
        <v>467</v>
      </c>
      <c r="Y37" s="3">
        <f t="shared" si="3"/>
        <v>31.133333333333333</v>
      </c>
    </row>
    <row r="38" spans="1:25">
      <c r="A38" s="2">
        <v>15</v>
      </c>
      <c r="B38" s="2" t="s">
        <v>40</v>
      </c>
      <c r="C38" s="2">
        <v>26</v>
      </c>
      <c r="D38" s="3">
        <f t="shared" si="0"/>
        <v>1.7333333333333334</v>
      </c>
      <c r="F38" s="2">
        <v>15</v>
      </c>
      <c r="G38" s="2" t="s">
        <v>108</v>
      </c>
      <c r="H38" s="2">
        <v>1487</v>
      </c>
      <c r="I38" s="3">
        <f t="shared" si="1"/>
        <v>99.13333333333334</v>
      </c>
      <c r="Q38" s="2">
        <v>15</v>
      </c>
      <c r="R38" s="2" t="s">
        <v>171</v>
      </c>
      <c r="S38" s="2">
        <v>26</v>
      </c>
      <c r="T38" s="3">
        <f t="shared" si="2"/>
        <v>1.7333333333333334</v>
      </c>
      <c r="V38" s="2">
        <v>15</v>
      </c>
      <c r="W38" s="2" t="s">
        <v>237</v>
      </c>
      <c r="X38" s="2">
        <v>1487</v>
      </c>
      <c r="Y38" s="3">
        <f t="shared" si="3"/>
        <v>99.13333333333334</v>
      </c>
    </row>
    <row r="39" spans="1:25">
      <c r="A39" s="2">
        <v>15</v>
      </c>
      <c r="B39" s="2" t="s">
        <v>41</v>
      </c>
      <c r="C39" s="2">
        <v>33</v>
      </c>
      <c r="D39" s="3">
        <f t="shared" si="0"/>
        <v>2.2000000000000002</v>
      </c>
      <c r="F39" s="2">
        <v>15</v>
      </c>
      <c r="G39" s="2" t="s">
        <v>109</v>
      </c>
      <c r="H39" s="2">
        <v>55</v>
      </c>
      <c r="I39" s="3">
        <f t="shared" si="1"/>
        <v>3.6666666666666665</v>
      </c>
      <c r="Q39" s="2">
        <v>15</v>
      </c>
      <c r="R39" s="2" t="s">
        <v>172</v>
      </c>
      <c r="S39" s="2">
        <v>33</v>
      </c>
      <c r="T39" s="3">
        <f t="shared" si="2"/>
        <v>2.2000000000000002</v>
      </c>
      <c r="V39" s="2">
        <v>15</v>
      </c>
      <c r="W39" s="2" t="s">
        <v>238</v>
      </c>
      <c r="X39" s="2">
        <v>55</v>
      </c>
      <c r="Y39" s="3">
        <f t="shared" si="3"/>
        <v>3.6666666666666665</v>
      </c>
    </row>
    <row r="40" spans="1:25">
      <c r="A40" s="2">
        <v>15</v>
      </c>
      <c r="B40" s="2" t="s">
        <v>42</v>
      </c>
      <c r="C40" s="2">
        <v>18</v>
      </c>
      <c r="D40" s="3">
        <f t="shared" si="0"/>
        <v>1.2</v>
      </c>
      <c r="F40" s="2">
        <v>15</v>
      </c>
      <c r="G40" s="2" t="s">
        <v>110</v>
      </c>
      <c r="H40" s="2">
        <v>80</v>
      </c>
      <c r="I40" s="3">
        <f t="shared" si="1"/>
        <v>5.333333333333333</v>
      </c>
      <c r="Q40" s="2">
        <v>15</v>
      </c>
      <c r="R40" s="2" t="s">
        <v>173</v>
      </c>
      <c r="S40" s="2">
        <v>18</v>
      </c>
      <c r="T40" s="3">
        <f t="shared" si="2"/>
        <v>1.2</v>
      </c>
      <c r="V40" s="2">
        <v>15</v>
      </c>
      <c r="W40" s="2" t="s">
        <v>239</v>
      </c>
      <c r="X40" s="2">
        <v>80</v>
      </c>
      <c r="Y40" s="3">
        <f t="shared" si="3"/>
        <v>5.333333333333333</v>
      </c>
    </row>
    <row r="41" spans="1:25">
      <c r="A41" s="2">
        <v>15</v>
      </c>
      <c r="B41" s="2" t="s">
        <v>43</v>
      </c>
      <c r="C41" s="2">
        <v>22</v>
      </c>
      <c r="D41" s="3">
        <f t="shared" si="0"/>
        <v>1.4666666666666666</v>
      </c>
      <c r="F41" s="2">
        <v>15</v>
      </c>
      <c r="G41" s="2" t="s">
        <v>111</v>
      </c>
      <c r="H41" s="2">
        <v>592</v>
      </c>
      <c r="I41" s="3">
        <f t="shared" si="1"/>
        <v>39.466666666666669</v>
      </c>
      <c r="Q41" s="2">
        <v>15</v>
      </c>
      <c r="R41" s="2" t="s">
        <v>174</v>
      </c>
      <c r="S41" s="2">
        <v>22</v>
      </c>
      <c r="T41" s="3">
        <f t="shared" si="2"/>
        <v>1.4666666666666666</v>
      </c>
      <c r="V41" s="2">
        <v>15</v>
      </c>
      <c r="W41" s="2" t="s">
        <v>240</v>
      </c>
      <c r="X41" s="2">
        <v>592</v>
      </c>
      <c r="Y41" s="3">
        <f t="shared" si="3"/>
        <v>39.466666666666669</v>
      </c>
    </row>
    <row r="42" spans="1:25">
      <c r="A42" s="2">
        <v>15</v>
      </c>
      <c r="B42" s="2" t="s">
        <v>44</v>
      </c>
      <c r="C42" s="2">
        <v>37</v>
      </c>
      <c r="D42" s="3">
        <f t="shared" si="0"/>
        <v>2.4666666666666668</v>
      </c>
      <c r="F42" s="2">
        <v>15</v>
      </c>
      <c r="G42" s="2" t="s">
        <v>112</v>
      </c>
      <c r="H42" s="2">
        <v>6392</v>
      </c>
      <c r="I42" s="3">
        <f t="shared" si="1"/>
        <v>426.13333333333333</v>
      </c>
      <c r="Q42" s="2">
        <v>15</v>
      </c>
      <c r="R42" s="2" t="s">
        <v>175</v>
      </c>
      <c r="S42" s="2">
        <v>37</v>
      </c>
      <c r="T42" s="3">
        <f t="shared" si="2"/>
        <v>2.4666666666666668</v>
      </c>
      <c r="V42" s="2">
        <v>15</v>
      </c>
      <c r="W42" s="2" t="s">
        <v>241</v>
      </c>
      <c r="X42" s="2">
        <v>6392</v>
      </c>
      <c r="Y42" s="3">
        <f t="shared" si="3"/>
        <v>426.13333333333333</v>
      </c>
    </row>
    <row r="43" spans="1:25">
      <c r="A43" s="2">
        <v>15</v>
      </c>
      <c r="B43" s="2" t="s">
        <v>45</v>
      </c>
      <c r="C43" s="2">
        <v>18</v>
      </c>
      <c r="D43" s="3">
        <f t="shared" si="0"/>
        <v>1.2</v>
      </c>
      <c r="F43" s="2">
        <v>15</v>
      </c>
      <c r="G43" s="2" t="s">
        <v>113</v>
      </c>
      <c r="H43" s="2">
        <v>96</v>
      </c>
      <c r="I43" s="3">
        <f t="shared" si="1"/>
        <v>6.4</v>
      </c>
      <c r="Q43" s="2">
        <v>15</v>
      </c>
      <c r="R43" s="2" t="s">
        <v>176</v>
      </c>
      <c r="S43" s="2">
        <v>18</v>
      </c>
      <c r="T43" s="3">
        <f t="shared" si="2"/>
        <v>1.2</v>
      </c>
      <c r="V43" s="2">
        <v>15</v>
      </c>
      <c r="W43" s="2" t="s">
        <v>242</v>
      </c>
      <c r="X43" s="2">
        <v>96</v>
      </c>
      <c r="Y43" s="3">
        <f t="shared" si="3"/>
        <v>6.4</v>
      </c>
    </row>
    <row r="44" spans="1:25">
      <c r="A44" s="2">
        <v>15</v>
      </c>
      <c r="B44" s="2" t="s">
        <v>46</v>
      </c>
      <c r="C44" s="2">
        <v>17</v>
      </c>
      <c r="D44" s="3">
        <f t="shared" si="0"/>
        <v>1.1333333333333333</v>
      </c>
      <c r="F44" s="2">
        <v>15</v>
      </c>
      <c r="G44" s="2" t="s">
        <v>114</v>
      </c>
      <c r="H44" s="2">
        <v>45</v>
      </c>
      <c r="I44" s="3">
        <f t="shared" si="1"/>
        <v>3</v>
      </c>
      <c r="Q44" s="2">
        <v>15</v>
      </c>
      <c r="R44" s="2" t="s">
        <v>177</v>
      </c>
      <c r="S44" s="2">
        <v>17</v>
      </c>
      <c r="T44" s="3">
        <f t="shared" si="2"/>
        <v>1.1333333333333333</v>
      </c>
      <c r="V44" s="2">
        <v>15</v>
      </c>
      <c r="W44" s="2" t="s">
        <v>243</v>
      </c>
      <c r="X44" s="2">
        <v>45</v>
      </c>
      <c r="Y44" s="3">
        <f t="shared" si="3"/>
        <v>3</v>
      </c>
    </row>
    <row r="45" spans="1:25">
      <c r="A45" s="2">
        <v>15</v>
      </c>
      <c r="B45" s="2" t="s">
        <v>47</v>
      </c>
      <c r="C45" s="2">
        <v>18</v>
      </c>
      <c r="D45" s="3">
        <f t="shared" si="0"/>
        <v>1.2</v>
      </c>
      <c r="F45" s="2">
        <v>15</v>
      </c>
      <c r="G45" s="2" t="s">
        <v>115</v>
      </c>
      <c r="H45" s="2">
        <v>50</v>
      </c>
      <c r="I45" s="3">
        <f t="shared" si="1"/>
        <v>3.3333333333333335</v>
      </c>
      <c r="Q45" s="2">
        <v>15</v>
      </c>
      <c r="R45" s="2" t="s">
        <v>178</v>
      </c>
      <c r="S45" s="2">
        <v>18</v>
      </c>
      <c r="T45" s="3">
        <f t="shared" si="2"/>
        <v>1.2</v>
      </c>
      <c r="V45" s="2">
        <v>15</v>
      </c>
      <c r="W45" s="2" t="s">
        <v>244</v>
      </c>
      <c r="X45" s="2">
        <v>50</v>
      </c>
      <c r="Y45" s="3">
        <f t="shared" si="3"/>
        <v>3.3333333333333335</v>
      </c>
    </row>
    <row r="46" spans="1:25">
      <c r="A46" s="2">
        <v>15</v>
      </c>
      <c r="B46" s="2" t="s">
        <v>48</v>
      </c>
      <c r="C46" s="2">
        <v>53</v>
      </c>
      <c r="D46" s="3">
        <f t="shared" si="0"/>
        <v>3.5333333333333332</v>
      </c>
      <c r="F46" s="2">
        <v>15</v>
      </c>
      <c r="G46" s="2" t="s">
        <v>116</v>
      </c>
      <c r="H46" s="2">
        <v>239408</v>
      </c>
      <c r="I46" s="3">
        <f t="shared" si="1"/>
        <v>15960.533333333333</v>
      </c>
      <c r="Q46" s="2">
        <v>15</v>
      </c>
      <c r="R46" s="2" t="s">
        <v>179</v>
      </c>
      <c r="S46" s="2">
        <v>53</v>
      </c>
      <c r="T46" s="3">
        <f t="shared" si="2"/>
        <v>3.5333333333333332</v>
      </c>
      <c r="V46" s="2">
        <v>15</v>
      </c>
      <c r="W46" s="2" t="s">
        <v>245</v>
      </c>
      <c r="X46" s="2">
        <v>239408</v>
      </c>
      <c r="Y46" s="3">
        <f t="shared" si="3"/>
        <v>15960.533333333333</v>
      </c>
    </row>
    <row r="47" spans="1:25">
      <c r="A47" s="2">
        <v>15</v>
      </c>
      <c r="B47" s="2" t="s">
        <v>49</v>
      </c>
      <c r="C47" s="2">
        <v>40</v>
      </c>
      <c r="D47" s="3">
        <f t="shared" si="0"/>
        <v>2.6666666666666665</v>
      </c>
      <c r="F47" s="2">
        <v>15</v>
      </c>
      <c r="G47" s="2" t="s">
        <v>117</v>
      </c>
      <c r="H47" s="2">
        <v>4233</v>
      </c>
      <c r="I47" s="3">
        <f t="shared" si="1"/>
        <v>282.2</v>
      </c>
      <c r="Q47" s="2">
        <v>15</v>
      </c>
      <c r="R47" s="2" t="s">
        <v>180</v>
      </c>
      <c r="S47" s="2">
        <v>40</v>
      </c>
      <c r="T47" s="3">
        <f t="shared" si="2"/>
        <v>2.6666666666666665</v>
      </c>
      <c r="V47" s="2">
        <v>15</v>
      </c>
      <c r="W47" s="2" t="s">
        <v>246</v>
      </c>
      <c r="X47" s="2">
        <v>4233</v>
      </c>
      <c r="Y47" s="3">
        <f t="shared" si="3"/>
        <v>282.2</v>
      </c>
    </row>
    <row r="48" spans="1:25">
      <c r="A48" s="2">
        <v>15</v>
      </c>
      <c r="B48" s="2" t="s">
        <v>50</v>
      </c>
      <c r="C48" s="2">
        <v>18</v>
      </c>
      <c r="D48" s="3">
        <f t="shared" si="0"/>
        <v>1.2</v>
      </c>
      <c r="F48" s="2">
        <v>15</v>
      </c>
      <c r="G48" s="2" t="s">
        <v>118</v>
      </c>
      <c r="H48" s="2">
        <v>49345</v>
      </c>
      <c r="I48" s="3">
        <f t="shared" si="1"/>
        <v>3289.6666666666665</v>
      </c>
      <c r="Q48" s="2">
        <v>15</v>
      </c>
      <c r="R48" s="2" t="s">
        <v>181</v>
      </c>
      <c r="S48" s="2">
        <v>18</v>
      </c>
      <c r="T48" s="3">
        <f t="shared" si="2"/>
        <v>1.2</v>
      </c>
      <c r="V48" s="2">
        <v>15</v>
      </c>
      <c r="W48" s="2" t="s">
        <v>247</v>
      </c>
      <c r="X48" s="2">
        <v>49345</v>
      </c>
      <c r="Y48" s="3">
        <f t="shared" si="3"/>
        <v>3289.6666666666665</v>
      </c>
    </row>
    <row r="49" spans="1:25">
      <c r="A49" s="2">
        <v>15</v>
      </c>
      <c r="B49" s="2" t="s">
        <v>51</v>
      </c>
      <c r="C49" s="2">
        <v>21</v>
      </c>
      <c r="D49" s="3">
        <f t="shared" si="0"/>
        <v>1.4</v>
      </c>
      <c r="F49" s="2">
        <v>15</v>
      </c>
      <c r="G49" s="2" t="s">
        <v>119</v>
      </c>
      <c r="H49" s="2">
        <v>107</v>
      </c>
      <c r="I49" s="3">
        <f t="shared" si="1"/>
        <v>7.1333333333333337</v>
      </c>
      <c r="Q49" s="2">
        <v>15</v>
      </c>
      <c r="R49" s="2" t="s">
        <v>182</v>
      </c>
      <c r="S49" s="2">
        <v>21</v>
      </c>
      <c r="T49" s="3">
        <f t="shared" si="2"/>
        <v>1.4</v>
      </c>
      <c r="V49" s="2">
        <v>15</v>
      </c>
      <c r="W49" s="2" t="s">
        <v>248</v>
      </c>
      <c r="X49" s="2">
        <v>107</v>
      </c>
      <c r="Y49" s="3">
        <f t="shared" si="3"/>
        <v>7.1333333333333337</v>
      </c>
    </row>
    <row r="50" spans="1:25">
      <c r="A50" s="2">
        <v>15</v>
      </c>
      <c r="B50" s="2" t="s">
        <v>52</v>
      </c>
      <c r="C50" s="2">
        <v>22</v>
      </c>
      <c r="D50" s="3">
        <f t="shared" si="0"/>
        <v>1.4666666666666666</v>
      </c>
      <c r="F50" s="2">
        <v>15</v>
      </c>
      <c r="G50" s="2" t="s">
        <v>120</v>
      </c>
      <c r="H50" s="2">
        <v>239</v>
      </c>
      <c r="I50" s="3">
        <f t="shared" si="1"/>
        <v>15.933333333333334</v>
      </c>
      <c r="Q50" s="2">
        <v>15</v>
      </c>
      <c r="R50" s="2" t="s">
        <v>183</v>
      </c>
      <c r="S50" s="2">
        <v>22</v>
      </c>
      <c r="T50" s="3">
        <f t="shared" si="2"/>
        <v>1.4666666666666666</v>
      </c>
      <c r="V50" s="2">
        <v>15</v>
      </c>
      <c r="W50" s="2" t="s">
        <v>249</v>
      </c>
      <c r="X50" s="2">
        <v>239</v>
      </c>
      <c r="Y50" s="3">
        <f t="shared" si="3"/>
        <v>15.933333333333334</v>
      </c>
    </row>
    <row r="51" spans="1:25">
      <c r="A51" s="2">
        <v>15</v>
      </c>
      <c r="B51" s="2" t="s">
        <v>53</v>
      </c>
      <c r="C51" s="2">
        <v>18</v>
      </c>
      <c r="D51" s="3">
        <f t="shared" si="0"/>
        <v>1.2</v>
      </c>
      <c r="F51" s="2">
        <v>15</v>
      </c>
      <c r="G51" s="2" t="s">
        <v>121</v>
      </c>
      <c r="H51" s="2">
        <v>1361</v>
      </c>
      <c r="I51" s="3">
        <f t="shared" si="1"/>
        <v>90.733333333333334</v>
      </c>
      <c r="Q51" s="2">
        <v>15</v>
      </c>
      <c r="R51" s="2" t="s">
        <v>184</v>
      </c>
      <c r="S51" s="2">
        <v>18</v>
      </c>
      <c r="T51" s="3">
        <f t="shared" si="2"/>
        <v>1.2</v>
      </c>
      <c r="V51" s="2">
        <v>15</v>
      </c>
      <c r="W51" s="2" t="s">
        <v>250</v>
      </c>
      <c r="X51" s="2">
        <v>1361</v>
      </c>
      <c r="Y51" s="3">
        <f t="shared" si="3"/>
        <v>90.733333333333334</v>
      </c>
    </row>
    <row r="52" spans="1:25">
      <c r="A52" s="2">
        <v>15</v>
      </c>
      <c r="B52" s="2" t="s">
        <v>54</v>
      </c>
      <c r="C52" s="2">
        <v>105</v>
      </c>
      <c r="D52" s="3">
        <f t="shared" si="0"/>
        <v>7</v>
      </c>
      <c r="F52" s="2">
        <v>15</v>
      </c>
      <c r="G52" s="2" t="s">
        <v>122</v>
      </c>
      <c r="H52" s="2">
        <v>22010</v>
      </c>
      <c r="I52" s="3">
        <f t="shared" si="1"/>
        <v>1467.3333333333333</v>
      </c>
      <c r="Q52" s="2">
        <v>15</v>
      </c>
      <c r="R52" s="2" t="s">
        <v>185</v>
      </c>
      <c r="S52" s="2">
        <v>105</v>
      </c>
      <c r="T52" s="3">
        <f t="shared" si="2"/>
        <v>7</v>
      </c>
      <c r="V52" s="2">
        <v>15</v>
      </c>
      <c r="W52" s="2" t="s">
        <v>251</v>
      </c>
      <c r="X52" s="2">
        <v>22010</v>
      </c>
      <c r="Y52" s="3">
        <f t="shared" si="3"/>
        <v>1467.3333333333333</v>
      </c>
    </row>
    <row r="53" spans="1:25">
      <c r="A53" s="2">
        <v>15</v>
      </c>
      <c r="B53" s="2" t="s">
        <v>55</v>
      </c>
      <c r="C53" s="2">
        <v>16</v>
      </c>
      <c r="D53" s="3">
        <f t="shared" si="0"/>
        <v>1.0666666666666667</v>
      </c>
      <c r="F53" s="2">
        <v>15</v>
      </c>
      <c r="G53" s="2" t="s">
        <v>123</v>
      </c>
      <c r="H53" s="2">
        <v>141</v>
      </c>
      <c r="I53" s="3">
        <f t="shared" si="1"/>
        <v>9.4</v>
      </c>
      <c r="Q53" s="2">
        <v>15</v>
      </c>
      <c r="R53" s="2" t="s">
        <v>186</v>
      </c>
      <c r="S53" s="2">
        <v>16</v>
      </c>
      <c r="T53" s="3">
        <f t="shared" si="2"/>
        <v>1.0666666666666667</v>
      </c>
      <c r="V53" s="2">
        <v>15</v>
      </c>
      <c r="W53" s="2" t="s">
        <v>252</v>
      </c>
      <c r="X53" s="2">
        <v>141</v>
      </c>
      <c r="Y53" s="3">
        <f t="shared" si="3"/>
        <v>9.4</v>
      </c>
    </row>
    <row r="54" spans="1:25">
      <c r="A54" s="2">
        <v>15</v>
      </c>
      <c r="B54" s="2" t="s">
        <v>56</v>
      </c>
      <c r="C54" s="2">
        <v>16</v>
      </c>
      <c r="D54" s="3">
        <f t="shared" si="0"/>
        <v>1.0666666666666667</v>
      </c>
      <c r="F54" s="2">
        <v>15</v>
      </c>
      <c r="G54" s="2" t="s">
        <v>124</v>
      </c>
      <c r="H54" s="2">
        <v>42</v>
      </c>
      <c r="I54" s="3">
        <f t="shared" si="1"/>
        <v>2.8</v>
      </c>
      <c r="Q54" s="2">
        <v>15</v>
      </c>
      <c r="R54" s="2" t="s">
        <v>187</v>
      </c>
      <c r="S54" s="2">
        <v>16</v>
      </c>
      <c r="T54" s="3">
        <f t="shared" si="2"/>
        <v>1.0666666666666667</v>
      </c>
      <c r="V54" s="2">
        <v>15</v>
      </c>
      <c r="W54" s="2" t="s">
        <v>253</v>
      </c>
      <c r="X54" s="2">
        <v>42</v>
      </c>
      <c r="Y54" s="3">
        <f t="shared" si="3"/>
        <v>2.8</v>
      </c>
    </row>
    <row r="55" spans="1:25">
      <c r="A55" s="2">
        <v>15</v>
      </c>
      <c r="B55" s="2" t="s">
        <v>57</v>
      </c>
      <c r="C55" s="2">
        <v>24</v>
      </c>
      <c r="D55" s="3">
        <f t="shared" si="0"/>
        <v>1.6</v>
      </c>
      <c r="F55" s="2">
        <v>15</v>
      </c>
      <c r="G55" s="2" t="s">
        <v>125</v>
      </c>
      <c r="H55" s="2">
        <v>260</v>
      </c>
      <c r="I55" s="3">
        <f t="shared" si="1"/>
        <v>17.333333333333332</v>
      </c>
      <c r="Q55" s="2">
        <v>15</v>
      </c>
      <c r="R55" s="2" t="s">
        <v>188</v>
      </c>
      <c r="S55" s="2">
        <v>24</v>
      </c>
      <c r="T55" s="3">
        <f t="shared" si="2"/>
        <v>1.6</v>
      </c>
      <c r="V55" s="2">
        <v>15</v>
      </c>
      <c r="W55" s="2" t="s">
        <v>254</v>
      </c>
      <c r="X55" s="2">
        <v>260</v>
      </c>
      <c r="Y55" s="3">
        <f t="shared" si="3"/>
        <v>17.333333333333332</v>
      </c>
    </row>
    <row r="56" spans="1:25">
      <c r="A56" s="2">
        <v>20</v>
      </c>
      <c r="B56" s="2" t="s">
        <v>58</v>
      </c>
      <c r="C56" s="2">
        <v>25</v>
      </c>
      <c r="D56" s="3">
        <f t="shared" si="0"/>
        <v>1.25</v>
      </c>
      <c r="F56" s="2">
        <v>20</v>
      </c>
      <c r="G56" s="2" t="s">
        <v>126</v>
      </c>
      <c r="H56" s="2">
        <v>5694</v>
      </c>
      <c r="I56" s="3">
        <f t="shared" si="1"/>
        <v>284.7</v>
      </c>
      <c r="Q56" s="2">
        <v>20</v>
      </c>
      <c r="R56" s="2" t="s">
        <v>189</v>
      </c>
      <c r="S56" s="2">
        <v>25</v>
      </c>
      <c r="T56" s="3">
        <f t="shared" si="2"/>
        <v>1.25</v>
      </c>
      <c r="V56" s="2">
        <v>20</v>
      </c>
      <c r="W56" s="2" t="s">
        <v>255</v>
      </c>
      <c r="X56" s="2">
        <v>5694</v>
      </c>
      <c r="Y56" s="3">
        <f t="shared" si="3"/>
        <v>284.7</v>
      </c>
    </row>
    <row r="57" spans="1:25">
      <c r="A57" s="2">
        <v>20</v>
      </c>
      <c r="B57" s="2" t="s">
        <v>59</v>
      </c>
      <c r="C57" s="2">
        <v>23</v>
      </c>
      <c r="D57" s="3">
        <f t="shared" si="0"/>
        <v>1.1499999999999999</v>
      </c>
      <c r="F57" s="2">
        <v>20</v>
      </c>
      <c r="G57" s="2" t="s">
        <v>127</v>
      </c>
      <c r="H57" s="2">
        <v>51</v>
      </c>
      <c r="I57" s="3">
        <f t="shared" si="1"/>
        <v>2.5499999999999998</v>
      </c>
      <c r="Q57" s="2">
        <v>20</v>
      </c>
      <c r="R57" s="2" t="s">
        <v>190</v>
      </c>
      <c r="S57" s="2">
        <v>23</v>
      </c>
      <c r="T57" s="3">
        <f t="shared" si="2"/>
        <v>1.1499999999999999</v>
      </c>
      <c r="V57" s="2">
        <v>20</v>
      </c>
      <c r="W57" s="2" t="s">
        <v>256</v>
      </c>
      <c r="X57" s="2">
        <v>51</v>
      </c>
      <c r="Y57" s="3">
        <f t="shared" si="3"/>
        <v>2.5499999999999998</v>
      </c>
    </row>
    <row r="58" spans="1:25">
      <c r="A58" s="2">
        <v>20</v>
      </c>
      <c r="B58" s="2" t="s">
        <v>61</v>
      </c>
      <c r="C58" s="2">
        <v>23</v>
      </c>
      <c r="D58" s="3">
        <f>C58/A58</f>
        <v>1.1499999999999999</v>
      </c>
      <c r="F58" s="2">
        <v>20</v>
      </c>
      <c r="G58" s="2" t="s">
        <v>128</v>
      </c>
      <c r="H58" s="2">
        <v>69</v>
      </c>
      <c r="I58" s="3">
        <f t="shared" si="1"/>
        <v>3.45</v>
      </c>
      <c r="Q58" s="2">
        <v>20</v>
      </c>
      <c r="R58" s="2" t="s">
        <v>192</v>
      </c>
      <c r="S58" s="2">
        <v>23</v>
      </c>
      <c r="T58" s="3">
        <f>S58/Q58</f>
        <v>1.1499999999999999</v>
      </c>
      <c r="V58" s="2">
        <v>20</v>
      </c>
      <c r="W58" s="2" t="s">
        <v>257</v>
      </c>
      <c r="X58" s="2">
        <v>69</v>
      </c>
      <c r="Y58" s="3">
        <f t="shared" si="3"/>
        <v>3.45</v>
      </c>
    </row>
    <row r="59" spans="1:25">
      <c r="A59" s="2">
        <v>20</v>
      </c>
      <c r="B59" s="2" t="s">
        <v>62</v>
      </c>
      <c r="C59" s="2">
        <v>31</v>
      </c>
      <c r="D59" s="3">
        <f>C59/A59</f>
        <v>1.55</v>
      </c>
      <c r="F59" s="2">
        <v>20</v>
      </c>
      <c r="G59" s="2" t="s">
        <v>129</v>
      </c>
      <c r="H59" s="2">
        <v>281</v>
      </c>
      <c r="I59" s="3">
        <f t="shared" si="1"/>
        <v>14.05</v>
      </c>
      <c r="Q59" s="2">
        <v>20</v>
      </c>
      <c r="R59" s="2" t="s">
        <v>193</v>
      </c>
      <c r="S59" s="2">
        <v>31</v>
      </c>
      <c r="T59" s="3">
        <f>S59/Q59</f>
        <v>1.55</v>
      </c>
      <c r="V59" s="2">
        <v>20</v>
      </c>
      <c r="W59" s="2" t="s">
        <v>258</v>
      </c>
      <c r="X59" s="2">
        <v>281</v>
      </c>
      <c r="Y59" s="3">
        <f t="shared" si="3"/>
        <v>14.05</v>
      </c>
    </row>
    <row r="60" spans="1:25">
      <c r="A60" s="2">
        <v>20</v>
      </c>
      <c r="B60" s="2" t="s">
        <v>63</v>
      </c>
      <c r="C60" s="2">
        <v>47</v>
      </c>
      <c r="D60" s="3">
        <f>C60/A60</f>
        <v>2.35</v>
      </c>
      <c r="F60" s="2">
        <v>20</v>
      </c>
      <c r="G60" s="2" t="s">
        <v>130</v>
      </c>
      <c r="H60" s="2">
        <v>113682</v>
      </c>
      <c r="I60" s="3">
        <f t="shared" si="1"/>
        <v>5684.1</v>
      </c>
      <c r="Q60" s="2">
        <v>20</v>
      </c>
      <c r="R60" s="2" t="s">
        <v>194</v>
      </c>
      <c r="S60" s="2">
        <v>47</v>
      </c>
      <c r="T60" s="3">
        <f>S60/Q60</f>
        <v>2.35</v>
      </c>
      <c r="V60" s="2">
        <v>20</v>
      </c>
      <c r="W60" s="2" t="s">
        <v>259</v>
      </c>
      <c r="X60" s="2">
        <v>113682</v>
      </c>
      <c r="Y60" s="3">
        <f t="shared" si="3"/>
        <v>5684.1</v>
      </c>
    </row>
    <row r="61" spans="1:25">
      <c r="A61" s="2">
        <v>20</v>
      </c>
      <c r="B61" s="2" t="s">
        <v>64</v>
      </c>
      <c r="C61" s="2">
        <v>21</v>
      </c>
      <c r="D61" s="3">
        <f>C61/A61</f>
        <v>1.05</v>
      </c>
      <c r="F61" s="2">
        <v>20</v>
      </c>
      <c r="G61" s="2" t="s">
        <v>131</v>
      </c>
      <c r="H61" s="2">
        <v>21</v>
      </c>
      <c r="I61" s="3">
        <f t="shared" si="1"/>
        <v>1.05</v>
      </c>
      <c r="Q61" s="2">
        <v>20</v>
      </c>
      <c r="R61" s="2" t="s">
        <v>195</v>
      </c>
      <c r="S61" s="2">
        <v>21</v>
      </c>
      <c r="T61" s="3">
        <f>S61/Q61</f>
        <v>1.05</v>
      </c>
      <c r="V61" s="2">
        <v>20</v>
      </c>
      <c r="W61" s="2" t="s">
        <v>260</v>
      </c>
      <c r="X61" s="2">
        <v>21</v>
      </c>
      <c r="Y61" s="3">
        <f t="shared" si="3"/>
        <v>1.05</v>
      </c>
    </row>
    <row r="62" spans="1:25">
      <c r="A62" s="2">
        <v>20</v>
      </c>
      <c r="B62" s="2" t="s">
        <v>65</v>
      </c>
      <c r="C62" s="2">
        <v>24</v>
      </c>
      <c r="D62" s="3">
        <f>C62/A62</f>
        <v>1.2</v>
      </c>
      <c r="F62" s="2">
        <v>20</v>
      </c>
      <c r="G62" s="2" t="s">
        <v>132</v>
      </c>
      <c r="H62" s="2">
        <v>938</v>
      </c>
      <c r="I62" s="3">
        <f t="shared" si="1"/>
        <v>46.9</v>
      </c>
      <c r="Q62" s="2">
        <v>20</v>
      </c>
      <c r="R62" s="2" t="s">
        <v>196</v>
      </c>
      <c r="S62" s="2">
        <v>24</v>
      </c>
      <c r="T62" s="3">
        <f>S62/Q62</f>
        <v>1.2</v>
      </c>
      <c r="V62" s="2">
        <v>20</v>
      </c>
      <c r="W62" s="2" t="s">
        <v>261</v>
      </c>
      <c r="X62" s="2">
        <v>938</v>
      </c>
      <c r="Y62" s="3">
        <f t="shared" si="3"/>
        <v>46.9</v>
      </c>
    </row>
    <row r="63" spans="1:25">
      <c r="A63" s="2">
        <v>20</v>
      </c>
      <c r="B63" s="2" t="s">
        <v>66</v>
      </c>
      <c r="C63" s="2">
        <v>26</v>
      </c>
      <c r="D63" s="3">
        <f>C63/A63</f>
        <v>1.3</v>
      </c>
      <c r="F63" s="2">
        <v>20</v>
      </c>
      <c r="G63" s="2" t="s">
        <v>133</v>
      </c>
      <c r="H63" s="2">
        <v>2213</v>
      </c>
      <c r="I63" s="3">
        <f t="shared" si="1"/>
        <v>110.65</v>
      </c>
      <c r="Q63" s="2">
        <v>20</v>
      </c>
      <c r="R63" s="2" t="s">
        <v>197</v>
      </c>
      <c r="S63" s="2">
        <v>26</v>
      </c>
      <c r="T63" s="3">
        <f>S63/Q63</f>
        <v>1.3</v>
      </c>
      <c r="V63" s="2">
        <v>20</v>
      </c>
      <c r="W63" s="2" t="s">
        <v>262</v>
      </c>
      <c r="X63" s="2">
        <v>2213</v>
      </c>
      <c r="Y63" s="3">
        <f t="shared" si="3"/>
        <v>110.65</v>
      </c>
    </row>
    <row r="64" spans="1:25">
      <c r="A64" s="2">
        <v>20</v>
      </c>
      <c r="B64" s="2" t="s">
        <v>67</v>
      </c>
      <c r="C64" s="2">
        <v>456</v>
      </c>
      <c r="D64" s="3">
        <f>C64/A64</f>
        <v>22.8</v>
      </c>
      <c r="F64" s="2">
        <v>20</v>
      </c>
      <c r="G64" s="2" t="s">
        <v>134</v>
      </c>
      <c r="H64" s="2">
        <v>27714</v>
      </c>
      <c r="I64" s="3">
        <f t="shared" si="1"/>
        <v>1385.7</v>
      </c>
      <c r="Q64" s="2">
        <v>20</v>
      </c>
      <c r="R64" s="2" t="s">
        <v>198</v>
      </c>
      <c r="S64" s="2">
        <v>456</v>
      </c>
      <c r="T64" s="3">
        <f>S64/Q64</f>
        <v>22.8</v>
      </c>
      <c r="V64" s="2">
        <v>20</v>
      </c>
      <c r="W64" s="2" t="s">
        <v>263</v>
      </c>
      <c r="X64" s="2">
        <v>27714</v>
      </c>
      <c r="Y64" s="3">
        <f t="shared" si="3"/>
        <v>1385.7</v>
      </c>
    </row>
    <row r="65" spans="1:25">
      <c r="A65" s="2">
        <v>25</v>
      </c>
      <c r="B65" s="2" t="s">
        <v>69</v>
      </c>
      <c r="C65" s="2">
        <v>33</v>
      </c>
      <c r="D65" s="3">
        <f>C65/A65</f>
        <v>1.32</v>
      </c>
      <c r="F65" s="2">
        <v>25</v>
      </c>
      <c r="G65" s="2" t="s">
        <v>135</v>
      </c>
      <c r="H65" s="2">
        <v>85047</v>
      </c>
      <c r="I65" s="3">
        <f t="shared" si="1"/>
        <v>3401.88</v>
      </c>
      <c r="Q65" s="2">
        <v>25</v>
      </c>
      <c r="R65" s="2" t="s">
        <v>200</v>
      </c>
      <c r="S65" s="2">
        <v>33</v>
      </c>
      <c r="T65" s="3">
        <f>S65/Q65</f>
        <v>1.32</v>
      </c>
      <c r="V65" s="2">
        <v>25</v>
      </c>
      <c r="W65" s="2" t="s">
        <v>264</v>
      </c>
      <c r="X65" s="2">
        <v>85047</v>
      </c>
      <c r="Y65" s="3">
        <f t="shared" si="3"/>
        <v>3401.88</v>
      </c>
    </row>
    <row r="66" spans="1:25">
      <c r="A66" s="2">
        <v>25</v>
      </c>
      <c r="B66" s="2" t="s">
        <v>70</v>
      </c>
      <c r="C66" s="2">
        <v>274</v>
      </c>
      <c r="D66" s="3">
        <f>C66/A66</f>
        <v>10.96</v>
      </c>
      <c r="F66" s="2">
        <v>25</v>
      </c>
      <c r="G66" s="2" t="s">
        <v>136</v>
      </c>
      <c r="H66" s="2">
        <v>28780</v>
      </c>
      <c r="I66" s="3">
        <f t="shared" si="1"/>
        <v>1151.2</v>
      </c>
      <c r="Q66" s="2">
        <v>25</v>
      </c>
      <c r="R66" s="2" t="s">
        <v>201</v>
      </c>
      <c r="S66" s="2">
        <v>274</v>
      </c>
      <c r="T66" s="3">
        <f>S66/Q66</f>
        <v>10.96</v>
      </c>
      <c r="V66" s="2">
        <v>25</v>
      </c>
      <c r="W66" s="2" t="s">
        <v>265</v>
      </c>
      <c r="X66" s="2">
        <v>28780</v>
      </c>
      <c r="Y66" s="3">
        <f t="shared" si="3"/>
        <v>1151.2</v>
      </c>
    </row>
    <row r="67" spans="1:25">
      <c r="A67" s="2">
        <v>25</v>
      </c>
      <c r="B67" s="2" t="s">
        <v>71</v>
      </c>
      <c r="C67" s="2">
        <v>33</v>
      </c>
      <c r="D67" s="3">
        <f>C67/A67</f>
        <v>1.32</v>
      </c>
      <c r="F67" s="2">
        <v>25</v>
      </c>
      <c r="G67" s="2" t="s">
        <v>137</v>
      </c>
      <c r="H67" s="2">
        <v>198369</v>
      </c>
      <c r="I67" s="3">
        <f t="shared" si="1"/>
        <v>7934.76</v>
      </c>
      <c r="Q67" s="2">
        <v>25</v>
      </c>
      <c r="R67" s="2" t="s">
        <v>202</v>
      </c>
      <c r="S67" s="2">
        <v>33</v>
      </c>
      <c r="T67" s="3">
        <f>S67/Q67</f>
        <v>1.32</v>
      </c>
      <c r="V67" s="2">
        <v>25</v>
      </c>
      <c r="W67" s="2" t="s">
        <v>266</v>
      </c>
      <c r="X67" s="2">
        <v>198369</v>
      </c>
      <c r="Y67" s="3">
        <f t="shared" si="3"/>
        <v>7934.76</v>
      </c>
    </row>
    <row r="68" spans="1:25">
      <c r="A68" s="2">
        <v>25</v>
      </c>
      <c r="B68" s="2" t="s">
        <v>75</v>
      </c>
      <c r="C68" s="2">
        <v>34</v>
      </c>
      <c r="D68" s="3">
        <f>C68/A68</f>
        <v>1.36</v>
      </c>
      <c r="F68" s="2">
        <v>25</v>
      </c>
      <c r="G68" s="2" t="s">
        <v>138</v>
      </c>
      <c r="H68" s="2">
        <v>7566</v>
      </c>
      <c r="I68" s="3">
        <f t="shared" si="1"/>
        <v>302.64</v>
      </c>
      <c r="Q68" s="2">
        <v>25</v>
      </c>
      <c r="R68" s="2" t="s">
        <v>206</v>
      </c>
      <c r="S68" s="2">
        <v>34</v>
      </c>
      <c r="T68" s="3">
        <f>S68/Q68</f>
        <v>1.36</v>
      </c>
      <c r="V68" s="2">
        <v>25</v>
      </c>
      <c r="W68" s="2" t="s">
        <v>267</v>
      </c>
      <c r="X68" s="2">
        <v>7566</v>
      </c>
      <c r="Y68" s="3">
        <f t="shared" si="3"/>
        <v>302.64</v>
      </c>
    </row>
    <row r="80" spans="1:25">
      <c r="A80" s="35"/>
    </row>
  </sheetData>
  <mergeCells count="6">
    <mergeCell ref="Q2:Y2"/>
    <mergeCell ref="Q3:T3"/>
    <mergeCell ref="V3:Y3"/>
    <mergeCell ref="A3:D3"/>
    <mergeCell ref="F3:I3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A428-0C16-704B-80A2-423E6C4E38A0}">
  <dimension ref="A2:Y75"/>
  <sheetViews>
    <sheetView zoomScale="44" workbookViewId="0">
      <selection activeCell="X12" sqref="X12"/>
    </sheetView>
  </sheetViews>
  <sheetFormatPr baseColWidth="10" defaultRowHeight="16"/>
  <cols>
    <col min="2" max="2" width="16.5" bestFit="1" customWidth="1"/>
    <col min="4" max="4" width="15.1640625" bestFit="1" customWidth="1"/>
    <col min="7" max="7" width="16.5" bestFit="1" customWidth="1"/>
    <col min="9" max="9" width="15.1640625" bestFit="1" customWidth="1"/>
    <col min="11" max="11" width="25.6640625" bestFit="1" customWidth="1"/>
    <col min="12" max="12" width="26" bestFit="1" customWidth="1"/>
    <col min="15" max="15" width="16.5" bestFit="1" customWidth="1"/>
    <col min="17" max="17" width="15.1640625" bestFit="1" customWidth="1"/>
    <col min="19" max="19" width="14.83203125" customWidth="1"/>
    <col min="20" max="20" width="16.5" bestFit="1" customWidth="1"/>
    <col min="22" max="22" width="15.1640625" bestFit="1" customWidth="1"/>
    <col min="24" max="25" width="26" bestFit="1" customWidth="1"/>
  </cols>
  <sheetData>
    <row r="2" spans="1:25" ht="19">
      <c r="A2" s="28" t="s">
        <v>335</v>
      </c>
      <c r="B2" s="4"/>
      <c r="C2" s="4"/>
      <c r="D2" s="4"/>
      <c r="E2" s="4"/>
      <c r="F2" s="4"/>
      <c r="G2" s="4"/>
      <c r="H2" s="4"/>
      <c r="I2" s="4"/>
      <c r="N2" s="28" t="s">
        <v>336</v>
      </c>
      <c r="O2" s="4"/>
      <c r="P2" s="4"/>
      <c r="Q2" s="4"/>
      <c r="R2" s="4"/>
      <c r="S2" s="4"/>
      <c r="T2" s="4"/>
      <c r="U2" s="4"/>
      <c r="V2" s="4"/>
    </row>
    <row r="3" spans="1:25">
      <c r="A3" s="26" t="s">
        <v>333</v>
      </c>
      <c r="B3" s="26"/>
      <c r="C3" s="26"/>
      <c r="D3" s="26"/>
      <c r="F3" s="26" t="s">
        <v>334</v>
      </c>
      <c r="G3" s="26"/>
      <c r="H3" s="26"/>
      <c r="I3" s="26"/>
      <c r="N3" s="26" t="s">
        <v>333</v>
      </c>
      <c r="O3" s="26"/>
      <c r="P3" s="26"/>
      <c r="Q3" s="26"/>
      <c r="S3" s="26" t="s">
        <v>334</v>
      </c>
      <c r="T3" s="26"/>
      <c r="U3" s="26"/>
      <c r="V3" s="26"/>
      <c r="X3" s="29" t="s">
        <v>337</v>
      </c>
      <c r="Y3" s="29" t="s">
        <v>338</v>
      </c>
    </row>
    <row r="4" spans="1:25">
      <c r="A4" s="27" t="s">
        <v>0</v>
      </c>
      <c r="B4" s="27" t="s">
        <v>3</v>
      </c>
      <c r="C4" s="27">
        <v>70</v>
      </c>
      <c r="D4" s="27"/>
      <c r="F4" s="27" t="s">
        <v>5</v>
      </c>
      <c r="G4" s="27" t="s">
        <v>3</v>
      </c>
      <c r="H4" s="27">
        <v>70</v>
      </c>
      <c r="I4" s="27"/>
      <c r="N4" s="27" t="s">
        <v>4</v>
      </c>
      <c r="O4" s="27" t="s">
        <v>3</v>
      </c>
      <c r="P4" s="27">
        <v>63</v>
      </c>
      <c r="Q4" s="27"/>
      <c r="S4" s="27" t="s">
        <v>6</v>
      </c>
      <c r="T4" s="27" t="s">
        <v>3</v>
      </c>
      <c r="U4" s="27">
        <v>63</v>
      </c>
      <c r="V4" s="27"/>
      <c r="X4" s="34" t="s">
        <v>327</v>
      </c>
      <c r="Y4" s="34" t="s">
        <v>327</v>
      </c>
    </row>
    <row r="5" spans="1:25">
      <c r="A5" s="1" t="s">
        <v>324</v>
      </c>
      <c r="B5" s="1" t="s">
        <v>1</v>
      </c>
      <c r="C5" s="1" t="s">
        <v>2</v>
      </c>
      <c r="D5" s="1" t="s">
        <v>325</v>
      </c>
      <c r="F5" s="1" t="s">
        <v>324</v>
      </c>
      <c r="G5" s="1" t="s">
        <v>1</v>
      </c>
      <c r="H5" s="1" t="s">
        <v>2</v>
      </c>
      <c r="I5" s="1" t="s">
        <v>325</v>
      </c>
      <c r="K5" s="29" t="s">
        <v>337</v>
      </c>
      <c r="L5" s="29" t="s">
        <v>338</v>
      </c>
      <c r="N5" s="1" t="s">
        <v>324</v>
      </c>
      <c r="O5" s="1" t="s">
        <v>1</v>
      </c>
      <c r="P5" s="1" t="s">
        <v>2</v>
      </c>
      <c r="Q5" s="1" t="s">
        <v>325</v>
      </c>
      <c r="S5" s="1" t="s">
        <v>324</v>
      </c>
      <c r="T5" s="1" t="s">
        <v>1</v>
      </c>
      <c r="U5" s="1" t="s">
        <v>2</v>
      </c>
      <c r="V5" s="1" t="s">
        <v>325</v>
      </c>
      <c r="X5" s="18">
        <f>AVERAGE(Q6:Q68)</f>
        <v>714.97455026455032</v>
      </c>
      <c r="Y5" s="18">
        <f>AVERAGE(V6:V68)</f>
        <v>714.97455026455032</v>
      </c>
    </row>
    <row r="6" spans="1:25">
      <c r="A6" s="2">
        <v>5</v>
      </c>
      <c r="B6" s="2" t="s">
        <v>8</v>
      </c>
      <c r="C6" s="2">
        <v>6</v>
      </c>
      <c r="D6" s="3">
        <f>C6/A6</f>
        <v>1.2</v>
      </c>
      <c r="F6" s="2">
        <v>5</v>
      </c>
      <c r="G6" s="2" t="s">
        <v>139</v>
      </c>
      <c r="H6" s="2">
        <v>6</v>
      </c>
      <c r="I6" s="3">
        <f>H6/F6</f>
        <v>1.2</v>
      </c>
      <c r="K6" s="31" t="s">
        <v>327</v>
      </c>
      <c r="L6" s="32" t="s">
        <v>327</v>
      </c>
      <c r="N6" s="2">
        <v>5</v>
      </c>
      <c r="O6" s="2" t="s">
        <v>78</v>
      </c>
      <c r="P6" s="2">
        <v>6</v>
      </c>
      <c r="Q6" s="3">
        <f>P6/N6</f>
        <v>1.2</v>
      </c>
      <c r="S6" s="2">
        <v>5</v>
      </c>
      <c r="T6" s="2" t="s">
        <v>209</v>
      </c>
      <c r="U6" s="2">
        <v>6</v>
      </c>
      <c r="V6" s="3">
        <f>U6/S6</f>
        <v>1.2</v>
      </c>
      <c r="X6" s="30" t="s">
        <v>326</v>
      </c>
      <c r="Y6" s="30" t="s">
        <v>326</v>
      </c>
    </row>
    <row r="7" spans="1:25">
      <c r="A7" s="2">
        <v>5</v>
      </c>
      <c r="B7" s="2" t="s">
        <v>9</v>
      </c>
      <c r="C7" s="2">
        <v>6</v>
      </c>
      <c r="D7" s="3">
        <f t="shared" ref="D7:D70" si="0">C7/A7</f>
        <v>1.2</v>
      </c>
      <c r="F7" s="2">
        <v>5</v>
      </c>
      <c r="G7" s="2" t="s">
        <v>140</v>
      </c>
      <c r="H7" s="2">
        <v>6</v>
      </c>
      <c r="I7" s="3">
        <f t="shared" ref="I7:I70" si="1">H7/F7</f>
        <v>1.2</v>
      </c>
      <c r="K7" s="33">
        <f>AVERAGE(D6:D75)</f>
        <v>106.50423809523809</v>
      </c>
      <c r="L7" s="33">
        <f>AVERAGE(I6:I75)</f>
        <v>106.50423809523809</v>
      </c>
      <c r="N7" s="2">
        <v>5</v>
      </c>
      <c r="O7" s="2" t="s">
        <v>79</v>
      </c>
      <c r="P7" s="2">
        <v>6</v>
      </c>
      <c r="Q7" s="3">
        <f t="shared" ref="Q7:Q68" si="2">P7/N7</f>
        <v>1.2</v>
      </c>
      <c r="S7" s="2">
        <v>5</v>
      </c>
      <c r="T7" s="2" t="s">
        <v>210</v>
      </c>
      <c r="U7" s="2">
        <v>6</v>
      </c>
      <c r="V7" s="3">
        <f t="shared" ref="V7:V68" si="3">U7/S7</f>
        <v>1.2</v>
      </c>
      <c r="X7" s="18">
        <f>STDEV(Q6:Q68)</f>
        <v>2382.6357024803765</v>
      </c>
      <c r="Y7" s="18">
        <f>STDEV(V6:V68)</f>
        <v>2382.6357024803765</v>
      </c>
    </row>
    <row r="8" spans="1:25">
      <c r="A8" s="2">
        <v>5</v>
      </c>
      <c r="B8" s="2" t="s">
        <v>10</v>
      </c>
      <c r="C8" s="2">
        <v>6</v>
      </c>
      <c r="D8" s="3">
        <f t="shared" si="0"/>
        <v>1.2</v>
      </c>
      <c r="F8" s="2">
        <v>5</v>
      </c>
      <c r="G8" s="2" t="s">
        <v>141</v>
      </c>
      <c r="H8" s="2">
        <v>6</v>
      </c>
      <c r="I8" s="3">
        <f t="shared" si="1"/>
        <v>1.2</v>
      </c>
      <c r="K8" s="30" t="s">
        <v>326</v>
      </c>
      <c r="L8" s="30" t="s">
        <v>326</v>
      </c>
      <c r="N8" s="2">
        <v>5</v>
      </c>
      <c r="O8" s="2" t="s">
        <v>80</v>
      </c>
      <c r="P8" s="2">
        <v>6</v>
      </c>
      <c r="Q8" s="3">
        <f t="shared" si="2"/>
        <v>1.2</v>
      </c>
      <c r="S8" s="2">
        <v>5</v>
      </c>
      <c r="T8" s="2" t="s">
        <v>211</v>
      </c>
      <c r="U8" s="2">
        <v>6</v>
      </c>
      <c r="V8" s="3">
        <f t="shared" si="3"/>
        <v>1.2</v>
      </c>
      <c r="X8" s="30" t="s">
        <v>328</v>
      </c>
      <c r="Y8" s="30" t="s">
        <v>328</v>
      </c>
    </row>
    <row r="9" spans="1:25">
      <c r="A9" s="2">
        <v>5</v>
      </c>
      <c r="B9" s="2" t="s">
        <v>11</v>
      </c>
      <c r="C9" s="2">
        <v>6</v>
      </c>
      <c r="D9" s="3">
        <f t="shared" si="0"/>
        <v>1.2</v>
      </c>
      <c r="F9" s="2">
        <v>5</v>
      </c>
      <c r="G9" s="2" t="s">
        <v>142</v>
      </c>
      <c r="H9" s="2">
        <v>6</v>
      </c>
      <c r="I9" s="3">
        <f t="shared" si="1"/>
        <v>1.2</v>
      </c>
      <c r="K9" s="18">
        <f>STDEV(D6:D75)</f>
        <v>799.98232524817411</v>
      </c>
      <c r="L9" s="18">
        <f>STDEV(I6:I75)</f>
        <v>799.98232524817411</v>
      </c>
      <c r="N9" s="2">
        <v>5</v>
      </c>
      <c r="O9" s="2" t="s">
        <v>81</v>
      </c>
      <c r="P9" s="2">
        <v>6</v>
      </c>
      <c r="Q9" s="3">
        <f t="shared" si="2"/>
        <v>1.2</v>
      </c>
      <c r="S9" s="2">
        <v>5</v>
      </c>
      <c r="T9" s="2" t="s">
        <v>212</v>
      </c>
      <c r="U9" s="2">
        <v>6</v>
      </c>
      <c r="V9" s="3">
        <f t="shared" si="3"/>
        <v>1.2</v>
      </c>
      <c r="X9" s="20">
        <f>MEDIAN(Q6:Q68)</f>
        <v>4.8</v>
      </c>
      <c r="Y9" s="20">
        <f>MEDIAN(V6:V68)</f>
        <v>4.8</v>
      </c>
    </row>
    <row r="10" spans="1:25">
      <c r="A10" s="2">
        <v>5</v>
      </c>
      <c r="B10" s="2" t="s">
        <v>12</v>
      </c>
      <c r="C10" s="2">
        <v>6</v>
      </c>
      <c r="D10" s="3">
        <f t="shared" si="0"/>
        <v>1.2</v>
      </c>
      <c r="F10" s="2">
        <v>5</v>
      </c>
      <c r="G10" s="2" t="s">
        <v>143</v>
      </c>
      <c r="H10" s="2">
        <v>6</v>
      </c>
      <c r="I10" s="3">
        <f t="shared" si="1"/>
        <v>1.2</v>
      </c>
      <c r="K10" s="30" t="s">
        <v>328</v>
      </c>
      <c r="L10" s="30" t="s">
        <v>328</v>
      </c>
      <c r="N10" s="2">
        <v>5</v>
      </c>
      <c r="O10" s="2" t="s">
        <v>79</v>
      </c>
      <c r="P10" s="2">
        <v>6</v>
      </c>
      <c r="Q10" s="3">
        <f t="shared" si="2"/>
        <v>1.2</v>
      </c>
      <c r="S10" s="2">
        <v>5</v>
      </c>
      <c r="T10" s="2" t="s">
        <v>213</v>
      </c>
      <c r="U10" s="2">
        <v>6</v>
      </c>
      <c r="V10" s="3">
        <f t="shared" si="3"/>
        <v>1.2</v>
      </c>
    </row>
    <row r="11" spans="1:25">
      <c r="A11" s="2">
        <v>5</v>
      </c>
      <c r="B11" s="2" t="s">
        <v>13</v>
      </c>
      <c r="C11" s="2">
        <v>6</v>
      </c>
      <c r="D11" s="3">
        <f t="shared" si="0"/>
        <v>1.2</v>
      </c>
      <c r="F11" s="2">
        <v>5</v>
      </c>
      <c r="G11" s="2" t="s">
        <v>144</v>
      </c>
      <c r="H11" s="2">
        <v>6</v>
      </c>
      <c r="I11" s="3">
        <f t="shared" si="1"/>
        <v>1.2</v>
      </c>
      <c r="K11" s="20">
        <f>MEDIAN(D6:D75)</f>
        <v>1.2</v>
      </c>
      <c r="L11" s="20">
        <f>MEDIAN(I6:I75)</f>
        <v>1.2</v>
      </c>
      <c r="N11" s="2">
        <v>5</v>
      </c>
      <c r="O11" s="2" t="s">
        <v>82</v>
      </c>
      <c r="P11" s="2">
        <v>6</v>
      </c>
      <c r="Q11" s="3">
        <f t="shared" si="2"/>
        <v>1.2</v>
      </c>
      <c r="S11" s="2">
        <v>5</v>
      </c>
      <c r="T11" s="2" t="s">
        <v>78</v>
      </c>
      <c r="U11" s="2">
        <v>6</v>
      </c>
      <c r="V11" s="3">
        <f t="shared" si="3"/>
        <v>1.2</v>
      </c>
    </row>
    <row r="12" spans="1:25">
      <c r="A12" s="2">
        <v>5</v>
      </c>
      <c r="B12" s="2" t="s">
        <v>14</v>
      </c>
      <c r="C12" s="2">
        <v>6</v>
      </c>
      <c r="D12" s="3">
        <f t="shared" si="0"/>
        <v>1.2</v>
      </c>
      <c r="F12" s="2">
        <v>5</v>
      </c>
      <c r="G12" s="2" t="s">
        <v>145</v>
      </c>
      <c r="H12" s="2">
        <v>6</v>
      </c>
      <c r="I12" s="3">
        <f t="shared" si="1"/>
        <v>1.2</v>
      </c>
      <c r="N12" s="2">
        <v>5</v>
      </c>
      <c r="O12" s="2" t="s">
        <v>83</v>
      </c>
      <c r="P12" s="2">
        <v>6</v>
      </c>
      <c r="Q12" s="3">
        <f t="shared" si="2"/>
        <v>1.2</v>
      </c>
      <c r="S12" s="2">
        <v>5</v>
      </c>
      <c r="T12" s="2" t="s">
        <v>78</v>
      </c>
      <c r="U12" s="2">
        <v>6</v>
      </c>
      <c r="V12" s="3">
        <f t="shared" si="3"/>
        <v>1.2</v>
      </c>
    </row>
    <row r="13" spans="1:25">
      <c r="A13" s="2">
        <v>5</v>
      </c>
      <c r="B13" s="2" t="s">
        <v>15</v>
      </c>
      <c r="C13" s="2">
        <v>6</v>
      </c>
      <c r="D13" s="3">
        <f t="shared" si="0"/>
        <v>1.2</v>
      </c>
      <c r="F13" s="2">
        <v>5</v>
      </c>
      <c r="G13" s="2" t="s">
        <v>146</v>
      </c>
      <c r="H13" s="2">
        <v>6</v>
      </c>
      <c r="I13" s="3">
        <f t="shared" si="1"/>
        <v>1.2</v>
      </c>
      <c r="N13" s="2">
        <v>5</v>
      </c>
      <c r="O13" s="2" t="s">
        <v>78</v>
      </c>
      <c r="P13" s="2">
        <v>6</v>
      </c>
      <c r="Q13" s="3">
        <f t="shared" si="2"/>
        <v>1.2</v>
      </c>
      <c r="S13" s="2">
        <v>5</v>
      </c>
      <c r="T13" s="2" t="s">
        <v>78</v>
      </c>
      <c r="U13" s="2">
        <v>6</v>
      </c>
      <c r="V13" s="3">
        <f t="shared" si="3"/>
        <v>1.2</v>
      </c>
    </row>
    <row r="14" spans="1:25" ht="21">
      <c r="A14" s="2">
        <v>5</v>
      </c>
      <c r="B14" s="2" t="s">
        <v>16</v>
      </c>
      <c r="C14" s="2">
        <v>6</v>
      </c>
      <c r="D14" s="3">
        <f t="shared" si="0"/>
        <v>1.2</v>
      </c>
      <c r="F14" s="2">
        <v>5</v>
      </c>
      <c r="G14" s="2" t="s">
        <v>147</v>
      </c>
      <c r="H14" s="2">
        <v>6</v>
      </c>
      <c r="I14" s="3">
        <f t="shared" si="1"/>
        <v>1.2</v>
      </c>
      <c r="K14" s="23" t="s">
        <v>332</v>
      </c>
      <c r="N14" s="2">
        <v>5</v>
      </c>
      <c r="O14" s="2" t="s">
        <v>84</v>
      </c>
      <c r="P14" s="2">
        <v>6</v>
      </c>
      <c r="Q14" s="3">
        <f t="shared" si="2"/>
        <v>1.2</v>
      </c>
      <c r="S14" s="2">
        <v>5</v>
      </c>
      <c r="T14" s="2" t="s">
        <v>84</v>
      </c>
      <c r="U14" s="2">
        <v>6</v>
      </c>
      <c r="V14" s="3">
        <f t="shared" si="3"/>
        <v>1.2</v>
      </c>
      <c r="X14" s="23" t="s">
        <v>332</v>
      </c>
    </row>
    <row r="15" spans="1:25">
      <c r="A15" s="2">
        <v>5</v>
      </c>
      <c r="B15" s="2" t="s">
        <v>17</v>
      </c>
      <c r="C15" s="2">
        <v>6</v>
      </c>
      <c r="D15" s="3">
        <f t="shared" si="0"/>
        <v>1.2</v>
      </c>
      <c r="F15" s="2">
        <v>5</v>
      </c>
      <c r="G15" s="2" t="s">
        <v>148</v>
      </c>
      <c r="H15" s="2">
        <v>6</v>
      </c>
      <c r="I15" s="3">
        <f t="shared" si="1"/>
        <v>1.2</v>
      </c>
      <c r="N15" s="2">
        <v>5</v>
      </c>
      <c r="O15" s="2" t="s">
        <v>85</v>
      </c>
      <c r="P15" s="2">
        <v>6</v>
      </c>
      <c r="Q15" s="3">
        <f t="shared" si="2"/>
        <v>1.2</v>
      </c>
      <c r="S15" s="2">
        <v>5</v>
      </c>
      <c r="T15" s="2" t="s">
        <v>214</v>
      </c>
      <c r="U15" s="2">
        <v>6</v>
      </c>
      <c r="V15" s="3">
        <f t="shared" si="3"/>
        <v>1.2</v>
      </c>
    </row>
    <row r="16" spans="1:25">
      <c r="A16" s="2">
        <v>10</v>
      </c>
      <c r="B16" s="2" t="s">
        <v>18</v>
      </c>
      <c r="C16" s="2">
        <v>11</v>
      </c>
      <c r="D16" s="3">
        <f t="shared" si="0"/>
        <v>1.1000000000000001</v>
      </c>
      <c r="F16" s="2">
        <v>10</v>
      </c>
      <c r="G16" s="2" t="s">
        <v>149</v>
      </c>
      <c r="H16" s="2">
        <v>11</v>
      </c>
      <c r="I16" s="3">
        <f t="shared" si="1"/>
        <v>1.1000000000000001</v>
      </c>
      <c r="N16" s="2">
        <v>10</v>
      </c>
      <c r="O16" s="2" t="s">
        <v>86</v>
      </c>
      <c r="P16" s="2">
        <v>11</v>
      </c>
      <c r="Q16" s="3">
        <f t="shared" si="2"/>
        <v>1.1000000000000001</v>
      </c>
      <c r="S16" s="2">
        <v>10</v>
      </c>
      <c r="T16" s="2" t="s">
        <v>215</v>
      </c>
      <c r="U16" s="2">
        <v>11</v>
      </c>
      <c r="V16" s="3">
        <f t="shared" si="3"/>
        <v>1.1000000000000001</v>
      </c>
    </row>
    <row r="17" spans="1:22">
      <c r="A17" s="2">
        <v>10</v>
      </c>
      <c r="B17" s="2" t="s">
        <v>19</v>
      </c>
      <c r="C17" s="2">
        <v>11</v>
      </c>
      <c r="D17" s="3">
        <f t="shared" si="0"/>
        <v>1.1000000000000001</v>
      </c>
      <c r="F17" s="2">
        <v>10</v>
      </c>
      <c r="G17" s="2" t="s">
        <v>150</v>
      </c>
      <c r="H17" s="2">
        <v>11</v>
      </c>
      <c r="I17" s="3">
        <f t="shared" si="1"/>
        <v>1.1000000000000001</v>
      </c>
      <c r="N17" s="2">
        <v>10</v>
      </c>
      <c r="O17" s="2" t="s">
        <v>87</v>
      </c>
      <c r="P17" s="2">
        <v>11</v>
      </c>
      <c r="Q17" s="3">
        <f t="shared" si="2"/>
        <v>1.1000000000000001</v>
      </c>
      <c r="S17" s="2">
        <v>10</v>
      </c>
      <c r="T17" s="2" t="s">
        <v>216</v>
      </c>
      <c r="U17" s="2">
        <v>11</v>
      </c>
      <c r="V17" s="3">
        <f t="shared" si="3"/>
        <v>1.1000000000000001</v>
      </c>
    </row>
    <row r="18" spans="1:22">
      <c r="A18" s="2">
        <v>10</v>
      </c>
      <c r="B18" s="2" t="s">
        <v>20</v>
      </c>
      <c r="C18" s="2">
        <v>11</v>
      </c>
      <c r="D18" s="3">
        <f t="shared" si="0"/>
        <v>1.1000000000000001</v>
      </c>
      <c r="F18" s="2">
        <v>10</v>
      </c>
      <c r="G18" s="2" t="s">
        <v>151</v>
      </c>
      <c r="H18" s="2">
        <v>11</v>
      </c>
      <c r="I18" s="3">
        <f t="shared" si="1"/>
        <v>1.1000000000000001</v>
      </c>
      <c r="N18" s="2">
        <v>10</v>
      </c>
      <c r="O18" s="2" t="s">
        <v>88</v>
      </c>
      <c r="P18" s="2">
        <v>11</v>
      </c>
      <c r="Q18" s="3">
        <f t="shared" si="2"/>
        <v>1.1000000000000001</v>
      </c>
      <c r="S18" s="2">
        <v>10</v>
      </c>
      <c r="T18" s="2" t="s">
        <v>217</v>
      </c>
      <c r="U18" s="2">
        <v>11</v>
      </c>
      <c r="V18" s="3">
        <f t="shared" si="3"/>
        <v>1.1000000000000001</v>
      </c>
    </row>
    <row r="19" spans="1:22">
      <c r="A19" s="2">
        <v>10</v>
      </c>
      <c r="B19" s="2" t="s">
        <v>21</v>
      </c>
      <c r="C19" s="2">
        <v>11</v>
      </c>
      <c r="D19" s="3">
        <f t="shared" si="0"/>
        <v>1.1000000000000001</v>
      </c>
      <c r="F19" s="2">
        <v>10</v>
      </c>
      <c r="G19" s="2" t="s">
        <v>152</v>
      </c>
      <c r="H19" s="2">
        <v>11</v>
      </c>
      <c r="I19" s="3">
        <f t="shared" si="1"/>
        <v>1.1000000000000001</v>
      </c>
      <c r="N19" s="2">
        <v>10</v>
      </c>
      <c r="O19" s="2" t="s">
        <v>89</v>
      </c>
      <c r="P19" s="2">
        <v>11</v>
      </c>
      <c r="Q19" s="3">
        <f t="shared" si="2"/>
        <v>1.1000000000000001</v>
      </c>
      <c r="S19" s="2">
        <v>10</v>
      </c>
      <c r="T19" s="2" t="s">
        <v>218</v>
      </c>
      <c r="U19" s="2">
        <v>11</v>
      </c>
      <c r="V19" s="3">
        <f t="shared" si="3"/>
        <v>1.1000000000000001</v>
      </c>
    </row>
    <row r="20" spans="1:22">
      <c r="A20" s="2">
        <v>10</v>
      </c>
      <c r="B20" s="2" t="s">
        <v>22</v>
      </c>
      <c r="C20" s="2">
        <v>11</v>
      </c>
      <c r="D20" s="3">
        <f t="shared" si="0"/>
        <v>1.1000000000000001</v>
      </c>
      <c r="F20" s="2">
        <v>10</v>
      </c>
      <c r="G20" s="2" t="s">
        <v>153</v>
      </c>
      <c r="H20" s="2">
        <v>11</v>
      </c>
      <c r="I20" s="3">
        <f t="shared" si="1"/>
        <v>1.1000000000000001</v>
      </c>
      <c r="N20" s="2">
        <v>10</v>
      </c>
      <c r="O20" s="2" t="s">
        <v>90</v>
      </c>
      <c r="P20" s="2">
        <v>11</v>
      </c>
      <c r="Q20" s="3">
        <f t="shared" si="2"/>
        <v>1.1000000000000001</v>
      </c>
      <c r="S20" s="2">
        <v>10</v>
      </c>
      <c r="T20" s="2" t="s">
        <v>219</v>
      </c>
      <c r="U20" s="2">
        <v>11</v>
      </c>
      <c r="V20" s="3">
        <f t="shared" si="3"/>
        <v>1.1000000000000001</v>
      </c>
    </row>
    <row r="21" spans="1:22">
      <c r="A21" s="2">
        <v>10</v>
      </c>
      <c r="B21" s="2" t="s">
        <v>23</v>
      </c>
      <c r="C21" s="2">
        <v>11</v>
      </c>
      <c r="D21" s="3">
        <f t="shared" si="0"/>
        <v>1.1000000000000001</v>
      </c>
      <c r="F21" s="2">
        <v>10</v>
      </c>
      <c r="G21" s="2" t="s">
        <v>154</v>
      </c>
      <c r="H21" s="2">
        <v>11</v>
      </c>
      <c r="I21" s="3">
        <f t="shared" si="1"/>
        <v>1.1000000000000001</v>
      </c>
      <c r="N21" s="2">
        <v>10</v>
      </c>
      <c r="O21" s="2" t="s">
        <v>91</v>
      </c>
      <c r="P21" s="2">
        <v>31</v>
      </c>
      <c r="Q21" s="3">
        <f t="shared" si="2"/>
        <v>3.1</v>
      </c>
      <c r="S21" s="2">
        <v>10</v>
      </c>
      <c r="T21" s="2" t="s">
        <v>220</v>
      </c>
      <c r="U21" s="2">
        <v>31</v>
      </c>
      <c r="V21" s="3">
        <f t="shared" si="3"/>
        <v>3.1</v>
      </c>
    </row>
    <row r="22" spans="1:22">
      <c r="A22" s="2">
        <v>10</v>
      </c>
      <c r="B22" s="2" t="s">
        <v>24</v>
      </c>
      <c r="C22" s="2">
        <v>11</v>
      </c>
      <c r="D22" s="3">
        <f t="shared" si="0"/>
        <v>1.1000000000000001</v>
      </c>
      <c r="F22" s="2">
        <v>10</v>
      </c>
      <c r="G22" s="2" t="s">
        <v>155</v>
      </c>
      <c r="H22" s="2">
        <v>11</v>
      </c>
      <c r="I22" s="3">
        <f t="shared" si="1"/>
        <v>1.1000000000000001</v>
      </c>
      <c r="N22" s="2">
        <v>10</v>
      </c>
      <c r="O22" s="2" t="s">
        <v>92</v>
      </c>
      <c r="P22" s="2">
        <v>48</v>
      </c>
      <c r="Q22" s="3">
        <f t="shared" si="2"/>
        <v>4.8</v>
      </c>
      <c r="S22" s="2">
        <v>10</v>
      </c>
      <c r="T22" s="2" t="s">
        <v>221</v>
      </c>
      <c r="U22" s="2">
        <v>48</v>
      </c>
      <c r="V22" s="3">
        <f t="shared" si="3"/>
        <v>4.8</v>
      </c>
    </row>
    <row r="23" spans="1:22">
      <c r="A23" s="2">
        <v>10</v>
      </c>
      <c r="B23" s="2" t="s">
        <v>25</v>
      </c>
      <c r="C23" s="2">
        <v>11</v>
      </c>
      <c r="D23" s="3">
        <f t="shared" si="0"/>
        <v>1.1000000000000001</v>
      </c>
      <c r="F23" s="2">
        <v>10</v>
      </c>
      <c r="G23" s="2" t="s">
        <v>156</v>
      </c>
      <c r="H23" s="2">
        <v>11</v>
      </c>
      <c r="I23" s="3">
        <f t="shared" si="1"/>
        <v>1.1000000000000001</v>
      </c>
      <c r="N23" s="2">
        <v>10</v>
      </c>
      <c r="O23" s="2" t="s">
        <v>93</v>
      </c>
      <c r="P23" s="2">
        <v>11</v>
      </c>
      <c r="Q23" s="3">
        <f t="shared" si="2"/>
        <v>1.1000000000000001</v>
      </c>
      <c r="S23" s="2">
        <v>10</v>
      </c>
      <c r="T23" s="2" t="s">
        <v>222</v>
      </c>
      <c r="U23" s="2">
        <v>11</v>
      </c>
      <c r="V23" s="3">
        <f t="shared" si="3"/>
        <v>1.1000000000000001</v>
      </c>
    </row>
    <row r="24" spans="1:22">
      <c r="A24" s="2">
        <v>10</v>
      </c>
      <c r="B24" s="2" t="s">
        <v>26</v>
      </c>
      <c r="C24" s="2">
        <v>11</v>
      </c>
      <c r="D24" s="3">
        <f t="shared" si="0"/>
        <v>1.1000000000000001</v>
      </c>
      <c r="F24" s="2">
        <v>10</v>
      </c>
      <c r="G24" s="2" t="s">
        <v>157</v>
      </c>
      <c r="H24" s="2">
        <v>11</v>
      </c>
      <c r="I24" s="3">
        <f t="shared" si="1"/>
        <v>1.1000000000000001</v>
      </c>
      <c r="N24" s="2">
        <v>10</v>
      </c>
      <c r="O24" s="2" t="s">
        <v>94</v>
      </c>
      <c r="P24" s="2">
        <v>11</v>
      </c>
      <c r="Q24" s="3">
        <f t="shared" si="2"/>
        <v>1.1000000000000001</v>
      </c>
      <c r="S24" s="2">
        <v>10</v>
      </c>
      <c r="T24" s="2" t="s">
        <v>223</v>
      </c>
      <c r="U24" s="2">
        <v>11</v>
      </c>
      <c r="V24" s="3">
        <f t="shared" si="3"/>
        <v>1.1000000000000001</v>
      </c>
    </row>
    <row r="25" spans="1:22">
      <c r="A25" s="2">
        <v>10</v>
      </c>
      <c r="B25" s="2" t="s">
        <v>27</v>
      </c>
      <c r="C25" s="2">
        <v>11</v>
      </c>
      <c r="D25" s="3">
        <f t="shared" si="0"/>
        <v>1.1000000000000001</v>
      </c>
      <c r="F25" s="2">
        <v>10</v>
      </c>
      <c r="G25" s="2" t="s">
        <v>158</v>
      </c>
      <c r="H25" s="2">
        <v>11</v>
      </c>
      <c r="I25" s="3">
        <f t="shared" si="1"/>
        <v>1.1000000000000001</v>
      </c>
      <c r="N25" s="2">
        <v>10</v>
      </c>
      <c r="O25" s="2" t="s">
        <v>95</v>
      </c>
      <c r="P25" s="2">
        <v>11</v>
      </c>
      <c r="Q25" s="3">
        <f t="shared" si="2"/>
        <v>1.1000000000000001</v>
      </c>
      <c r="S25" s="2">
        <v>10</v>
      </c>
      <c r="T25" s="2" t="s">
        <v>224</v>
      </c>
      <c r="U25" s="2">
        <v>11</v>
      </c>
      <c r="V25" s="3">
        <f t="shared" si="3"/>
        <v>1.1000000000000001</v>
      </c>
    </row>
    <row r="26" spans="1:22">
      <c r="A26" s="2">
        <v>15</v>
      </c>
      <c r="B26" s="2" t="s">
        <v>28</v>
      </c>
      <c r="C26" s="2">
        <v>16</v>
      </c>
      <c r="D26" s="3">
        <f t="shared" si="0"/>
        <v>1.0666666666666667</v>
      </c>
      <c r="F26" s="2">
        <v>15</v>
      </c>
      <c r="G26" s="2" t="s">
        <v>159</v>
      </c>
      <c r="H26" s="2">
        <v>16</v>
      </c>
      <c r="I26" s="3">
        <f t="shared" si="1"/>
        <v>1.0666666666666667</v>
      </c>
      <c r="N26" s="2">
        <v>15</v>
      </c>
      <c r="O26" s="2" t="s">
        <v>96</v>
      </c>
      <c r="P26" s="2">
        <v>5499</v>
      </c>
      <c r="Q26" s="3">
        <f t="shared" si="2"/>
        <v>366.6</v>
      </c>
      <c r="S26" s="2">
        <v>15</v>
      </c>
      <c r="T26" s="2" t="s">
        <v>225</v>
      </c>
      <c r="U26" s="2">
        <v>5499</v>
      </c>
      <c r="V26" s="3">
        <f t="shared" si="3"/>
        <v>366.6</v>
      </c>
    </row>
    <row r="27" spans="1:22">
      <c r="A27" s="2">
        <v>15</v>
      </c>
      <c r="B27" s="2" t="s">
        <v>29</v>
      </c>
      <c r="C27" s="2">
        <v>16</v>
      </c>
      <c r="D27" s="3">
        <f t="shared" si="0"/>
        <v>1.0666666666666667</v>
      </c>
      <c r="F27" s="2">
        <v>15</v>
      </c>
      <c r="G27" s="2" t="s">
        <v>160</v>
      </c>
      <c r="H27" s="2">
        <v>16</v>
      </c>
      <c r="I27" s="3">
        <f t="shared" si="1"/>
        <v>1.0666666666666667</v>
      </c>
      <c r="N27" s="2">
        <v>15</v>
      </c>
      <c r="O27" s="2" t="s">
        <v>97</v>
      </c>
      <c r="P27" s="2">
        <v>207</v>
      </c>
      <c r="Q27" s="3">
        <f t="shared" si="2"/>
        <v>13.8</v>
      </c>
      <c r="S27" s="2">
        <v>15</v>
      </c>
      <c r="T27" s="2" t="s">
        <v>226</v>
      </c>
      <c r="U27" s="2">
        <v>207</v>
      </c>
      <c r="V27" s="3">
        <f t="shared" si="3"/>
        <v>13.8</v>
      </c>
    </row>
    <row r="28" spans="1:22">
      <c r="A28" s="2">
        <v>15</v>
      </c>
      <c r="B28" s="2" t="s">
        <v>30</v>
      </c>
      <c r="C28" s="2">
        <v>17</v>
      </c>
      <c r="D28" s="3">
        <f t="shared" si="0"/>
        <v>1.1333333333333333</v>
      </c>
      <c r="F28" s="2">
        <v>15</v>
      </c>
      <c r="G28" s="2" t="s">
        <v>161</v>
      </c>
      <c r="H28" s="2">
        <v>17</v>
      </c>
      <c r="I28" s="3">
        <f t="shared" si="1"/>
        <v>1.1333333333333333</v>
      </c>
      <c r="N28" s="2">
        <v>15</v>
      </c>
      <c r="O28" s="2" t="s">
        <v>98</v>
      </c>
      <c r="P28" s="2">
        <v>70</v>
      </c>
      <c r="Q28" s="3">
        <f t="shared" si="2"/>
        <v>4.666666666666667</v>
      </c>
      <c r="S28" s="2">
        <v>15</v>
      </c>
      <c r="T28" s="2" t="s">
        <v>227</v>
      </c>
      <c r="U28" s="2">
        <v>70</v>
      </c>
      <c r="V28" s="3">
        <f t="shared" si="3"/>
        <v>4.666666666666667</v>
      </c>
    </row>
    <row r="29" spans="1:22">
      <c r="A29" s="2">
        <v>15</v>
      </c>
      <c r="B29" s="2" t="s">
        <v>31</v>
      </c>
      <c r="C29" s="2">
        <v>16</v>
      </c>
      <c r="D29" s="3">
        <f t="shared" si="0"/>
        <v>1.0666666666666667</v>
      </c>
      <c r="F29" s="2">
        <v>15</v>
      </c>
      <c r="G29" s="2" t="s">
        <v>162</v>
      </c>
      <c r="H29" s="2">
        <v>16</v>
      </c>
      <c r="I29" s="3">
        <f t="shared" si="1"/>
        <v>1.0666666666666667</v>
      </c>
      <c r="N29" s="2">
        <v>15</v>
      </c>
      <c r="O29" s="2" t="s">
        <v>99</v>
      </c>
      <c r="P29" s="2">
        <v>28</v>
      </c>
      <c r="Q29" s="3">
        <f t="shared" si="2"/>
        <v>1.8666666666666667</v>
      </c>
      <c r="S29" s="2">
        <v>15</v>
      </c>
      <c r="T29" s="2" t="s">
        <v>228</v>
      </c>
      <c r="U29" s="2">
        <v>28</v>
      </c>
      <c r="V29" s="3">
        <f t="shared" si="3"/>
        <v>1.8666666666666667</v>
      </c>
    </row>
    <row r="30" spans="1:22">
      <c r="A30" s="2">
        <v>15</v>
      </c>
      <c r="B30" s="2" t="s">
        <v>32</v>
      </c>
      <c r="C30" s="2">
        <v>18</v>
      </c>
      <c r="D30" s="3">
        <f t="shared" si="0"/>
        <v>1.2</v>
      </c>
      <c r="F30" s="2">
        <v>15</v>
      </c>
      <c r="G30" s="2" t="s">
        <v>163</v>
      </c>
      <c r="H30" s="2">
        <v>18</v>
      </c>
      <c r="I30" s="3">
        <f t="shared" si="1"/>
        <v>1.2</v>
      </c>
      <c r="N30" s="2">
        <v>15</v>
      </c>
      <c r="O30" s="2" t="s">
        <v>100</v>
      </c>
      <c r="P30" s="2">
        <v>80</v>
      </c>
      <c r="Q30" s="3">
        <f t="shared" si="2"/>
        <v>5.333333333333333</v>
      </c>
      <c r="S30" s="2">
        <v>15</v>
      </c>
      <c r="T30" s="2" t="s">
        <v>229</v>
      </c>
      <c r="U30" s="2">
        <v>80</v>
      </c>
      <c r="V30" s="3">
        <f t="shared" si="3"/>
        <v>5.333333333333333</v>
      </c>
    </row>
    <row r="31" spans="1:22">
      <c r="A31" s="2">
        <v>15</v>
      </c>
      <c r="B31" s="2" t="s">
        <v>33</v>
      </c>
      <c r="C31" s="2">
        <v>16</v>
      </c>
      <c r="D31" s="3">
        <f t="shared" si="0"/>
        <v>1.0666666666666667</v>
      </c>
      <c r="F31" s="2">
        <v>15</v>
      </c>
      <c r="G31" s="2" t="s">
        <v>164</v>
      </c>
      <c r="H31" s="2">
        <v>16</v>
      </c>
      <c r="I31" s="3">
        <f t="shared" si="1"/>
        <v>1.0666666666666667</v>
      </c>
      <c r="N31" s="2">
        <v>15</v>
      </c>
      <c r="O31" s="2" t="s">
        <v>101</v>
      </c>
      <c r="P31" s="2">
        <v>82</v>
      </c>
      <c r="Q31" s="3">
        <f t="shared" si="2"/>
        <v>5.4666666666666668</v>
      </c>
      <c r="S31" s="2">
        <v>15</v>
      </c>
      <c r="T31" s="2" t="s">
        <v>230</v>
      </c>
      <c r="U31" s="2">
        <v>82</v>
      </c>
      <c r="V31" s="3">
        <f t="shared" si="3"/>
        <v>5.4666666666666668</v>
      </c>
    </row>
    <row r="32" spans="1:22">
      <c r="A32" s="2">
        <v>15</v>
      </c>
      <c r="B32" s="2" t="s">
        <v>34</v>
      </c>
      <c r="C32" s="2">
        <v>50</v>
      </c>
      <c r="D32" s="3">
        <f t="shared" si="0"/>
        <v>3.3333333333333335</v>
      </c>
      <c r="F32" s="2">
        <v>15</v>
      </c>
      <c r="G32" s="2" t="s">
        <v>165</v>
      </c>
      <c r="H32" s="2">
        <v>50</v>
      </c>
      <c r="I32" s="3">
        <f t="shared" si="1"/>
        <v>3.3333333333333335</v>
      </c>
      <c r="N32" s="2">
        <v>15</v>
      </c>
      <c r="O32" s="2" t="s">
        <v>102</v>
      </c>
      <c r="P32" s="2">
        <v>1963</v>
      </c>
      <c r="Q32" s="3">
        <f t="shared" si="2"/>
        <v>130.86666666666667</v>
      </c>
      <c r="S32" s="2">
        <v>15</v>
      </c>
      <c r="T32" s="2" t="s">
        <v>231</v>
      </c>
      <c r="U32" s="2">
        <v>1963</v>
      </c>
      <c r="V32" s="3">
        <f t="shared" si="3"/>
        <v>130.86666666666667</v>
      </c>
    </row>
    <row r="33" spans="1:22">
      <c r="A33" s="2">
        <v>15</v>
      </c>
      <c r="B33" s="2" t="s">
        <v>35</v>
      </c>
      <c r="C33" s="2">
        <v>16</v>
      </c>
      <c r="D33" s="3">
        <f t="shared" si="0"/>
        <v>1.0666666666666667</v>
      </c>
      <c r="F33" s="2">
        <v>15</v>
      </c>
      <c r="G33" s="2" t="s">
        <v>166</v>
      </c>
      <c r="H33" s="2">
        <v>16</v>
      </c>
      <c r="I33" s="3">
        <f t="shared" si="1"/>
        <v>1.0666666666666667</v>
      </c>
      <c r="N33" s="2">
        <v>15</v>
      </c>
      <c r="O33" s="2" t="s">
        <v>103</v>
      </c>
      <c r="P33" s="2">
        <v>16</v>
      </c>
      <c r="Q33" s="3">
        <f t="shared" si="2"/>
        <v>1.0666666666666667</v>
      </c>
      <c r="S33" s="2">
        <v>15</v>
      </c>
      <c r="T33" s="2" t="s">
        <v>232</v>
      </c>
      <c r="U33" s="2">
        <v>16</v>
      </c>
      <c r="V33" s="3">
        <f t="shared" si="3"/>
        <v>1.0666666666666667</v>
      </c>
    </row>
    <row r="34" spans="1:22">
      <c r="A34" s="2">
        <v>15</v>
      </c>
      <c r="B34" s="2" t="s">
        <v>36</v>
      </c>
      <c r="C34" s="2">
        <v>16</v>
      </c>
      <c r="D34" s="3">
        <f t="shared" si="0"/>
        <v>1.0666666666666667</v>
      </c>
      <c r="F34" s="2">
        <v>15</v>
      </c>
      <c r="G34" s="2" t="s">
        <v>167</v>
      </c>
      <c r="H34" s="2">
        <v>16</v>
      </c>
      <c r="I34" s="3">
        <f t="shared" si="1"/>
        <v>1.0666666666666667</v>
      </c>
      <c r="N34" s="2">
        <v>15</v>
      </c>
      <c r="O34" s="2" t="s">
        <v>104</v>
      </c>
      <c r="P34" s="2">
        <v>16</v>
      </c>
      <c r="Q34" s="3">
        <f t="shared" si="2"/>
        <v>1.0666666666666667</v>
      </c>
      <c r="S34" s="2">
        <v>15</v>
      </c>
      <c r="T34" s="2" t="s">
        <v>233</v>
      </c>
      <c r="U34" s="2">
        <v>16</v>
      </c>
      <c r="V34" s="3">
        <f t="shared" si="3"/>
        <v>1.0666666666666667</v>
      </c>
    </row>
    <row r="35" spans="1:22">
      <c r="A35" s="2">
        <v>15</v>
      </c>
      <c r="B35" s="2" t="s">
        <v>37</v>
      </c>
      <c r="C35" s="2">
        <v>17</v>
      </c>
      <c r="D35" s="3">
        <f t="shared" si="0"/>
        <v>1.1333333333333333</v>
      </c>
      <c r="F35" s="2">
        <v>15</v>
      </c>
      <c r="G35" s="2" t="s">
        <v>168</v>
      </c>
      <c r="H35" s="2">
        <v>17</v>
      </c>
      <c r="I35" s="3">
        <f t="shared" si="1"/>
        <v>1.1333333333333333</v>
      </c>
      <c r="N35" s="2">
        <v>15</v>
      </c>
      <c r="O35" s="2" t="s">
        <v>105</v>
      </c>
      <c r="P35" s="2">
        <v>17</v>
      </c>
      <c r="Q35" s="3">
        <f t="shared" si="2"/>
        <v>1.1333333333333333</v>
      </c>
      <c r="S35" s="2">
        <v>15</v>
      </c>
      <c r="T35" s="2" t="s">
        <v>234</v>
      </c>
      <c r="U35" s="2">
        <v>17</v>
      </c>
      <c r="V35" s="3">
        <f t="shared" si="3"/>
        <v>1.1333333333333333</v>
      </c>
    </row>
    <row r="36" spans="1:22">
      <c r="A36" s="2">
        <v>15</v>
      </c>
      <c r="B36" s="2" t="s">
        <v>38</v>
      </c>
      <c r="C36" s="2">
        <v>21</v>
      </c>
      <c r="D36" s="3">
        <f t="shared" si="0"/>
        <v>1.4</v>
      </c>
      <c r="F36" s="2">
        <v>15</v>
      </c>
      <c r="G36" s="2" t="s">
        <v>169</v>
      </c>
      <c r="H36" s="2">
        <v>21</v>
      </c>
      <c r="I36" s="3">
        <f t="shared" si="1"/>
        <v>1.4</v>
      </c>
      <c r="N36" s="2">
        <v>15</v>
      </c>
      <c r="O36" s="2" t="s">
        <v>106</v>
      </c>
      <c r="P36" s="2">
        <v>35978</v>
      </c>
      <c r="Q36" s="3">
        <f t="shared" si="2"/>
        <v>2398.5333333333333</v>
      </c>
      <c r="S36" s="2">
        <v>15</v>
      </c>
      <c r="T36" s="2" t="s">
        <v>235</v>
      </c>
      <c r="U36" s="2">
        <v>35978</v>
      </c>
      <c r="V36" s="3">
        <f t="shared" si="3"/>
        <v>2398.5333333333333</v>
      </c>
    </row>
    <row r="37" spans="1:22">
      <c r="A37" s="2">
        <v>15</v>
      </c>
      <c r="B37" s="2" t="s">
        <v>39</v>
      </c>
      <c r="C37" s="2">
        <v>16</v>
      </c>
      <c r="D37" s="3">
        <f t="shared" si="0"/>
        <v>1.0666666666666667</v>
      </c>
      <c r="F37" s="2">
        <v>15</v>
      </c>
      <c r="G37" s="2" t="s">
        <v>170</v>
      </c>
      <c r="H37" s="2">
        <v>16</v>
      </c>
      <c r="I37" s="3">
        <f t="shared" si="1"/>
        <v>1.0666666666666667</v>
      </c>
      <c r="N37" s="2">
        <v>15</v>
      </c>
      <c r="O37" s="2" t="s">
        <v>107</v>
      </c>
      <c r="P37" s="2">
        <v>467</v>
      </c>
      <c r="Q37" s="3">
        <f t="shared" si="2"/>
        <v>31.133333333333333</v>
      </c>
      <c r="S37" s="2">
        <v>15</v>
      </c>
      <c r="T37" s="2" t="s">
        <v>236</v>
      </c>
      <c r="U37" s="2">
        <v>467</v>
      </c>
      <c r="V37" s="3">
        <f t="shared" si="3"/>
        <v>31.133333333333333</v>
      </c>
    </row>
    <row r="38" spans="1:22">
      <c r="A38" s="2">
        <v>15</v>
      </c>
      <c r="B38" s="2" t="s">
        <v>40</v>
      </c>
      <c r="C38" s="2">
        <v>26</v>
      </c>
      <c r="D38" s="3">
        <f t="shared" si="0"/>
        <v>1.7333333333333334</v>
      </c>
      <c r="F38" s="2">
        <v>15</v>
      </c>
      <c r="G38" s="2" t="s">
        <v>171</v>
      </c>
      <c r="H38" s="2">
        <v>26</v>
      </c>
      <c r="I38" s="3">
        <f t="shared" si="1"/>
        <v>1.7333333333333334</v>
      </c>
      <c r="N38" s="2">
        <v>15</v>
      </c>
      <c r="O38" s="2" t="s">
        <v>108</v>
      </c>
      <c r="P38" s="2">
        <v>1487</v>
      </c>
      <c r="Q38" s="3">
        <f t="shared" si="2"/>
        <v>99.13333333333334</v>
      </c>
      <c r="S38" s="2">
        <v>15</v>
      </c>
      <c r="T38" s="2" t="s">
        <v>237</v>
      </c>
      <c r="U38" s="2">
        <v>1487</v>
      </c>
      <c r="V38" s="3">
        <f t="shared" si="3"/>
        <v>99.13333333333334</v>
      </c>
    </row>
    <row r="39" spans="1:22">
      <c r="A39" s="2">
        <v>15</v>
      </c>
      <c r="B39" s="2" t="s">
        <v>41</v>
      </c>
      <c r="C39" s="2">
        <v>33</v>
      </c>
      <c r="D39" s="3">
        <f t="shared" si="0"/>
        <v>2.2000000000000002</v>
      </c>
      <c r="F39" s="2">
        <v>15</v>
      </c>
      <c r="G39" s="2" t="s">
        <v>172</v>
      </c>
      <c r="H39" s="2">
        <v>33</v>
      </c>
      <c r="I39" s="3">
        <f t="shared" si="1"/>
        <v>2.2000000000000002</v>
      </c>
      <c r="N39" s="2">
        <v>15</v>
      </c>
      <c r="O39" s="2" t="s">
        <v>109</v>
      </c>
      <c r="P39" s="2">
        <v>55</v>
      </c>
      <c r="Q39" s="3">
        <f t="shared" si="2"/>
        <v>3.6666666666666665</v>
      </c>
      <c r="S39" s="2">
        <v>15</v>
      </c>
      <c r="T39" s="2" t="s">
        <v>238</v>
      </c>
      <c r="U39" s="2">
        <v>55</v>
      </c>
      <c r="V39" s="3">
        <f t="shared" si="3"/>
        <v>3.6666666666666665</v>
      </c>
    </row>
    <row r="40" spans="1:22">
      <c r="A40" s="2">
        <v>15</v>
      </c>
      <c r="B40" s="2" t="s">
        <v>42</v>
      </c>
      <c r="C40" s="2">
        <v>18</v>
      </c>
      <c r="D40" s="3">
        <f t="shared" si="0"/>
        <v>1.2</v>
      </c>
      <c r="F40" s="2">
        <v>15</v>
      </c>
      <c r="G40" s="2" t="s">
        <v>173</v>
      </c>
      <c r="H40" s="2">
        <v>18</v>
      </c>
      <c r="I40" s="3">
        <f t="shared" si="1"/>
        <v>1.2</v>
      </c>
      <c r="N40" s="2">
        <v>15</v>
      </c>
      <c r="O40" s="2" t="s">
        <v>110</v>
      </c>
      <c r="P40" s="2">
        <v>80</v>
      </c>
      <c r="Q40" s="3">
        <f t="shared" si="2"/>
        <v>5.333333333333333</v>
      </c>
      <c r="S40" s="2">
        <v>15</v>
      </c>
      <c r="T40" s="2" t="s">
        <v>239</v>
      </c>
      <c r="U40" s="2">
        <v>80</v>
      </c>
      <c r="V40" s="3">
        <f t="shared" si="3"/>
        <v>5.333333333333333</v>
      </c>
    </row>
    <row r="41" spans="1:22">
      <c r="A41" s="2">
        <v>15</v>
      </c>
      <c r="B41" s="2" t="s">
        <v>43</v>
      </c>
      <c r="C41" s="2">
        <v>22</v>
      </c>
      <c r="D41" s="3">
        <f t="shared" si="0"/>
        <v>1.4666666666666666</v>
      </c>
      <c r="F41" s="2">
        <v>15</v>
      </c>
      <c r="G41" s="2" t="s">
        <v>174</v>
      </c>
      <c r="H41" s="2">
        <v>22</v>
      </c>
      <c r="I41" s="3">
        <f t="shared" si="1"/>
        <v>1.4666666666666666</v>
      </c>
      <c r="N41" s="2">
        <v>15</v>
      </c>
      <c r="O41" s="2" t="s">
        <v>111</v>
      </c>
      <c r="P41" s="2">
        <v>592</v>
      </c>
      <c r="Q41" s="3">
        <f t="shared" si="2"/>
        <v>39.466666666666669</v>
      </c>
      <c r="S41" s="2">
        <v>15</v>
      </c>
      <c r="T41" s="2" t="s">
        <v>240</v>
      </c>
      <c r="U41" s="2">
        <v>592</v>
      </c>
      <c r="V41" s="3">
        <f t="shared" si="3"/>
        <v>39.466666666666669</v>
      </c>
    </row>
    <row r="42" spans="1:22">
      <c r="A42" s="2">
        <v>15</v>
      </c>
      <c r="B42" s="2" t="s">
        <v>44</v>
      </c>
      <c r="C42" s="2">
        <v>37</v>
      </c>
      <c r="D42" s="3">
        <f t="shared" si="0"/>
        <v>2.4666666666666668</v>
      </c>
      <c r="F42" s="2">
        <v>15</v>
      </c>
      <c r="G42" s="2" t="s">
        <v>175</v>
      </c>
      <c r="H42" s="2">
        <v>37</v>
      </c>
      <c r="I42" s="3">
        <f t="shared" si="1"/>
        <v>2.4666666666666668</v>
      </c>
      <c r="N42" s="2">
        <v>15</v>
      </c>
      <c r="O42" s="2" t="s">
        <v>112</v>
      </c>
      <c r="P42" s="2">
        <v>6392</v>
      </c>
      <c r="Q42" s="3">
        <f t="shared" si="2"/>
        <v>426.13333333333333</v>
      </c>
      <c r="S42" s="2">
        <v>15</v>
      </c>
      <c r="T42" s="2" t="s">
        <v>241</v>
      </c>
      <c r="U42" s="2">
        <v>6392</v>
      </c>
      <c r="V42" s="3">
        <f t="shared" si="3"/>
        <v>426.13333333333333</v>
      </c>
    </row>
    <row r="43" spans="1:22">
      <c r="A43" s="2">
        <v>15</v>
      </c>
      <c r="B43" s="2" t="s">
        <v>45</v>
      </c>
      <c r="C43" s="2">
        <v>18</v>
      </c>
      <c r="D43" s="3">
        <f t="shared" si="0"/>
        <v>1.2</v>
      </c>
      <c r="F43" s="2">
        <v>15</v>
      </c>
      <c r="G43" s="2" t="s">
        <v>176</v>
      </c>
      <c r="H43" s="2">
        <v>18</v>
      </c>
      <c r="I43" s="3">
        <f t="shared" si="1"/>
        <v>1.2</v>
      </c>
      <c r="N43" s="2">
        <v>15</v>
      </c>
      <c r="O43" s="2" t="s">
        <v>113</v>
      </c>
      <c r="P43" s="2">
        <v>96</v>
      </c>
      <c r="Q43" s="3">
        <f t="shared" si="2"/>
        <v>6.4</v>
      </c>
      <c r="S43" s="2">
        <v>15</v>
      </c>
      <c r="T43" s="2" t="s">
        <v>242</v>
      </c>
      <c r="U43" s="2">
        <v>96</v>
      </c>
      <c r="V43" s="3">
        <f t="shared" si="3"/>
        <v>6.4</v>
      </c>
    </row>
    <row r="44" spans="1:22">
      <c r="A44" s="2">
        <v>15</v>
      </c>
      <c r="B44" s="2" t="s">
        <v>46</v>
      </c>
      <c r="C44" s="2">
        <v>17</v>
      </c>
      <c r="D44" s="3">
        <f t="shared" si="0"/>
        <v>1.1333333333333333</v>
      </c>
      <c r="F44" s="2">
        <v>15</v>
      </c>
      <c r="G44" s="2" t="s">
        <v>177</v>
      </c>
      <c r="H44" s="2">
        <v>17</v>
      </c>
      <c r="I44" s="3">
        <f t="shared" si="1"/>
        <v>1.1333333333333333</v>
      </c>
      <c r="N44" s="2">
        <v>15</v>
      </c>
      <c r="O44" s="2" t="s">
        <v>114</v>
      </c>
      <c r="P44" s="2">
        <v>45</v>
      </c>
      <c r="Q44" s="3">
        <f t="shared" si="2"/>
        <v>3</v>
      </c>
      <c r="S44" s="2">
        <v>15</v>
      </c>
      <c r="T44" s="2" t="s">
        <v>243</v>
      </c>
      <c r="U44" s="2">
        <v>45</v>
      </c>
      <c r="V44" s="3">
        <f t="shared" si="3"/>
        <v>3</v>
      </c>
    </row>
    <row r="45" spans="1:22">
      <c r="A45" s="2">
        <v>15</v>
      </c>
      <c r="B45" s="2" t="s">
        <v>47</v>
      </c>
      <c r="C45" s="2">
        <v>18</v>
      </c>
      <c r="D45" s="3">
        <f t="shared" si="0"/>
        <v>1.2</v>
      </c>
      <c r="F45" s="2">
        <v>15</v>
      </c>
      <c r="G45" s="2" t="s">
        <v>178</v>
      </c>
      <c r="H45" s="2">
        <v>18</v>
      </c>
      <c r="I45" s="3">
        <f t="shared" si="1"/>
        <v>1.2</v>
      </c>
      <c r="N45" s="2">
        <v>15</v>
      </c>
      <c r="O45" s="2" t="s">
        <v>115</v>
      </c>
      <c r="P45" s="2">
        <v>50</v>
      </c>
      <c r="Q45" s="3">
        <f t="shared" si="2"/>
        <v>3.3333333333333335</v>
      </c>
      <c r="S45" s="2">
        <v>15</v>
      </c>
      <c r="T45" s="2" t="s">
        <v>244</v>
      </c>
      <c r="U45" s="2">
        <v>50</v>
      </c>
      <c r="V45" s="3">
        <f t="shared" si="3"/>
        <v>3.3333333333333335</v>
      </c>
    </row>
    <row r="46" spans="1:22">
      <c r="A46" s="2">
        <v>15</v>
      </c>
      <c r="B46" s="2" t="s">
        <v>48</v>
      </c>
      <c r="C46" s="2">
        <v>53</v>
      </c>
      <c r="D46" s="3">
        <f t="shared" si="0"/>
        <v>3.5333333333333332</v>
      </c>
      <c r="F46" s="2">
        <v>15</v>
      </c>
      <c r="G46" s="2" t="s">
        <v>179</v>
      </c>
      <c r="H46" s="2">
        <v>53</v>
      </c>
      <c r="I46" s="3">
        <f t="shared" si="1"/>
        <v>3.5333333333333332</v>
      </c>
      <c r="N46" s="2">
        <v>15</v>
      </c>
      <c r="O46" s="2" t="s">
        <v>116</v>
      </c>
      <c r="P46" s="2">
        <v>239408</v>
      </c>
      <c r="Q46" s="3">
        <f t="shared" si="2"/>
        <v>15960.533333333333</v>
      </c>
      <c r="S46" s="2">
        <v>15</v>
      </c>
      <c r="T46" s="2" t="s">
        <v>245</v>
      </c>
      <c r="U46" s="2">
        <v>239408</v>
      </c>
      <c r="V46" s="3">
        <f t="shared" si="3"/>
        <v>15960.533333333333</v>
      </c>
    </row>
    <row r="47" spans="1:22">
      <c r="A47" s="2">
        <v>15</v>
      </c>
      <c r="B47" s="2" t="s">
        <v>49</v>
      </c>
      <c r="C47" s="2">
        <v>40</v>
      </c>
      <c r="D47" s="3">
        <f t="shared" si="0"/>
        <v>2.6666666666666665</v>
      </c>
      <c r="F47" s="2">
        <v>15</v>
      </c>
      <c r="G47" s="2" t="s">
        <v>180</v>
      </c>
      <c r="H47" s="2">
        <v>40</v>
      </c>
      <c r="I47" s="3">
        <f t="shared" si="1"/>
        <v>2.6666666666666665</v>
      </c>
      <c r="N47" s="2">
        <v>15</v>
      </c>
      <c r="O47" s="2" t="s">
        <v>117</v>
      </c>
      <c r="P47" s="2">
        <v>4233</v>
      </c>
      <c r="Q47" s="3">
        <f t="shared" si="2"/>
        <v>282.2</v>
      </c>
      <c r="S47" s="2">
        <v>15</v>
      </c>
      <c r="T47" s="2" t="s">
        <v>246</v>
      </c>
      <c r="U47" s="2">
        <v>4233</v>
      </c>
      <c r="V47" s="3">
        <f t="shared" si="3"/>
        <v>282.2</v>
      </c>
    </row>
    <row r="48" spans="1:22">
      <c r="A48" s="2">
        <v>15</v>
      </c>
      <c r="B48" s="2" t="s">
        <v>50</v>
      </c>
      <c r="C48" s="2">
        <v>18</v>
      </c>
      <c r="D48" s="3">
        <f t="shared" si="0"/>
        <v>1.2</v>
      </c>
      <c r="F48" s="2">
        <v>15</v>
      </c>
      <c r="G48" s="2" t="s">
        <v>181</v>
      </c>
      <c r="H48" s="2">
        <v>18</v>
      </c>
      <c r="I48" s="3">
        <f t="shared" si="1"/>
        <v>1.2</v>
      </c>
      <c r="N48" s="2">
        <v>15</v>
      </c>
      <c r="O48" s="2" t="s">
        <v>118</v>
      </c>
      <c r="P48" s="2">
        <v>49345</v>
      </c>
      <c r="Q48" s="3">
        <f t="shared" si="2"/>
        <v>3289.6666666666665</v>
      </c>
      <c r="S48" s="2">
        <v>15</v>
      </c>
      <c r="T48" s="2" t="s">
        <v>247</v>
      </c>
      <c r="U48" s="2">
        <v>49345</v>
      </c>
      <c r="V48" s="3">
        <f t="shared" si="3"/>
        <v>3289.6666666666665</v>
      </c>
    </row>
    <row r="49" spans="1:22">
      <c r="A49" s="2">
        <v>15</v>
      </c>
      <c r="B49" s="2" t="s">
        <v>51</v>
      </c>
      <c r="C49" s="2">
        <v>21</v>
      </c>
      <c r="D49" s="3">
        <f t="shared" si="0"/>
        <v>1.4</v>
      </c>
      <c r="F49" s="2">
        <v>15</v>
      </c>
      <c r="G49" s="2" t="s">
        <v>182</v>
      </c>
      <c r="H49" s="2">
        <v>21</v>
      </c>
      <c r="I49" s="3">
        <f t="shared" si="1"/>
        <v>1.4</v>
      </c>
      <c r="N49" s="2">
        <v>15</v>
      </c>
      <c r="O49" s="2" t="s">
        <v>119</v>
      </c>
      <c r="P49" s="2">
        <v>107</v>
      </c>
      <c r="Q49" s="3">
        <f t="shared" si="2"/>
        <v>7.1333333333333337</v>
      </c>
      <c r="S49" s="2">
        <v>15</v>
      </c>
      <c r="T49" s="2" t="s">
        <v>248</v>
      </c>
      <c r="U49" s="2">
        <v>107</v>
      </c>
      <c r="V49" s="3">
        <f t="shared" si="3"/>
        <v>7.1333333333333337</v>
      </c>
    </row>
    <row r="50" spans="1:22">
      <c r="A50" s="2">
        <v>15</v>
      </c>
      <c r="B50" s="2" t="s">
        <v>52</v>
      </c>
      <c r="C50" s="2">
        <v>22</v>
      </c>
      <c r="D50" s="3">
        <f t="shared" si="0"/>
        <v>1.4666666666666666</v>
      </c>
      <c r="F50" s="2">
        <v>15</v>
      </c>
      <c r="G50" s="2" t="s">
        <v>183</v>
      </c>
      <c r="H50" s="2">
        <v>22</v>
      </c>
      <c r="I50" s="3">
        <f t="shared" si="1"/>
        <v>1.4666666666666666</v>
      </c>
      <c r="N50" s="2">
        <v>15</v>
      </c>
      <c r="O50" s="2" t="s">
        <v>120</v>
      </c>
      <c r="P50" s="2">
        <v>239</v>
      </c>
      <c r="Q50" s="3">
        <f t="shared" si="2"/>
        <v>15.933333333333334</v>
      </c>
      <c r="S50" s="2">
        <v>15</v>
      </c>
      <c r="T50" s="2" t="s">
        <v>249</v>
      </c>
      <c r="U50" s="2">
        <v>239</v>
      </c>
      <c r="V50" s="3">
        <f t="shared" si="3"/>
        <v>15.933333333333334</v>
      </c>
    </row>
    <row r="51" spans="1:22">
      <c r="A51" s="2">
        <v>15</v>
      </c>
      <c r="B51" s="2" t="s">
        <v>53</v>
      </c>
      <c r="C51" s="2">
        <v>18</v>
      </c>
      <c r="D51" s="3">
        <f t="shared" si="0"/>
        <v>1.2</v>
      </c>
      <c r="F51" s="2">
        <v>15</v>
      </c>
      <c r="G51" s="2" t="s">
        <v>184</v>
      </c>
      <c r="H51" s="2">
        <v>18</v>
      </c>
      <c r="I51" s="3">
        <f t="shared" si="1"/>
        <v>1.2</v>
      </c>
      <c r="N51" s="2">
        <v>15</v>
      </c>
      <c r="O51" s="2" t="s">
        <v>121</v>
      </c>
      <c r="P51" s="2">
        <v>1361</v>
      </c>
      <c r="Q51" s="3">
        <f t="shared" si="2"/>
        <v>90.733333333333334</v>
      </c>
      <c r="S51" s="2">
        <v>15</v>
      </c>
      <c r="T51" s="2" t="s">
        <v>250</v>
      </c>
      <c r="U51" s="2">
        <v>1361</v>
      </c>
      <c r="V51" s="3">
        <f t="shared" si="3"/>
        <v>90.733333333333334</v>
      </c>
    </row>
    <row r="52" spans="1:22">
      <c r="A52" s="2">
        <v>15</v>
      </c>
      <c r="B52" s="2" t="s">
        <v>54</v>
      </c>
      <c r="C52" s="2">
        <v>105</v>
      </c>
      <c r="D52" s="3">
        <f t="shared" si="0"/>
        <v>7</v>
      </c>
      <c r="F52" s="2">
        <v>15</v>
      </c>
      <c r="G52" s="2" t="s">
        <v>185</v>
      </c>
      <c r="H52" s="2">
        <v>105</v>
      </c>
      <c r="I52" s="3">
        <f t="shared" si="1"/>
        <v>7</v>
      </c>
      <c r="N52" s="2">
        <v>15</v>
      </c>
      <c r="O52" s="2" t="s">
        <v>122</v>
      </c>
      <c r="P52" s="2">
        <v>22010</v>
      </c>
      <c r="Q52" s="3">
        <f t="shared" si="2"/>
        <v>1467.3333333333333</v>
      </c>
      <c r="S52" s="2">
        <v>15</v>
      </c>
      <c r="T52" s="2" t="s">
        <v>251</v>
      </c>
      <c r="U52" s="2">
        <v>22010</v>
      </c>
      <c r="V52" s="3">
        <f t="shared" si="3"/>
        <v>1467.3333333333333</v>
      </c>
    </row>
    <row r="53" spans="1:22">
      <c r="A53" s="2">
        <v>15</v>
      </c>
      <c r="B53" s="2" t="s">
        <v>55</v>
      </c>
      <c r="C53" s="2">
        <v>16</v>
      </c>
      <c r="D53" s="3">
        <f t="shared" si="0"/>
        <v>1.0666666666666667</v>
      </c>
      <c r="F53" s="2">
        <v>15</v>
      </c>
      <c r="G53" s="2" t="s">
        <v>186</v>
      </c>
      <c r="H53" s="2">
        <v>16</v>
      </c>
      <c r="I53" s="3">
        <f t="shared" si="1"/>
        <v>1.0666666666666667</v>
      </c>
      <c r="N53" s="2">
        <v>15</v>
      </c>
      <c r="O53" s="2" t="s">
        <v>123</v>
      </c>
      <c r="P53" s="2">
        <v>141</v>
      </c>
      <c r="Q53" s="3">
        <f t="shared" si="2"/>
        <v>9.4</v>
      </c>
      <c r="S53" s="2">
        <v>15</v>
      </c>
      <c r="T53" s="2" t="s">
        <v>252</v>
      </c>
      <c r="U53" s="2">
        <v>141</v>
      </c>
      <c r="V53" s="3">
        <f t="shared" si="3"/>
        <v>9.4</v>
      </c>
    </row>
    <row r="54" spans="1:22">
      <c r="A54" s="2">
        <v>15</v>
      </c>
      <c r="B54" s="2" t="s">
        <v>56</v>
      </c>
      <c r="C54" s="2">
        <v>16</v>
      </c>
      <c r="D54" s="3">
        <f t="shared" si="0"/>
        <v>1.0666666666666667</v>
      </c>
      <c r="F54" s="2">
        <v>15</v>
      </c>
      <c r="G54" s="2" t="s">
        <v>187</v>
      </c>
      <c r="H54" s="2">
        <v>16</v>
      </c>
      <c r="I54" s="3">
        <f t="shared" si="1"/>
        <v>1.0666666666666667</v>
      </c>
      <c r="N54" s="2">
        <v>15</v>
      </c>
      <c r="O54" s="2" t="s">
        <v>124</v>
      </c>
      <c r="P54" s="2">
        <v>42</v>
      </c>
      <c r="Q54" s="3">
        <f t="shared" si="2"/>
        <v>2.8</v>
      </c>
      <c r="S54" s="2">
        <v>15</v>
      </c>
      <c r="T54" s="2" t="s">
        <v>253</v>
      </c>
      <c r="U54" s="2">
        <v>42</v>
      </c>
      <c r="V54" s="3">
        <f t="shared" si="3"/>
        <v>2.8</v>
      </c>
    </row>
    <row r="55" spans="1:22">
      <c r="A55" s="2">
        <v>15</v>
      </c>
      <c r="B55" s="2" t="s">
        <v>57</v>
      </c>
      <c r="C55" s="2">
        <v>24</v>
      </c>
      <c r="D55" s="3">
        <f t="shared" si="0"/>
        <v>1.6</v>
      </c>
      <c r="F55" s="2">
        <v>15</v>
      </c>
      <c r="G55" s="2" t="s">
        <v>188</v>
      </c>
      <c r="H55" s="2">
        <v>24</v>
      </c>
      <c r="I55" s="3">
        <f t="shared" si="1"/>
        <v>1.6</v>
      </c>
      <c r="N55" s="2">
        <v>15</v>
      </c>
      <c r="O55" s="2" t="s">
        <v>125</v>
      </c>
      <c r="P55" s="2">
        <v>260</v>
      </c>
      <c r="Q55" s="3">
        <f t="shared" si="2"/>
        <v>17.333333333333332</v>
      </c>
      <c r="S55" s="2">
        <v>15</v>
      </c>
      <c r="T55" s="2" t="s">
        <v>254</v>
      </c>
      <c r="U55" s="2">
        <v>260</v>
      </c>
      <c r="V55" s="3">
        <f t="shared" si="3"/>
        <v>17.333333333333332</v>
      </c>
    </row>
    <row r="56" spans="1:22">
      <c r="A56" s="2">
        <v>20</v>
      </c>
      <c r="B56" s="2" t="s">
        <v>58</v>
      </c>
      <c r="C56" s="2">
        <v>25</v>
      </c>
      <c r="D56" s="3">
        <f t="shared" si="0"/>
        <v>1.25</v>
      </c>
      <c r="F56" s="2">
        <v>20</v>
      </c>
      <c r="G56" s="2" t="s">
        <v>189</v>
      </c>
      <c r="H56" s="2">
        <v>25</v>
      </c>
      <c r="I56" s="3">
        <f t="shared" si="1"/>
        <v>1.25</v>
      </c>
      <c r="N56" s="2">
        <v>20</v>
      </c>
      <c r="O56" s="2" t="s">
        <v>126</v>
      </c>
      <c r="P56" s="2">
        <v>5694</v>
      </c>
      <c r="Q56" s="3">
        <f t="shared" si="2"/>
        <v>284.7</v>
      </c>
      <c r="S56" s="2">
        <v>20</v>
      </c>
      <c r="T56" s="2" t="s">
        <v>255</v>
      </c>
      <c r="U56" s="2">
        <v>5694</v>
      </c>
      <c r="V56" s="3">
        <f t="shared" si="3"/>
        <v>284.7</v>
      </c>
    </row>
    <row r="57" spans="1:22">
      <c r="A57" s="2">
        <v>20</v>
      </c>
      <c r="B57" s="2" t="s">
        <v>59</v>
      </c>
      <c r="C57" s="2">
        <v>23</v>
      </c>
      <c r="D57" s="3">
        <f t="shared" si="0"/>
        <v>1.1499999999999999</v>
      </c>
      <c r="F57" s="2">
        <v>20</v>
      </c>
      <c r="G57" s="2" t="s">
        <v>190</v>
      </c>
      <c r="H57" s="2">
        <v>23</v>
      </c>
      <c r="I57" s="3">
        <f t="shared" si="1"/>
        <v>1.1499999999999999</v>
      </c>
      <c r="N57" s="2">
        <v>20</v>
      </c>
      <c r="O57" s="2" t="s">
        <v>127</v>
      </c>
      <c r="P57" s="2">
        <v>51</v>
      </c>
      <c r="Q57" s="3">
        <f t="shared" si="2"/>
        <v>2.5499999999999998</v>
      </c>
      <c r="S57" s="2">
        <v>20</v>
      </c>
      <c r="T57" s="2" t="s">
        <v>256</v>
      </c>
      <c r="U57" s="2">
        <v>51</v>
      </c>
      <c r="V57" s="3">
        <f t="shared" si="3"/>
        <v>2.5499999999999998</v>
      </c>
    </row>
    <row r="58" spans="1:22">
      <c r="A58" s="2">
        <v>20</v>
      </c>
      <c r="B58" s="2" t="s">
        <v>60</v>
      </c>
      <c r="C58" s="2">
        <v>7903</v>
      </c>
      <c r="D58" s="3">
        <f t="shared" si="0"/>
        <v>395.15</v>
      </c>
      <c r="F58" s="2">
        <v>20</v>
      </c>
      <c r="G58" s="2" t="s">
        <v>191</v>
      </c>
      <c r="H58" s="2">
        <v>7903</v>
      </c>
      <c r="I58" s="3">
        <f t="shared" si="1"/>
        <v>395.15</v>
      </c>
      <c r="N58" s="2">
        <v>20</v>
      </c>
      <c r="O58" s="2" t="s">
        <v>128</v>
      </c>
      <c r="P58" s="2">
        <v>69</v>
      </c>
      <c r="Q58" s="3">
        <f t="shared" si="2"/>
        <v>3.45</v>
      </c>
      <c r="S58" s="2">
        <v>20</v>
      </c>
      <c r="T58" s="2" t="s">
        <v>257</v>
      </c>
      <c r="U58" s="2">
        <v>69</v>
      </c>
      <c r="V58" s="3">
        <f t="shared" si="3"/>
        <v>3.45</v>
      </c>
    </row>
    <row r="59" spans="1:22">
      <c r="A59" s="2">
        <v>20</v>
      </c>
      <c r="B59" s="2" t="s">
        <v>61</v>
      </c>
      <c r="C59" s="2">
        <v>23</v>
      </c>
      <c r="D59" s="3">
        <f t="shared" si="0"/>
        <v>1.1499999999999999</v>
      </c>
      <c r="F59" s="2">
        <v>20</v>
      </c>
      <c r="G59" s="2" t="s">
        <v>192</v>
      </c>
      <c r="H59" s="2">
        <v>23</v>
      </c>
      <c r="I59" s="3">
        <f t="shared" si="1"/>
        <v>1.1499999999999999</v>
      </c>
      <c r="N59" s="2">
        <v>20</v>
      </c>
      <c r="O59" s="2" t="s">
        <v>129</v>
      </c>
      <c r="P59" s="2">
        <v>281</v>
      </c>
      <c r="Q59" s="3">
        <f t="shared" si="2"/>
        <v>14.05</v>
      </c>
      <c r="S59" s="2">
        <v>20</v>
      </c>
      <c r="T59" s="2" t="s">
        <v>258</v>
      </c>
      <c r="U59" s="2">
        <v>281</v>
      </c>
      <c r="V59" s="3">
        <f t="shared" si="3"/>
        <v>14.05</v>
      </c>
    </row>
    <row r="60" spans="1:22">
      <c r="A60" s="2">
        <v>20</v>
      </c>
      <c r="B60" s="2" t="s">
        <v>62</v>
      </c>
      <c r="C60" s="2">
        <v>31</v>
      </c>
      <c r="D60" s="3">
        <f t="shared" si="0"/>
        <v>1.55</v>
      </c>
      <c r="F60" s="2">
        <v>20</v>
      </c>
      <c r="G60" s="2" t="s">
        <v>193</v>
      </c>
      <c r="H60" s="2">
        <v>31</v>
      </c>
      <c r="I60" s="3">
        <f t="shared" si="1"/>
        <v>1.55</v>
      </c>
      <c r="N60" s="2">
        <v>20</v>
      </c>
      <c r="O60" s="2" t="s">
        <v>130</v>
      </c>
      <c r="P60" s="2">
        <v>113682</v>
      </c>
      <c r="Q60" s="3">
        <f t="shared" si="2"/>
        <v>5684.1</v>
      </c>
      <c r="S60" s="2">
        <v>20</v>
      </c>
      <c r="T60" s="2" t="s">
        <v>259</v>
      </c>
      <c r="U60" s="2">
        <v>113682</v>
      </c>
      <c r="V60" s="3">
        <f t="shared" si="3"/>
        <v>5684.1</v>
      </c>
    </row>
    <row r="61" spans="1:22">
      <c r="A61" s="2">
        <v>20</v>
      </c>
      <c r="B61" s="2" t="s">
        <v>63</v>
      </c>
      <c r="C61" s="2">
        <v>47</v>
      </c>
      <c r="D61" s="3">
        <f t="shared" si="0"/>
        <v>2.35</v>
      </c>
      <c r="F61" s="2">
        <v>20</v>
      </c>
      <c r="G61" s="2" t="s">
        <v>194</v>
      </c>
      <c r="H61" s="2">
        <v>47</v>
      </c>
      <c r="I61" s="3">
        <f t="shared" si="1"/>
        <v>2.35</v>
      </c>
      <c r="N61" s="2">
        <v>20</v>
      </c>
      <c r="O61" s="2" t="s">
        <v>131</v>
      </c>
      <c r="P61" s="2">
        <v>21</v>
      </c>
      <c r="Q61" s="3">
        <f t="shared" si="2"/>
        <v>1.05</v>
      </c>
      <c r="S61" s="2">
        <v>20</v>
      </c>
      <c r="T61" s="2" t="s">
        <v>260</v>
      </c>
      <c r="U61" s="2">
        <v>21</v>
      </c>
      <c r="V61" s="3">
        <f t="shared" si="3"/>
        <v>1.05</v>
      </c>
    </row>
    <row r="62" spans="1:22">
      <c r="A62" s="2">
        <v>20</v>
      </c>
      <c r="B62" s="2" t="s">
        <v>64</v>
      </c>
      <c r="C62" s="2">
        <v>21</v>
      </c>
      <c r="D62" s="3">
        <f t="shared" si="0"/>
        <v>1.05</v>
      </c>
      <c r="F62" s="2">
        <v>20</v>
      </c>
      <c r="G62" s="2" t="s">
        <v>195</v>
      </c>
      <c r="H62" s="2">
        <v>21</v>
      </c>
      <c r="I62" s="3">
        <f t="shared" si="1"/>
        <v>1.05</v>
      </c>
      <c r="N62" s="2">
        <v>20</v>
      </c>
      <c r="O62" s="2" t="s">
        <v>132</v>
      </c>
      <c r="P62" s="2">
        <v>938</v>
      </c>
      <c r="Q62" s="3">
        <f t="shared" si="2"/>
        <v>46.9</v>
      </c>
      <c r="S62" s="2">
        <v>20</v>
      </c>
      <c r="T62" s="2" t="s">
        <v>261</v>
      </c>
      <c r="U62" s="2">
        <v>938</v>
      </c>
      <c r="V62" s="3">
        <f t="shared" si="3"/>
        <v>46.9</v>
      </c>
    </row>
    <row r="63" spans="1:22">
      <c r="A63" s="2">
        <v>20</v>
      </c>
      <c r="B63" s="2" t="s">
        <v>65</v>
      </c>
      <c r="C63" s="2">
        <v>24</v>
      </c>
      <c r="D63" s="3">
        <f t="shared" si="0"/>
        <v>1.2</v>
      </c>
      <c r="F63" s="2">
        <v>20</v>
      </c>
      <c r="G63" s="2" t="s">
        <v>196</v>
      </c>
      <c r="H63" s="2">
        <v>24</v>
      </c>
      <c r="I63" s="3">
        <f t="shared" si="1"/>
        <v>1.2</v>
      </c>
      <c r="N63" s="2">
        <v>20</v>
      </c>
      <c r="O63" s="2" t="s">
        <v>133</v>
      </c>
      <c r="P63" s="2">
        <v>2213</v>
      </c>
      <c r="Q63" s="3">
        <f t="shared" si="2"/>
        <v>110.65</v>
      </c>
      <c r="S63" s="2">
        <v>20</v>
      </c>
      <c r="T63" s="2" t="s">
        <v>262</v>
      </c>
      <c r="U63" s="2">
        <v>2213</v>
      </c>
      <c r="V63" s="3">
        <f t="shared" si="3"/>
        <v>110.65</v>
      </c>
    </row>
    <row r="64" spans="1:22">
      <c r="A64" s="2">
        <v>20</v>
      </c>
      <c r="B64" s="2" t="s">
        <v>66</v>
      </c>
      <c r="C64" s="2">
        <v>26</v>
      </c>
      <c r="D64" s="3">
        <f t="shared" si="0"/>
        <v>1.3</v>
      </c>
      <c r="F64" s="2">
        <v>20</v>
      </c>
      <c r="G64" s="2" t="s">
        <v>197</v>
      </c>
      <c r="H64" s="2">
        <v>26</v>
      </c>
      <c r="I64" s="3">
        <f t="shared" si="1"/>
        <v>1.3</v>
      </c>
      <c r="N64" s="2">
        <v>20</v>
      </c>
      <c r="O64" s="2" t="s">
        <v>134</v>
      </c>
      <c r="P64" s="2">
        <v>27714</v>
      </c>
      <c r="Q64" s="3">
        <f t="shared" si="2"/>
        <v>1385.7</v>
      </c>
      <c r="S64" s="2">
        <v>20</v>
      </c>
      <c r="T64" s="2" t="s">
        <v>263</v>
      </c>
      <c r="U64" s="2">
        <v>27714</v>
      </c>
      <c r="V64" s="3">
        <f t="shared" si="3"/>
        <v>1385.7</v>
      </c>
    </row>
    <row r="65" spans="1:22">
      <c r="A65" s="2">
        <v>20</v>
      </c>
      <c r="B65" s="2" t="s">
        <v>67</v>
      </c>
      <c r="C65" s="2">
        <v>456</v>
      </c>
      <c r="D65" s="3">
        <f t="shared" si="0"/>
        <v>22.8</v>
      </c>
      <c r="F65" s="2">
        <v>20</v>
      </c>
      <c r="G65" s="2" t="s">
        <v>198</v>
      </c>
      <c r="H65" s="2">
        <v>456</v>
      </c>
      <c r="I65" s="3">
        <f t="shared" si="1"/>
        <v>22.8</v>
      </c>
      <c r="N65" s="2">
        <v>25</v>
      </c>
      <c r="O65" s="2" t="s">
        <v>135</v>
      </c>
      <c r="P65" s="2">
        <v>85047</v>
      </c>
      <c r="Q65" s="3">
        <f t="shared" si="2"/>
        <v>3401.88</v>
      </c>
      <c r="S65" s="2">
        <v>25</v>
      </c>
      <c r="T65" s="2" t="s">
        <v>264</v>
      </c>
      <c r="U65" s="2">
        <v>85047</v>
      </c>
      <c r="V65" s="3">
        <f t="shared" si="3"/>
        <v>3401.88</v>
      </c>
    </row>
    <row r="66" spans="1:22">
      <c r="A66" s="2">
        <v>25</v>
      </c>
      <c r="B66" s="2" t="s">
        <v>68</v>
      </c>
      <c r="C66" s="2">
        <v>4398</v>
      </c>
      <c r="D66" s="3">
        <f t="shared" si="0"/>
        <v>175.92</v>
      </c>
      <c r="F66" s="2">
        <v>25</v>
      </c>
      <c r="G66" s="2" t="s">
        <v>199</v>
      </c>
      <c r="H66" s="2">
        <v>4398</v>
      </c>
      <c r="I66" s="3">
        <f t="shared" si="1"/>
        <v>175.92</v>
      </c>
      <c r="N66" s="2">
        <v>25</v>
      </c>
      <c r="O66" s="2" t="s">
        <v>136</v>
      </c>
      <c r="P66" s="2">
        <v>28780</v>
      </c>
      <c r="Q66" s="3">
        <f t="shared" si="2"/>
        <v>1151.2</v>
      </c>
      <c r="S66" s="2">
        <v>25</v>
      </c>
      <c r="T66" s="2" t="s">
        <v>265</v>
      </c>
      <c r="U66" s="2">
        <v>28780</v>
      </c>
      <c r="V66" s="3">
        <f t="shared" si="3"/>
        <v>1151.2</v>
      </c>
    </row>
    <row r="67" spans="1:22">
      <c r="A67" s="2">
        <v>25</v>
      </c>
      <c r="B67" s="2" t="s">
        <v>69</v>
      </c>
      <c r="C67" s="2">
        <v>33</v>
      </c>
      <c r="D67" s="3">
        <f t="shared" si="0"/>
        <v>1.32</v>
      </c>
      <c r="F67" s="2">
        <v>25</v>
      </c>
      <c r="G67" s="2" t="s">
        <v>200</v>
      </c>
      <c r="H67" s="2">
        <v>33</v>
      </c>
      <c r="I67" s="3">
        <f t="shared" si="1"/>
        <v>1.32</v>
      </c>
      <c r="N67" s="2">
        <v>25</v>
      </c>
      <c r="O67" s="2" t="s">
        <v>137</v>
      </c>
      <c r="P67" s="2">
        <v>198369</v>
      </c>
      <c r="Q67" s="3">
        <f t="shared" si="2"/>
        <v>7934.76</v>
      </c>
      <c r="S67" s="2">
        <v>25</v>
      </c>
      <c r="T67" s="2" t="s">
        <v>266</v>
      </c>
      <c r="U67" s="2">
        <v>198369</v>
      </c>
      <c r="V67" s="3">
        <f t="shared" si="3"/>
        <v>7934.76</v>
      </c>
    </row>
    <row r="68" spans="1:22">
      <c r="A68" s="2">
        <v>25</v>
      </c>
      <c r="B68" s="2" t="s">
        <v>70</v>
      </c>
      <c r="C68" s="2">
        <v>274</v>
      </c>
      <c r="D68" s="3">
        <f t="shared" si="0"/>
        <v>10.96</v>
      </c>
      <c r="F68" s="2">
        <v>25</v>
      </c>
      <c r="G68" s="2" t="s">
        <v>201</v>
      </c>
      <c r="H68" s="2">
        <v>274</v>
      </c>
      <c r="I68" s="3">
        <f t="shared" si="1"/>
        <v>10.96</v>
      </c>
      <c r="N68" s="2">
        <v>25</v>
      </c>
      <c r="O68" s="2" t="s">
        <v>138</v>
      </c>
      <c r="P68" s="2">
        <v>7566</v>
      </c>
      <c r="Q68" s="3">
        <f t="shared" si="2"/>
        <v>302.64</v>
      </c>
      <c r="S68" s="2">
        <v>25</v>
      </c>
      <c r="T68" s="2" t="s">
        <v>267</v>
      </c>
      <c r="U68" s="2">
        <v>7566</v>
      </c>
      <c r="V68" s="3">
        <f t="shared" si="3"/>
        <v>302.64</v>
      </c>
    </row>
    <row r="69" spans="1:22">
      <c r="A69" s="2">
        <v>25</v>
      </c>
      <c r="B69" s="2" t="s">
        <v>71</v>
      </c>
      <c r="C69" s="2">
        <v>33</v>
      </c>
      <c r="D69" s="3">
        <f t="shared" si="0"/>
        <v>1.32</v>
      </c>
      <c r="F69" s="2">
        <v>25</v>
      </c>
      <c r="G69" s="2" t="s">
        <v>202</v>
      </c>
      <c r="H69" s="2">
        <v>33</v>
      </c>
      <c r="I69" s="3">
        <f t="shared" si="1"/>
        <v>1.32</v>
      </c>
    </row>
    <row r="70" spans="1:22">
      <c r="A70" s="2">
        <v>25</v>
      </c>
      <c r="B70" s="2" t="s">
        <v>72</v>
      </c>
      <c r="C70" s="2">
        <v>425</v>
      </c>
      <c r="D70" s="3">
        <f t="shared" si="0"/>
        <v>17</v>
      </c>
      <c r="F70" s="2">
        <v>25</v>
      </c>
      <c r="G70" s="2" t="s">
        <v>203</v>
      </c>
      <c r="H70" s="2">
        <v>425</v>
      </c>
      <c r="I70" s="3">
        <f t="shared" si="1"/>
        <v>17</v>
      </c>
    </row>
    <row r="71" spans="1:22">
      <c r="A71" s="2">
        <v>25</v>
      </c>
      <c r="B71" s="2" t="s">
        <v>73</v>
      </c>
      <c r="C71" s="2">
        <v>167261</v>
      </c>
      <c r="D71" s="3">
        <f t="shared" ref="D71:D75" si="4">C71/A71</f>
        <v>6690.44</v>
      </c>
      <c r="F71" s="2">
        <v>25</v>
      </c>
      <c r="G71" s="2" t="s">
        <v>204</v>
      </c>
      <c r="H71" s="2">
        <v>167261</v>
      </c>
      <c r="I71" s="3">
        <f t="shared" ref="I71:I75" si="5">H71/F71</f>
        <v>6690.44</v>
      </c>
    </row>
    <row r="72" spans="1:22">
      <c r="A72" s="2">
        <v>25</v>
      </c>
      <c r="B72" s="2" t="s">
        <v>74</v>
      </c>
      <c r="C72" s="2">
        <v>154</v>
      </c>
      <c r="D72" s="3">
        <f t="shared" si="4"/>
        <v>6.16</v>
      </c>
      <c r="F72" s="2">
        <v>25</v>
      </c>
      <c r="G72" s="2" t="s">
        <v>205</v>
      </c>
      <c r="H72" s="2">
        <v>154</v>
      </c>
      <c r="I72" s="3">
        <f t="shared" si="5"/>
        <v>6.16</v>
      </c>
    </row>
    <row r="73" spans="1:22">
      <c r="A73" s="2">
        <v>25</v>
      </c>
      <c r="B73" s="2" t="s">
        <v>75</v>
      </c>
      <c r="C73" s="2">
        <v>34</v>
      </c>
      <c r="D73" s="3">
        <f t="shared" si="4"/>
        <v>1.36</v>
      </c>
      <c r="F73" s="2">
        <v>25</v>
      </c>
      <c r="G73" s="2" t="s">
        <v>206</v>
      </c>
      <c r="H73" s="2">
        <v>34</v>
      </c>
      <c r="I73" s="3">
        <f t="shared" si="5"/>
        <v>1.36</v>
      </c>
    </row>
    <row r="74" spans="1:22">
      <c r="A74" s="2">
        <v>25</v>
      </c>
      <c r="B74" s="2" t="s">
        <v>76</v>
      </c>
      <c r="C74" s="2">
        <v>1065</v>
      </c>
      <c r="D74" s="3">
        <f t="shared" si="4"/>
        <v>42.6</v>
      </c>
      <c r="F74" s="2">
        <v>25</v>
      </c>
      <c r="G74" s="2" t="s">
        <v>207</v>
      </c>
      <c r="H74" s="2">
        <v>1065</v>
      </c>
      <c r="I74" s="3">
        <f t="shared" si="5"/>
        <v>42.6</v>
      </c>
    </row>
    <row r="75" spans="1:22">
      <c r="A75" s="2">
        <v>25</v>
      </c>
      <c r="B75" s="2" t="s">
        <v>77</v>
      </c>
      <c r="C75" s="2">
        <v>145</v>
      </c>
      <c r="D75" s="3">
        <f t="shared" si="4"/>
        <v>5.8</v>
      </c>
      <c r="F75" s="2">
        <v>25</v>
      </c>
      <c r="G75" s="2" t="s">
        <v>208</v>
      </c>
      <c r="H75" s="2">
        <v>145</v>
      </c>
      <c r="I75" s="3">
        <f t="shared" si="5"/>
        <v>5.8</v>
      </c>
    </row>
  </sheetData>
  <mergeCells count="6">
    <mergeCell ref="A3:D3"/>
    <mergeCell ref="F3:I3"/>
    <mergeCell ref="N3:Q3"/>
    <mergeCell ref="S3:V3"/>
    <mergeCell ref="A2:I2"/>
    <mergeCell ref="N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A1FA-5E18-514D-B521-0B07527B53E2}">
  <dimension ref="A3:L68"/>
  <sheetViews>
    <sheetView zoomScale="44" workbookViewId="0">
      <selection activeCell="K12" sqref="K12"/>
    </sheetView>
  </sheetViews>
  <sheetFormatPr baseColWidth="10" defaultRowHeight="16"/>
  <cols>
    <col min="1" max="1" width="25.6640625" bestFit="1" customWidth="1"/>
    <col min="2" max="2" width="16.5" bestFit="1" customWidth="1"/>
    <col min="4" max="4" width="15.1640625" bestFit="1" customWidth="1"/>
    <col min="6" max="6" width="25.6640625" bestFit="1" customWidth="1"/>
    <col min="7" max="7" width="16.5" bestFit="1" customWidth="1"/>
    <col min="9" max="9" width="15.1640625" bestFit="1" customWidth="1"/>
    <col min="11" max="12" width="25.6640625" bestFit="1" customWidth="1"/>
  </cols>
  <sheetData>
    <row r="3" spans="1:12" ht="21">
      <c r="A3" s="11" t="s">
        <v>330</v>
      </c>
      <c r="B3" s="12"/>
      <c r="C3" s="12"/>
      <c r="D3" s="13"/>
      <c r="E3" s="10"/>
      <c r="F3" s="14" t="s">
        <v>331</v>
      </c>
      <c r="G3" s="24"/>
      <c r="H3" s="24"/>
      <c r="I3" s="25"/>
      <c r="K3" s="9" t="s">
        <v>330</v>
      </c>
      <c r="L3" s="9" t="s">
        <v>331</v>
      </c>
    </row>
    <row r="4" spans="1:12">
      <c r="A4" s="15" t="s">
        <v>6</v>
      </c>
      <c r="B4" s="15" t="s">
        <v>3</v>
      </c>
      <c r="C4" s="15">
        <v>63</v>
      </c>
      <c r="D4" s="15"/>
      <c r="F4" s="15" t="s">
        <v>7</v>
      </c>
      <c r="G4" s="15" t="s">
        <v>3</v>
      </c>
      <c r="H4" s="15">
        <v>62</v>
      </c>
      <c r="I4" s="15"/>
      <c r="K4" s="6" t="s">
        <v>327</v>
      </c>
      <c r="L4" s="6" t="s">
        <v>327</v>
      </c>
    </row>
    <row r="5" spans="1:12">
      <c r="A5" s="16" t="s">
        <v>324</v>
      </c>
      <c r="B5" s="16" t="s">
        <v>1</v>
      </c>
      <c r="C5" s="16" t="s">
        <v>2</v>
      </c>
      <c r="D5" s="16" t="s">
        <v>325</v>
      </c>
      <c r="F5" s="21" t="s">
        <v>324</v>
      </c>
      <c r="G5" s="21" t="s">
        <v>1</v>
      </c>
      <c r="H5" s="21" t="s">
        <v>2</v>
      </c>
      <c r="I5" s="21" t="s">
        <v>325</v>
      </c>
      <c r="K5" s="7">
        <f>AVERAGE(D6:D68)</f>
        <v>714.97455026455032</v>
      </c>
      <c r="L5" s="7">
        <f>AVERAGE(I6:I68)</f>
        <v>714.97455026455032</v>
      </c>
    </row>
    <row r="6" spans="1:12">
      <c r="A6" s="17">
        <v>5</v>
      </c>
      <c r="B6" s="17" t="s">
        <v>209</v>
      </c>
      <c r="C6" s="17">
        <v>6</v>
      </c>
      <c r="D6" s="18">
        <f>C6/A6</f>
        <v>1.2</v>
      </c>
      <c r="F6" s="17">
        <v>5</v>
      </c>
      <c r="G6" s="17" t="s">
        <v>268</v>
      </c>
      <c r="H6" s="17">
        <v>6</v>
      </c>
      <c r="I6" s="18">
        <f t="shared" ref="I6:I37" si="0">H6/F6</f>
        <v>1.2</v>
      </c>
      <c r="K6" s="6" t="s">
        <v>326</v>
      </c>
      <c r="L6" s="6" t="s">
        <v>326</v>
      </c>
    </row>
    <row r="7" spans="1:12">
      <c r="A7" s="17">
        <v>5</v>
      </c>
      <c r="B7" s="17" t="s">
        <v>210</v>
      </c>
      <c r="C7" s="17">
        <v>6</v>
      </c>
      <c r="D7" s="18">
        <f t="shared" ref="D7:D68" si="1">C7/A7</f>
        <v>1.2</v>
      </c>
      <c r="F7" s="17">
        <v>5</v>
      </c>
      <c r="G7" s="17" t="s">
        <v>269</v>
      </c>
      <c r="H7" s="17">
        <v>6</v>
      </c>
      <c r="I7" s="18">
        <f t="shared" si="0"/>
        <v>1.2</v>
      </c>
      <c r="K7" s="7">
        <f>STDEV(D6:D68)</f>
        <v>2382.6357024803765</v>
      </c>
      <c r="L7" s="7">
        <f>STDEV(I6:I68)</f>
        <v>2382.6357024803765</v>
      </c>
    </row>
    <row r="8" spans="1:12">
      <c r="A8" s="17">
        <v>5</v>
      </c>
      <c r="B8" s="17" t="s">
        <v>211</v>
      </c>
      <c r="C8" s="17">
        <v>6</v>
      </c>
      <c r="D8" s="18">
        <f t="shared" si="1"/>
        <v>1.2</v>
      </c>
      <c r="F8" s="17">
        <v>5</v>
      </c>
      <c r="G8" s="17" t="s">
        <v>270</v>
      </c>
      <c r="H8" s="17">
        <v>6</v>
      </c>
      <c r="I8" s="18">
        <f t="shared" si="0"/>
        <v>1.2</v>
      </c>
      <c r="K8" s="6" t="s">
        <v>328</v>
      </c>
      <c r="L8" s="6" t="s">
        <v>328</v>
      </c>
    </row>
    <row r="9" spans="1:12">
      <c r="A9" s="17">
        <v>5</v>
      </c>
      <c r="B9" s="17" t="s">
        <v>212</v>
      </c>
      <c r="C9" s="17">
        <v>6</v>
      </c>
      <c r="D9" s="18">
        <f t="shared" si="1"/>
        <v>1.2</v>
      </c>
      <c r="F9" s="17">
        <v>5</v>
      </c>
      <c r="G9" s="17" t="s">
        <v>271</v>
      </c>
      <c r="H9" s="17">
        <v>6</v>
      </c>
      <c r="I9" s="18">
        <f t="shared" si="0"/>
        <v>1.2</v>
      </c>
      <c r="K9" s="8">
        <f>MEDIAN(D6:D68)</f>
        <v>4.8</v>
      </c>
      <c r="L9" s="8">
        <f>MEDIAN(I6:I68)</f>
        <v>4.8</v>
      </c>
    </row>
    <row r="10" spans="1:12">
      <c r="A10" s="17">
        <v>5</v>
      </c>
      <c r="B10" s="17" t="s">
        <v>213</v>
      </c>
      <c r="C10" s="17">
        <v>6</v>
      </c>
      <c r="D10" s="18">
        <f t="shared" si="1"/>
        <v>1.2</v>
      </c>
      <c r="F10" s="17">
        <v>5</v>
      </c>
      <c r="G10" s="17" t="s">
        <v>270</v>
      </c>
      <c r="H10" s="17">
        <v>6</v>
      </c>
      <c r="I10" s="18">
        <f t="shared" si="0"/>
        <v>1.2</v>
      </c>
      <c r="K10" s="5"/>
      <c r="L10" s="5"/>
    </row>
    <row r="11" spans="1:12">
      <c r="A11" s="17">
        <v>5</v>
      </c>
      <c r="B11" s="17" t="s">
        <v>78</v>
      </c>
      <c r="C11" s="17">
        <v>6</v>
      </c>
      <c r="D11" s="18">
        <f t="shared" si="1"/>
        <v>1.2</v>
      </c>
      <c r="F11" s="17">
        <v>5</v>
      </c>
      <c r="G11" s="17" t="s">
        <v>85</v>
      </c>
      <c r="H11" s="17">
        <v>6</v>
      </c>
      <c r="I11" s="18">
        <f t="shared" si="0"/>
        <v>1.2</v>
      </c>
    </row>
    <row r="12" spans="1:12" ht="21">
      <c r="A12" s="17">
        <v>5</v>
      </c>
      <c r="B12" s="17" t="s">
        <v>78</v>
      </c>
      <c r="C12" s="17">
        <v>6</v>
      </c>
      <c r="D12" s="18">
        <f t="shared" si="1"/>
        <v>1.2</v>
      </c>
      <c r="F12" s="17">
        <v>5</v>
      </c>
      <c r="G12" s="17" t="s">
        <v>272</v>
      </c>
      <c r="H12" s="17">
        <v>6</v>
      </c>
      <c r="I12" s="18">
        <f t="shared" si="0"/>
        <v>1.2</v>
      </c>
      <c r="K12" s="23" t="s">
        <v>332</v>
      </c>
    </row>
    <row r="13" spans="1:12">
      <c r="A13" s="17">
        <v>5</v>
      </c>
      <c r="B13" s="17" t="s">
        <v>78</v>
      </c>
      <c r="C13" s="17">
        <v>6</v>
      </c>
      <c r="D13" s="18">
        <f t="shared" si="1"/>
        <v>1.2</v>
      </c>
      <c r="F13" s="17">
        <v>5</v>
      </c>
      <c r="G13" s="17" t="s">
        <v>209</v>
      </c>
      <c r="H13" s="17">
        <v>6</v>
      </c>
      <c r="I13" s="18">
        <f t="shared" si="0"/>
        <v>1.2</v>
      </c>
    </row>
    <row r="14" spans="1:12">
      <c r="A14" s="17">
        <v>5</v>
      </c>
      <c r="B14" s="17" t="s">
        <v>84</v>
      </c>
      <c r="C14" s="17">
        <v>6</v>
      </c>
      <c r="D14" s="18">
        <f t="shared" si="1"/>
        <v>1.2</v>
      </c>
      <c r="F14" s="17">
        <v>5</v>
      </c>
      <c r="G14" s="17" t="s">
        <v>79</v>
      </c>
      <c r="H14" s="17">
        <v>6</v>
      </c>
      <c r="I14" s="18">
        <f t="shared" si="0"/>
        <v>1.2</v>
      </c>
    </row>
    <row r="15" spans="1:12">
      <c r="A15" s="17">
        <v>5</v>
      </c>
      <c r="B15" s="17" t="s">
        <v>214</v>
      </c>
      <c r="C15" s="17">
        <v>6</v>
      </c>
      <c r="D15" s="18">
        <f t="shared" si="1"/>
        <v>1.2</v>
      </c>
      <c r="F15" s="17">
        <v>5</v>
      </c>
      <c r="G15" s="17" t="s">
        <v>214</v>
      </c>
      <c r="H15" s="17">
        <v>6</v>
      </c>
      <c r="I15" s="18">
        <f t="shared" si="0"/>
        <v>1.2</v>
      </c>
    </row>
    <row r="16" spans="1:12">
      <c r="A16" s="17">
        <v>10</v>
      </c>
      <c r="B16" s="17" t="s">
        <v>215</v>
      </c>
      <c r="C16" s="17">
        <v>11</v>
      </c>
      <c r="D16" s="18">
        <f t="shared" si="1"/>
        <v>1.1000000000000001</v>
      </c>
      <c r="F16" s="17">
        <v>10</v>
      </c>
      <c r="G16" s="17" t="s">
        <v>273</v>
      </c>
      <c r="H16" s="17">
        <v>11</v>
      </c>
      <c r="I16" s="18">
        <f t="shared" si="0"/>
        <v>1.1000000000000001</v>
      </c>
    </row>
    <row r="17" spans="1:9">
      <c r="A17" s="17">
        <v>10</v>
      </c>
      <c r="B17" s="17" t="s">
        <v>216</v>
      </c>
      <c r="C17" s="17">
        <v>11</v>
      </c>
      <c r="D17" s="18">
        <f t="shared" si="1"/>
        <v>1.1000000000000001</v>
      </c>
      <c r="F17" s="17">
        <v>10</v>
      </c>
      <c r="G17" s="17" t="s">
        <v>274</v>
      </c>
      <c r="H17" s="17">
        <v>11</v>
      </c>
      <c r="I17" s="18">
        <f t="shared" si="0"/>
        <v>1.1000000000000001</v>
      </c>
    </row>
    <row r="18" spans="1:9">
      <c r="A18" s="17">
        <v>10</v>
      </c>
      <c r="B18" s="17" t="s">
        <v>217</v>
      </c>
      <c r="C18" s="17">
        <v>11</v>
      </c>
      <c r="D18" s="18">
        <f t="shared" si="1"/>
        <v>1.1000000000000001</v>
      </c>
      <c r="F18" s="17">
        <v>10</v>
      </c>
      <c r="G18" s="17" t="s">
        <v>275</v>
      </c>
      <c r="H18" s="17">
        <v>11</v>
      </c>
      <c r="I18" s="18">
        <f t="shared" si="0"/>
        <v>1.1000000000000001</v>
      </c>
    </row>
    <row r="19" spans="1:9">
      <c r="A19" s="17">
        <v>10</v>
      </c>
      <c r="B19" s="17" t="s">
        <v>218</v>
      </c>
      <c r="C19" s="17">
        <v>11</v>
      </c>
      <c r="D19" s="18">
        <f t="shared" si="1"/>
        <v>1.1000000000000001</v>
      </c>
      <c r="F19" s="17">
        <v>10</v>
      </c>
      <c r="G19" s="17" t="s">
        <v>276</v>
      </c>
      <c r="H19" s="17">
        <v>11</v>
      </c>
      <c r="I19" s="18">
        <f t="shared" si="0"/>
        <v>1.1000000000000001</v>
      </c>
    </row>
    <row r="20" spans="1:9">
      <c r="A20" s="17">
        <v>10</v>
      </c>
      <c r="B20" s="17" t="s">
        <v>219</v>
      </c>
      <c r="C20" s="17">
        <v>11</v>
      </c>
      <c r="D20" s="18">
        <f t="shared" si="1"/>
        <v>1.1000000000000001</v>
      </c>
      <c r="F20" s="17">
        <v>10</v>
      </c>
      <c r="G20" s="17" t="s">
        <v>277</v>
      </c>
      <c r="H20" s="17">
        <v>11</v>
      </c>
      <c r="I20" s="18">
        <f t="shared" si="0"/>
        <v>1.1000000000000001</v>
      </c>
    </row>
    <row r="21" spans="1:9">
      <c r="A21" s="17">
        <v>10</v>
      </c>
      <c r="B21" s="17" t="s">
        <v>220</v>
      </c>
      <c r="C21" s="17">
        <v>31</v>
      </c>
      <c r="D21" s="18">
        <f t="shared" si="1"/>
        <v>3.1</v>
      </c>
      <c r="F21" s="17">
        <v>10</v>
      </c>
      <c r="G21" s="17" t="s">
        <v>278</v>
      </c>
      <c r="H21" s="17">
        <v>31</v>
      </c>
      <c r="I21" s="18">
        <f t="shared" si="0"/>
        <v>3.1</v>
      </c>
    </row>
    <row r="22" spans="1:9">
      <c r="A22" s="17">
        <v>10</v>
      </c>
      <c r="B22" s="17" t="s">
        <v>221</v>
      </c>
      <c r="C22" s="17">
        <v>48</v>
      </c>
      <c r="D22" s="18">
        <f t="shared" si="1"/>
        <v>4.8</v>
      </c>
      <c r="F22" s="17">
        <v>10</v>
      </c>
      <c r="G22" s="17" t="s">
        <v>279</v>
      </c>
      <c r="H22" s="17">
        <v>48</v>
      </c>
      <c r="I22" s="18">
        <f t="shared" si="0"/>
        <v>4.8</v>
      </c>
    </row>
    <row r="23" spans="1:9">
      <c r="A23" s="17">
        <v>10</v>
      </c>
      <c r="B23" s="17" t="s">
        <v>222</v>
      </c>
      <c r="C23" s="17">
        <v>11</v>
      </c>
      <c r="D23" s="18">
        <f t="shared" si="1"/>
        <v>1.1000000000000001</v>
      </c>
      <c r="F23" s="17">
        <v>10</v>
      </c>
      <c r="G23" s="17" t="s">
        <v>273</v>
      </c>
      <c r="H23" s="17">
        <v>11</v>
      </c>
      <c r="I23" s="18">
        <f t="shared" si="0"/>
        <v>1.1000000000000001</v>
      </c>
    </row>
    <row r="24" spans="1:9">
      <c r="A24" s="17">
        <v>10</v>
      </c>
      <c r="B24" s="17" t="s">
        <v>223</v>
      </c>
      <c r="C24" s="17">
        <v>11</v>
      </c>
      <c r="D24" s="18">
        <f t="shared" si="1"/>
        <v>1.1000000000000001</v>
      </c>
      <c r="F24" s="17">
        <v>10</v>
      </c>
      <c r="G24" s="17" t="s">
        <v>280</v>
      </c>
      <c r="H24" s="17">
        <v>11</v>
      </c>
      <c r="I24" s="18">
        <f t="shared" si="0"/>
        <v>1.1000000000000001</v>
      </c>
    </row>
    <row r="25" spans="1:9">
      <c r="A25" s="17">
        <v>10</v>
      </c>
      <c r="B25" s="17" t="s">
        <v>224</v>
      </c>
      <c r="C25" s="17">
        <v>11</v>
      </c>
      <c r="D25" s="18">
        <f t="shared" si="1"/>
        <v>1.1000000000000001</v>
      </c>
      <c r="F25" s="17">
        <v>10</v>
      </c>
      <c r="G25" s="17" t="s">
        <v>281</v>
      </c>
      <c r="H25" s="17">
        <v>11</v>
      </c>
      <c r="I25" s="18">
        <f t="shared" si="0"/>
        <v>1.1000000000000001</v>
      </c>
    </row>
    <row r="26" spans="1:9">
      <c r="A26" s="17">
        <v>15</v>
      </c>
      <c r="B26" s="17" t="s">
        <v>225</v>
      </c>
      <c r="C26" s="17">
        <v>5499</v>
      </c>
      <c r="D26" s="18">
        <f t="shared" si="1"/>
        <v>366.6</v>
      </c>
      <c r="F26" s="17">
        <v>15</v>
      </c>
      <c r="G26" s="17" t="s">
        <v>282</v>
      </c>
      <c r="H26" s="17">
        <v>5499</v>
      </c>
      <c r="I26" s="18">
        <f t="shared" si="0"/>
        <v>366.6</v>
      </c>
    </row>
    <row r="27" spans="1:9">
      <c r="A27" s="17">
        <v>15</v>
      </c>
      <c r="B27" s="17" t="s">
        <v>226</v>
      </c>
      <c r="C27" s="17">
        <v>207</v>
      </c>
      <c r="D27" s="18">
        <f t="shared" si="1"/>
        <v>13.8</v>
      </c>
      <c r="F27" s="17">
        <v>15</v>
      </c>
      <c r="G27" s="17" t="s">
        <v>283</v>
      </c>
      <c r="H27" s="17">
        <v>207</v>
      </c>
      <c r="I27" s="18">
        <f t="shared" si="0"/>
        <v>13.8</v>
      </c>
    </row>
    <row r="28" spans="1:9">
      <c r="A28" s="17">
        <v>15</v>
      </c>
      <c r="B28" s="17" t="s">
        <v>227</v>
      </c>
      <c r="C28" s="17">
        <v>70</v>
      </c>
      <c r="D28" s="18">
        <f t="shared" si="1"/>
        <v>4.666666666666667</v>
      </c>
      <c r="F28" s="17">
        <v>15</v>
      </c>
      <c r="G28" s="17" t="s">
        <v>284</v>
      </c>
      <c r="H28" s="17">
        <v>70</v>
      </c>
      <c r="I28" s="18">
        <f t="shared" si="0"/>
        <v>4.666666666666667</v>
      </c>
    </row>
    <row r="29" spans="1:9">
      <c r="A29" s="17">
        <v>15</v>
      </c>
      <c r="B29" s="17" t="s">
        <v>228</v>
      </c>
      <c r="C29" s="17">
        <v>28</v>
      </c>
      <c r="D29" s="18">
        <f t="shared" si="1"/>
        <v>1.8666666666666667</v>
      </c>
      <c r="F29" s="17">
        <v>15</v>
      </c>
      <c r="G29" s="17" t="s">
        <v>285</v>
      </c>
      <c r="H29" s="17">
        <v>28</v>
      </c>
      <c r="I29" s="18">
        <f t="shared" si="0"/>
        <v>1.8666666666666667</v>
      </c>
    </row>
    <row r="30" spans="1:9">
      <c r="A30" s="17">
        <v>15</v>
      </c>
      <c r="B30" s="17" t="s">
        <v>229</v>
      </c>
      <c r="C30" s="17">
        <v>80</v>
      </c>
      <c r="D30" s="18">
        <f t="shared" si="1"/>
        <v>5.333333333333333</v>
      </c>
      <c r="F30" s="17">
        <v>15</v>
      </c>
      <c r="G30" s="17" t="s">
        <v>286</v>
      </c>
      <c r="H30" s="17">
        <v>80</v>
      </c>
      <c r="I30" s="18">
        <f t="shared" si="0"/>
        <v>5.333333333333333</v>
      </c>
    </row>
    <row r="31" spans="1:9">
      <c r="A31" s="17">
        <v>15</v>
      </c>
      <c r="B31" s="17" t="s">
        <v>230</v>
      </c>
      <c r="C31" s="17">
        <v>82</v>
      </c>
      <c r="D31" s="18">
        <f t="shared" si="1"/>
        <v>5.4666666666666668</v>
      </c>
      <c r="F31" s="17">
        <v>15</v>
      </c>
      <c r="G31" s="17" t="s">
        <v>287</v>
      </c>
      <c r="H31" s="17">
        <v>82</v>
      </c>
      <c r="I31" s="18">
        <f t="shared" si="0"/>
        <v>5.4666666666666668</v>
      </c>
    </row>
    <row r="32" spans="1:9">
      <c r="A32" s="17">
        <v>15</v>
      </c>
      <c r="B32" s="17" t="s">
        <v>231</v>
      </c>
      <c r="C32" s="17">
        <v>1963</v>
      </c>
      <c r="D32" s="18">
        <f t="shared" si="1"/>
        <v>130.86666666666667</v>
      </c>
      <c r="F32" s="17">
        <v>15</v>
      </c>
      <c r="G32" s="17" t="s">
        <v>288</v>
      </c>
      <c r="H32" s="17">
        <v>1963</v>
      </c>
      <c r="I32" s="18">
        <f t="shared" si="0"/>
        <v>130.86666666666667</v>
      </c>
    </row>
    <row r="33" spans="1:9">
      <c r="A33" s="17">
        <v>15</v>
      </c>
      <c r="B33" s="17" t="s">
        <v>232</v>
      </c>
      <c r="C33" s="17">
        <v>16</v>
      </c>
      <c r="D33" s="18">
        <f t="shared" si="1"/>
        <v>1.0666666666666667</v>
      </c>
      <c r="F33" s="17">
        <v>15</v>
      </c>
      <c r="G33" s="17" t="s">
        <v>289</v>
      </c>
      <c r="H33" s="17">
        <v>16</v>
      </c>
      <c r="I33" s="18">
        <f t="shared" si="0"/>
        <v>1.0666666666666667</v>
      </c>
    </row>
    <row r="34" spans="1:9">
      <c r="A34" s="17">
        <v>15</v>
      </c>
      <c r="B34" s="17" t="s">
        <v>233</v>
      </c>
      <c r="C34" s="17">
        <v>16</v>
      </c>
      <c r="D34" s="18">
        <f t="shared" si="1"/>
        <v>1.0666666666666667</v>
      </c>
      <c r="F34" s="17">
        <v>15</v>
      </c>
      <c r="G34" s="17" t="s">
        <v>290</v>
      </c>
      <c r="H34" s="17">
        <v>16</v>
      </c>
      <c r="I34" s="18">
        <f t="shared" si="0"/>
        <v>1.0666666666666667</v>
      </c>
    </row>
    <row r="35" spans="1:9">
      <c r="A35" s="17">
        <v>15</v>
      </c>
      <c r="B35" s="17" t="s">
        <v>234</v>
      </c>
      <c r="C35" s="17">
        <v>17</v>
      </c>
      <c r="D35" s="18">
        <f t="shared" si="1"/>
        <v>1.1333333333333333</v>
      </c>
      <c r="F35" s="17">
        <v>15</v>
      </c>
      <c r="G35" s="17" t="s">
        <v>291</v>
      </c>
      <c r="H35" s="17">
        <v>17</v>
      </c>
      <c r="I35" s="18">
        <f t="shared" si="0"/>
        <v>1.1333333333333333</v>
      </c>
    </row>
    <row r="36" spans="1:9">
      <c r="A36" s="17">
        <v>15</v>
      </c>
      <c r="B36" s="17" t="s">
        <v>235</v>
      </c>
      <c r="C36" s="17">
        <v>35978</v>
      </c>
      <c r="D36" s="18">
        <f t="shared" si="1"/>
        <v>2398.5333333333333</v>
      </c>
      <c r="F36" s="17">
        <v>15</v>
      </c>
      <c r="G36" s="17" t="s">
        <v>292</v>
      </c>
      <c r="H36" s="17">
        <v>35978</v>
      </c>
      <c r="I36" s="18">
        <f t="shared" si="0"/>
        <v>2398.5333333333333</v>
      </c>
    </row>
    <row r="37" spans="1:9">
      <c r="A37" s="17">
        <v>15</v>
      </c>
      <c r="B37" s="17" t="s">
        <v>236</v>
      </c>
      <c r="C37" s="17">
        <v>467</v>
      </c>
      <c r="D37" s="18">
        <f t="shared" si="1"/>
        <v>31.133333333333333</v>
      </c>
      <c r="F37" s="17">
        <v>15</v>
      </c>
      <c r="G37" s="17" t="s">
        <v>293</v>
      </c>
      <c r="H37" s="17">
        <v>467</v>
      </c>
      <c r="I37" s="18">
        <f t="shared" si="0"/>
        <v>31.133333333333333</v>
      </c>
    </row>
    <row r="38" spans="1:9">
      <c r="A38" s="17">
        <v>15</v>
      </c>
      <c r="B38" s="17" t="s">
        <v>237</v>
      </c>
      <c r="C38" s="17">
        <v>1487</v>
      </c>
      <c r="D38" s="18">
        <f t="shared" si="1"/>
        <v>99.13333333333334</v>
      </c>
      <c r="F38" s="17">
        <v>15</v>
      </c>
      <c r="G38" s="17" t="s">
        <v>294</v>
      </c>
      <c r="H38" s="17">
        <v>1487</v>
      </c>
      <c r="I38" s="18">
        <f>H38/F38</f>
        <v>99.13333333333334</v>
      </c>
    </row>
    <row r="39" spans="1:9">
      <c r="A39" s="17">
        <v>15</v>
      </c>
      <c r="B39" s="17" t="s">
        <v>238</v>
      </c>
      <c r="C39" s="17">
        <v>55</v>
      </c>
      <c r="D39" s="18">
        <f t="shared" si="1"/>
        <v>3.6666666666666665</v>
      </c>
      <c r="F39" s="17">
        <v>15</v>
      </c>
      <c r="G39" s="17" t="s">
        <v>295</v>
      </c>
      <c r="H39" s="17">
        <v>55</v>
      </c>
      <c r="I39" s="18">
        <f>H39/F39</f>
        <v>3.6666666666666665</v>
      </c>
    </row>
    <row r="40" spans="1:9">
      <c r="A40" s="17">
        <v>15</v>
      </c>
      <c r="B40" s="17" t="s">
        <v>239</v>
      </c>
      <c r="C40" s="17">
        <v>80</v>
      </c>
      <c r="D40" s="18">
        <f t="shared" si="1"/>
        <v>5.333333333333333</v>
      </c>
      <c r="F40" s="17">
        <v>15</v>
      </c>
      <c r="G40" s="17" t="s">
        <v>296</v>
      </c>
      <c r="H40" s="17">
        <v>80</v>
      </c>
      <c r="I40" s="18">
        <f>H40/F40</f>
        <v>5.333333333333333</v>
      </c>
    </row>
    <row r="41" spans="1:9">
      <c r="A41" s="17">
        <v>15</v>
      </c>
      <c r="B41" s="17" t="s">
        <v>240</v>
      </c>
      <c r="C41" s="17">
        <v>592</v>
      </c>
      <c r="D41" s="18">
        <f t="shared" si="1"/>
        <v>39.466666666666669</v>
      </c>
      <c r="F41" s="17">
        <v>15</v>
      </c>
      <c r="G41" s="17" t="s">
        <v>297</v>
      </c>
      <c r="H41" s="17">
        <v>592</v>
      </c>
      <c r="I41" s="18">
        <f>H41/F41</f>
        <v>39.466666666666669</v>
      </c>
    </row>
    <row r="42" spans="1:9">
      <c r="A42" s="17">
        <v>15</v>
      </c>
      <c r="B42" s="17" t="s">
        <v>241</v>
      </c>
      <c r="C42" s="17">
        <v>6392</v>
      </c>
      <c r="D42" s="18">
        <f t="shared" si="1"/>
        <v>426.13333333333333</v>
      </c>
      <c r="F42" s="17">
        <v>15</v>
      </c>
      <c r="G42" s="17" t="s">
        <v>298</v>
      </c>
      <c r="H42" s="17">
        <v>6392</v>
      </c>
      <c r="I42" s="18">
        <f>H42/F42</f>
        <v>426.13333333333333</v>
      </c>
    </row>
    <row r="43" spans="1:9">
      <c r="A43" s="17">
        <v>15</v>
      </c>
      <c r="B43" s="17" t="s">
        <v>242</v>
      </c>
      <c r="C43" s="17">
        <v>96</v>
      </c>
      <c r="D43" s="18">
        <f t="shared" si="1"/>
        <v>6.4</v>
      </c>
      <c r="F43" s="17">
        <v>15</v>
      </c>
      <c r="G43" s="17" t="s">
        <v>299</v>
      </c>
      <c r="H43" s="17">
        <v>96</v>
      </c>
      <c r="I43" s="18">
        <f>H43/F43</f>
        <v>6.4</v>
      </c>
    </row>
    <row r="44" spans="1:9">
      <c r="A44" s="17">
        <v>15</v>
      </c>
      <c r="B44" s="17" t="s">
        <v>243</v>
      </c>
      <c r="C44" s="17">
        <v>45</v>
      </c>
      <c r="D44" s="18">
        <f t="shared" si="1"/>
        <v>3</v>
      </c>
      <c r="F44" s="17">
        <v>15</v>
      </c>
      <c r="G44" s="17" t="s">
        <v>300</v>
      </c>
      <c r="H44" s="17">
        <v>45</v>
      </c>
      <c r="I44" s="18">
        <f>H44/F44</f>
        <v>3</v>
      </c>
    </row>
    <row r="45" spans="1:9">
      <c r="A45" s="17">
        <v>15</v>
      </c>
      <c r="B45" s="17" t="s">
        <v>244</v>
      </c>
      <c r="C45" s="17">
        <v>50</v>
      </c>
      <c r="D45" s="18">
        <f t="shared" si="1"/>
        <v>3.3333333333333335</v>
      </c>
      <c r="F45" s="17">
        <v>15</v>
      </c>
      <c r="G45" s="17" t="s">
        <v>301</v>
      </c>
      <c r="H45" s="17">
        <v>50</v>
      </c>
      <c r="I45" s="18">
        <f>H45/F45</f>
        <v>3.3333333333333335</v>
      </c>
    </row>
    <row r="46" spans="1:9">
      <c r="A46" s="17">
        <v>15</v>
      </c>
      <c r="B46" s="17" t="s">
        <v>245</v>
      </c>
      <c r="C46" s="17">
        <v>239408</v>
      </c>
      <c r="D46" s="18">
        <f t="shared" si="1"/>
        <v>15960.533333333333</v>
      </c>
      <c r="F46" s="17">
        <v>15</v>
      </c>
      <c r="G46" s="17" t="s">
        <v>302</v>
      </c>
      <c r="H46" s="17">
        <v>239408</v>
      </c>
      <c r="I46" s="18">
        <f>H46/F46</f>
        <v>15960.533333333333</v>
      </c>
    </row>
    <row r="47" spans="1:9">
      <c r="A47" s="17">
        <v>15</v>
      </c>
      <c r="B47" s="17" t="s">
        <v>246</v>
      </c>
      <c r="C47" s="17">
        <v>4233</v>
      </c>
      <c r="D47" s="18">
        <f t="shared" si="1"/>
        <v>282.2</v>
      </c>
      <c r="F47" s="17">
        <v>15</v>
      </c>
      <c r="G47" s="17" t="s">
        <v>303</v>
      </c>
      <c r="H47" s="17">
        <v>4233</v>
      </c>
      <c r="I47" s="18">
        <f>H47/F47</f>
        <v>282.2</v>
      </c>
    </row>
    <row r="48" spans="1:9">
      <c r="A48" s="17">
        <v>15</v>
      </c>
      <c r="B48" s="17" t="s">
        <v>247</v>
      </c>
      <c r="C48" s="17">
        <v>49345</v>
      </c>
      <c r="D48" s="18">
        <f t="shared" si="1"/>
        <v>3289.6666666666665</v>
      </c>
      <c r="F48" s="17">
        <v>15</v>
      </c>
      <c r="G48" s="17" t="s">
        <v>304</v>
      </c>
      <c r="H48" s="17">
        <v>49345</v>
      </c>
      <c r="I48" s="18">
        <f>H48/F48</f>
        <v>3289.6666666666665</v>
      </c>
    </row>
    <row r="49" spans="1:9">
      <c r="A49" s="17">
        <v>15</v>
      </c>
      <c r="B49" s="17" t="s">
        <v>248</v>
      </c>
      <c r="C49" s="17">
        <v>107</v>
      </c>
      <c r="D49" s="18">
        <f t="shared" si="1"/>
        <v>7.1333333333333337</v>
      </c>
      <c r="F49" s="17">
        <v>15</v>
      </c>
      <c r="G49" s="17" t="s">
        <v>305</v>
      </c>
      <c r="H49" s="17">
        <v>107</v>
      </c>
      <c r="I49" s="18">
        <f>H49/F49</f>
        <v>7.1333333333333337</v>
      </c>
    </row>
    <row r="50" spans="1:9">
      <c r="A50" s="17">
        <v>15</v>
      </c>
      <c r="B50" s="17" t="s">
        <v>249</v>
      </c>
      <c r="C50" s="17">
        <v>239</v>
      </c>
      <c r="D50" s="18">
        <f t="shared" si="1"/>
        <v>15.933333333333334</v>
      </c>
      <c r="F50" s="17">
        <v>15</v>
      </c>
      <c r="G50" s="17" t="s">
        <v>306</v>
      </c>
      <c r="H50" s="17">
        <v>239</v>
      </c>
      <c r="I50" s="18">
        <f>H50/F50</f>
        <v>15.933333333333334</v>
      </c>
    </row>
    <row r="51" spans="1:9">
      <c r="A51" s="17">
        <v>15</v>
      </c>
      <c r="B51" s="17" t="s">
        <v>250</v>
      </c>
      <c r="C51" s="17">
        <v>1361</v>
      </c>
      <c r="D51" s="18">
        <f t="shared" si="1"/>
        <v>90.733333333333334</v>
      </c>
      <c r="F51" s="17">
        <v>15</v>
      </c>
      <c r="G51" s="17" t="s">
        <v>307</v>
      </c>
      <c r="H51" s="17">
        <v>1361</v>
      </c>
      <c r="I51" s="18">
        <f>H51/F51</f>
        <v>90.733333333333334</v>
      </c>
    </row>
    <row r="52" spans="1:9">
      <c r="A52" s="17">
        <v>15</v>
      </c>
      <c r="B52" s="17" t="s">
        <v>251</v>
      </c>
      <c r="C52" s="17">
        <v>22010</v>
      </c>
      <c r="D52" s="18">
        <f t="shared" si="1"/>
        <v>1467.3333333333333</v>
      </c>
      <c r="F52" s="17">
        <v>15</v>
      </c>
      <c r="G52" s="17" t="s">
        <v>308</v>
      </c>
      <c r="H52" s="17">
        <v>22010</v>
      </c>
      <c r="I52" s="18">
        <f>H52/F52</f>
        <v>1467.3333333333333</v>
      </c>
    </row>
    <row r="53" spans="1:9">
      <c r="A53" s="17">
        <v>15</v>
      </c>
      <c r="B53" s="17" t="s">
        <v>252</v>
      </c>
      <c r="C53" s="17">
        <v>141</v>
      </c>
      <c r="D53" s="18">
        <f t="shared" si="1"/>
        <v>9.4</v>
      </c>
      <c r="F53" s="17">
        <v>15</v>
      </c>
      <c r="G53" s="17" t="s">
        <v>309</v>
      </c>
      <c r="H53" s="17">
        <v>141</v>
      </c>
      <c r="I53" s="18">
        <f>H53/F53</f>
        <v>9.4</v>
      </c>
    </row>
    <row r="54" spans="1:9">
      <c r="A54" s="17">
        <v>15</v>
      </c>
      <c r="B54" s="17" t="s">
        <v>253</v>
      </c>
      <c r="C54" s="17">
        <v>42</v>
      </c>
      <c r="D54" s="18">
        <f t="shared" si="1"/>
        <v>2.8</v>
      </c>
      <c r="F54" s="17">
        <v>15</v>
      </c>
      <c r="G54" s="17" t="s">
        <v>310</v>
      </c>
      <c r="H54" s="17">
        <v>42</v>
      </c>
      <c r="I54" s="18">
        <f>H54/F54</f>
        <v>2.8</v>
      </c>
    </row>
    <row r="55" spans="1:9">
      <c r="A55" s="17">
        <v>15</v>
      </c>
      <c r="B55" s="17" t="s">
        <v>254</v>
      </c>
      <c r="C55" s="17">
        <v>260</v>
      </c>
      <c r="D55" s="18">
        <f t="shared" si="1"/>
        <v>17.333333333333332</v>
      </c>
      <c r="F55" s="17">
        <v>15</v>
      </c>
      <c r="G55" s="17" t="s">
        <v>311</v>
      </c>
      <c r="H55" s="17">
        <v>260</v>
      </c>
      <c r="I55" s="18">
        <f>H55/F55</f>
        <v>17.333333333333332</v>
      </c>
    </row>
    <row r="56" spans="1:9">
      <c r="A56" s="17">
        <v>20</v>
      </c>
      <c r="B56" s="17" t="s">
        <v>255</v>
      </c>
      <c r="C56" s="17">
        <v>5694</v>
      </c>
      <c r="D56" s="18">
        <f t="shared" si="1"/>
        <v>284.7</v>
      </c>
      <c r="F56" s="17">
        <v>20</v>
      </c>
      <c r="G56" s="17" t="s">
        <v>312</v>
      </c>
      <c r="H56" s="17">
        <v>5694</v>
      </c>
      <c r="I56" s="18">
        <f>H56/F56</f>
        <v>284.7</v>
      </c>
    </row>
    <row r="57" spans="1:9">
      <c r="A57" s="17">
        <v>20</v>
      </c>
      <c r="B57" s="17" t="s">
        <v>256</v>
      </c>
      <c r="C57" s="17">
        <v>51</v>
      </c>
      <c r="D57" s="18">
        <f t="shared" si="1"/>
        <v>2.5499999999999998</v>
      </c>
      <c r="F57" s="17">
        <v>20</v>
      </c>
      <c r="G57" s="17" t="s">
        <v>313</v>
      </c>
      <c r="H57" s="17">
        <v>51</v>
      </c>
      <c r="I57" s="18">
        <f>H57/F57</f>
        <v>2.5499999999999998</v>
      </c>
    </row>
    <row r="58" spans="1:9">
      <c r="A58" s="17">
        <v>20</v>
      </c>
      <c r="B58" s="17" t="s">
        <v>257</v>
      </c>
      <c r="C58" s="17">
        <v>69</v>
      </c>
      <c r="D58" s="18">
        <f t="shared" si="1"/>
        <v>3.45</v>
      </c>
      <c r="F58" s="17">
        <v>20</v>
      </c>
      <c r="G58" s="17" t="s">
        <v>314</v>
      </c>
      <c r="H58" s="17">
        <v>69</v>
      </c>
      <c r="I58" s="18">
        <f>H58/F58</f>
        <v>3.45</v>
      </c>
    </row>
    <row r="59" spans="1:9">
      <c r="A59" s="17">
        <v>20</v>
      </c>
      <c r="B59" s="17" t="s">
        <v>258</v>
      </c>
      <c r="C59" s="17">
        <v>281</v>
      </c>
      <c r="D59" s="18">
        <f t="shared" si="1"/>
        <v>14.05</v>
      </c>
      <c r="F59" s="17">
        <v>20</v>
      </c>
      <c r="G59" s="17" t="s">
        <v>315</v>
      </c>
      <c r="H59" s="17">
        <v>281</v>
      </c>
      <c r="I59" s="18">
        <f>H59/F59</f>
        <v>14.05</v>
      </c>
    </row>
    <row r="60" spans="1:9">
      <c r="A60" s="17">
        <v>20</v>
      </c>
      <c r="B60" s="17" t="s">
        <v>259</v>
      </c>
      <c r="C60" s="17">
        <v>113682</v>
      </c>
      <c r="D60" s="18">
        <f t="shared" si="1"/>
        <v>5684.1</v>
      </c>
      <c r="F60" s="17">
        <v>20</v>
      </c>
      <c r="G60" s="17" t="s">
        <v>316</v>
      </c>
      <c r="H60" s="17">
        <v>113682</v>
      </c>
      <c r="I60" s="18">
        <f>H60/F60</f>
        <v>5684.1</v>
      </c>
    </row>
    <row r="61" spans="1:9">
      <c r="A61" s="17">
        <v>20</v>
      </c>
      <c r="B61" s="17" t="s">
        <v>260</v>
      </c>
      <c r="C61" s="17">
        <v>21</v>
      </c>
      <c r="D61" s="18">
        <f t="shared" si="1"/>
        <v>1.05</v>
      </c>
      <c r="F61" s="17">
        <v>20</v>
      </c>
      <c r="G61" s="22" t="s">
        <v>317</v>
      </c>
      <c r="H61" s="17">
        <v>21</v>
      </c>
      <c r="I61" s="18">
        <f>H61/F61</f>
        <v>1.05</v>
      </c>
    </row>
    <row r="62" spans="1:9">
      <c r="A62" s="17">
        <v>20</v>
      </c>
      <c r="B62" s="17" t="s">
        <v>261</v>
      </c>
      <c r="C62" s="17">
        <v>938</v>
      </c>
      <c r="D62" s="18">
        <f t="shared" si="1"/>
        <v>46.9</v>
      </c>
      <c r="F62" s="17">
        <v>20</v>
      </c>
      <c r="G62" s="17" t="s">
        <v>318</v>
      </c>
      <c r="H62" s="17">
        <v>938</v>
      </c>
      <c r="I62" s="18">
        <f>H62/F62</f>
        <v>46.9</v>
      </c>
    </row>
    <row r="63" spans="1:9">
      <c r="A63" s="17">
        <v>20</v>
      </c>
      <c r="B63" s="17" t="s">
        <v>262</v>
      </c>
      <c r="C63" s="17">
        <v>2213</v>
      </c>
      <c r="D63" s="18">
        <f t="shared" si="1"/>
        <v>110.65</v>
      </c>
      <c r="F63" s="17">
        <v>20</v>
      </c>
      <c r="G63" s="22" t="s">
        <v>319</v>
      </c>
      <c r="H63" s="17">
        <v>2213</v>
      </c>
      <c r="I63" s="18">
        <f>H63/F63</f>
        <v>110.65</v>
      </c>
    </row>
    <row r="64" spans="1:9">
      <c r="A64" s="17">
        <v>20</v>
      </c>
      <c r="B64" s="17" t="s">
        <v>263</v>
      </c>
      <c r="C64" s="17">
        <v>27714</v>
      </c>
      <c r="D64" s="18">
        <f t="shared" si="1"/>
        <v>1385.7</v>
      </c>
      <c r="F64" s="17">
        <v>20</v>
      </c>
      <c r="G64" s="17" t="s">
        <v>320</v>
      </c>
      <c r="H64" s="17">
        <v>27714</v>
      </c>
      <c r="I64" s="18">
        <f>H64/F64</f>
        <v>1385.7</v>
      </c>
    </row>
    <row r="65" spans="1:9">
      <c r="A65" s="17">
        <v>25</v>
      </c>
      <c r="B65" s="17" t="s">
        <v>264</v>
      </c>
      <c r="C65" s="17">
        <v>85047</v>
      </c>
      <c r="D65" s="18">
        <f t="shared" si="1"/>
        <v>3401.88</v>
      </c>
      <c r="F65" s="17">
        <v>25</v>
      </c>
      <c r="G65" s="17" t="s">
        <v>321</v>
      </c>
      <c r="H65" s="17">
        <v>85047</v>
      </c>
      <c r="I65" s="18">
        <f>H65/F65</f>
        <v>3401.88</v>
      </c>
    </row>
    <row r="66" spans="1:9">
      <c r="A66" s="17">
        <v>25</v>
      </c>
      <c r="B66" s="17" t="s">
        <v>265</v>
      </c>
      <c r="C66" s="17">
        <v>28780</v>
      </c>
      <c r="D66" s="18">
        <f t="shared" si="1"/>
        <v>1151.2</v>
      </c>
      <c r="F66" s="17">
        <v>25</v>
      </c>
      <c r="G66" s="17" t="s">
        <v>322</v>
      </c>
      <c r="H66" s="17">
        <v>28780</v>
      </c>
      <c r="I66" s="18">
        <f>H66/F66</f>
        <v>1151.2</v>
      </c>
    </row>
    <row r="67" spans="1:9">
      <c r="A67" s="17">
        <v>25</v>
      </c>
      <c r="B67" s="17" t="s">
        <v>266</v>
      </c>
      <c r="C67" s="17">
        <v>198369</v>
      </c>
      <c r="D67" s="18">
        <f t="shared" si="1"/>
        <v>7934.76</v>
      </c>
      <c r="F67" s="17">
        <v>25</v>
      </c>
      <c r="G67" s="22" t="s">
        <v>329</v>
      </c>
      <c r="H67" s="17">
        <v>198369</v>
      </c>
      <c r="I67" s="18">
        <f>H67/F67</f>
        <v>7934.76</v>
      </c>
    </row>
    <row r="68" spans="1:9">
      <c r="A68" s="19">
        <v>25</v>
      </c>
      <c r="B68" s="19" t="s">
        <v>267</v>
      </c>
      <c r="C68" s="19">
        <v>7566</v>
      </c>
      <c r="D68" s="20">
        <f t="shared" si="1"/>
        <v>302.64</v>
      </c>
      <c r="F68" s="19">
        <v>25</v>
      </c>
      <c r="G68" s="19" t="s">
        <v>323</v>
      </c>
      <c r="H68" s="19">
        <v>7566</v>
      </c>
      <c r="I68" s="20">
        <f>H68/F68</f>
        <v>302.64</v>
      </c>
    </row>
  </sheetData>
  <mergeCells count="2">
    <mergeCell ref="A3:D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Tout</vt:lpstr>
      <vt:lpstr>MIJ vs NAIVE</vt:lpstr>
      <vt:lpstr>AC3 vs BandB</vt:lpstr>
      <vt:lpstr>PAS_IF vs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2018-12-30T09:33:26Z</dcterms:created>
  <dcterms:modified xsi:type="dcterms:W3CDTF">2019-01-03T17:13:07Z</dcterms:modified>
</cp:coreProperties>
</file>