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AngebotBilder\296268\Bilder\07233218\BILDER.222\gutefrage-help\Excel\"/>
    </mc:Choice>
  </mc:AlternateContent>
  <xr:revisionPtr revIDLastSave="0" documentId="8_{8C96AE07-D6CF-46DC-AA78-ACD9C98B55CD}" xr6:coauthVersionLast="47" xr6:coauthVersionMax="47" xr10:uidLastSave="{00000000-0000-0000-0000-000000000000}"/>
  <bookViews>
    <workbookView xWindow="22932" yWindow="-108" windowWidth="23256" windowHeight="12456" xr2:uid="{183004B3-CA83-431C-8710-ECCB456A4E42}"/>
  </bookViews>
  <sheets>
    <sheet name="Januar V47 ab 13.01." sheetId="1" r:id="rId1"/>
    <sheet name="Daten" sheetId="2" r:id="rId2"/>
  </sheets>
  <definedNames>
    <definedName name="ListeZielorte">Zielorte[Zielort]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2" i="1"/>
  <c r="J10" i="1"/>
  <c r="J9" i="1"/>
  <c r="J8" i="1"/>
  <c r="J7" i="1"/>
  <c r="J6" i="1"/>
  <c r="J5" i="1"/>
  <c r="J4" i="1"/>
  <c r="I10" i="1"/>
  <c r="I9" i="1"/>
  <c r="I8" i="1"/>
  <c r="I7" i="1"/>
  <c r="I6" i="1"/>
  <c r="I5" i="1"/>
  <c r="I4" i="1"/>
  <c r="G10" i="1"/>
  <c r="G9" i="1"/>
  <c r="G8" i="1"/>
  <c r="G7" i="1"/>
  <c r="G6" i="1"/>
  <c r="G5" i="1"/>
  <c r="G4" i="1"/>
  <c r="F10" i="1"/>
  <c r="F9" i="1"/>
  <c r="F8" i="1"/>
  <c r="F7" i="1"/>
  <c r="F6" i="1"/>
  <c r="F5" i="1"/>
  <c r="F4" i="1"/>
  <c r="J2" i="1"/>
  <c r="I2" i="1"/>
  <c r="G2" i="1"/>
  <c r="F2" i="1"/>
</calcChain>
</file>

<file path=xl/sharedStrings.xml><?xml version="1.0" encoding="utf-8"?>
<sst xmlns="http://schemas.openxmlformats.org/spreadsheetml/2006/main" count="49" uniqueCount="38">
  <si>
    <t>Tourstart:</t>
  </si>
  <si>
    <t>Tourende:</t>
  </si>
  <si>
    <t>ZwZ 1</t>
  </si>
  <si>
    <t>ZwZ 2</t>
  </si>
  <si>
    <t>ZwZ 3</t>
  </si>
  <si>
    <t>ZwZ 4</t>
  </si>
  <si>
    <t>ZwZ 5</t>
  </si>
  <si>
    <t>ZwZ 6</t>
  </si>
  <si>
    <t>ZwZ 7</t>
  </si>
  <si>
    <t>Zielorte</t>
  </si>
  <si>
    <t>Tätigkeit:</t>
  </si>
  <si>
    <t>Prog. Ankunft 1</t>
  </si>
  <si>
    <t>Prog. Ankunft 2</t>
  </si>
  <si>
    <t>LZ a. Z.:</t>
  </si>
  <si>
    <t>prog. Dauer:</t>
  </si>
  <si>
    <t>Aufenthalt:</t>
  </si>
  <si>
    <t>prog. LZ.:</t>
  </si>
  <si>
    <t>laut Navi:</t>
  </si>
  <si>
    <t>BZ:</t>
  </si>
  <si>
    <t>Pause:</t>
  </si>
  <si>
    <t>Lenkzeit:</t>
  </si>
  <si>
    <t>gesamt</t>
  </si>
  <si>
    <t>ohne U.</t>
  </si>
  <si>
    <t>Zielort</t>
  </si>
  <si>
    <t>Tätigkeit</t>
  </si>
  <si>
    <t>LZ a. Z.</t>
  </si>
  <si>
    <t>prog. Dauer</t>
  </si>
  <si>
    <t>prog. LZ.</t>
  </si>
  <si>
    <t>laut Navi</t>
  </si>
  <si>
    <t>DMK Zeven Parkplatz</t>
  </si>
  <si>
    <t>Dachser Food Erlensee</t>
  </si>
  <si>
    <t>Metro, Kirchheim a. d. Weinstraße</t>
  </si>
  <si>
    <t>Rewe Wolfhagen</t>
  </si>
  <si>
    <t>AKo - FzAufl. - Aufgesattelt - AKo2 - Abf.</t>
  </si>
  <si>
    <t>Angem. - FzR - TA - aR - eL - Rf - TZ - Abf. (ggf. HbP)</t>
  </si>
  <si>
    <t>Angem. - PiA(46") - FzR - RFP - TA - aR - eL - Rf - TZ - Abf. (HbP Rewe Breuna)</t>
  </si>
  <si>
    <t>Angem. - FzAbStp. - Abst. - Abf. (HbP) - FzPP</t>
  </si>
  <si>
    <t>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</si>
</sst>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4" xfId="0" applyFont="1" applyBorder="1"/>
    <xf numFmtId="0" fontId="3" fillId="0" borderId="5" xfId="0" applyFont="1" applyBorder="1"/>
    <xf numFmtId="0" fontId="3" fillId="0" borderId="10" xfId="0" applyFont="1" applyBorder="1"/>
    <xf numFmtId="0" fontId="3" fillId="0" borderId="1" xfId="0" applyFont="1" applyBorder="1"/>
    <xf numFmtId="0" fontId="3" fillId="0" borderId="2" xfId="0" applyFont="1" applyBorder="1"/>
    <xf numFmtId="165" fontId="0" fillId="0" borderId="0" xfId="0" applyNumberFormat="1"/>
    <xf numFmtId="0" fontId="4" fillId="0" borderId="12" xfId="0" applyFont="1" applyBorder="1"/>
    <xf numFmtId="0" fontId="1" fillId="0" borderId="12" xfId="0" applyFont="1" applyBorder="1"/>
    <xf numFmtId="0" fontId="1" fillId="0" borderId="11" xfId="0" applyFont="1" applyBorder="1"/>
    <xf numFmtId="0" fontId="3" fillId="0" borderId="3" xfId="0" applyFont="1" applyBorder="1"/>
    <xf numFmtId="0" fontId="0" fillId="0" borderId="0" xfId="0" quotePrefix="1"/>
    <xf numFmtId="0" fontId="1" fillId="0" borderId="12" xfId="0" quotePrefix="1" applyFont="1" applyBorder="1"/>
    <xf numFmtId="0" fontId="1" fillId="0" borderId="5" xfId="0" applyFont="1" applyBorder="1"/>
    <xf numFmtId="0" fontId="1" fillId="0" borderId="7" xfId="0" applyFont="1" applyBorder="1"/>
    <xf numFmtId="165" fontId="1" fillId="0" borderId="5" xfId="0" applyNumberFormat="1" applyFont="1" applyBorder="1"/>
    <xf numFmtId="165" fontId="1" fillId="0" borderId="8" xfId="0" applyNumberFormat="1" applyFont="1" applyBorder="1"/>
    <xf numFmtId="0" fontId="1" fillId="0" borderId="1" xfId="0" applyFont="1" applyBorder="1"/>
    <xf numFmtId="165" fontId="1" fillId="0" borderId="1" xfId="0" applyNumberFormat="1" applyFont="1" applyBorder="1"/>
    <xf numFmtId="165" fontId="1" fillId="0" borderId="10" xfId="0" applyNumberFormat="1" applyFont="1" applyBorder="1"/>
    <xf numFmtId="0" fontId="1" fillId="0" borderId="4" xfId="0" applyFont="1" applyBorder="1"/>
    <xf numFmtId="165" fontId="1" fillId="0" borderId="4" xfId="0" applyNumberFormat="1" applyFont="1" applyBorder="1"/>
    <xf numFmtId="165" fontId="1" fillId="0" borderId="12" xfId="0" applyNumberFormat="1" applyFont="1" applyBorder="1"/>
    <xf numFmtId="165" fontId="1" fillId="0" borderId="11" xfId="0" applyNumberFormat="1" applyFont="1" applyBorder="1"/>
  </cellXfs>
  <cellStyles count="1">
    <cellStyle name="Standard" xfId="0" builtinId="0"/>
  </cellStyles>
  <dxfs count="4"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7B4197-3B39-4C6A-AE30-A00024B8B0ED}" name="Zielorte" displayName="Zielorte" ref="A1:F6" totalsRowShown="0">
  <autoFilter ref="A1:F6" xr:uid="{BE7B4197-3B39-4C6A-AE30-A00024B8B0ED}"/>
  <sortState xmlns:xlrd2="http://schemas.microsoft.com/office/spreadsheetml/2017/richdata2" ref="A2:F5">
    <sortCondition ref="A1:A5"/>
  </sortState>
  <tableColumns count="6">
    <tableColumn id="1" xr3:uid="{56023C4E-95F2-4260-AEB5-776C61B85B28}" name="Zielort"/>
    <tableColumn id="2" xr3:uid="{91A94AC1-207C-4271-BD9A-6F0019B1BBE9}" name="Tätigkeit"/>
    <tableColumn id="3" xr3:uid="{17F34CF4-A9E1-4CCB-9F70-CF3332C60A2F}" name="LZ a. Z." dataDxfId="3"/>
    <tableColumn id="4" xr3:uid="{45C46A17-EC68-4A09-90AB-5C6039AA5C7F}" name="prog. Dauer" dataDxfId="2"/>
    <tableColumn id="5" xr3:uid="{C47F48BB-3746-4FBC-A0A2-72B0CF145D10}" name="prog. LZ." dataDxfId="1"/>
    <tableColumn id="6" xr3:uid="{CE3ACE66-D196-4028-ADCE-538A1114449C}" name="laut Nav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E721-21DA-48AF-8EE0-53594834FEAD}">
  <dimension ref="A1:N10"/>
  <sheetViews>
    <sheetView tabSelected="1" workbookViewId="0"/>
  </sheetViews>
  <sheetFormatPr baseColWidth="10" defaultRowHeight="15" x14ac:dyDescent="0.25"/>
  <cols>
    <col min="2" max="2" width="31.85546875" bestFit="1" customWidth="1"/>
    <col min="3" max="3" width="68.7109375" bestFit="1" customWidth="1"/>
    <col min="4" max="5" width="14.5703125" bestFit="1" customWidth="1"/>
    <col min="7" max="7" width="12" bestFit="1" customWidth="1"/>
    <col min="9" max="9" width="12" bestFit="1" customWidth="1"/>
  </cols>
  <sheetData>
    <row r="1" spans="1:14" x14ac:dyDescent="0.25">
      <c r="A1" s="1"/>
      <c r="B1" s="12" t="s">
        <v>9</v>
      </c>
      <c r="C1" s="13" t="s">
        <v>10</v>
      </c>
      <c r="D1" s="14" t="s">
        <v>11</v>
      </c>
      <c r="E1" s="12" t="s">
        <v>12</v>
      </c>
      <c r="F1" s="13" t="s">
        <v>13</v>
      </c>
      <c r="G1" s="19" t="s">
        <v>14</v>
      </c>
      <c r="H1" s="12" t="s">
        <v>15</v>
      </c>
      <c r="I1" s="12" t="s">
        <v>16</v>
      </c>
      <c r="J1" s="12" t="s">
        <v>17</v>
      </c>
      <c r="K1" s="12" t="s">
        <v>20</v>
      </c>
      <c r="L1" s="12" t="s">
        <v>20</v>
      </c>
      <c r="M1" s="12" t="s">
        <v>18</v>
      </c>
      <c r="N1" s="12" t="s">
        <v>19</v>
      </c>
    </row>
    <row r="2" spans="1:14" x14ac:dyDescent="0.25">
      <c r="A2" s="10" t="s">
        <v>0</v>
      </c>
      <c r="B2" s="16" t="s">
        <v>29</v>
      </c>
      <c r="C2" s="22" t="str">
        <f>VLOOKUP($B2,Zielorte[],2,FALSE)</f>
        <v>AKo - FzAufl. - Aufgesattelt - AKo2 - Abf.</v>
      </c>
      <c r="D2" s="4"/>
      <c r="E2" s="8"/>
      <c r="F2" s="24">
        <f>VLOOKUP($B2,Zielorte[],3,FALSE)</f>
        <v>1.3888888888888889E-3</v>
      </c>
      <c r="G2" s="24">
        <f>VLOOKUP($B2,Zielorte[],4,FALSE)</f>
        <v>1.1111111111111112E-2</v>
      </c>
      <c r="H2" s="8"/>
      <c r="I2" s="24">
        <f>VLOOKUP($B2,Zielorte[],5,FALSE)</f>
        <v>1.3888888888888889E-3</v>
      </c>
      <c r="J2" s="24">
        <f>VLOOKUP($B2,Zielorte[],6,FALSE)</f>
        <v>0</v>
      </c>
      <c r="K2" s="8" t="s">
        <v>21</v>
      </c>
      <c r="L2" s="8" t="s">
        <v>22</v>
      </c>
      <c r="M2" s="8"/>
      <c r="N2" s="8"/>
    </row>
    <row r="3" spans="1:14" x14ac:dyDescent="0.25">
      <c r="A3" s="10" t="s">
        <v>1</v>
      </c>
      <c r="B3" s="16" t="s">
        <v>30</v>
      </c>
      <c r="C3" s="23"/>
      <c r="D3" s="5"/>
      <c r="E3" s="5"/>
      <c r="F3" s="25"/>
      <c r="G3" s="25"/>
      <c r="H3" s="5"/>
      <c r="I3" s="25"/>
      <c r="J3" s="25"/>
      <c r="K3" s="5"/>
      <c r="L3" s="5"/>
      <c r="M3" s="5"/>
      <c r="N3" s="6"/>
    </row>
    <row r="4" spans="1:14" x14ac:dyDescent="0.25">
      <c r="A4" s="10" t="s">
        <v>2</v>
      </c>
      <c r="B4" s="17" t="s">
        <v>31</v>
      </c>
      <c r="C4" s="26" t="str">
        <f>VLOOKUP($B4,Zielorte[],2,FALSE)</f>
        <v>Angem. - FzR - TA - aR - eL - Rf - TZ - Abf. (ggf. HbP)</v>
      </c>
      <c r="D4" s="2"/>
      <c r="E4" s="7"/>
      <c r="F4" s="27">
        <f>VLOOKUP($B4,Zielorte[],3,FALSE)</f>
        <v>6.9444444444444441E-3</v>
      </c>
      <c r="G4" s="27">
        <f>VLOOKUP($B4,Zielorte[],4,FALSE)</f>
        <v>5.9027777777777783E-2</v>
      </c>
      <c r="H4" s="7"/>
      <c r="I4" s="27">
        <f>VLOOKUP($B4,Zielorte[],5,FALSE)</f>
        <v>0.31597222222222221</v>
      </c>
      <c r="J4" s="28">
        <f>VLOOKUP($B4,Zielorte[],6,FALSE)</f>
        <v>0</v>
      </c>
      <c r="K4" s="7"/>
      <c r="L4" s="7"/>
      <c r="M4" s="7"/>
      <c r="N4" s="7"/>
    </row>
    <row r="5" spans="1:14" x14ac:dyDescent="0.25">
      <c r="A5" s="10" t="s">
        <v>3</v>
      </c>
      <c r="B5" s="17" t="s">
        <v>32</v>
      </c>
      <c r="C5" s="29" t="str">
        <f>VLOOKUP($B5,Zielorte[],2,FALSE)</f>
        <v>Angem. - PiA(46") - FzR - RFP - TA - aR - eL - Rf - TZ - Abf. (HbP Rewe Breuna)</v>
      </c>
      <c r="D5" s="3"/>
      <c r="E5" s="9"/>
      <c r="F5" s="30">
        <f>VLOOKUP($B5,Zielorte[],3,FALSE)</f>
        <v>1.0416666666666666E-2</v>
      </c>
      <c r="G5" s="30">
        <f>VLOOKUP($B5,Zielorte[],4,FALSE)</f>
        <v>8.6805555555555566E-2</v>
      </c>
      <c r="H5" s="9"/>
      <c r="I5" s="30">
        <f>VLOOKUP($B5,Zielorte[],5,FALSE)</f>
        <v>0.14166666666666666</v>
      </c>
      <c r="J5" s="31">
        <f>VLOOKUP($B5,Zielorte[],6,FALSE)</f>
        <v>0.14861111111111111</v>
      </c>
      <c r="K5" s="9"/>
      <c r="L5" s="9"/>
      <c r="M5" s="9"/>
      <c r="N5" s="9"/>
    </row>
    <row r="6" spans="1:14" x14ac:dyDescent="0.25">
      <c r="A6" s="10" t="s">
        <v>4</v>
      </c>
      <c r="B6" s="17" t="s">
        <v>30</v>
      </c>
      <c r="C6" s="29" t="str">
        <f>VLOOKUP($B6,Zielorte[],2,FALSE)</f>
        <v>Angem. - FzAbStp. - Abst. - Abf. (HbP) - FzPP</v>
      </c>
      <c r="D6" s="3"/>
      <c r="E6" s="9"/>
      <c r="F6" s="30">
        <f>VLOOKUP($B6,Zielorte[],3,FALSE)</f>
        <v>4.8611111111111112E-3</v>
      </c>
      <c r="G6" s="30">
        <f>VLOOKUP($B6,Zielorte[],4,FALSE)</f>
        <v>1.7361111111111112E-2</v>
      </c>
      <c r="H6" s="9"/>
      <c r="I6" s="30">
        <f>VLOOKUP($B6,Zielorte[],5,FALSE)</f>
        <v>0.1111111111111111</v>
      </c>
      <c r="J6" s="31">
        <f>VLOOKUP($B6,Zielorte[],6,FALSE)</f>
        <v>0.11666666666666665</v>
      </c>
      <c r="K6" s="9"/>
      <c r="L6" s="9"/>
      <c r="M6" s="9"/>
      <c r="N6" s="9"/>
    </row>
    <row r="7" spans="1:14" x14ac:dyDescent="0.25">
      <c r="A7" s="10" t="s">
        <v>5</v>
      </c>
      <c r="B7" s="21" t="s">
        <v>37</v>
      </c>
      <c r="C7" s="29" t="str">
        <f>VLOOKUP($B7,Zielorte[],2,FALSE)</f>
        <v>--------------------------</v>
      </c>
      <c r="D7" s="3"/>
      <c r="E7" s="9"/>
      <c r="F7" s="30">
        <f>VLOOKUP($B7,Zielorte[],3,FALSE)</f>
        <v>0</v>
      </c>
      <c r="G7" s="30">
        <f>VLOOKUP($B7,Zielorte[],4,FALSE)</f>
        <v>0</v>
      </c>
      <c r="H7" s="9"/>
      <c r="I7" s="30">
        <f>VLOOKUP($B7,Zielorte[],5,FALSE)</f>
        <v>0</v>
      </c>
      <c r="J7" s="31">
        <f>VLOOKUP($B7,Zielorte[],6,FALSE)</f>
        <v>0</v>
      </c>
      <c r="K7" s="9"/>
      <c r="L7" s="9"/>
      <c r="M7" s="9"/>
      <c r="N7" s="9"/>
    </row>
    <row r="8" spans="1:14" x14ac:dyDescent="0.25">
      <c r="A8" s="10" t="s">
        <v>6</v>
      </c>
      <c r="B8" s="17" t="s">
        <v>37</v>
      </c>
      <c r="C8" s="29" t="str">
        <f>VLOOKUP($B8,Zielorte[],2,FALSE)</f>
        <v>--------------------------</v>
      </c>
      <c r="D8" s="3"/>
      <c r="E8" s="9"/>
      <c r="F8" s="30">
        <f>VLOOKUP($B8,Zielorte[],3,FALSE)</f>
        <v>0</v>
      </c>
      <c r="G8" s="30">
        <f>VLOOKUP($B8,Zielorte[],4,FALSE)</f>
        <v>0</v>
      </c>
      <c r="H8" s="9"/>
      <c r="I8" s="30">
        <f>VLOOKUP($B8,Zielorte[],5,FALSE)</f>
        <v>0</v>
      </c>
      <c r="J8" s="31">
        <f>VLOOKUP($B8,Zielorte[],6,FALSE)</f>
        <v>0</v>
      </c>
      <c r="K8" s="9"/>
      <c r="L8" s="9"/>
      <c r="M8" s="9"/>
      <c r="N8" s="9"/>
    </row>
    <row r="9" spans="1:14" x14ac:dyDescent="0.25">
      <c r="A9" s="10" t="s">
        <v>7</v>
      </c>
      <c r="B9" s="17" t="s">
        <v>37</v>
      </c>
      <c r="C9" s="29" t="str">
        <f>VLOOKUP($B9,Zielorte[],2,FALSE)</f>
        <v>--------------------------</v>
      </c>
      <c r="D9" s="3"/>
      <c r="E9" s="9"/>
      <c r="F9" s="30">
        <f>VLOOKUP($B9,Zielorte[],3,FALSE)</f>
        <v>0</v>
      </c>
      <c r="G9" s="30">
        <f>VLOOKUP($B9,Zielorte[],4,FALSE)</f>
        <v>0</v>
      </c>
      <c r="H9" s="9"/>
      <c r="I9" s="30">
        <f>VLOOKUP($B9,Zielorte[],5,FALSE)</f>
        <v>0</v>
      </c>
      <c r="J9" s="31">
        <f>VLOOKUP($B9,Zielorte[],6,FALSE)</f>
        <v>0</v>
      </c>
      <c r="K9" s="9"/>
      <c r="L9" s="9"/>
      <c r="M9" s="9"/>
      <c r="N9" s="9"/>
    </row>
    <row r="10" spans="1:14" x14ac:dyDescent="0.25">
      <c r="A10" s="11" t="s">
        <v>8</v>
      </c>
      <c r="B10" s="18" t="s">
        <v>37</v>
      </c>
      <c r="C10" s="22" t="str">
        <f>VLOOKUP($B10,Zielorte[],2,FALSE)</f>
        <v>--------------------------</v>
      </c>
      <c r="D10" s="4"/>
      <c r="E10" s="8"/>
      <c r="F10" s="24">
        <f>VLOOKUP($B10,Zielorte[],3,FALSE)</f>
        <v>0</v>
      </c>
      <c r="G10" s="24">
        <f>VLOOKUP($B10,Zielorte[],4,FALSE)</f>
        <v>0</v>
      </c>
      <c r="H10" s="8"/>
      <c r="I10" s="24">
        <f>VLOOKUP($B10,Zielorte[],5,FALSE)</f>
        <v>0</v>
      </c>
      <c r="J10" s="32">
        <f>VLOOKUP($B10,Zielorte[],6,FALSE)</f>
        <v>0</v>
      </c>
      <c r="K10" s="8"/>
      <c r="L10" s="8"/>
      <c r="M10" s="8"/>
      <c r="N10" s="8"/>
    </row>
  </sheetData>
  <phoneticPr fontId="2" type="noConversion"/>
  <dataValidations count="1">
    <dataValidation type="list" showInputMessage="1" showErrorMessage="1" sqref="B2:B10" xr:uid="{EE556448-8A31-4DD4-B8E1-56B9DD6C93BD}">
      <formula1>ListeZielorte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4482-8C42-4860-B425-9C8986D8F2A9}">
  <dimension ref="A1:F6"/>
  <sheetViews>
    <sheetView workbookViewId="0">
      <selection activeCell="F7" sqref="F7"/>
    </sheetView>
  </sheetViews>
  <sheetFormatPr baseColWidth="10" defaultRowHeight="15" x14ac:dyDescent="0.25"/>
  <cols>
    <col min="1" max="1" width="31.85546875" bestFit="1" customWidth="1"/>
    <col min="2" max="2" width="68.7109375" bestFit="1" customWidth="1"/>
    <col min="4" max="4" width="13.28515625" customWidth="1"/>
  </cols>
  <sheetData>
    <row r="1" spans="1: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t="s">
        <v>30</v>
      </c>
      <c r="B2" t="s">
        <v>36</v>
      </c>
      <c r="C2" s="15">
        <v>4.8611111111111112E-3</v>
      </c>
      <c r="D2" s="15">
        <v>1.7361111111111112E-2</v>
      </c>
      <c r="E2" s="15">
        <v>0.1111111111111111</v>
      </c>
      <c r="F2" s="15">
        <v>0.11666666666666665</v>
      </c>
    </row>
    <row r="3" spans="1:6" x14ac:dyDescent="0.25">
      <c r="A3" t="s">
        <v>29</v>
      </c>
      <c r="B3" t="s">
        <v>33</v>
      </c>
      <c r="C3" s="15">
        <v>1.3888888888888889E-3</v>
      </c>
      <c r="D3" s="15">
        <v>1.1111111111111112E-2</v>
      </c>
      <c r="E3" s="15">
        <v>1.3888888888888889E-3</v>
      </c>
      <c r="F3" s="15">
        <v>0</v>
      </c>
    </row>
    <row r="4" spans="1:6" x14ac:dyDescent="0.25">
      <c r="A4" t="s">
        <v>31</v>
      </c>
      <c r="B4" t="s">
        <v>34</v>
      </c>
      <c r="C4" s="15">
        <v>6.9444444444444441E-3</v>
      </c>
      <c r="D4" s="15">
        <v>5.9027777777777783E-2</v>
      </c>
      <c r="E4" s="15">
        <v>0.31597222222222221</v>
      </c>
      <c r="F4" s="15">
        <v>0</v>
      </c>
    </row>
    <row r="5" spans="1:6" x14ac:dyDescent="0.25">
      <c r="A5" t="s">
        <v>32</v>
      </c>
      <c r="B5" t="s">
        <v>35</v>
      </c>
      <c r="C5" s="15">
        <v>1.0416666666666666E-2</v>
      </c>
      <c r="D5" s="15">
        <v>8.6805555555555566E-2</v>
      </c>
      <c r="E5" s="15">
        <v>0.14166666666666666</v>
      </c>
      <c r="F5" s="15">
        <v>0.14861111111111111</v>
      </c>
    </row>
    <row r="6" spans="1:6" x14ac:dyDescent="0.25">
      <c r="A6" s="20" t="s">
        <v>37</v>
      </c>
      <c r="B6" s="20" t="s">
        <v>37</v>
      </c>
      <c r="C6" s="15">
        <v>0</v>
      </c>
      <c r="D6" s="15">
        <v>0</v>
      </c>
      <c r="E6" s="15">
        <v>0</v>
      </c>
      <c r="F6" s="15"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Januar V47 ab 13.01.</vt:lpstr>
      <vt:lpstr>Daten</vt:lpstr>
      <vt:lpstr>ListeZielorte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Ignee - PosterSelect</dc:creator>
  <cp:lastModifiedBy>Dorian Ignee - PosterSelect</cp:lastModifiedBy>
  <dcterms:created xsi:type="dcterms:W3CDTF">2023-01-16T08:29:17Z</dcterms:created>
  <dcterms:modified xsi:type="dcterms:W3CDTF">2023-01-16T09:31:56Z</dcterms:modified>
</cp:coreProperties>
</file>