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Meus documentos\CURSOS\DIO_HEINEKEN\04.Trabalhando com consultas\07.Analise de dados com execel e copilot\06.Criando um Dashboard de Vendas do Xbox com Excel\"/>
    </mc:Choice>
  </mc:AlternateContent>
  <xr:revisionPtr revIDLastSave="0" documentId="13_ncr:1_{E91CD4E9-E685-4B30-AA6B-3F4F56CE8CB3}" xr6:coauthVersionLast="47" xr6:coauthVersionMax="47" xr10:uidLastSave="{00000000-0000-0000-0000-000000000000}"/>
  <bookViews>
    <workbookView xWindow="-20520" yWindow="-90" windowWidth="20640" windowHeight="11040" tabRatio="454" firstSheet="1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<sst xmlns="http://schemas.openxmlformats.org/spreadsheetml/2006/main" count="2028" uniqueCount="325">
  <si>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</si>
  <si>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</si>
  <si>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</si>
  <si>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</si>
  <si>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</si>
  <si>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</si>
  <si>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</si>
  <si>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</si>
  <si>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</si>
  <si>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</si>
  <si>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</si>
  <si>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</si>
  <si>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</si>
  <si>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</si>
  <si>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</si>
  <si>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</si>
  <si>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</si>
  <si>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</si>
  <si>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</si>
  <si>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</si>
  <si>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</si>
  <si>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</si>
  <si>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</si>
  <si>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</si>
  <si>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</si>
  <si>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</si>
  <si>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</si>
  <si>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</si>
  <si>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</si>
  <si>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</si>
  <si>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</si>
  <si>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</si>
  <si>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</si>
  <si>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</si>
  <si>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</si>
  <si>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</si>
  <si>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</si>
  <si>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</si>
  <si>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</si>
  <si>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</si>
  <si>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</si>
  <si>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</si>
  <si>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</si>
  <si>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</si>
  <si>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</si>
  <si>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</si>
  <si>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</si>
  <si>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</si>
  <si>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</si>
  <si>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</si>
  <si>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</si>
  <si>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</si>
  <si>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</si>
  <si>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</si>
  <si>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</si>
  <si>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</si>
  <si>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</si>
  <si>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</si>
  <si>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</si>
  <si>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</si>
  <si>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</si>
  <si>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</si>
  <si>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</si>
  <si>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</si>
  <si>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</si>
  <si>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</si>
  <si>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</si>
  <si>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</si>
  <si>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</si>
  <si>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</si>
  <si>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</si>
  <si>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</si>
  <si>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</si>
  <si>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</si>
  <si>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</si>
  <si>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</si>
  <si>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</si>
  <si>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</si>
  <si>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</si>
  <si>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</si>
  <si>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</si>
  <si>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</si>
  <si>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</si>
  <si>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</si>
  <si>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</si>
  <si>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</si>
  <si>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</si>
  <si>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</si>
  <si>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</si>
  <si>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</si>
  <si>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</si>
  <si>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</si>
  <si>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</si>
  <si>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</si>
  <si>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</si>
  <si>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</si>
  <si>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</si>
  <si>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</si>
  <si>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</si>
  <si>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</si>
  <si>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</si>
  <si>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</si>
  <si>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</si>
  <si>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</si>
  <si>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</si>
  <si>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</si>
  <si>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</si>
  <si>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</si>
  <si>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</si>
  <si>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</si>
  <si>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</si>
  <si>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</si>
  <si>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</si>
  <si>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</si>
  <si>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</si>
  <si>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</si>
  <si>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</si>
  <si>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</si>
  <si>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</si>
  <si>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</si>
  <si>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</si>
  <si>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</si>
  <si>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</si>
  <si>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</si>
  <si>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</si>
  <si>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</si>
  <si>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</si>
  <si>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</si>
  <si>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</si>
  <si>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</si>
  <si>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</si>
  <si>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</si>
  <si>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</si>
  <si>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</si>
  <si>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</si>
  <si>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</si>
  <si>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</si>
  <si>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</si>
  <si>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</si>
  <si>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</si>
  <si>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</si>
  <si>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</si>
  <si>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</si>
  <si>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</si>
  <si>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</si>
  <si>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</si>
  <si>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</si>
  <si>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</si>
  <si>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</si>
  <si>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</si>
  <si>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</si>
  <si>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</si>
  <si>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</si>
  <si>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</si>
  <si>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</si>
  <si>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</si>
  <si>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</si>
  <si>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</si>
  <si>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</si>
  <si>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</si>
  <si>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</si>
  <si>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</si>
  <si>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</si>
  <si>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</si>
  <si>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</si>
  <si>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</si>
  <si>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</si>
  <si>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</si>
  <si>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</si>
  <si>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</si>
  <si>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</si>
  <si>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</si>
  <si>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</si>
  <si>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</si>
  <si>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</si>
  <si>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</si>
  <si>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</si>
  <si>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</si>
  <si>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</si>
  <si>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</si>
  <si>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</si>
  <si>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</si>
  <si>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</si>
  <si>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</si>
  <si>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</si>
  <si>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</si>
  <si>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</si>
  <si>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</si>
  <si>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</si>
  <si>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</si>
  <si>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</si>
  <si>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</si>
  <si>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</si>
  <si>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</si>
  <si>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</si>
  <si>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</si>
  <si>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</si>
  <si>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</si>
  <si>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</si>
  <si>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</si>
  <si>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</si>
  <si>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</si>
  <si>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</si>
  <si>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</si>
  <si>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</si>
  <si>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</si>
  <si>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</si>
  <si>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</si>
  <si>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</si>
  <si>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</si>
  <si>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</si>
  <si>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</si>
  <si>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</si>
  <si>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</si>
  <si>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</si>
  <si>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</si>
  <si>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</si>
  <si>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</si>
  <si>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</si>
  <si>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</si>
  <si>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</si>
  <si>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</si>
  <si>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</si>
  <si>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</si>
  <si>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</si>
  <si>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</si>
  <si>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</si>
  <si>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</si>
  <si>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</si>
  <si>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</si>
  <si>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</si>
  <si>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</si>
  <si>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</si>
  <si>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</si>
  <si>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</si>
  <si>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</si>
  <si>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</si>
  <si>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</si>
  <si>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</si>
  <si>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</si>
  <si>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</si>
  <si>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</si>
  <si>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</si>
  <si>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</si>
  <si>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</si>
  <si>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</si>
  <si>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</si>
  <si>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</si>
  <si>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</si>
  <si>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</si>
  <si>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</si>
  <si>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</si>
  <si>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</si>
  <si>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</si>
  <si>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</si>
  <si>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</si>
  <si>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</si>
  <si>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</si>
  <si>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</si>
  <si>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</si>
  <si>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</si>
  <si>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</si>
  <si>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</si>
  <si>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</si>
  <si>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</si>
  <si>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</si>
  <si>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</si>
  <si>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</si>
  <si>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</si>
  <si>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</si>
  <si>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</si>
  <si>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</si>
  <si>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</si>
  <si>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</si>
  <si>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</si>
  <si>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</si>
  <si>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</si>
  <si>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</si>
  <si>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</si>
  <si>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</si>
  <si>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</si>
  <si>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</si>
  <si>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</si>
  <si>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</si>
  <si>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</si>
  <si>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</si>
  <si>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</si>
  <si>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</si>
  <si>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</si>
  <si>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</si>
  <si>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</si>
  <si>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</si>
  <si>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</si>
  <si>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</si>
  <si>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</si>
  <si>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</si>
  <si>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</si>
  <si>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</si>
  <si>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</si>
  <si>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</si>
  <si>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</si>
  <si>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</si>
  <si>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</si>
  <si>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</si>
  <si>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</si>
  <si>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</si>
  <si>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</si>
  <si>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</si>
  <si>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</si>
  <si>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</si>
  <si>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</si>
  <si>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</si>
  <si>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</si>
  <si>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</si>
  <si>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</si>
  <si>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</si>
  <si>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(Tudo)</t>
  </si>
  <si>
    <t xml:space="preserve">É uma pergunta de negócio respondido através de alguma análise de dados específica </t>
  </si>
  <si>
    <t>Pergunta de negócio 1 - Qual faturamento Total de vendas de planos anuais (contendo todas as assinaturas agregadas)</t>
  </si>
  <si>
    <t>Pergunta de negócio 2 - Qual faturamento Total de vendas de planos anuais, separado por auto renovação não e por autor renovação sim</t>
  </si>
  <si>
    <t>XBOX GAME SUBSCRIPTIONS SALES</t>
  </si>
  <si>
    <t>Soma de EA Play Season Pass</t>
  </si>
  <si>
    <t>Pergunta de negócio 4 - Total de vendas de assinaturas do Minecraft Season pass</t>
  </si>
  <si>
    <t>Pergunta de negócio 3 - Total de vendas de assinaturas do EA Play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</si>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</sst>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00B050"/>
      <name val="Segoe UI"/>
      <family val="2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ill="1"/>
    <xf numFmtId="0" fontId="4" fillId="0" borderId="2" xfId="1" applyFont="1" applyFill="1" applyBorder="1"/>
    <xf numFmtId="43" fontId="0" fillId="0" borderId="0" xfId="0" applyNumberFormat="1"/>
    <xf numFmtId="44" fontId="0" fillId="0" borderId="0" xfId="2" applyFont="1"/>
    <xf numFmtId="44" fontId="5" fillId="0" borderId="0" xfId="2" applyFont="1"/>
    <xf numFmtId="0" fontId="4" fillId="0" borderId="2" xfId="1" applyFont="1" applyFill="1" applyBorder="1" applyAlignment="1">
      <alignment horizontal="left" indent="5"/>
    </xf>
  </cellXfs>
  <cellStyles count="3">
    <cellStyle name="Moeda" xfId="2" builtinId="4"/>
    <cellStyle name="Normal" xfId="0" builtinId="0"/>
    <cellStyle name="Título 1" xfId="1" builtinId="16"/>
  </cellStyles>
  <dxfs count="65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/>
        <i val="0"/>
        <sz val="12"/>
        <color theme="0"/>
        <name val="Segoe UI"/>
        <family val="2"/>
        <scheme val="none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7AA52AC5-BECD-4687-872D-E433B2D0CF87}">
      <tableStyleElement type="wholeTable" dxfId="49"/>
      <tableStyleElement type="headerRow" dxfId="48"/>
    </tableStyle>
  </tableStyles>
  <colors>
    <mruColors>
      <color rgb="FF5BF6A8"/>
      <color rgb="FF22C55E"/>
      <color rgb="FF000000"/>
      <color rgb="FF2AE6B1"/>
      <color rgb="FFE8E6E9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2C55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42-4A6D-858C-241E480F7B12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42-4A6D-858C-241E480F7B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2-4A6D-858C-241E480F7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8166047"/>
        <c:axId val="1958166879"/>
      </c:barChart>
      <c:catAx>
        <c:axId val="1958166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8166879"/>
        <c:crosses val="autoZero"/>
        <c:auto val="1"/>
        <c:lblAlgn val="ctr"/>
        <c:lblOffset val="100"/>
        <c:noMultiLvlLbl val="0"/>
      </c:catAx>
      <c:valAx>
        <c:axId val="195816687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5816604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dados.xlsx]C̳álculos!Tabela dinâmica5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C̳álculos!$C$43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5BF6A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38-4983-A142-A5E24D2FB297}"/>
              </c:ext>
            </c:extLst>
          </c:dPt>
          <c:dPt>
            <c:idx val="1"/>
            <c:bubble3D val="0"/>
            <c:spPr>
              <a:solidFill>
                <a:srgbClr val="22C55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38-4983-A142-A5E24D2FB2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38-4983-A142-A5E24D2FB2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C̳álculos!$B$44:$B$47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C̳álculos!$C$44:$C$47</c:f>
              <c:numCache>
                <c:formatCode>_(* #,##0.00_);_(* \(#,##0.00\);_(* "-"??_);_(@_)</c:formatCode>
                <c:ptCount val="3"/>
                <c:pt idx="0">
                  <c:v>444</c:v>
                </c:pt>
                <c:pt idx="1">
                  <c:v>1801</c:v>
                </c:pt>
                <c:pt idx="2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38-4983-A142-A5E24D2FB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2520" y="4914899"/>
          <a:ext cx="1726641" cy="674371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2105023</xdr:colOff>
      <xdr:row>0</xdr:row>
      <xdr:rowOff>0</xdr:rowOff>
    </xdr:from>
    <xdr:to>
      <xdr:col>3</xdr:col>
      <xdr:colOff>27694</xdr:colOff>
      <xdr:row>2</xdr:row>
      <xdr:rowOff>368754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DADED2B-A275-49CC-AD3B-54D5B7725E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68" t="17117" r="70746" b="17438"/>
        <a:stretch/>
      </xdr:blipFill>
      <xdr:spPr>
        <a:xfrm>
          <a:off x="2105023" y="0"/>
          <a:ext cx="1046871" cy="1043668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7</xdr:row>
      <xdr:rowOff>231320</xdr:rowOff>
    </xdr:from>
    <xdr:to>
      <xdr:col>0</xdr:col>
      <xdr:colOff>2171700</xdr:colOff>
      <xdr:row>18</xdr:row>
      <xdr:rowOff>141514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CD619F1C-B53B-44E7-BE1E-4F4696529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36963"/>
              <a:ext cx="2171700" cy="20990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172876</xdr:colOff>
      <xdr:row>5</xdr:row>
      <xdr:rowOff>53479</xdr:rowOff>
    </xdr:from>
    <xdr:to>
      <xdr:col>9</xdr:col>
      <xdr:colOff>193835</xdr:colOff>
      <xdr:row>18</xdr:row>
      <xdr:rowOff>25039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014B3EEE-4EC3-405F-AD92-9EA189856EFA}"/>
            </a:ext>
          </a:extLst>
        </xdr:cNvPr>
        <xdr:cNvGrpSpPr/>
      </xdr:nvGrpSpPr>
      <xdr:grpSpPr>
        <a:xfrm>
          <a:off x="2346209" y="1404396"/>
          <a:ext cx="4964162" cy="2413226"/>
          <a:chOff x="2458398" y="1269683"/>
          <a:chExt cx="4998724" cy="182308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5E863E92-D3E0-403C-988C-82C17A42BA6C}"/>
              </a:ext>
            </a:extLst>
          </xdr:cNvPr>
          <xdr:cNvSpPr/>
        </xdr:nvSpPr>
        <xdr:spPr>
          <a:xfrm>
            <a:off x="2458398" y="1279203"/>
            <a:ext cx="4998720" cy="181356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A05774D-710D-493A-9981-04DA16088A2D}"/>
              </a:ext>
            </a:extLst>
          </xdr:cNvPr>
          <xdr:cNvSpPr/>
        </xdr:nvSpPr>
        <xdr:spPr>
          <a:xfrm>
            <a:off x="3897630" y="1888808"/>
            <a:ext cx="3219450" cy="10953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0DF93ED-B767-4D4D-BBEA-A00C6C268E46}" type="TxLink">
              <a:rPr lang="en-US" sz="40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R$ 2.940,00 </a:t>
            </a:fld>
            <a:endParaRPr lang="pt-BR" sz="4000" b="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EC2B9D94-3411-49CE-B483-D632AB66AC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18460" y="1868805"/>
            <a:ext cx="1173681" cy="113538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AEE07AC9-0D13-4448-B9BB-35E3BCB7F6CD}"/>
              </a:ext>
            </a:extLst>
          </xdr:cNvPr>
          <xdr:cNvSpPr/>
        </xdr:nvSpPr>
        <xdr:spPr>
          <a:xfrm>
            <a:off x="2463166" y="1269683"/>
            <a:ext cx="4993956" cy="509587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5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500" b="1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 PASS</a:t>
            </a:r>
            <a:endParaRPr lang="pt-BR" sz="15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10</xdr:col>
      <xdr:colOff>397837</xdr:colOff>
      <xdr:row>5</xdr:row>
      <xdr:rowOff>53479</xdr:rowOff>
    </xdr:from>
    <xdr:to>
      <xdr:col>18</xdr:col>
      <xdr:colOff>207341</xdr:colOff>
      <xdr:row>18</xdr:row>
      <xdr:rowOff>21278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EC7ECFCB-C69B-49A9-88E2-76D0A7E59354}"/>
            </a:ext>
          </a:extLst>
        </xdr:cNvPr>
        <xdr:cNvGrpSpPr/>
      </xdr:nvGrpSpPr>
      <xdr:grpSpPr>
        <a:xfrm>
          <a:off x="8184933" y="1404396"/>
          <a:ext cx="4980218" cy="2409465"/>
          <a:chOff x="8187211" y="1269683"/>
          <a:chExt cx="4998724" cy="1823080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5FC8578B-09C4-4B61-AAF7-F4078BA665D2}"/>
              </a:ext>
            </a:extLst>
          </xdr:cNvPr>
          <xdr:cNvGrpSpPr/>
        </xdr:nvGrpSpPr>
        <xdr:grpSpPr>
          <a:xfrm>
            <a:off x="8187211" y="1269683"/>
            <a:ext cx="4998724" cy="1823080"/>
            <a:chOff x="2458398" y="1269683"/>
            <a:chExt cx="4998724" cy="1823080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907E4B38-4F92-456F-8B22-177E2399ABB8}"/>
                </a:ext>
              </a:extLst>
            </xdr:cNvPr>
            <xdr:cNvSpPr/>
          </xdr:nvSpPr>
          <xdr:spPr>
            <a:xfrm>
              <a:off x="2458398" y="1279203"/>
              <a:ext cx="4998720" cy="181356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6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53572876-D80B-43A7-BA8B-F9574F324469}"/>
                </a:ext>
              </a:extLst>
            </xdr:cNvPr>
            <xdr:cNvSpPr/>
          </xdr:nvSpPr>
          <xdr:spPr>
            <a:xfrm>
              <a:off x="4110990" y="1904048"/>
              <a:ext cx="3219450" cy="10953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19DBD54-51B2-4B69-86CF-9E08788B90D1}" type="TxLink">
                <a:rPr lang="en-US" sz="4000" b="0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R$ 3.880,00 </a:t>
              </a:fld>
              <a:endParaRPr lang="pt-BR" sz="4000" b="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682B1968-19FF-4531-8B5C-DB2F910F7150}"/>
                </a:ext>
              </a:extLst>
            </xdr:cNvPr>
            <xdr:cNvSpPr/>
          </xdr:nvSpPr>
          <xdr:spPr>
            <a:xfrm>
              <a:off x="2463166" y="1269683"/>
              <a:ext cx="4993956" cy="509587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5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</a:t>
              </a:r>
              <a:r>
                <a:rPr lang="pt-BR" sz="15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 PASS</a:t>
              </a:r>
              <a:endParaRPr lang="pt-BR" sz="15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51DA2F95-3BFF-4DBB-8BD2-33ABC54E04FC}"/>
              </a:ext>
            </a:extLst>
          </xdr:cNvPr>
          <xdr:cNvGrpSpPr/>
        </xdr:nvGrpSpPr>
        <xdr:grpSpPr>
          <a:xfrm>
            <a:off x="8255791" y="2024063"/>
            <a:ext cx="1732356" cy="691516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3D45ED28-BED7-41DC-8180-E16F5E0D571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C2B5FE44-5A41-4705-9A99-787CEB4F672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116681</xdr:colOff>
      <xdr:row>19</xdr:row>
      <xdr:rowOff>16058</xdr:rowOff>
    </xdr:from>
    <xdr:to>
      <xdr:col>9</xdr:col>
      <xdr:colOff>248738</xdr:colOff>
      <xdr:row>43</xdr:row>
      <xdr:rowOff>37877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86D75639-0D58-4B56-A019-DCB37D46B4CD}"/>
            </a:ext>
          </a:extLst>
        </xdr:cNvPr>
        <xdr:cNvGrpSpPr/>
      </xdr:nvGrpSpPr>
      <xdr:grpSpPr>
        <a:xfrm>
          <a:off x="2293824" y="3993154"/>
          <a:ext cx="5067640" cy="4263437"/>
          <a:chOff x="2293824" y="3213782"/>
          <a:chExt cx="10947559" cy="3007675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2AA78912-91E8-49F9-98CB-2BAB84F76147}"/>
              </a:ext>
            </a:extLst>
          </xdr:cNvPr>
          <xdr:cNvGrpSpPr/>
        </xdr:nvGrpSpPr>
        <xdr:grpSpPr>
          <a:xfrm>
            <a:off x="2293824" y="3214007"/>
            <a:ext cx="10947559" cy="3007450"/>
            <a:chOff x="2343150" y="1885950"/>
            <a:chExt cx="5067300" cy="2958464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7CBC42E1-2C26-4A78-8941-93B1EAF4D64B}"/>
                </a:ext>
              </a:extLst>
            </xdr:cNvPr>
            <xdr:cNvSpPr/>
          </xdr:nvSpPr>
          <xdr:spPr>
            <a:xfrm>
              <a:off x="2343150" y="1885950"/>
              <a:ext cx="5067300" cy="2857500"/>
            </a:xfrm>
            <a:prstGeom prst="roundRect">
              <a:avLst>
                <a:gd name="adj" fmla="val 966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4CEF203-E588-4761-BE0A-CF897F7BA7CA}"/>
                </a:ext>
              </a:extLst>
            </xdr:cNvPr>
            <xdr:cNvGraphicFramePr>
              <a:graphicFrameLocks/>
            </xdr:cNvGraphicFramePr>
          </xdr:nvGraphicFramePr>
          <xdr:xfrm>
            <a:off x="2579370" y="2101214"/>
            <a:ext cx="4728291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42362C9A-5CD0-46E2-BF5F-65A0A22957ED}"/>
              </a:ext>
            </a:extLst>
          </xdr:cNvPr>
          <xdr:cNvSpPr/>
        </xdr:nvSpPr>
        <xdr:spPr>
          <a:xfrm>
            <a:off x="2303520" y="3213782"/>
            <a:ext cx="10928166" cy="50741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5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500" b="1" baseline="0">
                <a:latin typeface="Segoe UI" panose="020B0502040204020203" pitchFamily="34" charset="0"/>
                <a:cs typeface="Segoe UI" panose="020B0502040204020203" pitchFamily="34" charset="0"/>
              </a:rPr>
              <a:t> XBOX GAME PASS</a:t>
            </a:r>
            <a:endParaRPr lang="pt-BR" sz="15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672329</xdr:colOff>
      <xdr:row>1</xdr:row>
      <xdr:rowOff>104232</xdr:rowOff>
    </xdr:from>
    <xdr:to>
      <xdr:col>0</xdr:col>
      <xdr:colOff>1428614</xdr:colOff>
      <xdr:row>2</xdr:row>
      <xdr:rowOff>235949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FA2C5A6E-D0B6-485A-8415-3358498A7E23}"/>
            </a:ext>
          </a:extLst>
        </xdr:cNvPr>
        <xdr:cNvSpPr/>
      </xdr:nvSpPr>
      <xdr:spPr>
        <a:xfrm>
          <a:off x="672329" y="278403"/>
          <a:ext cx="756285" cy="63246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0</xdr:colOff>
      <xdr:row>2</xdr:row>
      <xdr:rowOff>272143</xdr:rowOff>
    </xdr:from>
    <xdr:to>
      <xdr:col>0</xdr:col>
      <xdr:colOff>2100942</xdr:colOff>
      <xdr:row>5</xdr:row>
      <xdr:rowOff>32657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2CDED4CF-4AA5-477D-A502-D5677751F671}"/>
            </a:ext>
          </a:extLst>
        </xdr:cNvPr>
        <xdr:cNvSpPr/>
      </xdr:nvSpPr>
      <xdr:spPr>
        <a:xfrm>
          <a:off x="0" y="947057"/>
          <a:ext cx="2100942" cy="446314"/>
        </a:xfrm>
        <a:prstGeom prst="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latin typeface="Segoe UI" panose="020B0502040204020203" pitchFamily="34" charset="0"/>
              <a:cs typeface="Segoe UI" panose="020B0502040204020203" pitchFamily="34" charset="0"/>
            </a:rPr>
            <a:t>Bem</a:t>
          </a:r>
          <a:r>
            <a:rPr lang="pt-BR" sz="1800" baseline="0">
              <a:ln>
                <a:noFill/>
              </a:ln>
              <a:latin typeface="Segoe UI" panose="020B0502040204020203" pitchFamily="34" charset="0"/>
              <a:cs typeface="Segoe UI" panose="020B0502040204020203" pitchFamily="34" charset="0"/>
            </a:rPr>
            <a:t> vinda</a:t>
          </a:r>
          <a:endParaRPr lang="pt-BR" sz="1800">
            <a:ln>
              <a:noFill/>
            </a:ln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511627</xdr:colOff>
      <xdr:row>1</xdr:row>
      <xdr:rowOff>449577</xdr:rowOff>
    </xdr:from>
    <xdr:to>
      <xdr:col>17</xdr:col>
      <xdr:colOff>261256</xdr:colOff>
      <xdr:row>2</xdr:row>
      <xdr:rowOff>395148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21269D7C-345C-4D71-9860-5200FCF0E993}"/>
            </a:ext>
          </a:extLst>
        </xdr:cNvPr>
        <xdr:cNvSpPr/>
      </xdr:nvSpPr>
      <xdr:spPr>
        <a:xfrm>
          <a:off x="2960913" y="623748"/>
          <a:ext cx="9699172" cy="4463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10</xdr:col>
      <xdr:colOff>359569</xdr:colOff>
      <xdr:row>18</xdr:row>
      <xdr:rowOff>134213</xdr:rowOff>
    </xdr:from>
    <xdr:to>
      <xdr:col>18</xdr:col>
      <xdr:colOff>249420</xdr:colOff>
      <xdr:row>43</xdr:row>
      <xdr:rowOff>96614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F430F2C6-13DD-4814-BDBA-5A6D00E70662}"/>
            </a:ext>
          </a:extLst>
        </xdr:cNvPr>
        <xdr:cNvGrpSpPr/>
      </xdr:nvGrpSpPr>
      <xdr:grpSpPr>
        <a:xfrm>
          <a:off x="8146665" y="3926796"/>
          <a:ext cx="5052945" cy="4384722"/>
          <a:chOff x="9542758" y="4418830"/>
          <a:chExt cx="5068185" cy="4386627"/>
        </a:xfrm>
      </xdr:grpSpPr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FC649386-7C15-4ABA-B228-DAAAB3902DA0}"/>
              </a:ext>
            </a:extLst>
          </xdr:cNvPr>
          <xdr:cNvSpPr/>
        </xdr:nvSpPr>
        <xdr:spPr>
          <a:xfrm>
            <a:off x="9545888" y="4418830"/>
            <a:ext cx="5061925" cy="4108691"/>
          </a:xfrm>
          <a:prstGeom prst="roundRect">
            <a:avLst>
              <a:gd name="adj" fmla="val 966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AC69A37B-8011-465F-ABB8-70542DF0FC88}"/>
              </a:ext>
            </a:extLst>
          </xdr:cNvPr>
          <xdr:cNvSpPr/>
        </xdr:nvSpPr>
        <xdr:spPr>
          <a:xfrm>
            <a:off x="9542758" y="4422322"/>
            <a:ext cx="5068185" cy="708751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500" b="1">
                <a:latin typeface="Segoe UI" panose="020B0502040204020203" pitchFamily="34" charset="0"/>
                <a:cs typeface="Segoe UI" panose="020B0502040204020203" pitchFamily="34" charset="0"/>
              </a:rPr>
              <a:t>%</a:t>
            </a:r>
            <a:r>
              <a:rPr lang="pt-BR" sz="1500" b="1" baseline="0">
                <a:latin typeface="Segoe UI" panose="020B0502040204020203" pitchFamily="34" charset="0"/>
                <a:cs typeface="Segoe UI" panose="020B0502040204020203" pitchFamily="34" charset="0"/>
              </a:rPr>
              <a:t> EACH </a:t>
            </a:r>
            <a:r>
              <a:rPr lang="pt-BR" sz="1500" b="1">
                <a:latin typeface="Segoe UI" panose="020B0502040204020203" pitchFamily="34" charset="0"/>
                <a:cs typeface="Segoe UI" panose="020B0502040204020203" pitchFamily="34" charset="0"/>
              </a:rPr>
              <a:t>PLAN </a:t>
            </a:r>
          </a:p>
        </xdr:txBody>
      </xdr:sp>
      <xdr:graphicFrame macro="">
        <xdr:nvGraphicFramePr>
          <xdr:cNvPr id="30" name="Gráfico 29">
            <a:extLst>
              <a:ext uri="{FF2B5EF4-FFF2-40B4-BE49-F238E27FC236}">
                <a16:creationId xmlns:a16="http://schemas.microsoft.com/office/drawing/2014/main" id="{EF9C9072-C9FA-4BDA-B239-792F3BC41190}"/>
              </a:ext>
            </a:extLst>
          </xdr:cNvPr>
          <xdr:cNvGraphicFramePr>
            <a:graphicFrameLocks/>
          </xdr:cNvGraphicFramePr>
        </xdr:nvGraphicFramePr>
        <xdr:xfrm>
          <a:off x="9830583" y="5094787"/>
          <a:ext cx="4496344" cy="37106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rival Rigonato Junior" refreshedDate="45709.692494328701" createdVersion="7" refreshedVersion="7" minRefreshableVersion="3" recordCount="295" xr:uid="{24FED892-A791-4EFA-B505-DE978CFB0486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1327039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575BD-C986-4D3F-B8EE-F24A87DDBE2B}" name="Tabela dinâmica5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B43:C47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/>
  </dataFields>
  <formats count="1">
    <format dxfId="32">
      <pivotArea outline="0" collapsedLevelsAreSubtotals="1" fieldPosition="0"/>
    </format>
  </formats>
  <chartFormats count="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7C3A2A-37DD-4565-92BC-1A8A7213D83E}" name="Tabela dinâmica4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1">
    <format dxfId="4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ED9A1-0A55-4DF4-8D94-C4C6D70F57A4}" name="tbl_easeasonpass_total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1">
    <format dxfId="4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F04808-267A-4159-A29A-926C349F7C58}" name="tbl_annual_total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1">
    <format dxfId="50">
      <pivotArea outline="0" collapsedLevelsAreSubtotals="1" fieldPosition="0"/>
    </format>
  </formats>
  <chartFormats count="1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4D02D9E-850F-472C-8126-1908C59878E4}" sourceName="Subscription Type">
  <pivotTables>
    <pivotTable tabId="3" name="tbl_annual_total"/>
    <pivotTable tabId="3" name="tbl_easeasonpass_total"/>
    <pivotTable tabId="3" name="Tabela dinâmica4"/>
    <pivotTable tabId="3" name="Tabela dinâmica5"/>
  </pivotTables>
  <data>
    <tabular pivotCacheId="1132703944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D284F94-F193-4C3C-8A06-475EB6AE9412}" cache="SegmentaçãodeDados_Subscription_Type" caption="Subscription Type" style="SlicerStyleLight6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64">
  <autoFilter ref="A1:M296" xr:uid="{34E0E886-4200-4B36-97B3-63DB74FF40A0}"/>
  <tableColumns count="13">
    <tableColumn id="1" xr3:uid="{C4A90516-688A-46BF-9167-EA16C2A8A652}" name="Subscriber ID" dataDxfId="63"/>
    <tableColumn id="2" xr3:uid="{53DD39D0-2220-4121-9E9D-4EAA7E151C0F}" name="Name" dataDxfId="62"/>
    <tableColumn id="3" xr3:uid="{4F5FF271-4C57-4BE0-8F2C-F82C8551625C}" name="Plan" dataDxfId="61"/>
    <tableColumn id="4" xr3:uid="{8C17EB93-79B9-4E55-B8F7-BEB82F8253E9}" name="Start Date" dataDxfId="60"/>
    <tableColumn id="5" xr3:uid="{48CEDF9B-1689-482A-A828-5CCE7713264A}" name="Auto Renewal" dataDxfId="59"/>
    <tableColumn id="6" xr3:uid="{78B82374-9AA7-4E38-AE4F-78CDE6C83720}" name="Subscription Price" dataDxfId="58" dataCellStyle="Moeda"/>
    <tableColumn id="7" xr3:uid="{F2433F68-AF33-49D0-B1FB-19A396074EDE}" name="Subscription Type" dataDxfId="57"/>
    <tableColumn id="8" xr3:uid="{FD4D9C95-F6E5-4933-9068-A71FF7DF9343}" name="EA Play Season Pass" dataDxfId="56"/>
    <tableColumn id="13" xr3:uid="{978DD0D2-834E-4CE4-A39B-30976086932F}" name="EA Play Season Pass_x000a_Price" dataDxfId="55" dataCellStyle="Moeda"/>
    <tableColumn id="9" xr3:uid="{6E29F111-C395-4580-9DAD-3407D9E8B1A4}" name="Minecraft Season Pass" dataDxfId="54"/>
    <tableColumn id="10" xr3:uid="{EF544EAA-7F25-4FD5-A10E-8E62804DB9E3}" name="Minecraft Season Pass Price" dataDxfId="53" dataCellStyle="Moeda"/>
    <tableColumn id="11" xr3:uid="{7F6EB64A-1F07-4E48-9F0F-AC7D9DCD26F8}" name="Coupon Value" dataDxfId="52" dataCellStyle="Moeda"/>
    <tableColumn id="12" xr3:uid="{2B04ABC8-DE6F-426E-ADC0-D8AFC68CA58E}" name="Total Value" dataDxfId="51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30F4756-2DA0-4D9A-8620-950F06644C54}">
  <we:reference id="wa200006007" version="1.2.3.0" store="pt-BR" storeType="OMEX"/>
  <we:alternateReferences>
    <we:reference id="wa200006007" version="1.2.3.0" store="WA200006007" storeType="OMEX"/>
  </we:alternateReferences>
  <we:properties>
    <we:property name="document_UID" value="&quot;2fa27864-e482-4620-9134-97f0c03dbfa9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_xldudf_COPILOTR2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36" sqref="E36"/>
    </sheetView>
  </sheetViews>
  <sheetFormatPr defaultRowHeight="13.8"/>
  <cols>
    <col min="9" max="9" width="3.59765625" customWidth="1"/>
  </cols>
  <sheetData>
    <row r="3" spans="2:16" ht="19.8" thickBot="1">
      <c r="B3" s="1" t="s">
        <v>0</v>
      </c>
      <c r="C3" s="1"/>
      <c r="D3" s="1"/>
      <c r="E3" s="1"/>
      <c r="F3" s="1"/>
      <c r="G3" s="1"/>
      <c r="H3" s="1"/>
    </row>
    <row r="4" spans="2:16" ht="14.4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4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C1" sqref="C1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4.09765625" bestFit="1" customWidth="1"/>
    <col min="9" max="9" width="29.398437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27.6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47"/>
  <sheetViews>
    <sheetView showGridLines="0" topLeftCell="A37" workbookViewId="0">
      <selection activeCell="C51" sqref="C51"/>
    </sheetView>
  </sheetViews>
  <sheetFormatPr defaultRowHeight="13.8"/>
  <cols>
    <col min="2" max="2" width="18" bestFit="1" customWidth="1"/>
    <col min="3" max="3" width="19.09765625" bestFit="1" customWidth="1"/>
    <col min="4" max="4" width="38.19921875" bestFit="1" customWidth="1"/>
    <col min="5" max="5" width="12.5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3" spans="2:3">
      <c r="B3" t="s">
        <v>317</v>
      </c>
    </row>
    <row r="6" spans="2:3">
      <c r="B6" t="s">
        <v>318</v>
      </c>
    </row>
    <row r="7" spans="2:3">
      <c r="B7" t="s">
        <v>319</v>
      </c>
    </row>
    <row r="9" spans="2:3">
      <c r="B9" s="12" t="s">
        <v>16</v>
      </c>
      <c r="C9" t="s">
        <v>316</v>
      </c>
    </row>
    <row r="11" spans="2:3">
      <c r="B11" s="12" t="s">
        <v>313</v>
      </c>
      <c r="C11" t="s">
        <v>315</v>
      </c>
    </row>
    <row r="12" spans="2:3">
      <c r="B12" s="13" t="s">
        <v>23</v>
      </c>
      <c r="C12" s="14">
        <v>3847</v>
      </c>
    </row>
    <row r="13" spans="2:3">
      <c r="B13" s="13" t="s">
        <v>19</v>
      </c>
      <c r="C13" s="14">
        <v>3786</v>
      </c>
    </row>
    <row r="14" spans="2:3">
      <c r="B14" s="13" t="s">
        <v>314</v>
      </c>
      <c r="C14" s="14">
        <v>7633</v>
      </c>
    </row>
    <row r="17" spans="2:5">
      <c r="B17" t="s">
        <v>323</v>
      </c>
    </row>
    <row r="19" spans="2:5">
      <c r="B19" s="12" t="s">
        <v>16</v>
      </c>
      <c r="C19" t="s">
        <v>316</v>
      </c>
    </row>
    <row r="21" spans="2:5">
      <c r="B21" s="12" t="s">
        <v>313</v>
      </c>
      <c r="C21" t="s">
        <v>321</v>
      </c>
    </row>
    <row r="22" spans="2:5">
      <c r="B22" s="13" t="s">
        <v>22</v>
      </c>
      <c r="C22" s="17">
        <v>0</v>
      </c>
    </row>
    <row r="23" spans="2:5">
      <c r="B23" s="13" t="s">
        <v>26</v>
      </c>
      <c r="C23" s="17">
        <v>0</v>
      </c>
    </row>
    <row r="24" spans="2:5">
      <c r="B24" s="13" t="s">
        <v>18</v>
      </c>
      <c r="C24" s="17">
        <v>2940</v>
      </c>
    </row>
    <row r="25" spans="2:5">
      <c r="B25" s="13" t="s">
        <v>314</v>
      </c>
      <c r="C25" s="17">
        <v>2940</v>
      </c>
      <c r="E25" s="19">
        <f>GETPIVOTDATA("EA Play Season Pass
Price",$B$21)</f>
        <v>2940</v>
      </c>
    </row>
    <row r="28" spans="2:5">
      <c r="B28" t="s">
        <v>322</v>
      </c>
    </row>
    <row r="30" spans="2:5">
      <c r="B30" s="12" t="s">
        <v>16</v>
      </c>
      <c r="C30" t="s">
        <v>316</v>
      </c>
    </row>
    <row r="32" spans="2:5">
      <c r="B32" s="12" t="s">
        <v>313</v>
      </c>
      <c r="C32" t="s">
        <v>324</v>
      </c>
    </row>
    <row r="33" spans="2:5">
      <c r="B33" s="13" t="s">
        <v>22</v>
      </c>
      <c r="C33" s="17">
        <v>0</v>
      </c>
    </row>
    <row r="34" spans="2:5">
      <c r="B34" s="13" t="s">
        <v>26</v>
      </c>
      <c r="C34" s="17">
        <v>1920</v>
      </c>
    </row>
    <row r="35" spans="2:5">
      <c r="B35" s="13" t="s">
        <v>18</v>
      </c>
      <c r="C35" s="17">
        <v>1960</v>
      </c>
    </row>
    <row r="36" spans="2:5">
      <c r="B36" s="13" t="s">
        <v>314</v>
      </c>
      <c r="C36" s="17">
        <v>3880</v>
      </c>
      <c r="E36" s="18">
        <f>GETPIVOTDATA("Minecraft Season Pass Price",$B$32)</f>
        <v>3880</v>
      </c>
    </row>
    <row r="43" spans="2:5">
      <c r="B43" s="12" t="s">
        <v>313</v>
      </c>
      <c r="C43" t="s">
        <v>315</v>
      </c>
    </row>
    <row r="44" spans="2:5">
      <c r="B44" s="13" t="s">
        <v>22</v>
      </c>
      <c r="C44" s="17">
        <v>444</v>
      </c>
    </row>
    <row r="45" spans="2:5">
      <c r="B45" s="13" t="s">
        <v>26</v>
      </c>
      <c r="C45" s="17">
        <v>1801</v>
      </c>
    </row>
    <row r="46" spans="2:5">
      <c r="B46" s="13" t="s">
        <v>18</v>
      </c>
      <c r="C46" s="17">
        <v>5388</v>
      </c>
    </row>
    <row r="47" spans="2:5">
      <c r="B47" s="13" t="s">
        <v>314</v>
      </c>
      <c r="C47" s="17">
        <v>7633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R135"/>
  <sheetViews>
    <sheetView showGridLines="0" tabSelected="1" topLeftCell="A8" zoomScale="70" zoomScaleNormal="70" workbookViewId="0">
      <selection activeCell="A21" sqref="A21"/>
    </sheetView>
  </sheetViews>
  <sheetFormatPr defaultRowHeight="13.8"/>
  <cols>
    <col min="1" max="1" width="28.59765625" style="4" customWidth="1"/>
    <col min="2" max="2" width="3.59765625" customWidth="1"/>
    <col min="12" max="12" width="6.59765625" customWidth="1"/>
  </cols>
  <sheetData>
    <row r="1" spans="1:18" s="15" customFormat="1">
      <c r="A1" s="4"/>
    </row>
    <row r="2" spans="1:18" s="15" customFormat="1" ht="39" customHeight="1" thickBot="1">
      <c r="A2" s="4"/>
      <c r="C2" s="20" t="s">
        <v>320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s="15" customFormat="1" ht="39" customHeight="1" thickTop="1">
      <c r="A3" s="4"/>
    </row>
    <row r="4" spans="1:18" s="15" customFormat="1" ht="8.25" customHeight="1">
      <c r="A4" s="4"/>
    </row>
    <row r="5" spans="1:18" s="7" customFormat="1" ht="7.5" customHeight="1">
      <c r="A5" s="4"/>
    </row>
    <row r="6" spans="1:18" s="7" customFormat="1" ht="10.5" customHeight="1">
      <c r="A6" s="4"/>
    </row>
    <row r="7" spans="1:18" s="7" customFormat="1" ht="9.75" customHeight="1">
      <c r="A7" s="4"/>
    </row>
    <row r="8" spans="1:18" s="7" customFormat="1" ht="33" customHeight="1">
      <c r="A8" s="4"/>
    </row>
    <row r="9" spans="1:18" s="7" customFormat="1">
      <c r="A9" s="4"/>
    </row>
    <row r="10" spans="1:18" s="7" customFormat="1">
      <c r="A10" s="4"/>
    </row>
    <row r="11" spans="1:18" s="7" customFormat="1">
      <c r="A11" s="4"/>
    </row>
    <row r="12" spans="1:18" s="7" customFormat="1">
      <c r="A12" s="4"/>
    </row>
    <row r="13" spans="1:18" s="7" customFormat="1">
      <c r="A13" s="4"/>
    </row>
    <row r="14" spans="1:18" s="7" customFormat="1">
      <c r="A14" s="4"/>
    </row>
    <row r="15" spans="1:18" s="7" customFormat="1">
      <c r="A15" s="4"/>
    </row>
    <row r="16" spans="1:18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Dorival Rigonato Junior</cp:lastModifiedBy>
  <dcterms:created xsi:type="dcterms:W3CDTF">2024-12-19T13:13:10Z</dcterms:created>
  <dcterms:modified xsi:type="dcterms:W3CDTF">2025-02-21T22:32:35Z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