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2023-2024 job ad&amp;application\storytel\"/>
    </mc:Choice>
  </mc:AlternateContent>
  <xr:revisionPtr revIDLastSave="0" documentId="13_ncr:1_{9908EB4C-C3D4-47BE-9C98-4F7B6A6BD6BA}" xr6:coauthVersionLast="47" xr6:coauthVersionMax="47" xr10:uidLastSave="{00000000-0000-0000-0000-000000000000}"/>
  <bookViews>
    <workbookView xWindow="28680" yWindow="1740" windowWidth="29040" windowHeight="15720" firstSheet="1" activeTab="1" xr2:uid="{00000000-000D-0000-FFFF-FFFF00000000}"/>
  </bookViews>
  <sheets>
    <sheet name="Data from app platform" sheetId="2" r:id="rId1"/>
    <sheet name="Competitor overview" sheetId="1" r:id="rId2"/>
    <sheet name="Data from app platform (3)" sheetId="7" r:id="rId3"/>
    <sheet name="Pivot Table" sheetId="10" r:id="rId4"/>
    <sheet name="conclusion" sheetId="15" r:id="rId5"/>
    <sheet name="MAU" sheetId="14" r:id="rId6"/>
    <sheet name="downloads" sheetId="11" r:id="rId7"/>
    <sheet name="downloads-growth rate" sheetId="12" r:id="rId8"/>
    <sheet name="Data from app platform (2)" sheetId="3" r:id="rId9"/>
    <sheet name="Population" sheetId="4" r:id="rId10"/>
  </sheet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15" l="1"/>
  <c r="G61" i="15"/>
  <c r="G60" i="15"/>
  <c r="E60" i="15"/>
  <c r="G47" i="15"/>
  <c r="G46" i="15"/>
  <c r="G45" i="15"/>
  <c r="E45" i="15"/>
  <c r="G44" i="15"/>
  <c r="G43" i="15"/>
  <c r="G42" i="15"/>
  <c r="G41" i="15"/>
  <c r="E41" i="15"/>
  <c r="G40" i="15"/>
  <c r="G39" i="15"/>
  <c r="G38" i="15"/>
  <c r="G37" i="15"/>
  <c r="E37" i="15"/>
  <c r="G32" i="15"/>
  <c r="G31" i="15"/>
  <c r="G30" i="15"/>
  <c r="E30" i="15"/>
  <c r="G29" i="15"/>
  <c r="G28" i="15"/>
  <c r="G27" i="15"/>
  <c r="G26" i="15"/>
  <c r="E26" i="15"/>
  <c r="G25" i="15"/>
  <c r="G24" i="15"/>
  <c r="G23" i="15"/>
  <c r="G22" i="15"/>
  <c r="E22" i="15"/>
  <c r="G17" i="15"/>
  <c r="G16" i="15"/>
  <c r="G15" i="15"/>
  <c r="E15" i="15"/>
  <c r="G14" i="15"/>
  <c r="G13" i="15"/>
  <c r="G12" i="15"/>
  <c r="G11" i="15"/>
  <c r="E11" i="15"/>
  <c r="G10" i="15"/>
  <c r="G9" i="15"/>
  <c r="G8" i="15"/>
  <c r="G7" i="15"/>
  <c r="E7" i="15"/>
  <c r="B16" i="4"/>
  <c r="F18" i="4"/>
  <c r="C16" i="4"/>
  <c r="C18" i="4" s="1"/>
  <c r="D16" i="4"/>
  <c r="D18" i="4" s="1"/>
  <c r="E16" i="4"/>
  <c r="E18" i="4" s="1"/>
  <c r="F16" i="4"/>
  <c r="B18" i="4"/>
  <c r="B19" i="4" s="1"/>
  <c r="G10" i="4"/>
  <c r="C61" i="14"/>
  <c r="C46" i="14"/>
  <c r="C42" i="14"/>
  <c r="C38" i="14"/>
  <c r="C31" i="14"/>
  <c r="C27" i="14"/>
  <c r="C23" i="14"/>
  <c r="C16" i="14"/>
  <c r="C12" i="14"/>
  <c r="C8" i="14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64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48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3" i="7"/>
  <c r="K14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93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48" i="7"/>
  <c r="K4" i="7"/>
  <c r="K5" i="7"/>
  <c r="K6" i="7"/>
  <c r="K7" i="7"/>
  <c r="K8" i="7"/>
  <c r="K9" i="7"/>
  <c r="K10" i="7"/>
  <c r="K11" i="7"/>
  <c r="K12" i="7"/>
  <c r="K13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3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3" i="7"/>
  <c r="S4" i="7"/>
  <c r="S5" i="7"/>
  <c r="S2" i="7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3" i="3"/>
</calcChain>
</file>

<file path=xl/sharedStrings.xml><?xml version="1.0" encoding="utf-8"?>
<sst xmlns="http://schemas.openxmlformats.org/spreadsheetml/2006/main" count="1487" uniqueCount="103">
  <si>
    <t>Competitor 1</t>
  </si>
  <si>
    <t>Competitor 2</t>
  </si>
  <si>
    <t>Competitor 3</t>
  </si>
  <si>
    <t>Competitor 4</t>
  </si>
  <si>
    <t>Launched in Caseland</t>
  </si>
  <si>
    <t>Catalogue</t>
  </si>
  <si>
    <t>Size of catalogue</t>
  </si>
  <si>
    <t>Have exclusive content from external publishers</t>
  </si>
  <si>
    <t>N</t>
  </si>
  <si>
    <t>Y</t>
  </si>
  <si>
    <t>Have original content produced themselves</t>
  </si>
  <si>
    <t>Subscription tiers</t>
  </si>
  <si>
    <t>Regular (SEK/month)*</t>
  </si>
  <si>
    <t>Duo (SEK/month)**</t>
  </si>
  <si>
    <t>N/A</t>
  </si>
  <si>
    <t>Light (SEK/month)***</t>
  </si>
  <si>
    <t>*</t>
  </si>
  <si>
    <t>Regular: 1 account, unlimited listening</t>
  </si>
  <si>
    <t>**</t>
  </si>
  <si>
    <t>Duo: 2 Regular accounts for those living together at a better price</t>
  </si>
  <si>
    <t>***</t>
  </si>
  <si>
    <t>Light: 1 account, max 20 hours listening per month</t>
  </si>
  <si>
    <t>App</t>
  </si>
  <si>
    <t>Start date</t>
  </si>
  <si>
    <t>End date</t>
  </si>
  <si>
    <t>Downloads</t>
  </si>
  <si>
    <t>Monthly active users</t>
  </si>
  <si>
    <t>Open rate</t>
  </si>
  <si>
    <t>Avg Sessions / User</t>
  </si>
  <si>
    <t>Avg Session Duration</t>
  </si>
  <si>
    <t>downloads monthly growth rate</t>
  </si>
  <si>
    <t>MAU monthly growth rate</t>
  </si>
  <si>
    <t>Row Labels</t>
  </si>
  <si>
    <t>Grand Total</t>
  </si>
  <si>
    <t>Sum of Downloads</t>
  </si>
  <si>
    <t>Competitor</t>
  </si>
  <si>
    <t>Sum of Open rate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</si>
  <si>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</si>
  <si>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</si>
  <si>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</si>
  <si>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</si>
  <si>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</si>
  <si>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</si>
  <si>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</si>
  <si>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</si>
  <si>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</si>
  <si>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</si>
  <si>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</si>
  <si>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</si>
  <si>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</si>
  <si>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</si>
  <si>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of Avg Sessions / User</t>
  </si>
  <si>
    <t>Avg Session Duration(seconds)</t>
  </si>
  <si>
    <t>Average of Avg Session Duration(seconds)</t>
  </si>
  <si>
    <t>Downloads monthly growth rate</t>
  </si>
  <si>
    <t>Average of Downloads monthly growth rate</t>
  </si>
  <si>
    <t xml:space="preserve"> </t>
  </si>
  <si>
    <t>annual downloads</t>
  </si>
  <si>
    <t>Yeas-Quarter</t>
  </si>
  <si>
    <t>2020Q1</t>
  </si>
  <si>
    <t>2020Q2</t>
  </si>
  <si>
    <t>2020Q3</t>
  </si>
  <si>
    <t>2020Q4</t>
  </si>
  <si>
    <t>2021Q1</t>
  </si>
  <si>
    <t>2021Q2</t>
  </si>
  <si>
    <t>Average of MAU monthly growth rate</t>
  </si>
  <si>
    <t>2021Q3</t>
  </si>
  <si>
    <t>2021Q4</t>
  </si>
  <si>
    <t>Quarter</t>
  </si>
  <si>
    <t>Q1</t>
  </si>
  <si>
    <t>Q2</t>
  </si>
  <si>
    <t>Q3</t>
  </si>
  <si>
    <t>Q4</t>
  </si>
  <si>
    <t>Downloads-QoQ Growth Rate</t>
  </si>
  <si>
    <t>Downloads-YTD</t>
  </si>
  <si>
    <t>MAU-QoQ Growth Rate</t>
  </si>
  <si>
    <t>Average of Monthly active users</t>
  </si>
  <si>
    <t>monthly growth rate</t>
  </si>
  <si>
    <t>MAU</t>
  </si>
  <si>
    <t>Children</t>
  </si>
  <si>
    <t>(3-12 years)</t>
  </si>
  <si>
    <t xml:space="preserve">Teens </t>
  </si>
  <si>
    <t>(13-17 years)</t>
  </si>
  <si>
    <t>Young adults (18-30 years)</t>
  </si>
  <si>
    <t xml:space="preserve">Adults </t>
  </si>
  <si>
    <t>(30-65 years)</t>
  </si>
  <si>
    <t xml:space="preserve">Seniors </t>
  </si>
  <si>
    <t>(+65 years)</t>
  </si>
  <si>
    <t>Population in market</t>
  </si>
  <si>
    <t>Share of population</t>
  </si>
  <si>
    <t>Share of segment listening to audiobooks</t>
  </si>
  <si>
    <t>Teens 
(13-17 years)</t>
  </si>
  <si>
    <t>Adults 
(30-65 years)</t>
  </si>
  <si>
    <t>Seniors 
(+65 years)</t>
  </si>
  <si>
    <t>Children
 (3-12 years)</t>
  </si>
  <si>
    <t xml:space="preserve">Number of Population </t>
  </si>
  <si>
    <t>Number of segment listening to audiobooks</t>
  </si>
  <si>
    <t>Share of Population</t>
  </si>
  <si>
    <t>Total Number of segment listening to audiobooks</t>
  </si>
  <si>
    <t>storytel</t>
  </si>
  <si>
    <t>Sum of Downloads-YTD</t>
  </si>
  <si>
    <t>Downloads-YTD YoY Growth Rate</t>
  </si>
  <si>
    <t>Avg  Monthly 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</si>
</sst>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%"/>
    <numFmt numFmtId="166" formatCode="yyyy\-m"/>
  </numFmts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8"/>
      <name val="Arial"/>
      <family val="2"/>
      <scheme val="minor"/>
    </font>
    <font>
      <b/>
      <sz val="12"/>
      <color rgb="FFFF501C"/>
      <name val="Helvetica Neue"/>
    </font>
    <font>
      <sz val="12"/>
      <color rgb="FFFF501C"/>
      <name val="Helvetica Neue"/>
    </font>
    <font>
      <b/>
      <sz val="9"/>
      <color rgb="FF000000"/>
      <name val="Arial"/>
      <family val="2"/>
      <scheme val="minor"/>
    </font>
    <font>
      <b/>
      <sz val="9"/>
      <color rgb="FFFF501C"/>
      <name val="Arial"/>
      <family val="2"/>
      <scheme val="minor"/>
    </font>
    <font>
      <sz val="9"/>
      <color rgb="FF000000"/>
      <name val="Arial"/>
      <family val="2"/>
      <scheme val="minor"/>
    </font>
    <font>
      <i/>
      <sz val="10"/>
      <color rgb="FF3D4853"/>
      <name val="Arial"/>
      <family val="2"/>
      <scheme val="minor"/>
    </font>
    <font>
      <i/>
      <sz val="11"/>
      <color rgb="FF3D4853"/>
      <name val="Arial"/>
      <family val="2"/>
      <scheme val="minor"/>
    </font>
    <font>
      <sz val="10"/>
      <color rgb="FF272C37"/>
      <name val="Arial"/>
      <family val="2"/>
      <scheme val="minor"/>
    </font>
    <font>
      <sz val="10"/>
      <color rgb="FF51565E"/>
      <name val="Arial"/>
      <family val="2"/>
      <scheme val="minor"/>
    </font>
    <font>
      <sz val="13.5"/>
      <color rgb="FF272727"/>
      <name val="Arial"/>
      <family val="2"/>
      <scheme val="minor"/>
    </font>
    <font>
      <sz val="10"/>
      <color rgb="FF272727"/>
      <name val="Arial"/>
      <family val="2"/>
      <scheme val="minor"/>
    </font>
    <font>
      <sz val="14"/>
      <color rgb="FF272727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0" fontId="2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21" fontId="1" fillId="0" borderId="0" xfId="0" applyNumberFormat="1" applyFont="1"/>
    <xf numFmtId="0" fontId="3" fillId="0" borderId="0" xfId="0" applyFont="1"/>
    <xf numFmtId="0" fontId="3" fillId="2" borderId="0" xfId="0" applyFont="1" applyFill="1"/>
    <xf numFmtId="165" fontId="1" fillId="0" borderId="0" xfId="0" applyNumberFormat="1" applyFont="1"/>
    <xf numFmtId="0" fontId="0" fillId="0" borderId="0" xfId="0" applyAlignment="1">
      <alignment horizontal="left"/>
    </xf>
    <xf numFmtId="164" fontId="3" fillId="0" borderId="0" xfId="0" applyNumberFormat="1" applyFon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  <xf numFmtId="10" fontId="3" fillId="0" borderId="0" xfId="0" applyNumberFormat="1" applyFont="1"/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indent="1"/>
    </xf>
    <xf numFmtId="0" fontId="4" fillId="3" borderId="2" xfId="0" applyFont="1" applyFill="1" applyBorder="1" applyAlignment="1">
      <alignment horizontal="left"/>
    </xf>
    <xf numFmtId="1" fontId="4" fillId="0" borderId="1" xfId="0" applyNumberFormat="1" applyFont="1" applyBorder="1"/>
    <xf numFmtId="1" fontId="4" fillId="0" borderId="0" xfId="0" applyNumberFormat="1" applyFont="1"/>
    <xf numFmtId="1" fontId="4" fillId="3" borderId="2" xfId="0" applyNumberFormat="1" applyFont="1" applyFill="1" applyBorder="1"/>
    <xf numFmtId="0" fontId="2" fillId="0" borderId="0" xfId="0" applyFont="1"/>
    <xf numFmtId="10" fontId="4" fillId="0" borderId="0" xfId="0" applyNumberFormat="1" applyFont="1"/>
    <xf numFmtId="166" fontId="0" fillId="0" borderId="0" xfId="0" applyNumberFormat="1" applyAlignment="1">
      <alignment horizontal="left" indent="2"/>
    </xf>
    <xf numFmtId="166" fontId="2" fillId="0" borderId="0" xfId="0" applyNumberFormat="1" applyFont="1" applyAlignment="1">
      <alignment horizontal="left" indent="2"/>
    </xf>
    <xf numFmtId="0" fontId="0" fillId="0" borderId="0" xfId="0" pivotButton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0" fillId="0" borderId="0" xfId="0" applyNumberFormat="1"/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/>
    <xf numFmtId="2" fontId="4" fillId="0" borderId="0" xfId="0" applyNumberFormat="1" applyFont="1"/>
    <xf numFmtId="10" fontId="4" fillId="0" borderId="1" xfId="0" applyNumberFormat="1" applyFont="1" applyBorder="1"/>
    <xf numFmtId="2" fontId="5" fillId="0" borderId="0" xfId="0" applyNumberFormat="1" applyFont="1"/>
    <xf numFmtId="10" fontId="5" fillId="0" borderId="0" xfId="0" applyNumberFormat="1" applyFont="1"/>
    <xf numFmtId="2" fontId="4" fillId="3" borderId="2" xfId="0" applyNumberFormat="1" applyFont="1" applyFill="1" applyBorder="1"/>
    <xf numFmtId="3" fontId="4" fillId="0" borderId="0" xfId="0" applyNumberFormat="1" applyFont="1"/>
    <xf numFmtId="0" fontId="3" fillId="0" borderId="0" xfId="0" applyFont="1" applyAlignment="1">
      <alignment wrapText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10" fontId="8" fillId="0" borderId="3" xfId="0" applyNumberFormat="1" applyFont="1" applyBorder="1" applyAlignment="1">
      <alignment horizontal="center" vertical="center" wrapText="1" readingOrder="1"/>
    </xf>
    <xf numFmtId="9" fontId="8" fillId="0" borderId="3" xfId="0" applyNumberFormat="1" applyFont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 readingOrder="1"/>
    </xf>
    <xf numFmtId="0" fontId="10" fillId="6" borderId="9" xfId="0" applyFont="1" applyFill="1" applyBorder="1" applyAlignment="1">
      <alignment horizontal="center" vertical="center" wrapText="1" readingOrder="1"/>
    </xf>
    <xf numFmtId="10" fontId="11" fillId="0" borderId="9" xfId="0" applyNumberFormat="1" applyFont="1" applyBorder="1" applyAlignment="1">
      <alignment horizontal="center" vertical="center" wrapText="1" readingOrder="1"/>
    </xf>
    <xf numFmtId="3" fontId="11" fillId="0" borderId="9" xfId="0" applyNumberFormat="1" applyFont="1" applyBorder="1" applyAlignment="1">
      <alignment horizontal="center" vertical="center" wrapText="1" readingOrder="1"/>
    </xf>
    <xf numFmtId="0" fontId="1" fillId="7" borderId="0" xfId="0" applyFont="1" applyFill="1"/>
    <xf numFmtId="164" fontId="1" fillId="7" borderId="0" xfId="0" applyNumberFormat="1" applyFont="1" applyFill="1"/>
    <xf numFmtId="1" fontId="1" fillId="7" borderId="0" xfId="0" applyNumberFormat="1" applyFont="1" applyFill="1"/>
    <xf numFmtId="165" fontId="1" fillId="7" borderId="0" xfId="0" applyNumberFormat="1" applyFont="1" applyFill="1"/>
    <xf numFmtId="10" fontId="1" fillId="7" borderId="0" xfId="0" applyNumberFormat="1" applyFont="1" applyFill="1"/>
    <xf numFmtId="21" fontId="1" fillId="7" borderId="0" xfId="0" applyNumberFormat="1" applyFont="1" applyFill="1"/>
    <xf numFmtId="0" fontId="0" fillId="7" borderId="0" xfId="0" applyFill="1"/>
    <xf numFmtId="0" fontId="12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9" fillId="0" borderId="0" xfId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1" applyAlignment="1">
      <alignment horizontal="left" vertical="center"/>
    </xf>
    <xf numFmtId="0" fontId="1" fillId="0" borderId="0" xfId="0" applyFont="1"/>
    <xf numFmtId="0" fontId="0" fillId="0" borderId="0" xfId="0"/>
    <xf numFmtId="3" fontId="11" fillId="0" borderId="10" xfId="0" applyNumberFormat="1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3" fontId="8" fillId="0" borderId="6" xfId="0" applyNumberFormat="1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8" xfId="0" applyFont="1" applyBorder="1" applyAlignment="1">
      <alignment horizontal="center" vertical="center" wrapText="1" readingOrder="1"/>
    </xf>
    <xf numFmtId="0" fontId="4" fillId="3" borderId="1" xfId="2" applyFont="1" applyFill="1" applyBorder="1" applyAlignment="1">
      <alignment horizontal="center" vertical="center" wrapText="1"/>
    </xf>
    <xf numFmtId="3" fontId="20" fillId="4" borderId="1" xfId="2" applyNumberFormat="1" applyFont="1" applyFill="1" applyBorder="1" applyAlignment="1">
      <alignment horizontal="center" vertical="center" wrapText="1"/>
    </xf>
    <xf numFmtId="9" fontId="20" fillId="4" borderId="1" xfId="2" applyNumberFormat="1" applyFont="1" applyFill="1" applyBorder="1" applyAlignment="1">
      <alignment horizontal="center" vertical="center" wrapText="1"/>
    </xf>
    <xf numFmtId="3" fontId="4" fillId="4" borderId="1" xfId="2" applyNumberFormat="1" applyFont="1" applyFill="1" applyBorder="1" applyAlignment="1">
      <alignment horizontal="center" vertical="center" wrapText="1"/>
    </xf>
    <xf numFmtId="9" fontId="4" fillId="4" borderId="1" xfId="2" applyNumberFormat="1" applyFont="1" applyFill="1" applyBorder="1" applyAlignment="1">
      <alignment horizontal="center" vertical="center" wrapText="1"/>
    </xf>
    <xf numFmtId="3" fontId="20" fillId="8" borderId="1" xfId="2" applyNumberFormat="1" applyFont="1" applyFill="1" applyBorder="1" applyAlignment="1">
      <alignment horizontal="center" vertical="center" wrapText="1"/>
    </xf>
    <xf numFmtId="9" fontId="20" fillId="8" borderId="1" xfId="2" applyNumberFormat="1" applyFont="1" applyFill="1" applyBorder="1" applyAlignment="1">
      <alignment horizontal="center" vertical="center" wrapText="1"/>
    </xf>
    <xf numFmtId="9" fontId="4" fillId="8" borderId="1" xfId="2" applyNumberFormat="1" applyFont="1" applyFill="1" applyBorder="1" applyAlignment="1">
      <alignment horizontal="center" vertical="center" wrapText="1"/>
    </xf>
    <xf numFmtId="1" fontId="4" fillId="3" borderId="1" xfId="2" applyNumberFormat="1" applyFont="1" applyFill="1" applyBorder="1" applyAlignment="1">
      <alignment horizontal="center" vertical="center" wrapText="1"/>
    </xf>
    <xf numFmtId="0" fontId="2" fillId="0" borderId="0" xfId="2"/>
    <xf numFmtId="0" fontId="4" fillId="0" borderId="0" xfId="2" applyFont="1" applyAlignment="1">
      <alignment horizontal="left" vertical="center" indent="1"/>
    </xf>
    <xf numFmtId="0" fontId="2" fillId="0" borderId="0" xfId="2" applyAlignment="1">
      <alignment horizontal="left" indent="2"/>
    </xf>
    <xf numFmtId="3" fontId="2" fillId="0" borderId="0" xfId="2" applyNumberFormat="1"/>
    <xf numFmtId="9" fontId="2" fillId="0" borderId="0" xfId="2" applyNumberFormat="1"/>
    <xf numFmtId="2" fontId="2" fillId="0" borderId="0" xfId="2" applyNumberFormat="1"/>
    <xf numFmtId="1" fontId="2" fillId="0" borderId="0" xfId="2" applyNumberFormat="1"/>
    <xf numFmtId="0" fontId="4" fillId="0" borderId="0" xfId="2" applyFont="1" applyAlignment="1">
      <alignment horizontal="left" indent="1"/>
    </xf>
  </cellXfs>
  <cellStyles count="3">
    <cellStyle name="Hyperlink" xfId="1" builtinId="8"/>
    <cellStyle name="Normal" xfId="0" builtinId="0"/>
    <cellStyle name="Normal 2" xfId="2" xr:uid="{D41B89D9-93EF-4AAB-BC01-ED5D6AA11D56}"/>
  </cellStyles>
  <dxfs count="2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numFmt numFmtId="14" formatCode="0.00%"/>
    </dxf>
    <dxf>
      <fill>
        <patternFill patternType="solid">
          <bgColor theme="9" tint="0.79998168889431442"/>
        </patternFill>
      </fill>
    </dxf>
    <dxf>
      <numFmt numFmtId="0" formatCode="General"/>
    </dxf>
    <dxf>
      <alignment wrapText="1"/>
    </dxf>
    <dxf>
      <numFmt numFmtId="14" formatCode="0.00%"/>
    </dxf>
    <dxf>
      <numFmt numFmtId="14" formatCode="0.00%"/>
    </dxf>
    <dxf>
      <numFmt numFmtId="14" formatCode="0.00%"/>
    </dxf>
    <dxf>
      <alignment wrapText="1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wrapText="1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MAU!$A$304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MAU!$B$303:$E$303</c:f>
              <c:strCache>
                <c:ptCount val="4"/>
                <c:pt idx="0">
                  <c:v>Competitor 1</c:v>
                </c:pt>
                <c:pt idx="1">
                  <c:v>Competitor 2</c:v>
                </c:pt>
                <c:pt idx="2">
                  <c:v>Competitor 3</c:v>
                </c:pt>
                <c:pt idx="3">
                  <c:v>Competitor 4</c:v>
                </c:pt>
              </c:strCache>
            </c:strRef>
          </c:cat>
          <c:val>
            <c:numRef>
              <c:f>MAU!$B$304:$E$304</c:f>
              <c:numCache>
                <c:formatCode>#,##0</c:formatCode>
                <c:ptCount val="4"/>
                <c:pt idx="0">
                  <c:v>146161.20833333334</c:v>
                </c:pt>
                <c:pt idx="1">
                  <c:v>193095.3125</c:v>
                </c:pt>
                <c:pt idx="2">
                  <c:v>405580.41666666669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3-40CB-B1B3-8BAF3AF99878}"/>
            </c:ext>
          </c:extLst>
        </c:ser>
        <c:ser>
          <c:idx val="1"/>
          <c:order val="1"/>
          <c:tx>
            <c:strRef>
              <c:f>MAU!$A$305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MAU!$B$303:$E$303</c:f>
              <c:strCache>
                <c:ptCount val="4"/>
                <c:pt idx="0">
                  <c:v>Competitor 1</c:v>
                </c:pt>
                <c:pt idx="1">
                  <c:v>Competitor 2</c:v>
                </c:pt>
                <c:pt idx="2">
                  <c:v>Competitor 3</c:v>
                </c:pt>
                <c:pt idx="3">
                  <c:v>Competitor 4</c:v>
                </c:pt>
              </c:strCache>
            </c:strRef>
          </c:cat>
          <c:val>
            <c:numRef>
              <c:f>MAU!$B$305:$E$305</c:f>
              <c:numCache>
                <c:formatCode>#,##0</c:formatCode>
                <c:ptCount val="4"/>
                <c:pt idx="0">
                  <c:v>221245.125</c:v>
                </c:pt>
                <c:pt idx="1">
                  <c:v>296157.29166666669</c:v>
                </c:pt>
                <c:pt idx="2">
                  <c:v>656120.625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3-40CB-B1B3-8BAF3AF99878}"/>
            </c:ext>
          </c:extLst>
        </c:ser>
        <c:ser>
          <c:idx val="2"/>
          <c:order val="2"/>
          <c:tx>
            <c:strRef>
              <c:f>MAU!$A$306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MAU!$B$303:$E$303</c:f>
              <c:strCache>
                <c:ptCount val="4"/>
                <c:pt idx="0">
                  <c:v>Competitor 1</c:v>
                </c:pt>
                <c:pt idx="1">
                  <c:v>Competitor 2</c:v>
                </c:pt>
                <c:pt idx="2">
                  <c:v>Competitor 3</c:v>
                </c:pt>
                <c:pt idx="3">
                  <c:v>Competitor 4</c:v>
                </c:pt>
              </c:strCache>
            </c:strRef>
          </c:cat>
          <c:val>
            <c:numRef>
              <c:f>MAU!$B$306:$E$306</c:f>
              <c:numCache>
                <c:formatCode>#,##0</c:formatCode>
                <c:ptCount val="4"/>
                <c:pt idx="0">
                  <c:v>273344.16666666669</c:v>
                </c:pt>
                <c:pt idx="1">
                  <c:v>355588.02083333331</c:v>
                </c:pt>
                <c:pt idx="2">
                  <c:v>580108.75</c:v>
                </c:pt>
                <c:pt idx="3">
                  <c:v>30437.916666666668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3-40CB-B1B3-8BAF3AF99878}"/>
            </c:ext>
          </c:extLst>
        </c:ser>
        <c:ser>
          <c:idx val="3"/>
          <c:order val="3"/>
          <c:tx>
            <c:strRef>
              <c:f>MAU!$A$307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MAU!$B$303:$E$303</c:f>
              <c:strCache>
                <c:ptCount val="4"/>
                <c:pt idx="0">
                  <c:v>Competitor 1</c:v>
                </c:pt>
                <c:pt idx="1">
                  <c:v>Competitor 2</c:v>
                </c:pt>
                <c:pt idx="2">
                  <c:v>Competitor 3</c:v>
                </c:pt>
                <c:pt idx="3">
                  <c:v>Competitor 4</c:v>
                </c:pt>
              </c:strCache>
            </c:strRef>
          </c:cat>
          <c:val>
            <c:numRef>
              <c:f>MAU!$B$307:$E$307</c:f>
              <c:numCache>
                <c:formatCode>#,##0</c:formatCode>
                <c:ptCount val="4"/>
                <c:pt idx="0">
                  <c:v>297013.88888888888</c:v>
                </c:pt>
                <c:pt idx="1">
                  <c:v>461048.88888888888</c:v>
                </c:pt>
                <c:pt idx="2">
                  <c:v>716233.88888888888</c:v>
                </c:pt>
                <c:pt idx="3">
                  <c:v>181518.33333333334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3-40CB-B1B3-8BAF3AF99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760479"/>
        <c:axId val="22667679"/>
      </c:barChart>
      <c:catAx>
        <c:axId val="10647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67679"/>
        <c:crosses val="autoZero"/>
        <c:auto val="1"/>
        <c:lblAlgn val="ctr"/>
        <c:lblOffset val="100"/>
        <c:noMultiLvlLbl val="0"/>
      </c:catAx>
      <c:valAx>
        <c:axId val="2266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7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</a:t>
            </a:r>
            <a:r>
              <a:rPr lang="en-US" altLang="zh-CN"/>
              <a:t>nnual Downloads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downloads!$A$27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downloads!$B$26:$E$26</c:f>
              <c:strCache>
                <c:ptCount val="4"/>
                <c:pt idx="0">
                  <c:v>Competitor 1</c:v>
                </c:pt>
                <c:pt idx="1">
                  <c:v>Competitor 2</c:v>
                </c:pt>
                <c:pt idx="2">
                  <c:v>Competitor 3</c:v>
                </c:pt>
                <c:pt idx="3">
                  <c:v>Competitor 4</c:v>
                </c:pt>
              </c:strCache>
            </c:strRef>
          </c:cat>
          <c:val>
            <c:numRef>
              <c:f>downloads!$B$27:$E$27</c:f>
              <c:numCache>
                <c:formatCode>#,##0</c:formatCode>
                <c:ptCount val="4"/>
                <c:pt idx="0">
                  <c:v>134097.5</c:v>
                </c:pt>
                <c:pt idx="1">
                  <c:v>206730</c:v>
                </c:pt>
                <c:pt idx="2">
                  <c:v>628902.5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F-489D-948C-BDCFADD73A74}"/>
            </c:ext>
          </c:extLst>
        </c:ser>
        <c:ser>
          <c:idx val="1"/>
          <c:order val="1"/>
          <c:tx>
            <c:strRef>
              <c:f>downloads!$A$28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downloads!$B$26:$E$26</c:f>
              <c:strCache>
                <c:ptCount val="4"/>
                <c:pt idx="0">
                  <c:v>Competitor 1</c:v>
                </c:pt>
                <c:pt idx="1">
                  <c:v>Competitor 2</c:v>
                </c:pt>
                <c:pt idx="2">
                  <c:v>Competitor 3</c:v>
                </c:pt>
                <c:pt idx="3">
                  <c:v>Competitor 4</c:v>
                </c:pt>
              </c:strCache>
            </c:strRef>
          </c:cat>
          <c:val>
            <c:numRef>
              <c:f>downloads!$B$28:$E$28</c:f>
              <c:numCache>
                <c:formatCode>#,##0</c:formatCode>
                <c:ptCount val="4"/>
                <c:pt idx="0">
                  <c:v>110615</c:v>
                </c:pt>
                <c:pt idx="1">
                  <c:v>172895</c:v>
                </c:pt>
                <c:pt idx="2">
                  <c:v>472027.5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2F-489D-948C-BDCFADD73A74}"/>
            </c:ext>
          </c:extLst>
        </c:ser>
        <c:ser>
          <c:idx val="2"/>
          <c:order val="2"/>
          <c:tx>
            <c:strRef>
              <c:f>downloads!$A$29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downloads!$B$26:$E$26</c:f>
              <c:strCache>
                <c:ptCount val="4"/>
                <c:pt idx="0">
                  <c:v>Competitor 1</c:v>
                </c:pt>
                <c:pt idx="1">
                  <c:v>Competitor 2</c:v>
                </c:pt>
                <c:pt idx="2">
                  <c:v>Competitor 3</c:v>
                </c:pt>
                <c:pt idx="3">
                  <c:v>Competitor 4</c:v>
                </c:pt>
              </c:strCache>
            </c:strRef>
          </c:cat>
          <c:val>
            <c:numRef>
              <c:f>downloads!$B$29:$E$29</c:f>
              <c:numCache>
                <c:formatCode>#,##0</c:formatCode>
                <c:ptCount val="4"/>
                <c:pt idx="0">
                  <c:v>159085</c:v>
                </c:pt>
                <c:pt idx="1">
                  <c:v>172700</c:v>
                </c:pt>
                <c:pt idx="2">
                  <c:v>352982.5</c:v>
                </c:pt>
                <c:pt idx="3">
                  <c:v>181225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2F-489D-948C-BDCFADD73A74}"/>
            </c:ext>
          </c:extLst>
        </c:ser>
        <c:ser>
          <c:idx val="3"/>
          <c:order val="3"/>
          <c:tx>
            <c:strRef>
              <c:f>downloads!$A$30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downloads!$B$26:$E$26</c:f>
              <c:strCache>
                <c:ptCount val="4"/>
                <c:pt idx="0">
                  <c:v>Competitor 1</c:v>
                </c:pt>
                <c:pt idx="1">
                  <c:v>Competitor 2</c:v>
                </c:pt>
                <c:pt idx="2">
                  <c:v>Competitor 3</c:v>
                </c:pt>
                <c:pt idx="3">
                  <c:v>Competitor 4</c:v>
                </c:pt>
              </c:strCache>
            </c:strRef>
          </c:cat>
          <c:val>
            <c:numRef>
              <c:f>downloads!$B$30:$E$30</c:f>
              <c:numCache>
                <c:formatCode>#,##0</c:formatCode>
                <c:ptCount val="4"/>
                <c:pt idx="0">
                  <c:v>123762.5</c:v>
                </c:pt>
                <c:pt idx="1">
                  <c:v>147302.5</c:v>
                </c:pt>
                <c:pt idx="2">
                  <c:v>210497.5</c:v>
                </c:pt>
                <c:pt idx="3">
                  <c:v>336610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2F-489D-948C-BDCFADD73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143551"/>
        <c:axId val="863677392"/>
      </c:barChart>
      <c:catAx>
        <c:axId val="10771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677392"/>
        <c:crosses val="autoZero"/>
        <c:auto val="1"/>
        <c:lblAlgn val="ctr"/>
        <c:lblOffset val="100"/>
        <c:noMultiLvlLbl val="0"/>
      </c:catAx>
      <c:valAx>
        <c:axId val="8636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4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'downloads-growth rate'!$B$4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'downloads-growth rate'!$A$5:$A$16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'downloads-growth rate'!$B$5:$B$16</c:f>
              <c:numCache>
                <c:formatCode>0.00%</c:formatCode>
                <c:ptCount val="12"/>
                <c:pt idx="0">
                  <c:v>0</c:v>
                </c:pt>
                <c:pt idx="1">
                  <c:v>-0.28963110667996017</c:v>
                </c:pt>
                <c:pt idx="2">
                  <c:v>1.8403508771929826</c:v>
                </c:pt>
                <c:pt idx="3">
                  <c:v>-1.5565163681284688E-2</c:v>
                </c:pt>
                <c:pt idx="4">
                  <c:v>-0.21533442088091359</c:v>
                </c:pt>
                <c:pt idx="5">
                  <c:v>-0.20614105229489843</c:v>
                </c:pt>
                <c:pt idx="6">
                  <c:v>-4.8952457695406904E-2</c:v>
                </c:pt>
                <c:pt idx="7">
                  <c:v>-0.39631434018216483</c:v>
                </c:pt>
                <c:pt idx="8">
                  <c:v>0</c:v>
                </c:pt>
                <c:pt idx="9">
                  <c:v>-0.1975438596491228</c:v>
                </c:pt>
                <c:pt idx="10">
                  <c:v>8.570179274158285E-2</c:v>
                </c:pt>
                <c:pt idx="11">
                  <c:v>0.73378977043898508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9-4C39-9EC8-1D4A7BD2F160}"/>
            </c:ext>
          </c:extLst>
        </c:ser>
        <c:ser>
          <c:idx val="1"/>
          <c:order val="1"/>
          <c:tx>
            <c:strRef>
              <c:f>'downloads-growth rate'!$C$4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'downloads-growth rate'!$A$5:$A$16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'downloads-growth rate'!$C$5:$C$16</c:f>
              <c:numCache>
                <c:formatCode>0.00%</c:formatCode>
                <c:ptCount val="12"/>
                <c:pt idx="0">
                  <c:v>-3.716608594657389E-3</c:v>
                </c:pt>
                <c:pt idx="1">
                  <c:v>-0.17813010025647003</c:v>
                </c:pt>
                <c:pt idx="2">
                  <c:v>-5.3900709219858123E-2</c:v>
                </c:pt>
                <c:pt idx="3">
                  <c:v>9.8650674662668747E-2</c:v>
                </c:pt>
                <c:pt idx="4">
                  <c:v>-0.19377729257641918</c:v>
                </c:pt>
                <c:pt idx="5">
                  <c:v>9.4786729857820884E-3</c:v>
                </c:pt>
                <c:pt idx="6">
                  <c:v>-6.5392354124748531E-2</c:v>
                </c:pt>
                <c:pt idx="7">
                  <c:v>0.55148905633297463</c:v>
                </c:pt>
                <c:pt idx="8">
                  <c:v>-0.25092506938020354</c:v>
                </c:pt>
                <c:pt idx="9">
                  <c:v>0.64371719666563765</c:v>
                </c:pt>
                <c:pt idx="10">
                  <c:v>2.235161532682195E-2</c:v>
                </c:pt>
                <c:pt idx="11">
                  <c:v>-0.56274113540327031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9-4C39-9EC8-1D4A7BD2F160}"/>
            </c:ext>
          </c:extLst>
        </c:ser>
        <c:ser>
          <c:idx val="2"/>
          <c:order val="2"/>
          <c:tx>
            <c:strRef>
              <c:f>'downloads-growth rate'!$D$4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'downloads-growth rate'!$A$5:$A$16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'downloads-growth rate'!$D$5:$D$16</c:f>
              <c:numCache>
                <c:formatCode>0.00%</c:formatCode>
                <c:ptCount val="12"/>
                <c:pt idx="0">
                  <c:v>0.76848739495798313</c:v>
                </c:pt>
                <c:pt idx="1">
                  <c:v>-8.7669280114041293E-2</c:v>
                </c:pt>
                <c:pt idx="2">
                  <c:v>0.1205729166666667</c:v>
                </c:pt>
                <c:pt idx="3">
                  <c:v>0.25586799907041602</c:v>
                </c:pt>
                <c:pt idx="4">
                  <c:v>1.1472982975573753E-2</c:v>
                </c:pt>
                <c:pt idx="5">
                  <c:v>0.35986095865349443</c:v>
                </c:pt>
                <c:pt idx="6">
                  <c:v>-0.26732140454728914</c:v>
                </c:pt>
                <c:pt idx="7">
                  <c:v>0.20161586485493932</c:v>
                </c:pt>
                <c:pt idx="8">
                  <c:v>1.6809290953545553E-3</c:v>
                </c:pt>
                <c:pt idx="9">
                  <c:v>-0.45766590389016015</c:v>
                </c:pt>
                <c:pt idx="10">
                  <c:v>0.84106891701828412</c:v>
                </c:pt>
                <c:pt idx="11">
                  <c:v>-0.33781512605042019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39-4C39-9EC8-1D4A7BD2F160}"/>
            </c:ext>
          </c:extLst>
        </c:ser>
        <c:ser>
          <c:idx val="3"/>
          <c:order val="3"/>
          <c:tx>
            <c:strRef>
              <c:f>'downloads-growth rate'!$E$4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'downloads-growth rate'!$A$5:$A$16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'downloads-growth rate'!$E$5:$E$16</c:f>
              <c:numCache>
                <c:formatCode>0.00%</c:formatCode>
                <c:ptCount val="12"/>
                <c:pt idx="0">
                  <c:v>5.3299492385786795E-2</c:v>
                </c:pt>
                <c:pt idx="1">
                  <c:v>-5.0383351588170866E-2</c:v>
                </c:pt>
                <c:pt idx="2">
                  <c:v>0.54440599769319498</c:v>
                </c:pt>
                <c:pt idx="3">
                  <c:v>-0.36788648244958921</c:v>
                </c:pt>
                <c:pt idx="4">
                  <c:v>3.8279773156899788E-2</c:v>
                </c:pt>
                <c:pt idx="5">
                  <c:v>3.7778789258079204E-2</c:v>
                </c:pt>
                <c:pt idx="6">
                  <c:v>0.6791666666666667</c:v>
                </c:pt>
                <c:pt idx="7">
                  <c:v>0.14183100430978191</c:v>
                </c:pt>
                <c:pt idx="8">
                  <c:v>-0.50543291776278165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39-4C39-9EC8-1D4A7BD2F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357024"/>
        <c:axId val="22612623"/>
      </c:lineChart>
      <c:catAx>
        <c:axId val="104935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2623"/>
        <c:crosses val="autoZero"/>
        <c:auto val="1"/>
        <c:lblAlgn val="ctr"/>
        <c:lblOffset val="100"/>
        <c:noMultiLvlLbl val="0"/>
      </c:catAx>
      <c:valAx>
        <c:axId val="2261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5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285</xdr:row>
      <xdr:rowOff>47625</xdr:rowOff>
    </xdr:from>
    <xdr:to>
      <xdr:col>15</xdr:col>
      <xdr:colOff>219075</xdr:colOff>
      <xdr:row>301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82AD3-93A6-A1B6-5A3E-70642B2EA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248602</xdr:colOff>
      <xdr:row>9</xdr:row>
      <xdr:rowOff>38100</xdr:rowOff>
    </xdr:from>
    <xdr:to>
      <xdr:col>13</xdr:col>
      <xdr:colOff>361950</xdr:colOff>
      <xdr:row>27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B2E95F-8D1A-BF7B-EAC5-D5E4584F9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11</xdr:row>
      <xdr:rowOff>26670</xdr:rowOff>
    </xdr:from>
    <xdr:to>
      <xdr:col>17</xdr:col>
      <xdr:colOff>96202</xdr:colOff>
      <xdr:row>27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E4A9B2-8168-0C5B-CE51-C023DA2B4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ris" refreshedDate="45276.630407638891" createdVersion="8" refreshedVersion="8" minRefreshableVersion="3" recordCount="180" xr:uid="{D5A5F650-8377-402A-A12E-FF3EBA311D64}">
  <cacheSource type="worksheet">
    <worksheetSource ref="A1:S181" sheet="Data from app platform (3)"/>
  </cacheSource>
  <cacheFields count="20">
    <cacheField name="Competitor" numFmtId="0">
      <sharedItems count="4">
        <s v="Competitor 1"/>
        <s v="Competitor 2"/>
        <s v="Competitor 3"/>
        <s v="Competitor 4"/>
      </sharedItems>
    </cacheField>
    <cacheField name="Start date" numFmtId="164">
      <sharedItems containsSemiMixedTypes="0" containsNonDate="0" containsDate="1" containsString="0" minDate="2020-01-01T00:00:00" maxDate="2023-09-02T00:00:00"/>
    </cacheField>
    <cacheField name="Yea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Month" numFmtId="164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  <fieldGroup par="19"/>
    </cacheField>
    <cacheField name="End date" numFmtId="164">
      <sharedItems containsSemiMixedTypes="0" containsNonDate="0" containsDate="1" containsString="0" minDate="2020-01-31T00:00:00" maxDate="2023-10-01T00:00:00"/>
    </cacheField>
    <cacheField name="Quarter" numFmtId="164">
      <sharedItems count="4">
        <s v="Q1"/>
        <s v="Q2"/>
        <s v="Q3"/>
        <s v="Q4"/>
      </sharedItems>
    </cacheField>
    <cacheField name="Yeas-Quarter" numFmtId="164">
      <sharedItems containsBlank="1"/>
    </cacheField>
    <cacheField name="Downloads" numFmtId="1">
      <sharedItems containsSemiMixedTypes="0" containsString="0" containsNumber="1" minValue="0" maxValue="76717.5"/>
    </cacheField>
    <cacheField name="Downloads2" numFmtId="1">
      <sharedItems containsSemiMixedTypes="0" containsString="0" containsNumber="1" minValue="0" maxValue="76717.5"/>
    </cacheField>
    <cacheField name="Downloads3" numFmtId="1">
      <sharedItems containsSemiMixedTypes="0" containsString="0" containsNumber="1" minValue="0" maxValue="76717.5"/>
    </cacheField>
    <cacheField name="Downloads monthly growth rate" numFmtId="10">
      <sharedItems containsSemiMixedTypes="0" containsString="0" containsNumber="1" minValue="-0.60122804025243048" maxValue="3.027196652719665"/>
    </cacheField>
    <cacheField name="Monthly active users" numFmtId="1">
      <sharedItems containsSemiMixedTypes="0" containsString="0" containsNumber="1" minValue="0" maxValue="834122.5"/>
    </cacheField>
    <cacheField name="Monthly active users2" numFmtId="1">
      <sharedItems containsSemiMixedTypes="0" containsString="0" containsNumber="1" minValue="0" maxValue="834122.5"/>
    </cacheField>
    <cacheField name="Monthly active users3" numFmtId="1">
      <sharedItems containsSemiMixedTypes="0" containsString="0" containsNumber="1" minValue="0" maxValue="834122.5"/>
    </cacheField>
    <cacheField name="MAU monthly growth rate" numFmtId="0">
      <sharedItems containsSemiMixedTypes="0" containsString="0" containsNumber="1" minValue="-0.18029123750570797" maxValue="4.1679611650485437"/>
    </cacheField>
    <cacheField name="Open rate" numFmtId="0">
      <sharedItems containsSemiMixedTypes="0" containsString="0" containsNumber="1" minValue="0" maxValue="0.86399999999999999"/>
    </cacheField>
    <cacheField name="Avg Sessions / User" numFmtId="0">
      <sharedItems containsSemiMixedTypes="0" containsString="0" containsNumber="1" minValue="0" maxValue="110.03"/>
    </cacheField>
    <cacheField name="Avg Session Duration" numFmtId="0">
      <sharedItems containsNonDate="0" containsDate="1" containsString="0" containsBlank="1" minDate="1899-12-30T00:00:23" maxDate="1899-12-30T00:01:42"/>
    </cacheField>
    <cacheField name="Avg Session Duration(seconds)" numFmtId="0">
      <sharedItems containsSemiMixedTypes="0" containsString="0" containsNumber="1" containsInteger="1" minValue="0" maxValue="102"/>
    </cacheField>
    <cacheField name="Month2" numFmtId="0" databaseField="0">
      <fieldGroup base="3">
        <discretePr count="12">
          <x v="8"/>
          <x v="8"/>
          <x v="8"/>
          <x v="8"/>
          <x v="0"/>
          <x v="1"/>
          <x v="2"/>
          <x v="3"/>
          <x v="4"/>
          <x v="5"/>
          <x v="6"/>
          <x v="7"/>
        </discretePr>
        <groupItems count="9">
          <s v="May"/>
          <s v="June"/>
          <s v="July"/>
          <s v="August"/>
          <s v="September"/>
          <s v="October"/>
          <s v="November"/>
          <s v="December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d v="2020-01-01T00:00:00"/>
    <x v="0"/>
    <x v="0"/>
    <d v="2020-01-31T00:00:00"/>
    <x v="0"/>
    <s v="2020Q1"/>
    <n v="10030"/>
    <n v="10030"/>
    <n v="10030"/>
    <n v="0"/>
    <n v="30016.000000000004"/>
    <n v="30016.000000000004"/>
    <n v="30016.000000000004"/>
    <n v="0"/>
    <n v="0.21359999999999998"/>
    <n v="51.82"/>
    <d v="1899-12-30T00:00:47"/>
    <n v="47"/>
  </r>
  <r>
    <x v="0"/>
    <d v="2020-02-01T00:00:00"/>
    <x v="0"/>
    <x v="1"/>
    <d v="2020-02-29T00:00:00"/>
    <x v="0"/>
    <s v="2020Q1"/>
    <n v="7125"/>
    <n v="7125"/>
    <n v="7125"/>
    <n v="-0.28963110667996017"/>
    <n v="30164"/>
    <n v="30164"/>
    <n v="30164"/>
    <n v="4.9307036247332459E-3"/>
    <n v="0.1182"/>
    <n v="93.37"/>
    <d v="1899-12-30T00:00:28"/>
    <n v="28"/>
  </r>
  <r>
    <x v="0"/>
    <d v="2020-03-01T00:00:00"/>
    <x v="0"/>
    <x v="2"/>
    <d v="2020-03-31T00:00:00"/>
    <x v="0"/>
    <s v="2020Q1"/>
    <n v="20237.5"/>
    <n v="20237.5"/>
    <n v="20237.5"/>
    <n v="1.8403508771929826"/>
    <n v="32532.000000000004"/>
    <n v="32532.000000000004"/>
    <n v="32532.000000000004"/>
    <n v="7.8504177164832267E-2"/>
    <n v="0.12759999999999999"/>
    <n v="62.16"/>
    <d v="1899-12-30T00:01:00"/>
    <n v="60"/>
  </r>
  <r>
    <x v="0"/>
    <d v="2020-04-01T00:00:00"/>
    <x v="0"/>
    <x v="3"/>
    <d v="2020-04-30T00:00:00"/>
    <x v="1"/>
    <s v="2020Q2"/>
    <n v="19922.5"/>
    <n v="19922.5"/>
    <n v="19922.5"/>
    <n v="-1.5565163681284688E-2"/>
    <n v="98010"/>
    <n v="98010"/>
    <n v="98010"/>
    <n v="2.0127259313906305"/>
    <n v="0.39090000000000003"/>
    <n v="54.28"/>
    <d v="1899-12-30T00:01:21"/>
    <n v="81"/>
  </r>
  <r>
    <x v="0"/>
    <d v="2020-05-01T00:00:00"/>
    <x v="0"/>
    <x v="4"/>
    <d v="2020-05-31T00:00:00"/>
    <x v="1"/>
    <s v="2020Q2"/>
    <n v="15632.5"/>
    <n v="15632.5"/>
    <n v="15632.5"/>
    <n v="-0.21533442088091359"/>
    <n v="135137.5"/>
    <n v="135137.5"/>
    <n v="135137.5"/>
    <n v="0.37881338638914386"/>
    <n v="0.18389999999999998"/>
    <n v="63.24"/>
    <d v="1899-12-30T00:01:26"/>
    <n v="86"/>
  </r>
  <r>
    <x v="0"/>
    <d v="2020-06-01T00:00:00"/>
    <x v="0"/>
    <x v="5"/>
    <d v="2020-06-30T00:00:00"/>
    <x v="1"/>
    <s v="2020Q2"/>
    <n v="12410"/>
    <n v="12410"/>
    <n v="12410"/>
    <n v="-0.20614105229489843"/>
    <n v="162735"/>
    <n v="162735"/>
    <n v="162735"/>
    <n v="0.20421792618629175"/>
    <n v="0.49650000000000005"/>
    <n v="80.989999999999995"/>
    <d v="1899-12-30T00:01:26"/>
    <n v="86"/>
  </r>
  <r>
    <x v="0"/>
    <d v="2020-07-01T00:00:00"/>
    <x v="0"/>
    <x v="6"/>
    <d v="2020-07-31T00:00:00"/>
    <x v="2"/>
    <s v="2020Q3"/>
    <n v="11802.5"/>
    <n v="11802.5"/>
    <n v="11802.5"/>
    <n v="-4.8952457695406904E-2"/>
    <n v="151362.5"/>
    <n v="151362.5"/>
    <n v="151362.5"/>
    <n v="-6.9883553015638977E-2"/>
    <n v="0.86399999999999999"/>
    <n v="93.37"/>
    <d v="1899-12-30T00:00:59"/>
    <n v="59"/>
  </r>
  <r>
    <x v="0"/>
    <d v="2020-08-01T00:00:00"/>
    <x v="0"/>
    <x v="7"/>
    <d v="2020-08-31T00:00:00"/>
    <x v="2"/>
    <s v="2020Q3"/>
    <n v="7125"/>
    <n v="7125"/>
    <n v="7125"/>
    <n v="-0.39631434018216483"/>
    <n v="191082.5"/>
    <n v="191082.5"/>
    <n v="191082.5"/>
    <n v="0.26241638450739124"/>
    <n v="0.6502"/>
    <n v="45.86"/>
    <d v="1899-12-30T00:01:19"/>
    <n v="79"/>
  </r>
  <r>
    <x v="0"/>
    <d v="2020-09-01T00:00:00"/>
    <x v="0"/>
    <x v="8"/>
    <d v="2020-09-30T00:00:00"/>
    <x v="2"/>
    <s v="2020Q3"/>
    <n v="7125"/>
    <n v="7125"/>
    <n v="7125"/>
    <n v="0"/>
    <n v="211585"/>
    <n v="211585"/>
    <n v="211585"/>
    <n v="0.10729658655292873"/>
    <n v="7.7800000000000008E-2"/>
    <n v="66.38"/>
    <d v="1899-12-30T00:01:42"/>
    <n v="102"/>
  </r>
  <r>
    <x v="0"/>
    <d v="2020-10-01T00:00:00"/>
    <x v="0"/>
    <x v="9"/>
    <d v="2020-10-31T00:00:00"/>
    <x v="3"/>
    <s v="2020Q4"/>
    <n v="5717.5"/>
    <n v="5717.5"/>
    <n v="5717.5"/>
    <n v="-0.1975438596491228"/>
    <n v="246085"/>
    <n v="246085"/>
    <n v="246085"/>
    <n v="0.16305503698277279"/>
    <n v="0.23339999999999997"/>
    <n v="51.98"/>
    <d v="1899-12-30T00:00:47"/>
    <n v="47"/>
  </r>
  <r>
    <x v="0"/>
    <d v="2020-11-01T00:00:00"/>
    <x v="0"/>
    <x v="10"/>
    <d v="2020-11-30T00:00:00"/>
    <x v="3"/>
    <s v="2020Q4"/>
    <n v="6207.5"/>
    <n v="6207.5"/>
    <n v="6207.5"/>
    <n v="8.570179274158285E-2"/>
    <n v="218862.5"/>
    <n v="218862.5"/>
    <n v="218862.5"/>
    <n v="-0.11062234593737941"/>
    <n v="0.28549999999999998"/>
    <n v="41.98"/>
    <d v="1899-12-30T00:01:42"/>
    <n v="102"/>
  </r>
  <r>
    <x v="0"/>
    <d v="2020-12-01T00:00:00"/>
    <x v="0"/>
    <x v="11"/>
    <d v="2020-12-31T00:00:00"/>
    <x v="3"/>
    <s v="2020Q4"/>
    <n v="10762.5"/>
    <n v="10762.5"/>
    <n v="10762.5"/>
    <n v="0.73378977043898508"/>
    <n v="246362.5"/>
    <n v="246362.5"/>
    <n v="246362.5"/>
    <n v="0.1256496658861157"/>
    <n v="0.22629999999999997"/>
    <n v="72.53"/>
    <d v="1899-12-30T00:00:59"/>
    <n v="59"/>
  </r>
  <r>
    <x v="0"/>
    <d v="2021-01-01T00:00:00"/>
    <x v="1"/>
    <x v="0"/>
    <d v="2021-01-31T00:00:00"/>
    <x v="0"/>
    <s v="2021Q1"/>
    <n v="10722.5"/>
    <n v="10722.5"/>
    <n v="10722.5"/>
    <n v="-3.716608594657389E-3"/>
    <n v="246087.5"/>
    <n v="246087.5"/>
    <n v="246087.5"/>
    <n v="-1.1162413110761271E-3"/>
    <n v="0.38690000000000002"/>
    <n v="48.95"/>
    <d v="1899-12-30T00:01:19"/>
    <n v="79"/>
  </r>
  <r>
    <x v="0"/>
    <d v="2021-02-01T00:00:00"/>
    <x v="1"/>
    <x v="1"/>
    <d v="2021-02-28T00:00:00"/>
    <x v="0"/>
    <s v="2021Q1"/>
    <n v="8812.5"/>
    <n v="8812.5"/>
    <n v="8812.5"/>
    <n v="-0.17813010025647003"/>
    <n v="201945.50000000003"/>
    <n v="201945.50000000003"/>
    <n v="201945.50000000003"/>
    <n v="-0.17937522222786595"/>
    <n v="0.32630000000000003"/>
    <n v="72.53"/>
    <d v="1899-12-30T00:01:26"/>
    <n v="86"/>
  </r>
  <r>
    <x v="0"/>
    <d v="2021-03-01T00:00:00"/>
    <x v="1"/>
    <x v="2"/>
    <d v="2021-03-31T00:00:00"/>
    <x v="0"/>
    <s v="2021Q1"/>
    <n v="8337.5"/>
    <n v="8337.5"/>
    <n v="8337.5"/>
    <n v="-5.3900709219858123E-2"/>
    <n v="206168.00000000003"/>
    <n v="206168.00000000003"/>
    <n v="206168.00000000003"/>
    <n v="2.0909106664916965E-2"/>
    <n v="0.22069999999999998"/>
    <n v="46.43"/>
    <d v="1899-12-30T00:00:59"/>
    <n v="59"/>
  </r>
  <r>
    <x v="0"/>
    <d v="2021-04-01T00:00:00"/>
    <x v="1"/>
    <x v="3"/>
    <d v="2021-04-30T00:00:00"/>
    <x v="1"/>
    <s v="2021Q2"/>
    <n v="9160"/>
    <n v="9160"/>
    <n v="9160"/>
    <n v="9.8650674662668747E-2"/>
    <n v="209604"/>
    <n v="209604"/>
    <n v="209604"/>
    <n v="1.6666019944899135E-2"/>
    <n v="0.18360000000000001"/>
    <n v="95.01"/>
    <d v="1899-12-30T00:00:32"/>
    <n v="32"/>
  </r>
  <r>
    <x v="0"/>
    <d v="2021-05-01T00:00:00"/>
    <x v="1"/>
    <x v="4"/>
    <d v="2021-05-31T00:00:00"/>
    <x v="1"/>
    <s v="2021Q2"/>
    <n v="7385"/>
    <n v="7385"/>
    <n v="7385"/>
    <n v="-0.19377729257641918"/>
    <n v="211815.50000000003"/>
    <n v="211815.50000000003"/>
    <n v="211815.50000000003"/>
    <n v="1.0550848266254631E-2"/>
    <n v="0.23"/>
    <n v="60.22"/>
    <d v="1899-12-30T00:00:42"/>
    <n v="42"/>
  </r>
  <r>
    <x v="0"/>
    <d v="2021-06-01T00:00:00"/>
    <x v="1"/>
    <x v="5"/>
    <d v="2021-06-30T00:00:00"/>
    <x v="1"/>
    <s v="2021Q2"/>
    <n v="7455"/>
    <n v="7455"/>
    <n v="7455"/>
    <n v="9.4786729857820884E-3"/>
    <n v="213807.5"/>
    <n v="213807.5"/>
    <n v="213807.5"/>
    <n v="9.4044109142152887E-3"/>
    <n v="0.26159999999999994"/>
    <n v="64.86"/>
    <d v="1899-12-30T00:01:21"/>
    <n v="81"/>
  </r>
  <r>
    <x v="0"/>
    <d v="2021-07-01T00:00:00"/>
    <x v="1"/>
    <x v="6"/>
    <d v="2021-07-31T00:00:00"/>
    <x v="2"/>
    <s v="2021Q3"/>
    <n v="6967.5"/>
    <n v="6967.5"/>
    <n v="6967.5"/>
    <n v="-6.5392354124748531E-2"/>
    <n v="218862.5"/>
    <n v="218862.5"/>
    <n v="218862.5"/>
    <n v="2.3642762765571756E-2"/>
    <n v="0.29889999999999994"/>
    <n v="51.98"/>
    <d v="1899-12-30T00:01:00"/>
    <n v="60"/>
  </r>
  <r>
    <x v="0"/>
    <d v="2021-08-01T00:00:00"/>
    <x v="1"/>
    <x v="7"/>
    <d v="2021-08-31T00:00:00"/>
    <x v="2"/>
    <s v="2021Q3"/>
    <n v="10810"/>
    <n v="10810"/>
    <n v="10810"/>
    <n v="0.55148905633297463"/>
    <n v="246362.5"/>
    <n v="246362.5"/>
    <n v="246362.5"/>
    <n v="0.1256496658861157"/>
    <n v="0.27539999999999998"/>
    <n v="54.28"/>
    <d v="1899-12-30T00:01:09"/>
    <n v="69"/>
  </r>
  <r>
    <x v="0"/>
    <d v="2021-09-01T00:00:00"/>
    <x v="1"/>
    <x v="8"/>
    <d v="2021-09-30T00:00:00"/>
    <x v="2"/>
    <s v="2021Q3"/>
    <n v="8097.5"/>
    <n v="8097.5"/>
    <n v="8097.5"/>
    <n v="-0.25092506938020354"/>
    <n v="201945.50000000003"/>
    <n v="201945.50000000003"/>
    <n v="201945.50000000003"/>
    <n v="-0.18029123750570797"/>
    <n v="0.25529999999999997"/>
    <n v="46.43"/>
    <d v="1899-12-30T00:01:08"/>
    <n v="68"/>
  </r>
  <r>
    <x v="0"/>
    <d v="2021-10-01T00:00:00"/>
    <x v="1"/>
    <x v="9"/>
    <d v="2021-10-31T00:00:00"/>
    <x v="3"/>
    <s v="2021Q4"/>
    <n v="13310"/>
    <n v="13310"/>
    <n v="13310"/>
    <n v="0.64371719666563765"/>
    <n v="246087.5"/>
    <n v="246087.5"/>
    <n v="246087.5"/>
    <n v="0.21858372679757632"/>
    <n v="0.25590000000000002"/>
    <n v="54.5"/>
    <d v="1899-12-30T00:00:51"/>
    <n v="51"/>
  </r>
  <r>
    <x v="0"/>
    <d v="2021-11-01T00:00:00"/>
    <x v="1"/>
    <x v="10"/>
    <d v="2021-11-30T00:00:00"/>
    <x v="3"/>
    <m/>
    <n v="13607.5"/>
    <n v="13607.5"/>
    <n v="13607.5"/>
    <n v="2.235161532682195E-2"/>
    <n v="206168.00000000003"/>
    <n v="206168.00000000003"/>
    <n v="206168.00000000003"/>
    <n v="-0.16221669121755466"/>
    <n v="0.25170000000000003"/>
    <n v="51.16"/>
    <d v="1899-12-30T00:01:27"/>
    <n v="87"/>
  </r>
  <r>
    <x v="0"/>
    <d v="2021-12-01T00:00:00"/>
    <x v="1"/>
    <x v="11"/>
    <d v="2021-12-31T00:00:00"/>
    <x v="3"/>
    <m/>
    <n v="5950"/>
    <n v="5950"/>
    <n v="5950"/>
    <n v="-0.56274113540327031"/>
    <n v="246087.5"/>
    <n v="246087.5"/>
    <n v="246087.5"/>
    <n v="0.19362607194132919"/>
    <n v="0.26659999999999995"/>
    <n v="110.03"/>
    <d v="1899-12-30T00:00:39"/>
    <n v="39"/>
  </r>
  <r>
    <x v="0"/>
    <d v="2022-01-01T00:00:00"/>
    <x v="2"/>
    <x v="0"/>
    <d v="2022-01-31T00:00:00"/>
    <x v="0"/>
    <m/>
    <n v="10522.5"/>
    <n v="10522.5"/>
    <n v="10522.5"/>
    <n v="0.76848739495798313"/>
    <n v="251095"/>
    <n v="251095"/>
    <n v="251095"/>
    <n v="2.0348453294051883E-2"/>
    <n v="0.34309999999999996"/>
    <n v="45.67"/>
    <d v="1899-12-30T00:00:53"/>
    <n v="53"/>
  </r>
  <r>
    <x v="0"/>
    <d v="2022-02-01T00:00:00"/>
    <x v="2"/>
    <x v="1"/>
    <d v="2022-02-28T00:00:00"/>
    <x v="0"/>
    <m/>
    <n v="9600"/>
    <n v="9600"/>
    <n v="9600"/>
    <n v="-8.7669280114041293E-2"/>
    <n v="250980"/>
    <n v="250980"/>
    <n v="250980"/>
    <n v="-4.5799398633983301E-4"/>
    <n v="0.32820000000000005"/>
    <n v="54.93"/>
    <d v="1899-12-30T00:00:31"/>
    <n v="31"/>
  </r>
  <r>
    <x v="0"/>
    <d v="2022-03-01T00:00:00"/>
    <x v="2"/>
    <x v="2"/>
    <d v="2022-03-31T00:00:00"/>
    <x v="0"/>
    <m/>
    <n v="10757.5"/>
    <n v="10757.5"/>
    <n v="10757.5"/>
    <n v="0.1205729166666667"/>
    <n v="253370"/>
    <n v="253370"/>
    <n v="253370"/>
    <n v="9.5226711291735988E-3"/>
    <n v="0.34360000000000002"/>
    <n v="51.82"/>
    <d v="1899-12-30T00:01:26"/>
    <n v="86"/>
  </r>
  <r>
    <x v="0"/>
    <d v="2022-04-01T00:00:00"/>
    <x v="2"/>
    <x v="3"/>
    <d v="2022-04-30T00:00:00"/>
    <x v="1"/>
    <m/>
    <n v="13510"/>
    <n v="13510"/>
    <n v="13510"/>
    <n v="0.25586799907041602"/>
    <n v="276085"/>
    <n v="276085"/>
    <n v="276085"/>
    <n v="8.9651497809527525E-2"/>
    <n v="0.3306"/>
    <n v="51.82"/>
    <d v="1899-12-30T00:00:59"/>
    <n v="59"/>
  </r>
  <r>
    <x v="0"/>
    <d v="2022-05-01T00:00:00"/>
    <x v="2"/>
    <x v="4"/>
    <d v="2022-05-31T00:00:00"/>
    <x v="1"/>
    <m/>
    <n v="13665"/>
    <n v="13665"/>
    <n v="13665"/>
    <n v="1.1472982975573753E-2"/>
    <n v="277732.5"/>
    <n v="277732.5"/>
    <n v="277732.5"/>
    <n v="5.9673651230598423E-3"/>
    <n v="0.35629999999999995"/>
    <n v="79.97"/>
    <d v="1899-12-30T00:00:33"/>
    <n v="33"/>
  </r>
  <r>
    <x v="0"/>
    <d v="2022-06-01T00:00:00"/>
    <x v="2"/>
    <x v="5"/>
    <d v="2022-06-30T00:00:00"/>
    <x v="1"/>
    <m/>
    <n v="18582.5"/>
    <n v="18582.5"/>
    <n v="18582.5"/>
    <n v="0.35986095865349443"/>
    <n v="279832.5"/>
    <n v="279832.5"/>
    <n v="279832.5"/>
    <n v="7.5612324808944642E-3"/>
    <n v="0.36980000000000002"/>
    <n v="82.82"/>
    <d v="1899-12-30T00:01:31"/>
    <n v="91"/>
  </r>
  <r>
    <x v="0"/>
    <d v="2022-07-01T00:00:00"/>
    <x v="2"/>
    <x v="6"/>
    <d v="2022-07-31T00:00:00"/>
    <x v="2"/>
    <m/>
    <n v="13615"/>
    <n v="13615"/>
    <n v="13615"/>
    <n v="-0.26732140454728914"/>
    <n v="277732.5"/>
    <n v="277732.5"/>
    <n v="277732.5"/>
    <n v="-7.5044892927018658E-3"/>
    <n v="0.27190000000000003"/>
    <n v="52.13"/>
    <d v="1899-12-30T00:00:32"/>
    <n v="32"/>
  </r>
  <r>
    <x v="0"/>
    <d v="2022-08-01T00:00:00"/>
    <x v="2"/>
    <x v="7"/>
    <d v="2022-08-31T00:00:00"/>
    <x v="2"/>
    <m/>
    <n v="16360"/>
    <n v="16360"/>
    <n v="16360"/>
    <n v="0.20161586485493932"/>
    <n v="280235"/>
    <n v="280235"/>
    <n v="280235"/>
    <n v="9.0104687063992106E-3"/>
    <n v="0.38159999999999994"/>
    <n v="63.24"/>
    <d v="1899-12-30T00:00:23"/>
    <n v="23"/>
  </r>
  <r>
    <x v="0"/>
    <d v="2022-09-01T00:00:00"/>
    <x v="2"/>
    <x v="8"/>
    <d v="2022-09-30T00:00:00"/>
    <x v="2"/>
    <m/>
    <n v="16387.5"/>
    <n v="16387.5"/>
    <n v="16387.5"/>
    <n v="1.6809290953545553E-3"/>
    <n v="284957.5"/>
    <n v="284957.5"/>
    <n v="284957.5"/>
    <n v="1.6851927846271986E-2"/>
    <n v="0.36580000000000001"/>
    <n v="72.040000000000006"/>
    <d v="1899-12-30T00:00:31"/>
    <n v="31"/>
  </r>
  <r>
    <x v="0"/>
    <d v="2022-10-01T00:00:00"/>
    <x v="2"/>
    <x v="9"/>
    <d v="2022-10-31T00:00:00"/>
    <x v="3"/>
    <m/>
    <n v="8887.5"/>
    <n v="8887.5"/>
    <n v="8887.5"/>
    <n v="-0.45766590389016015"/>
    <n v="280907.5"/>
    <n v="280907.5"/>
    <n v="280907.5"/>
    <n v="-1.421264574541814E-2"/>
    <n v="0.36119999999999997"/>
    <n v="45.67"/>
    <d v="1899-12-30T00:01:11"/>
    <n v="71"/>
  </r>
  <r>
    <x v="0"/>
    <d v="2022-11-01T00:00:00"/>
    <x v="2"/>
    <x v="10"/>
    <d v="2022-11-30T00:00:00"/>
    <x v="3"/>
    <m/>
    <n v="16362.5"/>
    <n v="16362.5"/>
    <n v="16362.5"/>
    <n v="0.84106891701828412"/>
    <n v="284745"/>
    <n v="284745"/>
    <n v="284745"/>
    <n v="1.3661080604825404E-2"/>
    <n v="0.34609999999999996"/>
    <n v="51.04"/>
    <d v="1899-12-30T00:00:34"/>
    <n v="34"/>
  </r>
  <r>
    <x v="0"/>
    <d v="2022-12-01T00:00:00"/>
    <x v="2"/>
    <x v="11"/>
    <d v="2022-12-31T00:00:00"/>
    <x v="3"/>
    <m/>
    <n v="10835"/>
    <n v="10835"/>
    <n v="10835"/>
    <n v="-0.33781512605042019"/>
    <n v="282457.5"/>
    <n v="282457.5"/>
    <n v="282457.5"/>
    <n v="-8.0335036611705046E-3"/>
    <n v="0.23319999999999999"/>
    <n v="57.12"/>
    <d v="1899-12-30T00:01:19"/>
    <n v="79"/>
  </r>
  <r>
    <x v="0"/>
    <d v="2023-01-01T00:00:00"/>
    <x v="3"/>
    <x v="0"/>
    <d v="2023-01-31T00:00:00"/>
    <x v="0"/>
    <m/>
    <n v="11412.5"/>
    <n v="11412.5"/>
    <n v="11412.5"/>
    <n v="5.3299492385786795E-2"/>
    <n v="279845"/>
    <n v="279845"/>
    <n v="279845"/>
    <n v="-9.2491790800386386E-3"/>
    <n v="0.27090000000000003"/>
    <n v="62.16"/>
    <d v="1899-12-30T00:01:36"/>
    <n v="96"/>
  </r>
  <r>
    <x v="0"/>
    <d v="2023-02-01T00:00:00"/>
    <x v="3"/>
    <x v="1"/>
    <d v="2023-02-28T00:00:00"/>
    <x v="0"/>
    <m/>
    <n v="10837.5"/>
    <n v="10837.5"/>
    <n v="10837.5"/>
    <n v="-5.0383351588170866E-2"/>
    <n v="280757.5"/>
    <n v="280757.5"/>
    <n v="280757.5"/>
    <n v="3.2607336203969162E-3"/>
    <n v="0.2044"/>
    <n v="48.95"/>
    <d v="1899-12-30T00:01:27"/>
    <n v="87"/>
  </r>
  <r>
    <x v="0"/>
    <d v="2023-03-01T00:00:00"/>
    <x v="3"/>
    <x v="2"/>
    <d v="2023-03-31T00:00:00"/>
    <x v="0"/>
    <m/>
    <n v="16737.5"/>
    <n v="16737.5"/>
    <n v="16737.5"/>
    <n v="0.54440599769319498"/>
    <n v="288472.5"/>
    <n v="288472.5"/>
    <n v="288472.5"/>
    <n v="2.7479230296608259E-2"/>
    <n v="0.17910000000000001"/>
    <n v="57.12"/>
    <d v="1899-12-30T00:01:38"/>
    <n v="98"/>
  </r>
  <r>
    <x v="0"/>
    <d v="2023-04-01T00:00:00"/>
    <x v="3"/>
    <x v="3"/>
    <d v="2023-04-30T00:00:00"/>
    <x v="1"/>
    <m/>
    <n v="10580"/>
    <n v="10580"/>
    <n v="10580"/>
    <n v="-0.36788648244958921"/>
    <n v="290695"/>
    <n v="290695"/>
    <n v="290695"/>
    <n v="7.7043739004585277E-3"/>
    <n v="0.1777"/>
    <n v="54.93"/>
    <d v="1899-12-30T00:01:05"/>
    <n v="65"/>
  </r>
  <r>
    <x v="0"/>
    <d v="2023-05-01T00:00:00"/>
    <x v="3"/>
    <x v="4"/>
    <d v="2023-05-31T00:00:00"/>
    <x v="1"/>
    <m/>
    <n v="10985"/>
    <n v="10985"/>
    <n v="10985"/>
    <n v="3.8279773156899788E-2"/>
    <n v="299582.5"/>
    <n v="299582.5"/>
    <n v="299582.5"/>
    <n v="3.057328127418768E-2"/>
    <n v="0.19609999999999997"/>
    <n v="72.040000000000006"/>
    <d v="1899-12-30T00:00:51"/>
    <n v="51"/>
  </r>
  <r>
    <x v="0"/>
    <d v="2023-06-01T00:00:00"/>
    <x v="3"/>
    <x v="5"/>
    <d v="2023-06-30T00:00:00"/>
    <x v="1"/>
    <m/>
    <n v="11400"/>
    <n v="11400"/>
    <n v="11400"/>
    <n v="3.7778789258079204E-2"/>
    <n v="298205"/>
    <n v="298205"/>
    <n v="298205"/>
    <n v="-4.5980656413509013E-3"/>
    <n v="0.18949999999999997"/>
    <n v="57.12"/>
    <d v="1899-12-30T00:01:14"/>
    <n v="74"/>
  </r>
  <r>
    <x v="0"/>
    <d v="2023-07-01T00:00:00"/>
    <x v="3"/>
    <x v="6"/>
    <d v="2023-07-31T00:00:00"/>
    <x v="2"/>
    <m/>
    <n v="19142.5"/>
    <n v="19142.5"/>
    <n v="19142.5"/>
    <n v="0.6791666666666667"/>
    <n v="307807.5"/>
    <n v="307807.5"/>
    <n v="307807.5"/>
    <n v="3.2201002665951384E-2"/>
    <n v="0.19609999999999997"/>
    <n v="48.95"/>
    <d v="1899-12-30T00:00:59"/>
    <n v="59"/>
  </r>
  <r>
    <x v="0"/>
    <d v="2023-08-01T00:00:00"/>
    <x v="3"/>
    <x v="7"/>
    <d v="2023-08-31T00:00:00"/>
    <x v="2"/>
    <m/>
    <n v="21857.5"/>
    <n v="21857.5"/>
    <n v="21857.5"/>
    <n v="0.14183100430978191"/>
    <n v="312507.5"/>
    <n v="312507.5"/>
    <n v="312507.5"/>
    <n v="1.5269283561966551E-2"/>
    <n v="0.1691"/>
    <n v="51.16"/>
    <d v="1899-12-30T00:01:14"/>
    <n v="74"/>
  </r>
  <r>
    <x v="0"/>
    <d v="2023-09-01T00:00:00"/>
    <x v="3"/>
    <x v="8"/>
    <d v="2023-09-30T00:00:00"/>
    <x v="2"/>
    <m/>
    <n v="10810"/>
    <n v="10810"/>
    <n v="10810"/>
    <n v="-0.50543291776278165"/>
    <n v="315252.5"/>
    <n v="315252.5"/>
    <n v="315252.5"/>
    <n v="8.7837891890594211E-3"/>
    <n v="0.17730000000000001"/>
    <n v="68.739999999999995"/>
    <d v="1899-12-30T00:00:51"/>
    <n v="51"/>
  </r>
  <r>
    <x v="1"/>
    <d v="2020-01-01T00:00:00"/>
    <x v="0"/>
    <x v="0"/>
    <d v="2020-01-31T00:00:00"/>
    <x v="0"/>
    <s v="2020Q1"/>
    <n v="14910"/>
    <n v="14910"/>
    <n v="14910"/>
    <n v="0"/>
    <n v="150080"/>
    <n v="150080"/>
    <n v="150080"/>
    <n v="0"/>
    <n v="0.4894"/>
    <n v="80.02"/>
    <d v="1899-12-30T00:01:11"/>
    <n v="71"/>
  </r>
  <r>
    <x v="1"/>
    <d v="2020-02-01T00:00:00"/>
    <x v="0"/>
    <x v="1"/>
    <d v="2020-02-29T00:00:00"/>
    <x v="0"/>
    <s v="2020Q1"/>
    <n v="14302.5"/>
    <n v="14302.5"/>
    <n v="14302.5"/>
    <n v="-4.0744466800804791E-2"/>
    <n v="150820"/>
    <n v="150820"/>
    <n v="150820"/>
    <n v="4.9307036247334679E-3"/>
    <n v="0.51"/>
    <n v="80.290000000000006"/>
    <d v="1899-12-30T00:00:37"/>
    <n v="37"/>
  </r>
  <r>
    <x v="1"/>
    <d v="2020-03-01T00:00:00"/>
    <x v="0"/>
    <x v="2"/>
    <d v="2020-03-31T00:00:00"/>
    <x v="0"/>
    <s v="2020Q1"/>
    <n v="23680"/>
    <n v="23680"/>
    <n v="23680"/>
    <n v="0.65565460583814028"/>
    <n v="162660"/>
    <n v="162660"/>
    <n v="162660"/>
    <n v="7.8504177164832267E-2"/>
    <n v="0.46920000000000001"/>
    <n v="52.13"/>
    <d v="1899-12-30T00:01:08"/>
    <n v="68"/>
  </r>
  <r>
    <x v="1"/>
    <d v="2020-04-01T00:00:00"/>
    <x v="0"/>
    <x v="3"/>
    <d v="2020-04-30T00:00:00"/>
    <x v="1"/>
    <s v="2020Q2"/>
    <n v="21047.5"/>
    <n v="21047.5"/>
    <n v="21047.5"/>
    <n v="-0.11116976351351349"/>
    <n v="173183.75"/>
    <n v="173183.75"/>
    <n v="173183.75"/>
    <n v="6.4697835976884388E-2"/>
    <n v="0.38600000000000001"/>
    <n v="95.01"/>
    <d v="1899-12-30T00:01:27"/>
    <n v="87"/>
  </r>
  <r>
    <x v="1"/>
    <d v="2020-05-01T00:00:00"/>
    <x v="0"/>
    <x v="4"/>
    <d v="2020-05-31T00:00:00"/>
    <x v="1"/>
    <s v="2020Q2"/>
    <n v="18925"/>
    <n v="18925"/>
    <n v="18925"/>
    <n v="-0.10084333056182448"/>
    <n v="182646.25"/>
    <n v="182646.25"/>
    <n v="182646.25"/>
    <n v="5.4638498126989399E-2"/>
    <n v="0.41189999999999999"/>
    <n v="68.739999999999995"/>
    <d v="1899-12-30T00:00:55"/>
    <n v="55"/>
  </r>
  <r>
    <x v="1"/>
    <d v="2020-06-01T00:00:00"/>
    <x v="0"/>
    <x v="5"/>
    <d v="2020-06-30T00:00:00"/>
    <x v="1"/>
    <s v="2020Q2"/>
    <n v="14272.5"/>
    <n v="14272.5"/>
    <n v="14272.5"/>
    <n v="-0.24583883751651259"/>
    <n v="189782.5"/>
    <n v="189782.5"/>
    <n v="189782.5"/>
    <n v="3.907142906027361E-2"/>
    <n v="0.44269999999999998"/>
    <n v="45.86"/>
    <d v="1899-12-30T00:01:00"/>
    <n v="60"/>
  </r>
  <r>
    <x v="1"/>
    <d v="2020-07-01T00:00:00"/>
    <x v="0"/>
    <x v="6"/>
    <d v="2020-07-31T00:00:00"/>
    <x v="2"/>
    <s v="2020Q3"/>
    <n v="18537.5"/>
    <n v="18537.5"/>
    <n v="18537.5"/>
    <n v="0.29882641443335078"/>
    <n v="199051.25"/>
    <n v="199051.25"/>
    <n v="199051.25"/>
    <n v="4.8838802313174279E-2"/>
    <n v="0.47789999999999999"/>
    <n v="66.38"/>
    <d v="1899-12-30T00:00:37"/>
    <n v="37"/>
  </r>
  <r>
    <x v="1"/>
    <d v="2020-08-01T00:00:00"/>
    <x v="0"/>
    <x v="7"/>
    <d v="2020-08-31T00:00:00"/>
    <x v="2"/>
    <s v="2020Q3"/>
    <n v="14967.5"/>
    <n v="14967.5"/>
    <n v="14967.5"/>
    <n v="-0.19258260283209705"/>
    <n v="206535"/>
    <n v="206535"/>
    <n v="206535"/>
    <n v="3.7597101249050136E-2"/>
    <n v="0.50070000000000003"/>
    <n v="80.02"/>
    <d v="1899-12-30T00:00:59"/>
    <n v="59"/>
  </r>
  <r>
    <x v="1"/>
    <d v="2020-09-01T00:00:00"/>
    <x v="0"/>
    <x v="8"/>
    <d v="2020-09-30T00:00:00"/>
    <x v="2"/>
    <s v="2020Q3"/>
    <n v="13062.5"/>
    <n v="13062.5"/>
    <n v="13062.5"/>
    <n v="-0.12727576415567066"/>
    <n v="213066.25"/>
    <n v="213066.25"/>
    <n v="213066.25"/>
    <n v="3.1622969472486551E-2"/>
    <n v="0.44569999999999999"/>
    <n v="64.86"/>
    <d v="1899-12-30T00:00:59"/>
    <n v="59"/>
  </r>
  <r>
    <x v="1"/>
    <d v="2020-10-01T00:00:00"/>
    <x v="0"/>
    <x v="9"/>
    <d v="2020-10-31T00:00:00"/>
    <x v="3"/>
    <s v="2020Q4"/>
    <n v="14310"/>
    <n v="14310"/>
    <n v="14310"/>
    <n v="9.5502392344497533E-2"/>
    <n v="220221.25"/>
    <n v="220221.25"/>
    <n v="220221.25"/>
    <n v="3.3581104468680456E-2"/>
    <n v="0.36990000000000001"/>
    <n v="80.150000000000006"/>
    <d v="1899-12-30T00:00:55"/>
    <n v="55"/>
  </r>
  <r>
    <x v="1"/>
    <d v="2020-11-01T00:00:00"/>
    <x v="0"/>
    <x v="10"/>
    <d v="2020-11-30T00:00:00"/>
    <x v="3"/>
    <s v="2020Q4"/>
    <n v="18595"/>
    <n v="18595"/>
    <n v="18595"/>
    <n v="0.2994409503843467"/>
    <n v="229518.75"/>
    <n v="229518.75"/>
    <n v="229518.75"/>
    <n v="4.2218904851371031E-2"/>
    <n v="0.47299999999999998"/>
    <n v="51.16"/>
    <d v="1899-12-30T00:00:31"/>
    <n v="31"/>
  </r>
  <r>
    <x v="1"/>
    <d v="2020-12-01T00:00:00"/>
    <x v="0"/>
    <x v="11"/>
    <d v="2020-12-31T00:00:00"/>
    <x v="3"/>
    <s v="2020Q4"/>
    <n v="20120"/>
    <n v="20120"/>
    <n v="20120"/>
    <n v="8.2011293358429604E-2"/>
    <n v="239578.75"/>
    <n v="239578.75"/>
    <n v="239578.75"/>
    <n v="4.3830841706832269E-2"/>
    <n v="0.45269999999999999"/>
    <n v="89.13"/>
    <d v="1899-12-30T00:00:23"/>
    <n v="23"/>
  </r>
  <r>
    <x v="1"/>
    <d v="2021-01-01T00:00:00"/>
    <x v="1"/>
    <x v="0"/>
    <d v="2021-01-31T00:00:00"/>
    <x v="0"/>
    <m/>
    <n v="24310"/>
    <n v="24310"/>
    <n v="24310"/>
    <n v="0.20825049701789267"/>
    <n v="251733.75"/>
    <n v="251733.75"/>
    <n v="251733.75"/>
    <n v="5.0734883623860583E-2"/>
    <n v="0.38440000000000002"/>
    <n v="82.82"/>
    <d v="1899-12-30T00:00:57"/>
    <n v="57"/>
  </r>
  <r>
    <x v="1"/>
    <d v="2021-02-01T00:00:00"/>
    <x v="1"/>
    <x v="1"/>
    <d v="2021-02-28T00:00:00"/>
    <x v="0"/>
    <m/>
    <n v="27095"/>
    <n v="27095"/>
    <n v="27095"/>
    <n v="0.11456190867955574"/>
    <n v="265281.25"/>
    <n v="265281.25"/>
    <n v="265281.25"/>
    <n v="5.3816780626356309E-2"/>
    <n v="0.36990000000000001"/>
    <n v="71.53"/>
    <d v="1899-12-30T00:01:31"/>
    <n v="91"/>
  </r>
  <r>
    <x v="1"/>
    <d v="2021-03-01T00:00:00"/>
    <x v="1"/>
    <x v="2"/>
    <d v="2021-03-31T00:00:00"/>
    <x v="0"/>
    <m/>
    <n v="24580"/>
    <n v="24580"/>
    <n v="24580"/>
    <n v="-9.2821553792212574E-2"/>
    <n v="277571.25"/>
    <n v="277571.25"/>
    <n v="277571.25"/>
    <n v="4.6328189421604327E-2"/>
    <n v="0.36309999999999998"/>
    <n v="67.849999999999994"/>
    <d v="1899-12-30T00:01:21"/>
    <n v="81"/>
  </r>
  <r>
    <x v="1"/>
    <d v="2021-04-01T00:00:00"/>
    <x v="1"/>
    <x v="3"/>
    <d v="2021-04-30T00:00:00"/>
    <x v="1"/>
    <m/>
    <n v="14657.5"/>
    <n v="14657.5"/>
    <n v="14657.5"/>
    <n v="-0.40368185516680233"/>
    <n v="284900"/>
    <n v="284900"/>
    <n v="284900"/>
    <n v="2.6403130727695956E-2"/>
    <n v="0.35310000000000002"/>
    <n v="54.5"/>
    <d v="1899-12-30T00:01:21"/>
    <n v="81"/>
  </r>
  <r>
    <x v="1"/>
    <d v="2021-05-01T00:00:00"/>
    <x v="1"/>
    <x v="4"/>
    <d v="2021-05-31T00:00:00"/>
    <x v="1"/>
    <m/>
    <n v="5845"/>
    <n v="5845"/>
    <n v="5845"/>
    <n v="-0.60122804025243048"/>
    <n v="287822.5"/>
    <n v="287822.5"/>
    <n v="287822.5"/>
    <n v="1.0257985257985158E-2"/>
    <n v="0.35949999999999999"/>
    <n v="75.7"/>
    <d v="1899-12-30T00:01:36"/>
    <n v="96"/>
  </r>
  <r>
    <x v="1"/>
    <d v="2021-06-01T00:00:00"/>
    <x v="1"/>
    <x v="5"/>
    <d v="2021-06-30T00:00:00"/>
    <x v="1"/>
    <m/>
    <n v="17432.5"/>
    <n v="17432.5"/>
    <n v="17432.5"/>
    <n v="1.982463644140291"/>
    <n v="296538.75"/>
    <n v="296538.75"/>
    <n v="296538.75"/>
    <n v="3.0283421205777872E-2"/>
    <n v="0.36990000000000001"/>
    <n v="91.13"/>
    <d v="1899-12-30T00:01:42"/>
    <n v="102"/>
  </r>
  <r>
    <x v="1"/>
    <d v="2021-07-01T00:00:00"/>
    <x v="1"/>
    <x v="6"/>
    <d v="2021-07-31T00:00:00"/>
    <x v="2"/>
    <m/>
    <n v="11597.5"/>
    <n v="11597.5"/>
    <n v="11597.5"/>
    <n v="-0.33471963286964002"/>
    <n v="302337.5"/>
    <n v="302337.5"/>
    <n v="302337.5"/>
    <n v="1.9554779940227141E-2"/>
    <n v="0.37259999999999999"/>
    <n v="57.12"/>
    <d v="1899-12-30T00:00:44"/>
    <n v="44"/>
  </r>
  <r>
    <x v="1"/>
    <d v="2021-08-01T00:00:00"/>
    <x v="1"/>
    <x v="7"/>
    <d v="2021-08-31T00:00:00"/>
    <x v="2"/>
    <m/>
    <n v="12360"/>
    <n v="12360"/>
    <n v="12360"/>
    <n v="6.5746928217288225E-2"/>
    <n v="308517.5"/>
    <n v="308517.5"/>
    <n v="308517.5"/>
    <n v="2.044073262496382E-2"/>
    <n v="0.38090000000000002"/>
    <n v="79.73"/>
    <d v="1899-12-30T00:01:00"/>
    <n v="60"/>
  </r>
  <r>
    <x v="1"/>
    <d v="2021-09-01T00:00:00"/>
    <x v="1"/>
    <x v="8"/>
    <d v="2021-09-30T00:00:00"/>
    <x v="2"/>
    <m/>
    <n v="9327.5"/>
    <n v="9327.5"/>
    <n v="9327.5"/>
    <n v="-0.24534789644012944"/>
    <n v="313181.25"/>
    <n v="313181.25"/>
    <n v="313181.25"/>
    <n v="1.5116646543551049E-2"/>
    <n v="0.35670000000000002"/>
    <n v="41.98"/>
    <d v="1899-12-30T00:01:09"/>
    <n v="69"/>
  </r>
  <r>
    <x v="1"/>
    <d v="2021-10-01T00:00:00"/>
    <x v="1"/>
    <x v="9"/>
    <d v="2021-10-31T00:00:00"/>
    <x v="3"/>
    <m/>
    <n v="9010"/>
    <n v="9010"/>
    <n v="9010"/>
    <n v="-3.4039131600107186E-2"/>
    <n v="317686.25"/>
    <n v="317686.25"/>
    <n v="317686.25"/>
    <n v="1.4384641481570259E-2"/>
    <n v="0.34810000000000002"/>
    <n v="76.209999999999994"/>
    <d v="1899-12-30T00:01:05"/>
    <n v="65"/>
  </r>
  <r>
    <x v="1"/>
    <d v="2021-11-01T00:00:00"/>
    <x v="1"/>
    <x v="10"/>
    <d v="2021-11-30T00:00:00"/>
    <x v="3"/>
    <m/>
    <n v="9210"/>
    <n v="9210"/>
    <n v="9210"/>
    <n v="2.2197558268590489E-2"/>
    <n v="322291.25"/>
    <n v="322291.25"/>
    <n v="322291.25"/>
    <n v="1.4495433780971068E-2"/>
    <n v="0.34289999999999998"/>
    <n v="60.22"/>
    <d v="1899-12-30T00:00:33"/>
    <n v="33"/>
  </r>
  <r>
    <x v="1"/>
    <d v="2021-12-01T00:00:00"/>
    <x v="1"/>
    <x v="11"/>
    <d v="2021-12-31T00:00:00"/>
    <x v="3"/>
    <m/>
    <n v="7470"/>
    <n v="7470"/>
    <n v="7470"/>
    <n v="-0.18892508143322473"/>
    <n v="326026.25"/>
    <n v="326026.25"/>
    <n v="326026.25"/>
    <n v="1.1588896688942141E-2"/>
    <n v="0.37309999999999999"/>
    <n v="110.03"/>
    <d v="1899-12-30T00:00:44"/>
    <n v="44"/>
  </r>
  <r>
    <x v="1"/>
    <d v="2022-01-01T00:00:00"/>
    <x v="2"/>
    <x v="0"/>
    <d v="2022-01-31T00:00:00"/>
    <x v="0"/>
    <m/>
    <n v="10450"/>
    <n v="10450"/>
    <n v="10450"/>
    <n v="0.39892904953145925"/>
    <n v="331251.25"/>
    <n v="331251.25"/>
    <n v="331251.25"/>
    <n v="1.6026316899329318E-2"/>
    <n v="0.41670000000000001"/>
    <n v="57.12"/>
    <d v="1899-12-30T00:00:31"/>
    <n v="31"/>
  </r>
  <r>
    <x v="1"/>
    <d v="2022-02-01T00:00:00"/>
    <x v="2"/>
    <x v="1"/>
    <d v="2022-02-28T00:00:00"/>
    <x v="0"/>
    <m/>
    <n v="5990"/>
    <n v="5990"/>
    <n v="5990"/>
    <n v="-0.42679425837320573"/>
    <n v="334246.25"/>
    <n v="334246.25"/>
    <n v="334246.25"/>
    <n v="9.0414753151875082E-3"/>
    <n v="0.39850000000000002"/>
    <n v="54.28"/>
    <d v="1899-12-30T00:00:28"/>
    <n v="28"/>
  </r>
  <r>
    <x v="1"/>
    <d v="2022-03-01T00:00:00"/>
    <x v="2"/>
    <x v="2"/>
    <d v="2022-03-31T00:00:00"/>
    <x v="0"/>
    <m/>
    <n v="6842.5"/>
    <n v="6842.5"/>
    <n v="6842.5"/>
    <n v="0.14232053422370616"/>
    <n v="337667.5"/>
    <n v="337667.5"/>
    <n v="337667.5"/>
    <n v="1.0235716930257155E-2"/>
    <n v="0.32719999999999999"/>
    <n v="83.42"/>
    <d v="1899-12-30T00:01:38"/>
    <n v="98"/>
  </r>
  <r>
    <x v="1"/>
    <d v="2022-04-01T00:00:00"/>
    <x v="2"/>
    <x v="3"/>
    <d v="2022-04-30T00:00:00"/>
    <x v="1"/>
    <m/>
    <n v="7385"/>
    <n v="7385"/>
    <n v="7385"/>
    <n v="7.9283887468030612E-2"/>
    <n v="341360"/>
    <n v="341360"/>
    <n v="341360"/>
    <n v="1.0935313585109574E-2"/>
    <n v="0.37130000000000002"/>
    <n v="51.04"/>
    <d v="1899-12-30T00:00:51"/>
    <n v="51"/>
  </r>
  <r>
    <x v="1"/>
    <d v="2022-05-01T00:00:00"/>
    <x v="2"/>
    <x v="4"/>
    <d v="2022-05-31T00:00:00"/>
    <x v="1"/>
    <m/>
    <n v="7455"/>
    <n v="7455"/>
    <n v="7455"/>
    <n v="9.4786729857820884E-3"/>
    <n v="345087.5"/>
    <n v="345087.5"/>
    <n v="345087.5"/>
    <n v="1.0919557065854235E-2"/>
    <n v="0.40679999999999999"/>
    <n v="46.43"/>
    <d v="1899-12-30T00:01:26"/>
    <n v="86"/>
  </r>
  <r>
    <x v="1"/>
    <d v="2022-06-01T00:00:00"/>
    <x v="2"/>
    <x v="5"/>
    <d v="2022-06-30T00:00:00"/>
    <x v="1"/>
    <m/>
    <n v="6967.5"/>
    <n v="6967.5"/>
    <n v="6967.5"/>
    <n v="-6.5392354124748531E-2"/>
    <n v="348571.25"/>
    <n v="348571.25"/>
    <n v="348571.25"/>
    <n v="1.0095265693483624E-2"/>
    <n v="0.43759999999999999"/>
    <n v="62.16"/>
    <d v="1899-12-30T00:00:59"/>
    <n v="59"/>
  </r>
  <r>
    <x v="1"/>
    <d v="2022-07-01T00:00:00"/>
    <x v="2"/>
    <x v="6"/>
    <d v="2022-07-31T00:00:00"/>
    <x v="2"/>
    <m/>
    <n v="8145"/>
    <n v="8145"/>
    <n v="8145"/>
    <n v="0.16899892357373525"/>
    <n v="352643.75"/>
    <n v="352643.75"/>
    <n v="352643.75"/>
    <n v="1.1683407624696551E-2"/>
    <n v="0.46479999999999999"/>
    <n v="51.82"/>
    <d v="1899-12-30T00:00:42"/>
    <n v="42"/>
  </r>
  <r>
    <x v="1"/>
    <d v="2022-08-01T00:00:00"/>
    <x v="2"/>
    <x v="7"/>
    <d v="2022-08-31T00:00:00"/>
    <x v="2"/>
    <m/>
    <n v="9100"/>
    <n v="9100"/>
    <n v="9100"/>
    <n v="0.11724984653161452"/>
    <n v="357193.75"/>
    <n v="357193.75"/>
    <n v="357193.75"/>
    <n v="1.2902539744430452E-2"/>
    <n v="0.4294"/>
    <n v="80.989999999999995"/>
    <d v="1899-12-30T00:00:47"/>
    <n v="47"/>
  </r>
  <r>
    <x v="1"/>
    <d v="2022-09-01T00:00:00"/>
    <x v="2"/>
    <x v="8"/>
    <d v="2022-09-30T00:00:00"/>
    <x v="2"/>
    <m/>
    <n v="10030"/>
    <n v="10030"/>
    <n v="10030"/>
    <n v="0.10219780219780228"/>
    <n v="362208.75"/>
    <n v="362208.75"/>
    <n v="362208.75"/>
    <n v="1.4039999300099693E-2"/>
    <n v="0.33710000000000001"/>
    <n v="93.37"/>
    <d v="1899-12-30T00:01:14"/>
    <n v="74"/>
  </r>
  <r>
    <x v="1"/>
    <d v="2022-10-01T00:00:00"/>
    <x v="2"/>
    <x v="9"/>
    <d v="2022-10-31T00:00:00"/>
    <x v="3"/>
    <m/>
    <n v="11055"/>
    <n v="11055"/>
    <n v="11055"/>
    <n v="0.10219341974077767"/>
    <n v="367736.25"/>
    <n v="367736.25"/>
    <n v="367736.25"/>
    <n v="1.526053691414142E-2"/>
    <n v="0.33460000000000001"/>
    <n v="95.01"/>
    <d v="1899-12-30T00:00:34"/>
    <n v="34"/>
  </r>
  <r>
    <x v="1"/>
    <d v="2022-11-01T00:00:00"/>
    <x v="2"/>
    <x v="10"/>
    <d v="2022-11-30T00:00:00"/>
    <x v="3"/>
    <m/>
    <n v="17955"/>
    <n v="17955"/>
    <n v="17955"/>
    <n v="0.62415196743554957"/>
    <n v="376713.75"/>
    <n v="376713.75"/>
    <n v="376713.75"/>
    <n v="2.4412877435934011E-2"/>
    <n v="0.31559999999999999"/>
    <n v="72.040000000000006"/>
    <d v="1899-12-30T00:00:32"/>
    <n v="32"/>
  </r>
  <r>
    <x v="1"/>
    <d v="2022-12-01T00:00:00"/>
    <x v="2"/>
    <x v="11"/>
    <d v="2022-12-31T00:00:00"/>
    <x v="3"/>
    <m/>
    <n v="71325"/>
    <n v="71325"/>
    <n v="71325"/>
    <n v="2.9724310776942358"/>
    <n v="412376.25"/>
    <n v="412376.25"/>
    <n v="412376.25"/>
    <n v="9.4667370118558081E-2"/>
    <n v="0.45269999999999999"/>
    <n v="51.98"/>
    <d v="1899-12-30T00:01:00"/>
    <n v="60"/>
  </r>
  <r>
    <x v="1"/>
    <d v="2023-01-01T00:00:00"/>
    <x v="3"/>
    <x v="0"/>
    <d v="2023-01-31T00:00:00"/>
    <x v="0"/>
    <m/>
    <n v="38307.5"/>
    <n v="38307.5"/>
    <n v="38307.5"/>
    <n v="-0.46291622853137049"/>
    <n v="431530"/>
    <n v="431530"/>
    <n v="431530"/>
    <n v="4.6447267513587409E-2"/>
    <n v="0.38440000000000002"/>
    <n v="54.93"/>
    <d v="1899-12-30T00:01:26"/>
    <n v="86"/>
  </r>
  <r>
    <x v="1"/>
    <d v="2023-02-01T00:00:00"/>
    <x v="3"/>
    <x v="1"/>
    <d v="2023-02-28T00:00:00"/>
    <x v="0"/>
    <m/>
    <n v="21112.5"/>
    <n v="21112.5"/>
    <n v="21112.5"/>
    <n v="-0.44886771519937352"/>
    <n v="442086.25"/>
    <n v="442086.25"/>
    <n v="442086.25"/>
    <n v="2.4462378050193578E-2"/>
    <n v="0.36990000000000001"/>
    <n v="48.95"/>
    <d v="1899-12-30T00:01:00"/>
    <n v="60"/>
  </r>
  <r>
    <x v="1"/>
    <d v="2023-03-01T00:00:00"/>
    <x v="3"/>
    <x v="2"/>
    <d v="2023-03-31T00:00:00"/>
    <x v="0"/>
    <m/>
    <n v="17180"/>
    <n v="17180"/>
    <n v="17180"/>
    <n v="-0.18626406157489639"/>
    <n v="450676.25"/>
    <n v="450676.25"/>
    <n v="450676.25"/>
    <n v="1.9430597536114202E-2"/>
    <n v="0.36309999999999998"/>
    <n v="110.03"/>
    <d v="1899-12-30T00:00:39"/>
    <n v="39"/>
  </r>
  <r>
    <x v="1"/>
    <d v="2023-04-01T00:00:00"/>
    <x v="3"/>
    <x v="3"/>
    <d v="2023-04-30T00:00:00"/>
    <x v="1"/>
    <m/>
    <n v="11057.5"/>
    <n v="11057.5"/>
    <n v="11057.5"/>
    <n v="-0.35637369033760191"/>
    <n v="456205"/>
    <n v="456205"/>
    <n v="456205"/>
    <n v="1.2267675520953203E-2"/>
    <n v="0.35310000000000002"/>
    <n v="63.24"/>
    <d v="1899-12-30T00:00:51"/>
    <n v="51"/>
  </r>
  <r>
    <x v="1"/>
    <d v="2023-05-01T00:00:00"/>
    <x v="3"/>
    <x v="4"/>
    <d v="2023-05-31T00:00:00"/>
    <x v="1"/>
    <m/>
    <n v="9960"/>
    <n v="9960"/>
    <n v="9960"/>
    <n v="-9.9253900067827305E-2"/>
    <n v="461185"/>
    <n v="461185"/>
    <n v="461185"/>
    <n v="1.0916145154042489E-2"/>
    <n v="0.35949999999999999"/>
    <n v="79.97"/>
    <d v="1899-12-30T00:00:53"/>
    <n v="53"/>
  </r>
  <r>
    <x v="1"/>
    <d v="2023-06-01T00:00:00"/>
    <x v="3"/>
    <x v="5"/>
    <d v="2023-06-30T00:00:00"/>
    <x v="1"/>
    <m/>
    <n v="8822.5"/>
    <n v="8822.5"/>
    <n v="8822.5"/>
    <n v="-0.11420682730923692"/>
    <n v="465596.25"/>
    <n v="465596.25"/>
    <n v="465596.25"/>
    <n v="9.5650335548640442E-3"/>
    <n v="0.36990000000000001"/>
    <n v="72.53"/>
    <d v="1899-12-30T00:01:05"/>
    <n v="65"/>
  </r>
  <r>
    <x v="1"/>
    <d v="2023-07-01T00:00:00"/>
    <x v="3"/>
    <x v="6"/>
    <d v="2023-07-31T00:00:00"/>
    <x v="2"/>
    <m/>
    <n v="19500"/>
    <n v="19500"/>
    <n v="19500"/>
    <n v="1.2102578634173988"/>
    <n v="475346.25"/>
    <n v="475346.25"/>
    <n v="475346.25"/>
    <n v="2.0940890310005678E-2"/>
    <n v="0.37259999999999999"/>
    <n v="82.82"/>
    <d v="1899-12-30T00:00:33"/>
    <n v="33"/>
  </r>
  <r>
    <x v="1"/>
    <d v="2023-08-01T00:00:00"/>
    <x v="3"/>
    <x v="7"/>
    <d v="2023-08-31T00:00:00"/>
    <x v="2"/>
    <m/>
    <n v="10882.5"/>
    <n v="10882.5"/>
    <n v="10882.5"/>
    <n v="-0.44192307692307697"/>
    <n v="480787.5"/>
    <n v="480787.5"/>
    <n v="480787.5"/>
    <n v="1.1446918956445007E-2"/>
    <n v="0.36990000000000001"/>
    <n v="72.040000000000006"/>
    <d v="1899-12-30T00:01:09"/>
    <n v="69"/>
  </r>
  <r>
    <x v="1"/>
    <d v="2023-09-01T00:00:00"/>
    <x v="3"/>
    <x v="8"/>
    <d v="2023-09-30T00:00:00"/>
    <x v="2"/>
    <m/>
    <n v="10480"/>
    <n v="10480"/>
    <n v="10480"/>
    <n v="-3.6985986675855731E-2"/>
    <n v="486027.5"/>
    <n v="486027.5"/>
    <n v="486027.5"/>
    <n v="1.0898785846137793E-2"/>
    <n v="0.36309999999999998"/>
    <n v="45.67"/>
    <d v="1899-12-30T00:01:19"/>
    <n v="79"/>
  </r>
  <r>
    <x v="2"/>
    <d v="2020-01-01T00:00:00"/>
    <x v="0"/>
    <x v="0"/>
    <d v="2020-01-31T00:00:00"/>
    <x v="0"/>
    <s v="2020Q1"/>
    <n v="50607.5"/>
    <n v="50607.5"/>
    <n v="50607.5"/>
    <n v="0"/>
    <n v="211452.5"/>
    <n v="211452.5"/>
    <n v="211452.5"/>
    <n v="0"/>
    <n v="0.58079999999999998"/>
    <n v="45.67"/>
    <d v="1899-12-30T00:00:28"/>
    <n v="28"/>
  </r>
  <r>
    <x v="2"/>
    <d v="2020-02-01T00:00:00"/>
    <x v="0"/>
    <x v="1"/>
    <d v="2020-02-29T00:00:00"/>
    <x v="0"/>
    <s v="2020Q1"/>
    <n v="49615"/>
    <n v="49615"/>
    <n v="49615"/>
    <n v="-1.9611717630785952E-2"/>
    <n v="223647.5"/>
    <n v="223647.5"/>
    <n v="223647.5"/>
    <n v="5.7672526926851209E-2"/>
    <n v="0.56720000000000004"/>
    <n v="63.24"/>
    <d v="1899-12-30T00:00:32"/>
    <n v="32"/>
  </r>
  <r>
    <x v="2"/>
    <d v="2020-03-01T00:00:00"/>
    <x v="0"/>
    <x v="2"/>
    <d v="2020-03-31T00:00:00"/>
    <x v="0"/>
    <s v="2020Q1"/>
    <n v="69832.5"/>
    <n v="69832.5"/>
    <n v="69832.5"/>
    <n v="0.40748765494306149"/>
    <n v="297260"/>
    <n v="297260"/>
    <n v="297260"/>
    <n v="0.3291451950055333"/>
    <n v="0.48370000000000002"/>
    <n v="72.53"/>
    <d v="1899-12-30T00:00:47"/>
    <n v="47"/>
  </r>
  <r>
    <x v="2"/>
    <d v="2020-04-01T00:00:00"/>
    <x v="0"/>
    <x v="3"/>
    <d v="2020-04-30T00:00:00"/>
    <x v="1"/>
    <s v="2020Q2"/>
    <n v="65120"/>
    <n v="65120"/>
    <n v="65120"/>
    <n v="-6.7482905523932213E-2"/>
    <n v="362960"/>
    <n v="362960"/>
    <n v="362960"/>
    <n v="0.22101863688353629"/>
    <n v="0.57099999999999995"/>
    <n v="68.739999999999995"/>
    <d v="1899-12-30T00:00:31"/>
    <n v="31"/>
  </r>
  <r>
    <x v="2"/>
    <d v="2020-05-01T00:00:00"/>
    <x v="0"/>
    <x v="4"/>
    <d v="2020-05-31T00:00:00"/>
    <x v="1"/>
    <s v="2020Q2"/>
    <n v="48180"/>
    <n v="48180"/>
    <n v="48180"/>
    <n v="-0.26013513513513509"/>
    <n v="406857.5"/>
    <n v="406857.5"/>
    <n v="406857.5"/>
    <n v="0.12094307912717661"/>
    <n v="0.32119999999999999"/>
    <n v="52.13"/>
    <d v="1899-12-30T00:01:14"/>
    <n v="74"/>
  </r>
  <r>
    <x v="2"/>
    <d v="2020-06-01T00:00:00"/>
    <x v="0"/>
    <x v="5"/>
    <d v="2020-06-30T00:00:00"/>
    <x v="1"/>
    <s v="2020Q2"/>
    <n v="46127.5"/>
    <n v="46127.5"/>
    <n v="46127.5"/>
    <n v="-4.2600664176006608E-2"/>
    <n v="466482.5"/>
    <n v="466482.5"/>
    <n v="466482.5"/>
    <n v="0.14655008203117803"/>
    <n v="0.3246"/>
    <n v="64.86"/>
    <d v="1899-12-30T00:00:23"/>
    <n v="23"/>
  </r>
  <r>
    <x v="2"/>
    <d v="2020-07-01T00:00:00"/>
    <x v="0"/>
    <x v="6"/>
    <d v="2020-07-31T00:00:00"/>
    <x v="2"/>
    <s v="2020Q3"/>
    <n v="76717.5"/>
    <n v="76717.5"/>
    <n v="76717.5"/>
    <n v="0.66316188824453959"/>
    <n v="463810"/>
    <n v="463810"/>
    <n v="463810"/>
    <n v="-5.729046641621105E-3"/>
    <n v="0.4153"/>
    <n v="54.5"/>
    <d v="1899-12-30T00:00:31"/>
    <n v="31"/>
  </r>
  <r>
    <x v="2"/>
    <d v="2020-08-01T00:00:00"/>
    <x v="0"/>
    <x v="7"/>
    <d v="2020-08-31T00:00:00"/>
    <x v="2"/>
    <s v="2020Q3"/>
    <n v="52900"/>
    <n v="52900"/>
    <n v="52900"/>
    <n v="-0.31045719685860462"/>
    <n v="423005"/>
    <n v="423005"/>
    <n v="423005"/>
    <n v="-8.79778357517087E-2"/>
    <n v="0.47989999999999999"/>
    <n v="46.43"/>
    <d v="1899-12-30T00:00:51"/>
    <n v="51"/>
  </r>
  <r>
    <x v="2"/>
    <d v="2020-09-01T00:00:00"/>
    <x v="0"/>
    <x v="8"/>
    <d v="2020-09-30T00:00:00"/>
    <x v="2"/>
    <s v="2020Q3"/>
    <n v="40252.5"/>
    <n v="40252.5"/>
    <n v="40252.5"/>
    <n v="-0.23908317580340266"/>
    <n v="459795"/>
    <n v="459795"/>
    <n v="459795"/>
    <n v="8.697296722260961E-2"/>
    <n v="0.52980000000000005"/>
    <n v="54.28"/>
    <d v="1899-12-30T00:01:27"/>
    <n v="87"/>
  </r>
  <r>
    <x v="2"/>
    <d v="2020-10-01T00:00:00"/>
    <x v="0"/>
    <x v="9"/>
    <d v="2020-10-31T00:00:00"/>
    <x v="3"/>
    <s v="2020Q4"/>
    <n v="47132.5"/>
    <n v="47132.5"/>
    <n v="47132.5"/>
    <n v="0.17092106080367686"/>
    <n v="510120"/>
    <n v="510120"/>
    <n v="510120"/>
    <n v="0.10945095096727897"/>
    <n v="0.59499999999999997"/>
    <n v="51.82"/>
    <d v="1899-12-30T00:01:26"/>
    <n v="86"/>
  </r>
  <r>
    <x v="2"/>
    <d v="2020-11-01T00:00:00"/>
    <x v="0"/>
    <x v="10"/>
    <d v="2020-11-30T00:00:00"/>
    <x v="3"/>
    <s v="2020Q4"/>
    <n v="39060"/>
    <n v="39060"/>
    <n v="39060"/>
    <n v="-0.1712724765289344"/>
    <n v="518607.5"/>
    <n v="518607.5"/>
    <n v="518607.5"/>
    <n v="1.663824198227859E-2"/>
    <n v="0.5736"/>
    <n v="51.16"/>
    <d v="1899-12-30T00:01:19"/>
    <n v="79"/>
  </r>
  <r>
    <x v="2"/>
    <d v="2020-12-01T00:00:00"/>
    <x v="0"/>
    <x v="11"/>
    <d v="2020-12-31T00:00:00"/>
    <x v="3"/>
    <s v="2020Q4"/>
    <n v="43357.5"/>
    <n v="43357.5"/>
    <n v="43357.5"/>
    <n v="0.11002304147465436"/>
    <n v="522967.5"/>
    <n v="522967.5"/>
    <n v="522967.5"/>
    <n v="8.4071287052347454E-3"/>
    <n v="0.52810000000000001"/>
    <n v="57.12"/>
    <d v="1899-12-30T00:01:42"/>
    <n v="102"/>
  </r>
  <r>
    <x v="2"/>
    <d v="2021-01-01T00:00:00"/>
    <x v="1"/>
    <x v="0"/>
    <d v="2021-01-31T00:00:00"/>
    <x v="0"/>
    <m/>
    <n v="57497.5"/>
    <n v="57497.5"/>
    <n v="57497.5"/>
    <n v="0.32612581444963396"/>
    <n v="455115"/>
    <n v="455115"/>
    <n v="455115"/>
    <n v="-0.12974515624775917"/>
    <n v="0.53810000000000002"/>
    <n v="48.95"/>
    <d v="1899-12-30T00:00:59"/>
    <n v="59"/>
  </r>
  <r>
    <x v="2"/>
    <d v="2021-02-01T00:00:00"/>
    <x v="1"/>
    <x v="1"/>
    <d v="2021-02-28T00:00:00"/>
    <x v="0"/>
    <m/>
    <n v="45620"/>
    <n v="45620"/>
    <n v="45620"/>
    <n v="-0.20657419887821205"/>
    <n v="437280"/>
    <n v="437280"/>
    <n v="437280"/>
    <n v="-3.9187897564351815E-2"/>
    <n v="0.57179999999999997"/>
    <n v="41.98"/>
    <d v="1899-12-30T00:01:08"/>
    <n v="68"/>
  </r>
  <r>
    <x v="2"/>
    <d v="2021-03-01T00:00:00"/>
    <x v="1"/>
    <x v="2"/>
    <d v="2021-03-31T00:00:00"/>
    <x v="0"/>
    <m/>
    <n v="42330"/>
    <n v="42330"/>
    <n v="42330"/>
    <n v="-7.2117492327926302E-2"/>
    <n v="468102.5"/>
    <n v="468102.5"/>
    <n v="468102.5"/>
    <n v="7.0486873399195016E-2"/>
    <n v="0.57830000000000004"/>
    <n v="45.86"/>
    <d v="1899-12-30T00:00:59"/>
    <n v="59"/>
  </r>
  <r>
    <x v="2"/>
    <d v="2021-04-01T00:00:00"/>
    <x v="1"/>
    <x v="3"/>
    <d v="2021-04-30T00:00:00"/>
    <x v="1"/>
    <m/>
    <n v="34442.5"/>
    <n v="34442.5"/>
    <n v="34442.5"/>
    <n v="-0.18633356957240732"/>
    <n v="621810"/>
    <n v="621810"/>
    <n v="621810"/>
    <n v="0.32836291196906653"/>
    <n v="0.56879999999999997"/>
    <n v="54.93"/>
    <d v="1899-12-30T00:01:21"/>
    <n v="81"/>
  </r>
  <r>
    <x v="2"/>
    <d v="2021-05-01T00:00:00"/>
    <x v="1"/>
    <x v="4"/>
    <d v="2021-05-31T00:00:00"/>
    <x v="1"/>
    <m/>
    <n v="33645"/>
    <n v="33645"/>
    <n v="33645"/>
    <n v="-2.3154532917180837E-2"/>
    <n v="619510"/>
    <n v="619510"/>
    <n v="619510"/>
    <n v="-3.6988790788182735E-3"/>
    <n v="0.49809999999999999"/>
    <n v="51.04"/>
    <d v="1899-12-30T00:01:38"/>
    <n v="98"/>
  </r>
  <r>
    <x v="2"/>
    <d v="2021-06-01T00:00:00"/>
    <x v="1"/>
    <x v="5"/>
    <d v="2021-06-30T00:00:00"/>
    <x v="1"/>
    <m/>
    <n v="32420"/>
    <n v="32420"/>
    <n v="32420"/>
    <n v="-3.6409570515678391E-2"/>
    <n v="602800"/>
    <n v="602800"/>
    <n v="602800"/>
    <n v="-2.6972930219044122E-2"/>
    <n v="0.48060000000000003"/>
    <n v="60.22"/>
    <d v="1899-12-30T00:01:31"/>
    <n v="91"/>
  </r>
  <r>
    <x v="2"/>
    <d v="2021-07-01T00:00:00"/>
    <x v="1"/>
    <x v="6"/>
    <d v="2021-07-31T00:00:00"/>
    <x v="2"/>
    <m/>
    <n v="54160"/>
    <n v="54160"/>
    <n v="54160"/>
    <n v="0.67057371992597159"/>
    <n v="745665"/>
    <n v="745665"/>
    <n v="745665"/>
    <n v="0.23700232249502329"/>
    <n v="0.52110000000000001"/>
    <n v="62.16"/>
    <d v="1899-12-30T00:01:36"/>
    <n v="96"/>
  </r>
  <r>
    <x v="2"/>
    <d v="2021-08-01T00:00:00"/>
    <x v="1"/>
    <x v="7"/>
    <d v="2021-08-31T00:00:00"/>
    <x v="2"/>
    <m/>
    <n v="39055"/>
    <n v="39055"/>
    <n v="39055"/>
    <n v="-0.27889586410635159"/>
    <n v="755157.5"/>
    <n v="755157.5"/>
    <n v="755157.5"/>
    <n v="1.273024749720042E-2"/>
    <n v="0.66559999999999997"/>
    <n v="51.98"/>
    <d v="1899-12-30T00:01:26"/>
    <n v="86"/>
  </r>
  <r>
    <x v="2"/>
    <d v="2021-09-01T00:00:00"/>
    <x v="1"/>
    <x v="8"/>
    <d v="2021-09-30T00:00:00"/>
    <x v="2"/>
    <m/>
    <n v="29525"/>
    <n v="29525"/>
    <n v="29525"/>
    <n v="-0.24401485085136343"/>
    <n v="834122.5"/>
    <n v="834122.5"/>
    <n v="834122.5"/>
    <n v="0.10456759020469231"/>
    <n v="0.68589999999999995"/>
    <n v="57.12"/>
    <d v="1899-12-30T00:01:21"/>
    <n v="81"/>
  </r>
  <r>
    <x v="2"/>
    <d v="2021-10-01T00:00:00"/>
    <x v="1"/>
    <x v="9"/>
    <d v="2021-10-31T00:00:00"/>
    <x v="3"/>
    <m/>
    <n v="41787.5"/>
    <n v="41787.5"/>
    <n v="41787.5"/>
    <n v="0.41532599491955979"/>
    <n v="782415"/>
    <n v="782415"/>
    <n v="782415"/>
    <n v="-6.1990295190454625E-2"/>
    <n v="0.66469999999999996"/>
    <n v="66.38"/>
    <d v="1899-12-30T00:01:11"/>
    <n v="71"/>
  </r>
  <r>
    <x v="2"/>
    <d v="2021-11-01T00:00:00"/>
    <x v="1"/>
    <x v="10"/>
    <d v="2021-11-30T00:00:00"/>
    <x v="3"/>
    <m/>
    <n v="31800"/>
    <n v="31800"/>
    <n v="31800"/>
    <n v="-0.23900688004786119"/>
    <n v="756785"/>
    <n v="756785"/>
    <n v="756785"/>
    <n v="-3.2757551938549234E-2"/>
    <n v="0.75370000000000004"/>
    <n v="93.37"/>
    <d v="1899-12-30T00:00:59"/>
    <n v="59"/>
  </r>
  <r>
    <x v="2"/>
    <d v="2021-12-01T00:00:00"/>
    <x v="1"/>
    <x v="11"/>
    <d v="2021-12-31T00:00:00"/>
    <x v="3"/>
    <m/>
    <n v="29745"/>
    <n v="29745"/>
    <n v="29745"/>
    <n v="-6.4622641509433976E-2"/>
    <n v="794685"/>
    <n v="794685"/>
    <n v="794685"/>
    <n v="5.008027378978186E-2"/>
    <n v="0.77059999999999995"/>
    <n v="80.290000000000006"/>
    <d v="1899-12-30T00:01:00"/>
    <n v="60"/>
  </r>
  <r>
    <x v="2"/>
    <d v="2022-01-01T00:00:00"/>
    <x v="2"/>
    <x v="0"/>
    <d v="2022-01-31T00:00:00"/>
    <x v="0"/>
    <m/>
    <n v="34780"/>
    <n v="34780"/>
    <n v="34780"/>
    <n v="0.16927214657925704"/>
    <n v="785152.5"/>
    <n v="785152.5"/>
    <n v="785152.5"/>
    <n v="-1.1995318899941432E-2"/>
    <n v="0.81240000000000001"/>
    <n v="80.150000000000006"/>
    <d v="1899-12-30T00:00:51"/>
    <n v="51"/>
  </r>
  <r>
    <x v="2"/>
    <d v="2022-02-01T00:00:00"/>
    <x v="2"/>
    <x v="1"/>
    <d v="2022-02-28T00:00:00"/>
    <x v="0"/>
    <m/>
    <n v="24812.5"/>
    <n v="24812.5"/>
    <n v="24812.5"/>
    <n v="-0.28658711903392753"/>
    <n v="772090"/>
    <n v="772090"/>
    <n v="772090"/>
    <n v="-1.6636895380196859E-2"/>
    <n v="0.76039999999999996"/>
    <n v="89.13"/>
    <d v="1899-12-30T00:00:55"/>
    <n v="55"/>
  </r>
  <r>
    <x v="2"/>
    <d v="2022-03-01T00:00:00"/>
    <x v="2"/>
    <x v="2"/>
    <d v="2022-03-31T00:00:00"/>
    <x v="0"/>
    <m/>
    <n v="24760"/>
    <n v="24760"/>
    <n v="24760"/>
    <n v="-2.115869017632277E-3"/>
    <n v="646525"/>
    <n v="646525"/>
    <n v="646525"/>
    <n v="-0.16263000427411312"/>
    <n v="0.72860000000000003"/>
    <n v="95.01"/>
    <d v="1899-12-30T00:01:05"/>
    <n v="65"/>
  </r>
  <r>
    <x v="2"/>
    <d v="2022-04-01T00:00:00"/>
    <x v="2"/>
    <x v="3"/>
    <d v="2022-04-30T00:00:00"/>
    <x v="1"/>
    <m/>
    <n v="30202.5"/>
    <n v="30202.5"/>
    <n v="30202.5"/>
    <n v="0.21981017770597733"/>
    <n v="581347.5"/>
    <n v="581347.5"/>
    <n v="581347.5"/>
    <n v="-0.10081203356405399"/>
    <n v="0.75549999999999995"/>
    <n v="110.03"/>
    <d v="1899-12-30T00:01:09"/>
    <n v="69"/>
  </r>
  <r>
    <x v="2"/>
    <d v="2022-05-01T00:00:00"/>
    <x v="2"/>
    <x v="4"/>
    <d v="2022-05-31T00:00:00"/>
    <x v="1"/>
    <m/>
    <n v="30670"/>
    <n v="30670"/>
    <n v="30670"/>
    <n v="1.5478851088486012E-2"/>
    <n v="571482.5"/>
    <n v="571482.5"/>
    <n v="571482.5"/>
    <n v="-1.6969196564877276E-2"/>
    <n v="0.73519999999999996"/>
    <n v="82.82"/>
    <d v="1899-12-30T00:01:00"/>
    <n v="60"/>
  </r>
  <r>
    <x v="2"/>
    <d v="2022-06-01T00:00:00"/>
    <x v="2"/>
    <x v="5"/>
    <d v="2022-06-30T00:00:00"/>
    <x v="1"/>
    <m/>
    <n v="33560"/>
    <n v="33560"/>
    <n v="33560"/>
    <n v="9.422888816433006E-2"/>
    <n v="570300"/>
    <n v="570300"/>
    <n v="570300"/>
    <n v="-2.0691797211638274E-3"/>
    <n v="0.7117"/>
    <n v="80.02"/>
    <d v="1899-12-30T00:00:37"/>
    <n v="37"/>
  </r>
  <r>
    <x v="2"/>
    <d v="2022-07-01T00:00:00"/>
    <x v="2"/>
    <x v="6"/>
    <d v="2022-07-31T00:00:00"/>
    <x v="2"/>
    <m/>
    <n v="48945"/>
    <n v="48945"/>
    <n v="48945"/>
    <n v="0.45843265792610244"/>
    <n v="572530"/>
    <n v="572530"/>
    <n v="572530"/>
    <n v="3.9102226898124481E-3"/>
    <n v="0.62019999999999997"/>
    <n v="72.040000000000006"/>
    <d v="1899-12-30T00:00:33"/>
    <n v="33"/>
  </r>
  <r>
    <x v="2"/>
    <d v="2022-08-01T00:00:00"/>
    <x v="2"/>
    <x v="7"/>
    <d v="2022-08-31T00:00:00"/>
    <x v="2"/>
    <m/>
    <n v="33127.5"/>
    <n v="33127.5"/>
    <n v="33127.5"/>
    <n v="-0.32316886300950043"/>
    <n v="553065"/>
    <n v="553065"/>
    <n v="553065"/>
    <n v="-3.3998218433968552E-2"/>
    <n v="0.56140000000000001"/>
    <n v="71.53"/>
    <d v="1899-12-30T00:00:34"/>
    <n v="34"/>
  </r>
  <r>
    <x v="2"/>
    <d v="2022-09-01T00:00:00"/>
    <x v="2"/>
    <x v="8"/>
    <d v="2022-09-30T00:00:00"/>
    <x v="2"/>
    <m/>
    <n v="26805"/>
    <n v="26805"/>
    <n v="26805"/>
    <n v="-0.19085352048901971"/>
    <n v="503775"/>
    <n v="503775"/>
    <n v="503775"/>
    <n v="-8.91215318271813E-2"/>
    <n v="0.55589999999999995"/>
    <n v="79.73"/>
    <d v="1899-12-30T00:00:42"/>
    <n v="42"/>
  </r>
  <r>
    <x v="2"/>
    <d v="2022-10-01T00:00:00"/>
    <x v="2"/>
    <x v="9"/>
    <d v="2022-10-31T00:00:00"/>
    <x v="3"/>
    <m/>
    <n v="26025"/>
    <n v="26025"/>
    <n v="26025"/>
    <n v="-2.9099048684946838E-2"/>
    <n v="490250"/>
    <n v="490250"/>
    <n v="490250"/>
    <n v="-2.6847302863381439E-2"/>
    <n v="0.55930000000000002"/>
    <n v="79.97"/>
    <d v="1899-12-30T00:01:00"/>
    <n v="60"/>
  </r>
  <r>
    <x v="2"/>
    <d v="2022-11-01T00:00:00"/>
    <x v="2"/>
    <x v="10"/>
    <d v="2022-11-30T00:00:00"/>
    <x v="3"/>
    <m/>
    <n v="20175"/>
    <n v="20175"/>
    <n v="20175"/>
    <n v="-0.22478386167146969"/>
    <n v="471137.5"/>
    <n v="471137.5"/>
    <n v="471137.5"/>
    <n v="-3.8985211626721084E-2"/>
    <n v="0.5585"/>
    <n v="83.42"/>
    <d v="1899-12-30T00:00:44"/>
    <n v="44"/>
  </r>
  <r>
    <x v="2"/>
    <d v="2022-12-01T00:00:00"/>
    <x v="2"/>
    <x v="11"/>
    <d v="2022-12-31T00:00:00"/>
    <x v="3"/>
    <m/>
    <n v="19120"/>
    <n v="19120"/>
    <n v="19120"/>
    <n v="-5.2292441140024737E-2"/>
    <n v="443650"/>
    <n v="443650"/>
    <n v="443650"/>
    <n v="-5.8342840465893664E-2"/>
    <n v="0.54520000000000002"/>
    <n v="91.13"/>
    <d v="1899-12-30T00:00:55"/>
    <n v="55"/>
  </r>
  <r>
    <x v="2"/>
    <d v="2023-01-01T00:00:00"/>
    <x v="3"/>
    <x v="0"/>
    <d v="2023-01-31T00:00:00"/>
    <x v="0"/>
    <m/>
    <n v="24190"/>
    <n v="24190"/>
    <n v="24190"/>
    <n v="0.26516736401673646"/>
    <n v="650835"/>
    <n v="650835"/>
    <n v="650835"/>
    <n v="0.46700101431308472"/>
    <n v="0.50439999999999996"/>
    <n v="80.989999999999995"/>
    <d v="1899-12-30T00:00:39"/>
    <n v="39"/>
  </r>
  <r>
    <x v="2"/>
    <d v="2023-02-01T00:00:00"/>
    <x v="3"/>
    <x v="1"/>
    <d v="2023-02-28T00:00:00"/>
    <x v="0"/>
    <m/>
    <n v="24995"/>
    <n v="24995"/>
    <n v="24995"/>
    <n v="3.3278214138073636E-2"/>
    <n v="668075"/>
    <n v="668075"/>
    <n v="668075"/>
    <n v="2.6489048683614236E-2"/>
    <n v="0.49590000000000001"/>
    <n v="75.7"/>
    <d v="1899-12-30T00:00:44"/>
    <n v="44"/>
  </r>
  <r>
    <x v="2"/>
    <d v="2023-03-01T00:00:00"/>
    <x v="3"/>
    <x v="2"/>
    <d v="2023-03-31T00:00:00"/>
    <x v="0"/>
    <m/>
    <n v="25712.5"/>
    <n v="25712.5"/>
    <n v="25712.5"/>
    <n v="2.8705741148229658E-2"/>
    <n v="670572.5"/>
    <n v="670572.5"/>
    <n v="670572.5"/>
    <n v="3.7383527298582298E-3"/>
    <n v="0.47689999999999999"/>
    <n v="76.209999999999994"/>
    <d v="1899-12-30T00:00:53"/>
    <n v="53"/>
  </r>
  <r>
    <x v="2"/>
    <d v="2023-04-01T00:00:00"/>
    <x v="3"/>
    <x v="3"/>
    <d v="2023-04-30T00:00:00"/>
    <x v="1"/>
    <m/>
    <n v="18932.5"/>
    <n v="18932.5"/>
    <n v="18932.5"/>
    <n v="-0.2636849781234808"/>
    <n v="648422.5"/>
    <n v="648422.5"/>
    <n v="648422.5"/>
    <n v="-3.3031476835092444E-2"/>
    <n v="0.4577"/>
    <n v="67.849999999999994"/>
    <d v="1899-12-30T00:00:57"/>
    <n v="57"/>
  </r>
  <r>
    <x v="2"/>
    <d v="2023-05-01T00:00:00"/>
    <x v="3"/>
    <x v="4"/>
    <d v="2023-05-31T00:00:00"/>
    <x v="1"/>
    <m/>
    <n v="19525"/>
    <n v="19525"/>
    <n v="19525"/>
    <n v="3.129539152251426E-2"/>
    <n v="710355"/>
    <n v="710355"/>
    <n v="710355"/>
    <n v="9.5512570893206306E-2"/>
    <n v="0.65890000000000004"/>
    <n v="95.01"/>
    <d v="1899-12-30T00:01:05"/>
    <n v="65"/>
  </r>
  <r>
    <x v="2"/>
    <d v="2023-06-01T00:00:00"/>
    <x v="3"/>
    <x v="5"/>
    <d v="2023-06-30T00:00:00"/>
    <x v="1"/>
    <m/>
    <n v="20875"/>
    <n v="20875"/>
    <n v="20875"/>
    <n v="6.9142125480153638E-2"/>
    <n v="723702.5"/>
    <n v="723702.5"/>
    <n v="723702.5"/>
    <n v="1.8789900824235817E-2"/>
    <n v="0.66839999999999999"/>
    <n v="110.03"/>
    <d v="1899-12-30T00:01:09"/>
    <n v="69"/>
  </r>
  <r>
    <x v="2"/>
    <d v="2023-07-01T00:00:00"/>
    <x v="3"/>
    <x v="6"/>
    <d v="2023-07-31T00:00:00"/>
    <x v="2"/>
    <m/>
    <n v="28357.5"/>
    <n v="28357.5"/>
    <n v="28357.5"/>
    <n v="0.35844311377245508"/>
    <n v="812765"/>
    <n v="812765"/>
    <n v="812765"/>
    <n v="0.1230650716281898"/>
    <n v="0.66120000000000001"/>
    <n v="82.82"/>
    <d v="1899-12-30T00:01:00"/>
    <n v="60"/>
  </r>
  <r>
    <x v="2"/>
    <d v="2023-08-01T00:00:00"/>
    <x v="3"/>
    <x v="7"/>
    <d v="2023-08-31T00:00:00"/>
    <x v="2"/>
    <m/>
    <n v="23327.5"/>
    <n v="23327.5"/>
    <n v="23327.5"/>
    <n v="-0.17737811866349296"/>
    <n v="811145"/>
    <n v="811145"/>
    <n v="811145"/>
    <n v="-1.9931960652833647E-3"/>
    <n v="0.6"/>
    <n v="80.02"/>
    <d v="1899-12-30T00:00:37"/>
    <n v="37"/>
  </r>
  <r>
    <x v="2"/>
    <d v="2023-09-01T00:00:00"/>
    <x v="3"/>
    <x v="8"/>
    <d v="2023-09-30T00:00:00"/>
    <x v="2"/>
    <m/>
    <n v="24582.5"/>
    <n v="24582.5"/>
    <n v="24582.5"/>
    <n v="5.3799164076733463E-2"/>
    <n v="750232.5"/>
    <n v="750232.5"/>
    <n v="750232.5"/>
    <n v="-7.5094465231247187E-2"/>
    <n v="0.61780000000000002"/>
    <n v="72.040000000000006"/>
    <d v="1899-12-30T00:00:33"/>
    <n v="33"/>
  </r>
  <r>
    <x v="3"/>
    <d v="2020-01-01T00:00:00"/>
    <x v="0"/>
    <x v="0"/>
    <d v="2020-01-31T00:00:00"/>
    <x v="0"/>
    <s v="2020Q1"/>
    <n v="0"/>
    <n v="0"/>
    <n v="0"/>
    <n v="0"/>
    <n v="0"/>
    <n v="0"/>
    <n v="0"/>
    <n v="0"/>
    <n v="0"/>
    <n v="0"/>
    <m/>
    <n v="0"/>
  </r>
  <r>
    <x v="3"/>
    <d v="2020-02-01T00:00:00"/>
    <x v="0"/>
    <x v="1"/>
    <d v="2020-02-29T00:00:00"/>
    <x v="0"/>
    <s v="2020Q1"/>
    <n v="0"/>
    <n v="0"/>
    <n v="0"/>
    <n v="0"/>
    <n v="0"/>
    <n v="0"/>
    <n v="0"/>
    <n v="0"/>
    <n v="0"/>
    <n v="0"/>
    <m/>
    <n v="0"/>
  </r>
  <r>
    <x v="3"/>
    <d v="2020-03-01T00:00:00"/>
    <x v="0"/>
    <x v="2"/>
    <d v="2020-03-31T00:00:00"/>
    <x v="0"/>
    <s v="2020Q1"/>
    <n v="0"/>
    <n v="0"/>
    <n v="0"/>
    <n v="0"/>
    <n v="0"/>
    <n v="0"/>
    <n v="0"/>
    <n v="0"/>
    <n v="0"/>
    <n v="0"/>
    <m/>
    <n v="0"/>
  </r>
  <r>
    <x v="3"/>
    <d v="2020-04-01T00:00:00"/>
    <x v="0"/>
    <x v="3"/>
    <d v="2020-04-30T00:00:00"/>
    <x v="1"/>
    <s v="2020Q2"/>
    <n v="0"/>
    <n v="0"/>
    <n v="0"/>
    <n v="0"/>
    <n v="0"/>
    <n v="0"/>
    <n v="0"/>
    <n v="0"/>
    <n v="0"/>
    <n v="0"/>
    <m/>
    <n v="0"/>
  </r>
  <r>
    <x v="3"/>
    <d v="2020-05-01T00:00:00"/>
    <x v="0"/>
    <x v="4"/>
    <d v="2020-05-31T00:00:00"/>
    <x v="1"/>
    <s v="2020Q2"/>
    <n v="0"/>
    <n v="0"/>
    <n v="0"/>
    <n v="0"/>
    <n v="0"/>
    <n v="0"/>
    <n v="0"/>
    <n v="0"/>
    <n v="0"/>
    <n v="0"/>
    <m/>
    <n v="0"/>
  </r>
  <r>
    <x v="3"/>
    <d v="2020-06-01T00:00:00"/>
    <x v="0"/>
    <x v="5"/>
    <d v="2020-06-30T00:00:00"/>
    <x v="1"/>
    <s v="2020Q2"/>
    <n v="0"/>
    <n v="0"/>
    <n v="0"/>
    <n v="0"/>
    <n v="0"/>
    <n v="0"/>
    <n v="0"/>
    <n v="0"/>
    <n v="0"/>
    <n v="0"/>
    <m/>
    <n v="0"/>
  </r>
  <r>
    <x v="3"/>
    <d v="2020-07-01T00:00:00"/>
    <x v="0"/>
    <x v="6"/>
    <d v="2020-07-31T00:00:00"/>
    <x v="2"/>
    <s v="2020Q3"/>
    <n v="0"/>
    <n v="0"/>
    <n v="0"/>
    <n v="0"/>
    <n v="0"/>
    <n v="0"/>
    <n v="0"/>
    <n v="0"/>
    <n v="0"/>
    <n v="0"/>
    <m/>
    <n v="0"/>
  </r>
  <r>
    <x v="3"/>
    <d v="2020-08-01T00:00:00"/>
    <x v="0"/>
    <x v="7"/>
    <d v="2020-08-31T00:00:00"/>
    <x v="2"/>
    <s v="2020Q3"/>
    <n v="0"/>
    <n v="0"/>
    <n v="0"/>
    <n v="0"/>
    <n v="0"/>
    <n v="0"/>
    <n v="0"/>
    <n v="0"/>
    <n v="0"/>
    <n v="0"/>
    <m/>
    <n v="0"/>
  </r>
  <r>
    <x v="3"/>
    <d v="2020-09-01T00:00:00"/>
    <x v="0"/>
    <x v="8"/>
    <d v="2020-09-30T00:00:00"/>
    <x v="2"/>
    <s v="2020Q3"/>
    <n v="0"/>
    <n v="0"/>
    <n v="0"/>
    <n v="0"/>
    <n v="0"/>
    <n v="0"/>
    <n v="0"/>
    <n v="0"/>
    <n v="0"/>
    <n v="0"/>
    <m/>
    <n v="0"/>
  </r>
  <r>
    <x v="3"/>
    <d v="2020-10-01T00:00:00"/>
    <x v="0"/>
    <x v="9"/>
    <d v="2020-10-31T00:00:00"/>
    <x v="3"/>
    <s v="2020Q4"/>
    <n v="0"/>
    <n v="0"/>
    <n v="0"/>
    <n v="0"/>
    <n v="0"/>
    <n v="0"/>
    <n v="0"/>
    <n v="0"/>
    <n v="0"/>
    <n v="0"/>
    <m/>
    <n v="0"/>
  </r>
  <r>
    <x v="3"/>
    <d v="2020-11-01T00:00:00"/>
    <x v="0"/>
    <x v="10"/>
    <d v="2020-11-30T00:00:00"/>
    <x v="3"/>
    <s v="2020Q4"/>
    <n v="0"/>
    <n v="0"/>
    <n v="0"/>
    <n v="0"/>
    <n v="0"/>
    <n v="0"/>
    <n v="0"/>
    <n v="0"/>
    <n v="0"/>
    <n v="0"/>
    <m/>
    <n v="0"/>
  </r>
  <r>
    <x v="3"/>
    <d v="2020-12-01T00:00:00"/>
    <x v="0"/>
    <x v="11"/>
    <d v="2020-12-31T00:00:00"/>
    <x v="3"/>
    <s v="2020Q4"/>
    <n v="0"/>
    <n v="0"/>
    <n v="0"/>
    <n v="0"/>
    <n v="0"/>
    <n v="0"/>
    <n v="0"/>
    <n v="0"/>
    <n v="0"/>
    <n v="0"/>
    <m/>
    <n v="0"/>
  </r>
  <r>
    <x v="3"/>
    <d v="2021-01-01T00:00:00"/>
    <x v="1"/>
    <x v="0"/>
    <d v="2021-01-31T00:00:00"/>
    <x v="0"/>
    <m/>
    <n v="0"/>
    <n v="0"/>
    <n v="0"/>
    <n v="0"/>
    <n v="0"/>
    <n v="0"/>
    <n v="0"/>
    <n v="0"/>
    <n v="0"/>
    <n v="0"/>
    <m/>
    <n v="0"/>
  </r>
  <r>
    <x v="3"/>
    <d v="2021-02-01T00:00:00"/>
    <x v="1"/>
    <x v="1"/>
    <d v="2021-02-28T00:00:00"/>
    <x v="0"/>
    <m/>
    <n v="0"/>
    <n v="0"/>
    <n v="0"/>
    <n v="0"/>
    <n v="0"/>
    <n v="0"/>
    <n v="0"/>
    <n v="0"/>
    <n v="0"/>
    <n v="0"/>
    <m/>
    <n v="0"/>
  </r>
  <r>
    <x v="3"/>
    <d v="2021-03-01T00:00:00"/>
    <x v="1"/>
    <x v="2"/>
    <d v="2021-03-31T00:00:00"/>
    <x v="0"/>
    <m/>
    <n v="0"/>
    <n v="0"/>
    <n v="0"/>
    <n v="0"/>
    <n v="0"/>
    <n v="0"/>
    <n v="0"/>
    <n v="0"/>
    <n v="0"/>
    <n v="0"/>
    <m/>
    <n v="0"/>
  </r>
  <r>
    <x v="3"/>
    <d v="2021-04-01T00:00:00"/>
    <x v="1"/>
    <x v="3"/>
    <d v="2021-04-30T00:00:00"/>
    <x v="1"/>
    <m/>
    <n v="0"/>
    <n v="0"/>
    <n v="0"/>
    <n v="0"/>
    <n v="0"/>
    <n v="0"/>
    <n v="0"/>
    <n v="0"/>
    <n v="0"/>
    <n v="0"/>
    <m/>
    <n v="0"/>
  </r>
  <r>
    <x v="3"/>
    <d v="2021-05-01T00:00:00"/>
    <x v="1"/>
    <x v="4"/>
    <d v="2021-05-31T00:00:00"/>
    <x v="1"/>
    <m/>
    <n v="0"/>
    <n v="0"/>
    <n v="0"/>
    <n v="0"/>
    <n v="0"/>
    <n v="0"/>
    <n v="0"/>
    <n v="0"/>
    <n v="0"/>
    <n v="0"/>
    <m/>
    <n v="0"/>
  </r>
  <r>
    <x v="3"/>
    <d v="2021-06-01T00:00:00"/>
    <x v="1"/>
    <x v="5"/>
    <d v="2021-06-30T00:00:00"/>
    <x v="1"/>
    <m/>
    <n v="0"/>
    <n v="0"/>
    <n v="0"/>
    <n v="0"/>
    <n v="0"/>
    <n v="0"/>
    <n v="0"/>
    <n v="0"/>
    <n v="0"/>
    <n v="0"/>
    <m/>
    <n v="0"/>
  </r>
  <r>
    <x v="3"/>
    <d v="2021-07-01T00:00:00"/>
    <x v="1"/>
    <x v="6"/>
    <d v="2021-07-31T00:00:00"/>
    <x v="2"/>
    <m/>
    <n v="0"/>
    <n v="0"/>
    <n v="0"/>
    <n v="0"/>
    <n v="0"/>
    <n v="0"/>
    <n v="0"/>
    <n v="0"/>
    <n v="0"/>
    <n v="0"/>
    <m/>
    <n v="0"/>
  </r>
  <r>
    <x v="3"/>
    <d v="2021-08-01T00:00:00"/>
    <x v="1"/>
    <x v="7"/>
    <d v="2021-08-31T00:00:00"/>
    <x v="2"/>
    <m/>
    <n v="0"/>
    <n v="0"/>
    <n v="0"/>
    <n v="0"/>
    <n v="0"/>
    <n v="0"/>
    <n v="0"/>
    <n v="0"/>
    <n v="0"/>
    <n v="0"/>
    <m/>
    <n v="0"/>
  </r>
  <r>
    <x v="3"/>
    <d v="2021-09-01T00:00:00"/>
    <x v="1"/>
    <x v="8"/>
    <d v="2021-09-30T00:00:00"/>
    <x v="2"/>
    <m/>
    <n v="0"/>
    <n v="0"/>
    <n v="0"/>
    <n v="0"/>
    <n v="0"/>
    <n v="0"/>
    <n v="0"/>
    <n v="0"/>
    <n v="0"/>
    <n v="0"/>
    <m/>
    <n v="0"/>
  </r>
  <r>
    <x v="3"/>
    <d v="2021-10-01T00:00:00"/>
    <x v="1"/>
    <x v="9"/>
    <d v="2021-10-31T00:00:00"/>
    <x v="3"/>
    <m/>
    <n v="0"/>
    <n v="0"/>
    <n v="0"/>
    <n v="0"/>
    <n v="0"/>
    <n v="0"/>
    <n v="0"/>
    <n v="0"/>
    <n v="0"/>
    <n v="0"/>
    <m/>
    <n v="0"/>
  </r>
  <r>
    <x v="3"/>
    <d v="2021-11-01T00:00:00"/>
    <x v="1"/>
    <x v="10"/>
    <d v="2021-11-30T00:00:00"/>
    <x v="3"/>
    <m/>
    <n v="0"/>
    <n v="0"/>
    <n v="0"/>
    <n v="0"/>
    <n v="0"/>
    <n v="0"/>
    <n v="0"/>
    <n v="0"/>
    <n v="0"/>
    <n v="0"/>
    <m/>
    <n v="0"/>
  </r>
  <r>
    <x v="3"/>
    <d v="2021-12-01T00:00:00"/>
    <x v="1"/>
    <x v="11"/>
    <d v="2021-12-31T00:00:00"/>
    <x v="3"/>
    <m/>
    <n v="0"/>
    <n v="0"/>
    <n v="0"/>
    <n v="0"/>
    <n v="0"/>
    <n v="0"/>
    <n v="0"/>
    <n v="0"/>
    <n v="0"/>
    <n v="0"/>
    <m/>
    <n v="0"/>
  </r>
  <r>
    <x v="3"/>
    <d v="2022-01-01T00:00:00"/>
    <x v="2"/>
    <x v="0"/>
    <d v="2022-01-31T00:00:00"/>
    <x v="0"/>
    <m/>
    <n v="0"/>
    <n v="0"/>
    <n v="0"/>
    <n v="0"/>
    <n v="0"/>
    <n v="0"/>
    <n v="0"/>
    <n v="0"/>
    <n v="0"/>
    <n v="0"/>
    <m/>
    <n v="0"/>
  </r>
  <r>
    <x v="3"/>
    <d v="2022-02-01T00:00:00"/>
    <x v="2"/>
    <x v="1"/>
    <d v="2022-02-28T00:00:00"/>
    <x v="0"/>
    <m/>
    <n v="0"/>
    <n v="0"/>
    <n v="0"/>
    <n v="0"/>
    <n v="0"/>
    <n v="0"/>
    <n v="0"/>
    <n v="0"/>
    <n v="0"/>
    <n v="0"/>
    <m/>
    <n v="0"/>
  </r>
  <r>
    <x v="3"/>
    <d v="2022-03-01T00:00:00"/>
    <x v="2"/>
    <x v="2"/>
    <d v="2022-03-31T00:00:00"/>
    <x v="0"/>
    <m/>
    <n v="2390"/>
    <n v="2390"/>
    <n v="2390"/>
    <n v="0"/>
    <n v="782.5"/>
    <n v="782.5"/>
    <n v="782.5"/>
    <n v="0"/>
    <n v="0.37630000000000002"/>
    <n v="95.01"/>
    <d v="1899-12-30T00:01:42"/>
    <n v="102"/>
  </r>
  <r>
    <x v="3"/>
    <d v="2022-04-01T00:00:00"/>
    <x v="2"/>
    <x v="3"/>
    <d v="2022-04-30T00:00:00"/>
    <x v="1"/>
    <m/>
    <n v="9625"/>
    <n v="9625"/>
    <n v="9625"/>
    <n v="3.027196652719665"/>
    <n v="2575"/>
    <n v="2575"/>
    <n v="2575"/>
    <n v="2.2907348242811501"/>
    <n v="0.2707"/>
    <n v="72.040000000000006"/>
    <d v="1899-12-30T00:01:14"/>
    <n v="74"/>
  </r>
  <r>
    <x v="3"/>
    <d v="2022-05-01T00:00:00"/>
    <x v="2"/>
    <x v="4"/>
    <d v="2022-05-31T00:00:00"/>
    <x v="1"/>
    <m/>
    <n v="22737.5"/>
    <n v="22737.5"/>
    <n v="22737.5"/>
    <n v="1.3623376623376622"/>
    <n v="13307.5"/>
    <n v="13307.5"/>
    <n v="13307.5"/>
    <n v="4.1679611650485437"/>
    <n v="0.23360000000000003"/>
    <n v="51.98"/>
    <d v="1899-12-30T00:01:21"/>
    <n v="81"/>
  </r>
  <r>
    <x v="3"/>
    <d v="2022-06-01T00:00:00"/>
    <x v="2"/>
    <x v="5"/>
    <d v="2022-06-30T00:00:00"/>
    <x v="1"/>
    <m/>
    <n v="22422.5"/>
    <n v="22422.5"/>
    <n v="22422.5"/>
    <n v="-1.3853765805387552E-2"/>
    <n v="18857.5"/>
    <n v="18857.5"/>
    <n v="18857.5"/>
    <n v="0.41705804997182039"/>
    <n v="0.28000000000000003"/>
    <n v="54.93"/>
    <d v="1899-12-30T00:00:59"/>
    <n v="59"/>
  </r>
  <r>
    <x v="3"/>
    <d v="2022-07-01T00:00:00"/>
    <x v="2"/>
    <x v="6"/>
    <d v="2022-07-31T00:00:00"/>
    <x v="2"/>
    <m/>
    <n v="18132.5"/>
    <n v="18132.5"/>
    <n v="18132.5"/>
    <n v="-0.19132567733303596"/>
    <n v="23457.5"/>
    <n v="23457.5"/>
    <n v="23457.5"/>
    <n v="0.24393477396261432"/>
    <n v="0.31159999999999999"/>
    <n v="66.38"/>
    <d v="1899-12-30T00:01:26"/>
    <n v="86"/>
  </r>
  <r>
    <x v="3"/>
    <d v="2022-08-01T00:00:00"/>
    <x v="2"/>
    <x v="7"/>
    <d v="2022-08-31T00:00:00"/>
    <x v="2"/>
    <m/>
    <n v="17815"/>
    <n v="17815"/>
    <n v="17815"/>
    <n v="-1.7509995863780548E-2"/>
    <n v="31130"/>
    <n v="31130"/>
    <n v="31130"/>
    <n v="0.32708089097303628"/>
    <n v="0.34889999999999999"/>
    <n v="80.02"/>
    <d v="1899-12-30T00:01:08"/>
    <n v="68"/>
  </r>
  <r>
    <x v="3"/>
    <d v="2022-09-01T00:00:00"/>
    <x v="2"/>
    <x v="8"/>
    <d v="2022-09-30T00:00:00"/>
    <x v="2"/>
    <m/>
    <n v="18280"/>
    <n v="18280"/>
    <n v="18280"/>
    <n v="2.6101599775470108E-2"/>
    <n v="46862.5"/>
    <n v="46862.5"/>
    <n v="46862.5"/>
    <n v="0.50538066174108587"/>
    <n v="0.32540000000000002"/>
    <n v="64.86"/>
    <d v="1899-12-30T00:00:32"/>
    <n v="32"/>
  </r>
  <r>
    <x v="3"/>
    <d v="2022-10-01T00:00:00"/>
    <x v="2"/>
    <x v="9"/>
    <d v="2022-10-31T00:00:00"/>
    <x v="3"/>
    <m/>
    <n v="18077.5"/>
    <n v="18077.5"/>
    <n v="18077.5"/>
    <n v="-1.1077680525164113E-2"/>
    <n v="55592.5"/>
    <n v="55592.5"/>
    <n v="55592.5"/>
    <n v="0.18628967724726597"/>
    <n v="0.30530000000000002"/>
    <n v="80.150000000000006"/>
    <d v="1899-12-30T00:01:27"/>
    <n v="87"/>
  </r>
  <r>
    <x v="3"/>
    <d v="2022-11-01T00:00:00"/>
    <x v="2"/>
    <x v="10"/>
    <d v="2022-11-30T00:00:00"/>
    <x v="3"/>
    <m/>
    <n v="17580"/>
    <n v="17580"/>
    <n v="17580"/>
    <n v="-2.7520398285161063E-2"/>
    <n v="72105"/>
    <n v="72105"/>
    <n v="72105"/>
    <n v="0.29702747672797591"/>
    <n v="0.30590000000000001"/>
    <n v="51.16"/>
    <d v="1899-12-30T00:01:38"/>
    <n v="98"/>
  </r>
  <r>
    <x v="3"/>
    <d v="2022-12-01T00:00:00"/>
    <x v="2"/>
    <x v="11"/>
    <d v="2022-12-31T00:00:00"/>
    <x v="3"/>
    <m/>
    <n v="34165"/>
    <n v="34165"/>
    <n v="34165"/>
    <n v="0.94340159271899893"/>
    <n v="100585"/>
    <n v="100585"/>
    <n v="100585"/>
    <n v="0.39497954372096244"/>
    <n v="0.30170000000000002"/>
    <n v="54.28"/>
    <d v="1899-12-30T00:00:59"/>
    <n v="59"/>
  </r>
  <r>
    <x v="3"/>
    <d v="2023-01-01T00:00:00"/>
    <x v="3"/>
    <x v="0"/>
    <d v="2023-01-31T00:00:00"/>
    <x v="0"/>
    <m/>
    <n v="43577.5"/>
    <n v="43577.5"/>
    <n v="43577.5"/>
    <n v="0.27550124396312015"/>
    <n v="148232.5"/>
    <n v="148232.5"/>
    <n v="148232.5"/>
    <n v="0.47370383257941051"/>
    <n v="0.31659999999999999"/>
    <n v="63.24"/>
    <d v="1899-12-30T00:00:31"/>
    <n v="31"/>
  </r>
  <r>
    <x v="3"/>
    <d v="2023-02-01T00:00:00"/>
    <x v="3"/>
    <x v="1"/>
    <d v="2023-02-28T00:00:00"/>
    <x v="0"/>
    <m/>
    <n v="30630"/>
    <n v="30630"/>
    <n v="30630"/>
    <n v="-0.29711433652687735"/>
    <n v="155802.5"/>
    <n v="155802.5"/>
    <n v="155802.5"/>
    <n v="5.1068422916701772E-2"/>
    <n v="0.3931"/>
    <n v="80.989999999999995"/>
    <d v="1899-12-30T00:00:51"/>
    <n v="51"/>
  </r>
  <r>
    <x v="3"/>
    <d v="2023-03-01T00:00:00"/>
    <x v="3"/>
    <x v="2"/>
    <d v="2023-03-31T00:00:00"/>
    <x v="0"/>
    <m/>
    <n v="24380"/>
    <n v="24380"/>
    <n v="24380"/>
    <n v="-0.20404831864185435"/>
    <n v="159732.5"/>
    <n v="159732.5"/>
    <n v="159732.5"/>
    <n v="2.5224242229745952E-2"/>
    <n v="0.37820000000000004"/>
    <n v="91.13"/>
    <d v="1899-12-30T00:01:36"/>
    <n v="96"/>
  </r>
  <r>
    <x v="3"/>
    <d v="2023-04-01T00:00:00"/>
    <x v="3"/>
    <x v="3"/>
    <d v="2023-04-30T00:00:00"/>
    <x v="1"/>
    <m/>
    <n v="36650"/>
    <n v="36650"/>
    <n v="36650"/>
    <n v="0.503281378178835"/>
    <n v="174862.5"/>
    <n v="174862.5"/>
    <n v="174862.5"/>
    <n v="9.4720861440220405E-2"/>
    <n v="0.39360000000000001"/>
    <n v="80.989999999999995"/>
    <d v="1899-12-30T00:00:28"/>
    <n v="28"/>
  </r>
  <r>
    <x v="3"/>
    <d v="2023-05-01T00:00:00"/>
    <x v="3"/>
    <x v="4"/>
    <d v="2023-05-31T00:00:00"/>
    <x v="1"/>
    <m/>
    <n v="34137.5"/>
    <n v="34137.5"/>
    <n v="34137.5"/>
    <n v="-6.8553888130968632E-2"/>
    <n v="182457.5"/>
    <n v="182457.5"/>
    <n v="182457.5"/>
    <n v="4.3434126813925333E-2"/>
    <n v="0.38059999999999999"/>
    <n v="75.7"/>
    <d v="1899-12-30T00:01:19"/>
    <n v="79"/>
  </r>
  <r>
    <x v="3"/>
    <d v="2023-06-01T00:00:00"/>
    <x v="3"/>
    <x v="5"/>
    <d v="2023-06-30T00:00:00"/>
    <x v="1"/>
    <m/>
    <n v="40150"/>
    <n v="40150"/>
    <n v="40150"/>
    <n v="0.17612596118637858"/>
    <n v="193710"/>
    <n v="193710"/>
    <n v="193710"/>
    <n v="6.1671896195004239E-2"/>
    <n v="0.40629999999999999"/>
    <n v="76.209999999999994"/>
    <d v="1899-12-30T00:00:23"/>
    <n v="23"/>
  </r>
  <r>
    <x v="3"/>
    <d v="2023-07-01T00:00:00"/>
    <x v="3"/>
    <x v="6"/>
    <d v="2023-07-31T00:00:00"/>
    <x v="2"/>
    <m/>
    <n v="31385"/>
    <n v="31385"/>
    <n v="31385"/>
    <n v="-0.21830635118306352"/>
    <n v="195557.5"/>
    <n v="195557.5"/>
    <n v="195557.5"/>
    <n v="9.5374528935006087E-3"/>
    <n v="0.41980000000000001"/>
    <n v="51.82"/>
    <d v="1899-12-30T00:00:31"/>
    <n v="31"/>
  </r>
  <r>
    <x v="3"/>
    <d v="2023-08-01T00:00:00"/>
    <x v="3"/>
    <x v="7"/>
    <d v="2023-08-31T00:00:00"/>
    <x v="2"/>
    <m/>
    <n v="47802.5"/>
    <n v="47802.5"/>
    <n v="47802.5"/>
    <n v="0.52310020710530503"/>
    <n v="205007.5"/>
    <n v="205007.5"/>
    <n v="205007.5"/>
    <n v="4.8323383148178856E-2"/>
    <n v="0.32190000000000002"/>
    <n v="51.16"/>
    <d v="1899-12-30T00:01:31"/>
    <n v="91"/>
  </r>
  <r>
    <x v="3"/>
    <d v="2023-09-01T00:00:00"/>
    <x v="3"/>
    <x v="8"/>
    <d v="2023-09-30T00:00:00"/>
    <x v="2"/>
    <m/>
    <n v="47897.5"/>
    <n v="47897.5"/>
    <n v="47897.5"/>
    <n v="1.9873437581716669E-3"/>
    <n v="218302.5"/>
    <n v="218302.5"/>
    <n v="218302.5"/>
    <n v="6.4851285928563485E-2"/>
    <n v="0.43159999999999998"/>
    <n v="57.12"/>
    <d v="1899-12-30T00:00:47"/>
    <n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79D21-628E-400B-AF49-83B3C05E8C4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K24" firstHeaderRow="0" firstDataRow="1" firstDataCol="1"/>
  <pivotFields count="20">
    <pivotField axis="axisRow" showAll="0">
      <items count="5">
        <item x="0"/>
        <item x="1"/>
        <item x="2"/>
        <item x="3"/>
        <item t="default"/>
      </items>
    </pivotField>
    <pivotField numFmtId="164"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showAll="0">
      <items count="5">
        <item x="0"/>
        <item x="1"/>
        <item x="2"/>
        <item x="3"/>
        <item t="default"/>
      </items>
    </pivotField>
    <pivotField showAll="0"/>
    <pivotField dataField="1" numFmtId="1" showAll="0"/>
    <pivotField dataField="1" numFmtId="1" showAll="0"/>
    <pivotField dataField="1" numFmtId="1" showAll="0"/>
    <pivotField dataField="1" showAll="0"/>
    <pivotField dataField="1" numFmtId="1" showAll="0"/>
    <pivotField dataField="1" numFmtId="1" showAll="0"/>
    <pivotField numFmtId="1" showAll="0"/>
    <pivotField dataField="1" showAll="0"/>
    <pivotField dataField="1" showAll="0"/>
    <pivotField dataField="1" showAll="0"/>
    <pivotField showAll="0"/>
    <pivotField dataField="1" showAll="0"/>
    <pivotField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0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Downloads" fld="7" baseField="3" baseItem="1048828"/>
    <dataField name="Downloads-QoQ Growth Rate" fld="8" showDataAs="percentDiff" baseField="5" baseItem="1048828" numFmtId="10"/>
    <dataField name="Downloads-YTD" fld="9" showDataAs="runTotal" baseField="5" baseItem="0"/>
    <dataField name="Average of Downloads monthly growth rate" fld="10" subtotal="average" baseField="2" baseItem="1"/>
    <dataField name="Average of Monthly active users" fld="11" subtotal="average" baseField="5" baseItem="0"/>
    <dataField name="MAU-QoQ Growth Rate" fld="12" showDataAs="percentDiff" baseField="5" baseItem="1048828" numFmtId="10"/>
    <dataField name="Average of MAU monthly growth rate" fld="14" subtotal="average" baseField="2" baseItem="0" numFmtId="10"/>
    <dataField name="Sum of Open rate" fld="15" baseField="0" baseItem="0"/>
    <dataField name="Average of Avg Sessions / User" fld="16" subtotal="average" baseField="0" baseItem="0"/>
    <dataField name="Average of Avg Session Duration(seconds)" fld="18" subtotal="average" baseField="0" baseItem="0"/>
  </dataFields>
  <formats count="28">
    <format dxfId="27">
      <pivotArea outline="0" collapsedLevelsAreSubtotals="1" fieldPosition="0"/>
    </format>
    <format dxfId="26">
      <pivotArea collapsedLevelsAreSubtotals="1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3"/>
          </reference>
          <reference field="0" count="1">
            <x v="2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3"/>
          </reference>
          <reference field="0" count="1">
            <x v="3"/>
          </reference>
        </references>
      </pivotArea>
    </format>
    <format dxfId="23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22">
      <pivotArea dataOnly="0" labelOnly="1" outline="0" fieldPosition="0">
        <references count="1">
          <reference field="4294967294" count="6">
            <x v="0"/>
            <x v="3"/>
            <x v="4"/>
            <x v="7"/>
            <x v="8"/>
            <x v="9"/>
          </reference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0"/>
          </reference>
          <reference field="0" count="1">
            <x v="1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0"/>
          </reference>
          <reference field="0" count="1">
            <x v="3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">
      <pivotArea outline="0" fieldPosition="0">
        <references count="1">
          <reference field="4294967294" count="1"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2"/>
          </reference>
        </references>
      </pivotArea>
    </format>
    <format dxfId="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">
      <pivotArea outline="0" fieldPosition="0">
        <references count="1">
          <reference field="4294967294" count="1">
            <x v="5"/>
          </reference>
        </references>
      </pivotArea>
    </format>
    <format dxfId="9">
      <pivotArea field="0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7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3"/>
          </reference>
          <reference field="0" count="1">
            <x v="0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3"/>
          </reference>
          <reference field="0" count="1">
            <x v="2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3"/>
          </reference>
          <reference field="0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opLeftCell="A37" workbookViewId="0">
      <selection activeCell="E181" sqref="E181"/>
    </sheetView>
  </sheetViews>
  <sheetFormatPr defaultColWidth="12.6640625" defaultRowHeight="15.75" customHeight="1"/>
  <cols>
    <col min="5" max="5" width="18.21875" customWidth="1"/>
    <col min="7" max="7" width="18.5546875" customWidth="1"/>
    <col min="8" max="8" width="17.6640625" customWidth="1"/>
  </cols>
  <sheetData>
    <row r="1" spans="1:8">
      <c r="A1" s="2" t="s">
        <v>22</v>
      </c>
      <c r="B1" s="2" t="s">
        <v>23</v>
      </c>
      <c r="C1" s="2" t="s">
        <v>24</v>
      </c>
      <c r="D1" s="2" t="s">
        <v>25</v>
      </c>
      <c r="E1" s="4" t="s">
        <v>26</v>
      </c>
      <c r="F1" s="2" t="s">
        <v>27</v>
      </c>
      <c r="G1" s="2" t="s">
        <v>28</v>
      </c>
      <c r="H1" s="2" t="s">
        <v>29</v>
      </c>
    </row>
    <row r="2" spans="1:8">
      <c r="A2" s="2" t="s">
        <v>0</v>
      </c>
      <c r="B2" s="5">
        <v>43831</v>
      </c>
      <c r="C2" s="5">
        <v>43861</v>
      </c>
      <c r="D2" s="4">
        <v>10030</v>
      </c>
      <c r="E2" s="4">
        <v>30016.000000000004</v>
      </c>
      <c r="F2" s="6">
        <v>0.21359999999999998</v>
      </c>
      <c r="G2" s="2">
        <v>51.82</v>
      </c>
      <c r="H2" s="7">
        <v>5.4398148148148144E-4</v>
      </c>
    </row>
    <row r="3" spans="1:8">
      <c r="A3" s="2" t="s">
        <v>0</v>
      </c>
      <c r="B3" s="5">
        <v>43862</v>
      </c>
      <c r="C3" s="5">
        <v>43890</v>
      </c>
      <c r="D3" s="4">
        <v>7125</v>
      </c>
      <c r="E3" s="4">
        <v>30164</v>
      </c>
      <c r="F3" s="6">
        <v>0.1182</v>
      </c>
      <c r="G3" s="2">
        <v>93.37</v>
      </c>
      <c r="H3" s="7">
        <v>3.2407407407407406E-4</v>
      </c>
    </row>
    <row r="4" spans="1:8">
      <c r="A4" s="2" t="s">
        <v>0</v>
      </c>
      <c r="B4" s="5">
        <v>43891</v>
      </c>
      <c r="C4" s="5">
        <v>43921</v>
      </c>
      <c r="D4" s="4">
        <v>20237.5</v>
      </c>
      <c r="E4" s="4">
        <v>32532.000000000004</v>
      </c>
      <c r="F4" s="6">
        <v>0.12759999999999999</v>
      </c>
      <c r="G4" s="2">
        <v>62.16</v>
      </c>
      <c r="H4" s="7">
        <v>6.9444444444444447E-4</v>
      </c>
    </row>
    <row r="5" spans="1:8">
      <c r="A5" s="2" t="s">
        <v>0</v>
      </c>
      <c r="B5" s="5">
        <v>43922</v>
      </c>
      <c r="C5" s="5">
        <v>43951</v>
      </c>
      <c r="D5" s="4">
        <v>19922.5</v>
      </c>
      <c r="E5" s="4">
        <v>98010</v>
      </c>
      <c r="F5" s="6">
        <v>0.39090000000000003</v>
      </c>
      <c r="G5" s="2">
        <v>54.28</v>
      </c>
      <c r="H5" s="7">
        <v>9.3749999999999997E-4</v>
      </c>
    </row>
    <row r="6" spans="1:8">
      <c r="A6" s="2" t="s">
        <v>0</v>
      </c>
      <c r="B6" s="5">
        <v>43952</v>
      </c>
      <c r="C6" s="5">
        <v>43982</v>
      </c>
      <c r="D6" s="4">
        <v>15632.5</v>
      </c>
      <c r="E6" s="4">
        <v>135137.5</v>
      </c>
      <c r="F6" s="6">
        <v>0.18389999999999998</v>
      </c>
      <c r="G6" s="2">
        <v>63.24</v>
      </c>
      <c r="H6" s="7">
        <v>9.9537037037037042E-4</v>
      </c>
    </row>
    <row r="7" spans="1:8">
      <c r="A7" s="2" t="s">
        <v>0</v>
      </c>
      <c r="B7" s="5">
        <v>43983</v>
      </c>
      <c r="C7" s="5">
        <v>44012</v>
      </c>
      <c r="D7" s="4">
        <v>12410</v>
      </c>
      <c r="E7" s="4">
        <v>162735</v>
      </c>
      <c r="F7" s="6">
        <v>0.49650000000000005</v>
      </c>
      <c r="G7" s="2">
        <v>80.989999999999995</v>
      </c>
      <c r="H7" s="7">
        <v>9.9537037037037042E-4</v>
      </c>
    </row>
    <row r="8" spans="1:8">
      <c r="A8" s="2" t="s">
        <v>0</v>
      </c>
      <c r="B8" s="5">
        <v>44013</v>
      </c>
      <c r="C8" s="5">
        <v>44043</v>
      </c>
      <c r="D8" s="4">
        <v>11802.5</v>
      </c>
      <c r="E8" s="4">
        <v>151362.5</v>
      </c>
      <c r="F8" s="6">
        <v>0.86399999999999999</v>
      </c>
      <c r="G8" s="2">
        <v>93.37</v>
      </c>
      <c r="H8" s="7">
        <v>6.8287037037037036E-4</v>
      </c>
    </row>
    <row r="9" spans="1:8">
      <c r="A9" s="2" t="s">
        <v>0</v>
      </c>
      <c r="B9" s="5">
        <v>44044</v>
      </c>
      <c r="C9" s="5">
        <v>44074</v>
      </c>
      <c r="D9" s="4">
        <v>7125</v>
      </c>
      <c r="E9" s="4">
        <v>191082.5</v>
      </c>
      <c r="F9" s="6">
        <v>0.6502</v>
      </c>
      <c r="G9" s="2">
        <v>45.86</v>
      </c>
      <c r="H9" s="7">
        <v>9.1435185185185185E-4</v>
      </c>
    </row>
    <row r="10" spans="1:8">
      <c r="A10" s="2" t="s">
        <v>0</v>
      </c>
      <c r="B10" s="5">
        <v>44075</v>
      </c>
      <c r="C10" s="5">
        <v>44104</v>
      </c>
      <c r="D10" s="4">
        <v>7125</v>
      </c>
      <c r="E10" s="4">
        <v>211585</v>
      </c>
      <c r="F10" s="6">
        <v>7.7800000000000008E-2</v>
      </c>
      <c r="G10" s="2">
        <v>66.38</v>
      </c>
      <c r="H10" s="7">
        <v>1.1805555555555556E-3</v>
      </c>
    </row>
    <row r="11" spans="1:8">
      <c r="A11" s="2" t="s">
        <v>0</v>
      </c>
      <c r="B11" s="5">
        <v>44105</v>
      </c>
      <c r="C11" s="5">
        <v>44135</v>
      </c>
      <c r="D11" s="4">
        <v>5717.5</v>
      </c>
      <c r="E11" s="4">
        <v>246085</v>
      </c>
      <c r="F11" s="6">
        <v>0.23339999999999997</v>
      </c>
      <c r="G11" s="2">
        <v>51.98</v>
      </c>
      <c r="H11" s="7">
        <v>5.4398148148148144E-4</v>
      </c>
    </row>
    <row r="12" spans="1:8">
      <c r="A12" s="2" t="s">
        <v>0</v>
      </c>
      <c r="B12" s="5">
        <v>44136</v>
      </c>
      <c r="C12" s="5">
        <v>44165</v>
      </c>
      <c r="D12" s="4">
        <v>6207.5</v>
      </c>
      <c r="E12" s="4">
        <v>218862.5</v>
      </c>
      <c r="F12" s="6">
        <v>0.28549999999999998</v>
      </c>
      <c r="G12" s="2">
        <v>41.98</v>
      </c>
      <c r="H12" s="7">
        <v>1.1805555555555556E-3</v>
      </c>
    </row>
    <row r="13" spans="1:8">
      <c r="A13" s="2" t="s">
        <v>0</v>
      </c>
      <c r="B13" s="5">
        <v>44166</v>
      </c>
      <c r="C13" s="5">
        <v>44196</v>
      </c>
      <c r="D13" s="4">
        <v>10762.5</v>
      </c>
      <c r="E13" s="4">
        <v>246362.5</v>
      </c>
      <c r="F13" s="6">
        <v>0.22629999999999997</v>
      </c>
      <c r="G13" s="2">
        <v>72.53</v>
      </c>
      <c r="H13" s="7">
        <v>6.8287037037037036E-4</v>
      </c>
    </row>
    <row r="14" spans="1:8">
      <c r="A14" s="2" t="s">
        <v>0</v>
      </c>
      <c r="B14" s="5">
        <v>44197</v>
      </c>
      <c r="C14" s="5">
        <v>44227</v>
      </c>
      <c r="D14" s="4">
        <v>10722.5</v>
      </c>
      <c r="E14" s="4">
        <v>246087.5</v>
      </c>
      <c r="F14" s="6">
        <v>0.38690000000000002</v>
      </c>
      <c r="G14" s="2">
        <v>48.95</v>
      </c>
      <c r="H14" s="7">
        <v>9.1435185185185185E-4</v>
      </c>
    </row>
    <row r="15" spans="1:8">
      <c r="A15" s="2" t="s">
        <v>0</v>
      </c>
      <c r="B15" s="5">
        <v>44228</v>
      </c>
      <c r="C15" s="5">
        <v>44255</v>
      </c>
      <c r="D15" s="4">
        <v>8812.5</v>
      </c>
      <c r="E15" s="4">
        <v>201945.50000000003</v>
      </c>
      <c r="F15" s="6">
        <v>0.32630000000000003</v>
      </c>
      <c r="G15" s="2">
        <v>72.53</v>
      </c>
      <c r="H15" s="7">
        <v>9.9537037037037042E-4</v>
      </c>
    </row>
    <row r="16" spans="1:8">
      <c r="A16" s="2" t="s">
        <v>0</v>
      </c>
      <c r="B16" s="5">
        <v>44256</v>
      </c>
      <c r="C16" s="5">
        <v>44286</v>
      </c>
      <c r="D16" s="4">
        <v>8337.5</v>
      </c>
      <c r="E16" s="4">
        <v>206168.00000000003</v>
      </c>
      <c r="F16" s="6">
        <v>0.22069999999999998</v>
      </c>
      <c r="G16" s="2">
        <v>46.43</v>
      </c>
      <c r="H16" s="7">
        <v>6.8287037037037036E-4</v>
      </c>
    </row>
    <row r="17" spans="1:8">
      <c r="A17" s="2" t="s">
        <v>0</v>
      </c>
      <c r="B17" s="5">
        <v>44287</v>
      </c>
      <c r="C17" s="5">
        <v>44316</v>
      </c>
      <c r="D17" s="4">
        <v>9160</v>
      </c>
      <c r="E17" s="4">
        <v>209604</v>
      </c>
      <c r="F17" s="6">
        <v>0.18360000000000001</v>
      </c>
      <c r="G17" s="2">
        <v>95.01</v>
      </c>
      <c r="H17" s="7">
        <v>3.7037037037037035E-4</v>
      </c>
    </row>
    <row r="18" spans="1:8">
      <c r="A18" s="2" t="s">
        <v>0</v>
      </c>
      <c r="B18" s="5">
        <v>44317</v>
      </c>
      <c r="C18" s="5">
        <v>44347</v>
      </c>
      <c r="D18" s="4">
        <v>7385</v>
      </c>
      <c r="E18" s="4">
        <v>211815.50000000003</v>
      </c>
      <c r="F18" s="6">
        <v>0.23</v>
      </c>
      <c r="G18" s="2">
        <v>60.22</v>
      </c>
      <c r="H18" s="7">
        <v>4.861111111111111E-4</v>
      </c>
    </row>
    <row r="19" spans="1:8">
      <c r="A19" s="2" t="s">
        <v>0</v>
      </c>
      <c r="B19" s="5">
        <v>44348</v>
      </c>
      <c r="C19" s="5">
        <v>44377</v>
      </c>
      <c r="D19" s="4">
        <v>7455</v>
      </c>
      <c r="E19" s="4">
        <v>213807.5</v>
      </c>
      <c r="F19" s="6">
        <v>0.26159999999999994</v>
      </c>
      <c r="G19" s="2">
        <v>64.86</v>
      </c>
      <c r="H19" s="7">
        <v>9.3749999999999997E-4</v>
      </c>
    </row>
    <row r="20" spans="1:8">
      <c r="A20" s="2" t="s">
        <v>0</v>
      </c>
      <c r="B20" s="5">
        <v>44378</v>
      </c>
      <c r="C20" s="5">
        <v>44408</v>
      </c>
      <c r="D20" s="4">
        <v>6967.5</v>
      </c>
      <c r="E20" s="4">
        <v>218862.5</v>
      </c>
      <c r="F20" s="6">
        <v>0.29889999999999994</v>
      </c>
      <c r="G20" s="2">
        <v>51.98</v>
      </c>
      <c r="H20" s="7">
        <v>6.9444444444444447E-4</v>
      </c>
    </row>
    <row r="21" spans="1:8">
      <c r="A21" s="2" t="s">
        <v>0</v>
      </c>
      <c r="B21" s="5">
        <v>44409</v>
      </c>
      <c r="C21" s="5">
        <v>44439</v>
      </c>
      <c r="D21" s="4">
        <v>10810</v>
      </c>
      <c r="E21" s="4">
        <v>246362.5</v>
      </c>
      <c r="F21" s="6">
        <v>0.27539999999999998</v>
      </c>
      <c r="G21" s="2">
        <v>54.28</v>
      </c>
      <c r="H21" s="7">
        <v>7.9861111111111116E-4</v>
      </c>
    </row>
    <row r="22" spans="1:8">
      <c r="A22" s="2" t="s">
        <v>0</v>
      </c>
      <c r="B22" s="5">
        <v>44440</v>
      </c>
      <c r="C22" s="5">
        <v>44469</v>
      </c>
      <c r="D22" s="4">
        <v>8097.5</v>
      </c>
      <c r="E22" s="4">
        <v>201945.50000000003</v>
      </c>
      <c r="F22" s="6">
        <v>0.25529999999999997</v>
      </c>
      <c r="G22" s="2">
        <v>46.43</v>
      </c>
      <c r="H22" s="7">
        <v>7.8703703703703705E-4</v>
      </c>
    </row>
    <row r="23" spans="1:8">
      <c r="A23" s="2" t="s">
        <v>0</v>
      </c>
      <c r="B23" s="5">
        <v>44470</v>
      </c>
      <c r="C23" s="5">
        <v>44500</v>
      </c>
      <c r="D23" s="4">
        <v>13310</v>
      </c>
      <c r="E23" s="4">
        <v>246087.5</v>
      </c>
      <c r="F23" s="6">
        <v>0.25590000000000002</v>
      </c>
      <c r="G23" s="2">
        <v>54.5</v>
      </c>
      <c r="H23" s="7">
        <v>5.9027777777777778E-4</v>
      </c>
    </row>
    <row r="24" spans="1:8">
      <c r="A24" s="2" t="s">
        <v>0</v>
      </c>
      <c r="B24" s="5">
        <v>44501</v>
      </c>
      <c r="C24" s="5">
        <v>44530</v>
      </c>
      <c r="D24" s="4">
        <v>13607.5</v>
      </c>
      <c r="E24" s="4">
        <v>206168.00000000003</v>
      </c>
      <c r="F24" s="6">
        <v>0.25170000000000003</v>
      </c>
      <c r="G24" s="2">
        <v>51.16</v>
      </c>
      <c r="H24" s="7">
        <v>1.0069444444444444E-3</v>
      </c>
    </row>
    <row r="25" spans="1:8">
      <c r="A25" s="2" t="s">
        <v>0</v>
      </c>
      <c r="B25" s="5">
        <v>44531</v>
      </c>
      <c r="C25" s="5">
        <v>44561</v>
      </c>
      <c r="D25" s="4">
        <v>5950</v>
      </c>
      <c r="E25" s="4">
        <v>246087.5</v>
      </c>
      <c r="F25" s="6">
        <v>0.26659999999999995</v>
      </c>
      <c r="G25" s="2">
        <v>110.03</v>
      </c>
      <c r="H25" s="7">
        <v>4.5138888888888887E-4</v>
      </c>
    </row>
    <row r="26" spans="1:8">
      <c r="A26" s="2" t="s">
        <v>0</v>
      </c>
      <c r="B26" s="5">
        <v>44562</v>
      </c>
      <c r="C26" s="5">
        <v>44592</v>
      </c>
      <c r="D26" s="4">
        <v>10522.5</v>
      </c>
      <c r="E26" s="4">
        <v>251095</v>
      </c>
      <c r="F26" s="6">
        <v>0.34309999999999996</v>
      </c>
      <c r="G26" s="2">
        <v>45.67</v>
      </c>
      <c r="H26" s="7">
        <v>6.134259259259259E-4</v>
      </c>
    </row>
    <row r="27" spans="1:8">
      <c r="A27" s="2" t="s">
        <v>0</v>
      </c>
      <c r="B27" s="5">
        <v>44593</v>
      </c>
      <c r="C27" s="5">
        <v>44620</v>
      </c>
      <c r="D27" s="4">
        <v>9600</v>
      </c>
      <c r="E27" s="4">
        <v>250980</v>
      </c>
      <c r="F27" s="6">
        <v>0.32820000000000005</v>
      </c>
      <c r="G27" s="2">
        <v>54.93</v>
      </c>
      <c r="H27" s="7">
        <v>3.5879629629629629E-4</v>
      </c>
    </row>
    <row r="28" spans="1:8">
      <c r="A28" s="2" t="s">
        <v>0</v>
      </c>
      <c r="B28" s="5">
        <v>44621</v>
      </c>
      <c r="C28" s="5">
        <v>44651</v>
      </c>
      <c r="D28" s="4">
        <v>10757.5</v>
      </c>
      <c r="E28" s="4">
        <v>253370</v>
      </c>
      <c r="F28" s="6">
        <v>0.34360000000000002</v>
      </c>
      <c r="G28" s="2">
        <v>51.82</v>
      </c>
      <c r="H28" s="7">
        <v>9.9537037037037042E-4</v>
      </c>
    </row>
    <row r="29" spans="1:8">
      <c r="A29" s="2" t="s">
        <v>0</v>
      </c>
      <c r="B29" s="5">
        <v>44652</v>
      </c>
      <c r="C29" s="5">
        <v>44681</v>
      </c>
      <c r="D29" s="4">
        <v>13510</v>
      </c>
      <c r="E29" s="4">
        <v>276085</v>
      </c>
      <c r="F29" s="6">
        <v>0.3306</v>
      </c>
      <c r="G29" s="2">
        <v>51.82</v>
      </c>
      <c r="H29" s="7">
        <v>6.8287037037037036E-4</v>
      </c>
    </row>
    <row r="30" spans="1:8">
      <c r="A30" s="2" t="s">
        <v>0</v>
      </c>
      <c r="B30" s="5">
        <v>44682</v>
      </c>
      <c r="C30" s="5">
        <v>44712</v>
      </c>
      <c r="D30" s="4">
        <v>13665</v>
      </c>
      <c r="E30" s="4">
        <v>277732.5</v>
      </c>
      <c r="F30" s="6">
        <v>0.35629999999999995</v>
      </c>
      <c r="G30" s="2">
        <v>79.97</v>
      </c>
      <c r="H30" s="7">
        <v>3.8194444444444446E-4</v>
      </c>
    </row>
    <row r="31" spans="1:8">
      <c r="A31" s="2" t="s">
        <v>0</v>
      </c>
      <c r="B31" s="5">
        <v>44713</v>
      </c>
      <c r="C31" s="5">
        <v>44742</v>
      </c>
      <c r="D31" s="4">
        <v>18582.5</v>
      </c>
      <c r="E31" s="4">
        <v>279832.5</v>
      </c>
      <c r="F31" s="6">
        <v>0.36980000000000002</v>
      </c>
      <c r="G31" s="2">
        <v>82.82</v>
      </c>
      <c r="H31" s="7">
        <v>1.0532407407407407E-3</v>
      </c>
    </row>
    <row r="32" spans="1:8">
      <c r="A32" s="2" t="s">
        <v>0</v>
      </c>
      <c r="B32" s="5">
        <v>44743</v>
      </c>
      <c r="C32" s="5">
        <v>44773</v>
      </c>
      <c r="D32" s="4">
        <v>13615</v>
      </c>
      <c r="E32" s="4">
        <v>277732.5</v>
      </c>
      <c r="F32" s="6">
        <v>0.27190000000000003</v>
      </c>
      <c r="G32" s="2">
        <v>52.13</v>
      </c>
      <c r="H32" s="7">
        <v>3.7037037037037035E-4</v>
      </c>
    </row>
    <row r="33" spans="1:8">
      <c r="A33" s="2" t="s">
        <v>0</v>
      </c>
      <c r="B33" s="5">
        <v>44774</v>
      </c>
      <c r="C33" s="5">
        <v>44804</v>
      </c>
      <c r="D33" s="4">
        <v>16360</v>
      </c>
      <c r="E33" s="4">
        <v>280235</v>
      </c>
      <c r="F33" s="6">
        <v>0.38159999999999994</v>
      </c>
      <c r="G33" s="2">
        <v>63.24</v>
      </c>
      <c r="H33" s="7">
        <v>2.6620370370370372E-4</v>
      </c>
    </row>
    <row r="34" spans="1:8">
      <c r="A34" s="2" t="s">
        <v>0</v>
      </c>
      <c r="B34" s="5">
        <v>44805</v>
      </c>
      <c r="C34" s="5">
        <v>44834</v>
      </c>
      <c r="D34" s="4">
        <v>16387.5</v>
      </c>
      <c r="E34" s="4">
        <v>284957.5</v>
      </c>
      <c r="F34" s="6">
        <v>0.36580000000000001</v>
      </c>
      <c r="G34" s="2">
        <v>72.040000000000006</v>
      </c>
      <c r="H34" s="7">
        <v>3.5879629629629629E-4</v>
      </c>
    </row>
    <row r="35" spans="1:8">
      <c r="A35" s="2" t="s">
        <v>0</v>
      </c>
      <c r="B35" s="5">
        <v>44835</v>
      </c>
      <c r="C35" s="5">
        <v>44865</v>
      </c>
      <c r="D35" s="4">
        <v>8887.5</v>
      </c>
      <c r="E35" s="4">
        <v>280907.5</v>
      </c>
      <c r="F35" s="6">
        <v>0.36119999999999997</v>
      </c>
      <c r="G35" s="2">
        <v>45.67</v>
      </c>
      <c r="H35" s="7">
        <v>8.2175925925925927E-4</v>
      </c>
    </row>
    <row r="36" spans="1:8">
      <c r="A36" s="2" t="s">
        <v>0</v>
      </c>
      <c r="B36" s="5">
        <v>44866</v>
      </c>
      <c r="C36" s="5">
        <v>44895</v>
      </c>
      <c r="D36" s="4">
        <v>16362.5</v>
      </c>
      <c r="E36" s="4">
        <v>284745</v>
      </c>
      <c r="F36" s="6">
        <v>0.34609999999999996</v>
      </c>
      <c r="G36" s="2">
        <v>51.04</v>
      </c>
      <c r="H36" s="7">
        <v>3.9351851851851852E-4</v>
      </c>
    </row>
    <row r="37" spans="1:8">
      <c r="A37" s="2" t="s">
        <v>0</v>
      </c>
      <c r="B37" s="5">
        <v>44896</v>
      </c>
      <c r="C37" s="5">
        <v>44926</v>
      </c>
      <c r="D37" s="4">
        <v>10835</v>
      </c>
      <c r="E37" s="4">
        <v>282457.5</v>
      </c>
      <c r="F37" s="6">
        <v>0.23319999999999999</v>
      </c>
      <c r="G37" s="2">
        <v>57.12</v>
      </c>
      <c r="H37" s="7">
        <v>9.1435185185185185E-4</v>
      </c>
    </row>
    <row r="38" spans="1:8">
      <c r="A38" s="2" t="s">
        <v>0</v>
      </c>
      <c r="B38" s="5">
        <v>44927</v>
      </c>
      <c r="C38" s="5">
        <v>44957</v>
      </c>
      <c r="D38" s="4">
        <v>11412.5</v>
      </c>
      <c r="E38" s="4">
        <v>279845</v>
      </c>
      <c r="F38" s="6">
        <v>0.27090000000000003</v>
      </c>
      <c r="G38" s="2">
        <v>62.16</v>
      </c>
      <c r="H38" s="7">
        <v>1.1111111111111111E-3</v>
      </c>
    </row>
    <row r="39" spans="1:8">
      <c r="A39" s="2" t="s">
        <v>0</v>
      </c>
      <c r="B39" s="5">
        <v>44958</v>
      </c>
      <c r="C39" s="5">
        <v>44985</v>
      </c>
      <c r="D39" s="4">
        <v>10837.5</v>
      </c>
      <c r="E39" s="4">
        <v>280757.5</v>
      </c>
      <c r="F39" s="6">
        <v>0.2044</v>
      </c>
      <c r="G39" s="2">
        <v>48.95</v>
      </c>
      <c r="H39" s="7">
        <v>1.0069444444444444E-3</v>
      </c>
    </row>
    <row r="40" spans="1:8">
      <c r="A40" s="2" t="s">
        <v>0</v>
      </c>
      <c r="B40" s="5">
        <v>44986</v>
      </c>
      <c r="C40" s="5">
        <v>45016</v>
      </c>
      <c r="D40" s="4">
        <v>16737.5</v>
      </c>
      <c r="E40" s="4">
        <v>288472.5</v>
      </c>
      <c r="F40" s="6">
        <v>0.17910000000000001</v>
      </c>
      <c r="G40" s="2">
        <v>57.12</v>
      </c>
      <c r="H40" s="7">
        <v>1.1342592592592593E-3</v>
      </c>
    </row>
    <row r="41" spans="1:8">
      <c r="A41" s="2" t="s">
        <v>0</v>
      </c>
      <c r="B41" s="5">
        <v>45017</v>
      </c>
      <c r="C41" s="5">
        <v>45046</v>
      </c>
      <c r="D41" s="4">
        <v>10580</v>
      </c>
      <c r="E41" s="4">
        <v>290695</v>
      </c>
      <c r="F41" s="6">
        <v>0.1777</v>
      </c>
      <c r="G41" s="2">
        <v>54.93</v>
      </c>
      <c r="H41" s="7">
        <v>7.5231481481481482E-4</v>
      </c>
    </row>
    <row r="42" spans="1:8">
      <c r="A42" s="2" t="s">
        <v>0</v>
      </c>
      <c r="B42" s="5">
        <v>45047</v>
      </c>
      <c r="C42" s="5">
        <v>45077</v>
      </c>
      <c r="D42" s="4">
        <v>10985</v>
      </c>
      <c r="E42" s="4">
        <v>299582.5</v>
      </c>
      <c r="F42" s="6">
        <v>0.19609999999999997</v>
      </c>
      <c r="G42" s="2">
        <v>72.040000000000006</v>
      </c>
      <c r="H42" s="7">
        <v>5.9027777777777778E-4</v>
      </c>
    </row>
    <row r="43" spans="1:8">
      <c r="A43" s="2" t="s">
        <v>0</v>
      </c>
      <c r="B43" s="5">
        <v>45078</v>
      </c>
      <c r="C43" s="5">
        <v>45107</v>
      </c>
      <c r="D43" s="4">
        <v>11400</v>
      </c>
      <c r="E43" s="4">
        <v>298205</v>
      </c>
      <c r="F43" s="6">
        <v>0.18949999999999997</v>
      </c>
      <c r="G43" s="2">
        <v>57.12</v>
      </c>
      <c r="H43" s="7">
        <v>8.564814814814815E-4</v>
      </c>
    </row>
    <row r="44" spans="1:8">
      <c r="A44" s="2" t="s">
        <v>0</v>
      </c>
      <c r="B44" s="5">
        <v>45108</v>
      </c>
      <c r="C44" s="5">
        <v>45138</v>
      </c>
      <c r="D44" s="4">
        <v>19142.5</v>
      </c>
      <c r="E44" s="4">
        <v>307807.5</v>
      </c>
      <c r="F44" s="6">
        <v>0.19609999999999997</v>
      </c>
      <c r="G44" s="2">
        <v>48.95</v>
      </c>
      <c r="H44" s="7">
        <v>6.8287037037037036E-4</v>
      </c>
    </row>
    <row r="45" spans="1:8">
      <c r="A45" s="2" t="s">
        <v>0</v>
      </c>
      <c r="B45" s="5">
        <v>45139</v>
      </c>
      <c r="C45" s="5">
        <v>45169</v>
      </c>
      <c r="D45" s="4">
        <v>21857.5</v>
      </c>
      <c r="E45" s="4">
        <v>312507.5</v>
      </c>
      <c r="F45" s="6">
        <v>0.1691</v>
      </c>
      <c r="G45" s="2">
        <v>51.16</v>
      </c>
      <c r="H45" s="7">
        <v>8.564814814814815E-4</v>
      </c>
    </row>
    <row r="46" spans="1:8">
      <c r="A46" s="2" t="s">
        <v>0</v>
      </c>
      <c r="B46" s="5">
        <v>45170</v>
      </c>
      <c r="C46" s="5">
        <v>45199</v>
      </c>
      <c r="D46" s="4">
        <v>10810</v>
      </c>
      <c r="E46" s="4">
        <v>315252.5</v>
      </c>
      <c r="F46" s="6">
        <v>0.17730000000000001</v>
      </c>
      <c r="G46" s="2">
        <v>68.739999999999995</v>
      </c>
      <c r="H46" s="7">
        <v>5.9027777777777778E-4</v>
      </c>
    </row>
    <row r="47" spans="1:8">
      <c r="A47" s="2" t="s">
        <v>1</v>
      </c>
      <c r="B47" s="5">
        <v>43831</v>
      </c>
      <c r="C47" s="5">
        <v>43861</v>
      </c>
      <c r="D47" s="4">
        <v>14910</v>
      </c>
      <c r="E47" s="4">
        <v>150080</v>
      </c>
      <c r="F47" s="6">
        <v>0.4894</v>
      </c>
      <c r="G47" s="2">
        <v>80.02</v>
      </c>
      <c r="H47" s="7">
        <v>8.2175925925925927E-4</v>
      </c>
    </row>
    <row r="48" spans="1:8">
      <c r="A48" s="2" t="s">
        <v>1</v>
      </c>
      <c r="B48" s="5">
        <v>43862</v>
      </c>
      <c r="C48" s="5">
        <v>43890</v>
      </c>
      <c r="D48" s="4">
        <v>14302.5</v>
      </c>
      <c r="E48" s="4">
        <v>150820</v>
      </c>
      <c r="F48" s="6">
        <v>0.51</v>
      </c>
      <c r="G48" s="2">
        <v>80.290000000000006</v>
      </c>
      <c r="H48" s="7">
        <v>4.2824074074074075E-4</v>
      </c>
    </row>
    <row r="49" spans="1:8">
      <c r="A49" s="2" t="s">
        <v>1</v>
      </c>
      <c r="B49" s="5">
        <v>43891</v>
      </c>
      <c r="C49" s="5">
        <v>43921</v>
      </c>
      <c r="D49" s="4">
        <v>23680</v>
      </c>
      <c r="E49" s="4">
        <v>162660</v>
      </c>
      <c r="F49" s="6">
        <v>0.46920000000000001</v>
      </c>
      <c r="G49" s="2">
        <v>52.13</v>
      </c>
      <c r="H49" s="7">
        <v>7.8703703703703705E-4</v>
      </c>
    </row>
    <row r="50" spans="1:8">
      <c r="A50" s="2" t="s">
        <v>1</v>
      </c>
      <c r="B50" s="5">
        <v>43922</v>
      </c>
      <c r="C50" s="5">
        <v>43951</v>
      </c>
      <c r="D50" s="4">
        <v>21047.5</v>
      </c>
      <c r="E50" s="4">
        <v>173183.75</v>
      </c>
      <c r="F50" s="6">
        <v>0.38600000000000001</v>
      </c>
      <c r="G50" s="2">
        <v>95.01</v>
      </c>
      <c r="H50" s="7">
        <v>1.0069444444444444E-3</v>
      </c>
    </row>
    <row r="51" spans="1:8">
      <c r="A51" s="2" t="s">
        <v>1</v>
      </c>
      <c r="B51" s="5">
        <v>43952</v>
      </c>
      <c r="C51" s="5">
        <v>43982</v>
      </c>
      <c r="D51" s="4">
        <v>18925</v>
      </c>
      <c r="E51" s="4">
        <v>182646.25</v>
      </c>
      <c r="F51" s="6">
        <v>0.41189999999999999</v>
      </c>
      <c r="G51" s="2">
        <v>68.739999999999995</v>
      </c>
      <c r="H51" s="7">
        <v>6.3657407407407413E-4</v>
      </c>
    </row>
    <row r="52" spans="1:8">
      <c r="A52" s="2" t="s">
        <v>1</v>
      </c>
      <c r="B52" s="5">
        <v>43983</v>
      </c>
      <c r="C52" s="5">
        <v>44012</v>
      </c>
      <c r="D52" s="4">
        <v>14272.5</v>
      </c>
      <c r="E52" s="4">
        <v>189782.5</v>
      </c>
      <c r="F52" s="6">
        <v>0.44269999999999998</v>
      </c>
      <c r="G52" s="2">
        <v>45.86</v>
      </c>
      <c r="H52" s="7">
        <v>6.9444444444444447E-4</v>
      </c>
    </row>
    <row r="53" spans="1:8">
      <c r="A53" s="2" t="s">
        <v>1</v>
      </c>
      <c r="B53" s="5">
        <v>44013</v>
      </c>
      <c r="C53" s="5">
        <v>44043</v>
      </c>
      <c r="D53" s="4">
        <v>18537.5</v>
      </c>
      <c r="E53" s="4">
        <v>199051.25</v>
      </c>
      <c r="F53" s="6">
        <v>0.47789999999999999</v>
      </c>
      <c r="G53" s="2">
        <v>66.38</v>
      </c>
      <c r="H53" s="7">
        <v>4.2824074074074075E-4</v>
      </c>
    </row>
    <row r="54" spans="1:8">
      <c r="A54" s="2" t="s">
        <v>1</v>
      </c>
      <c r="B54" s="5">
        <v>44044</v>
      </c>
      <c r="C54" s="5">
        <v>44074</v>
      </c>
      <c r="D54" s="4">
        <v>14967.5</v>
      </c>
      <c r="E54" s="4">
        <v>206535</v>
      </c>
      <c r="F54" s="6">
        <v>0.50070000000000003</v>
      </c>
      <c r="G54" s="2">
        <v>80.02</v>
      </c>
      <c r="H54" s="7">
        <v>6.8287037037037036E-4</v>
      </c>
    </row>
    <row r="55" spans="1:8">
      <c r="A55" s="2" t="s">
        <v>1</v>
      </c>
      <c r="B55" s="5">
        <v>44075</v>
      </c>
      <c r="C55" s="5">
        <v>44104</v>
      </c>
      <c r="D55" s="4">
        <v>13062.5</v>
      </c>
      <c r="E55" s="4">
        <v>213066.25</v>
      </c>
      <c r="F55" s="6">
        <v>0.44569999999999999</v>
      </c>
      <c r="G55" s="2">
        <v>64.86</v>
      </c>
      <c r="H55" s="7">
        <v>6.8287037037037036E-4</v>
      </c>
    </row>
    <row r="56" spans="1:8">
      <c r="A56" s="2" t="s">
        <v>1</v>
      </c>
      <c r="B56" s="5">
        <v>44105</v>
      </c>
      <c r="C56" s="5">
        <v>44135</v>
      </c>
      <c r="D56" s="4">
        <v>14310</v>
      </c>
      <c r="E56" s="4">
        <v>220221.25</v>
      </c>
      <c r="F56" s="6">
        <v>0.36990000000000001</v>
      </c>
      <c r="G56" s="2">
        <v>80.150000000000006</v>
      </c>
      <c r="H56" s="7">
        <v>6.3657407407407413E-4</v>
      </c>
    </row>
    <row r="57" spans="1:8">
      <c r="A57" s="2" t="s">
        <v>1</v>
      </c>
      <c r="B57" s="5">
        <v>44136</v>
      </c>
      <c r="C57" s="5">
        <v>44165</v>
      </c>
      <c r="D57" s="4">
        <v>18595</v>
      </c>
      <c r="E57" s="4">
        <v>229518.75</v>
      </c>
      <c r="F57" s="6">
        <v>0.47299999999999998</v>
      </c>
      <c r="G57" s="2">
        <v>51.16</v>
      </c>
      <c r="H57" s="7">
        <v>3.5879629629629629E-4</v>
      </c>
    </row>
    <row r="58" spans="1:8">
      <c r="A58" s="2" t="s">
        <v>1</v>
      </c>
      <c r="B58" s="5">
        <v>44166</v>
      </c>
      <c r="C58" s="5">
        <v>44196</v>
      </c>
      <c r="D58" s="4">
        <v>20120</v>
      </c>
      <c r="E58" s="4">
        <v>239578.75</v>
      </c>
      <c r="F58" s="6">
        <v>0.45269999999999999</v>
      </c>
      <c r="G58" s="2">
        <v>89.13</v>
      </c>
      <c r="H58" s="7">
        <v>2.6620370370370372E-4</v>
      </c>
    </row>
    <row r="59" spans="1:8">
      <c r="A59" s="2" t="s">
        <v>1</v>
      </c>
      <c r="B59" s="5">
        <v>44197</v>
      </c>
      <c r="C59" s="5">
        <v>44227</v>
      </c>
      <c r="D59" s="4">
        <v>24310</v>
      </c>
      <c r="E59" s="4">
        <v>251733.75</v>
      </c>
      <c r="F59" s="6">
        <v>0.38440000000000002</v>
      </c>
      <c r="G59" s="2">
        <v>82.82</v>
      </c>
      <c r="H59" s="7">
        <v>6.5972222222222224E-4</v>
      </c>
    </row>
    <row r="60" spans="1:8">
      <c r="A60" s="2" t="s">
        <v>1</v>
      </c>
      <c r="B60" s="5">
        <v>44228</v>
      </c>
      <c r="C60" s="5">
        <v>44255</v>
      </c>
      <c r="D60" s="4">
        <v>27095</v>
      </c>
      <c r="E60" s="4">
        <v>265281.25</v>
      </c>
      <c r="F60" s="6">
        <v>0.36990000000000001</v>
      </c>
      <c r="G60" s="2">
        <v>71.53</v>
      </c>
      <c r="H60" s="7">
        <v>1.0532407407407407E-3</v>
      </c>
    </row>
    <row r="61" spans="1:8">
      <c r="A61" s="2" t="s">
        <v>1</v>
      </c>
      <c r="B61" s="5">
        <v>44256</v>
      </c>
      <c r="C61" s="5">
        <v>44286</v>
      </c>
      <c r="D61" s="4">
        <v>24580</v>
      </c>
      <c r="E61" s="4">
        <v>277571.25</v>
      </c>
      <c r="F61" s="6">
        <v>0.36309999999999998</v>
      </c>
      <c r="G61" s="2">
        <v>67.849999999999994</v>
      </c>
      <c r="H61" s="7">
        <v>9.3749999999999997E-4</v>
      </c>
    </row>
    <row r="62" spans="1:8">
      <c r="A62" s="2" t="s">
        <v>1</v>
      </c>
      <c r="B62" s="5">
        <v>44287</v>
      </c>
      <c r="C62" s="5">
        <v>44316</v>
      </c>
      <c r="D62" s="4">
        <v>14657.5</v>
      </c>
      <c r="E62" s="4">
        <v>284900</v>
      </c>
      <c r="F62" s="6">
        <v>0.35310000000000002</v>
      </c>
      <c r="G62" s="2">
        <v>54.5</v>
      </c>
      <c r="H62" s="7">
        <v>9.3749999999999997E-4</v>
      </c>
    </row>
    <row r="63" spans="1:8">
      <c r="A63" s="2" t="s">
        <v>1</v>
      </c>
      <c r="B63" s="5">
        <v>44317</v>
      </c>
      <c r="C63" s="5">
        <v>44347</v>
      </c>
      <c r="D63" s="4">
        <v>5845</v>
      </c>
      <c r="E63" s="4">
        <v>287822.5</v>
      </c>
      <c r="F63" s="6">
        <v>0.35949999999999999</v>
      </c>
      <c r="G63" s="2">
        <v>75.7</v>
      </c>
      <c r="H63" s="7">
        <v>1.1111111111111111E-3</v>
      </c>
    </row>
    <row r="64" spans="1:8">
      <c r="A64" s="2" t="s">
        <v>1</v>
      </c>
      <c r="B64" s="5">
        <v>44348</v>
      </c>
      <c r="C64" s="5">
        <v>44377</v>
      </c>
      <c r="D64" s="4">
        <v>17432.5</v>
      </c>
      <c r="E64" s="4">
        <v>296538.75</v>
      </c>
      <c r="F64" s="6">
        <v>0.36990000000000001</v>
      </c>
      <c r="G64" s="2">
        <v>91.13</v>
      </c>
      <c r="H64" s="7">
        <v>1.1805555555555556E-3</v>
      </c>
    </row>
    <row r="65" spans="1:8">
      <c r="A65" s="2" t="s">
        <v>1</v>
      </c>
      <c r="B65" s="5">
        <v>44378</v>
      </c>
      <c r="C65" s="5">
        <v>44408</v>
      </c>
      <c r="D65" s="4">
        <v>11597.5</v>
      </c>
      <c r="E65" s="4">
        <v>302337.5</v>
      </c>
      <c r="F65" s="6">
        <v>0.37259999999999999</v>
      </c>
      <c r="G65" s="2">
        <v>57.12</v>
      </c>
      <c r="H65" s="7">
        <v>5.0925925925925921E-4</v>
      </c>
    </row>
    <row r="66" spans="1:8">
      <c r="A66" s="2" t="s">
        <v>1</v>
      </c>
      <c r="B66" s="5">
        <v>44409</v>
      </c>
      <c r="C66" s="5">
        <v>44439</v>
      </c>
      <c r="D66" s="4">
        <v>12360</v>
      </c>
      <c r="E66" s="4">
        <v>308517.5</v>
      </c>
      <c r="F66" s="6">
        <v>0.38090000000000002</v>
      </c>
      <c r="G66" s="2">
        <v>79.73</v>
      </c>
      <c r="H66" s="7">
        <v>6.9444444444444447E-4</v>
      </c>
    </row>
    <row r="67" spans="1:8">
      <c r="A67" s="2" t="s">
        <v>1</v>
      </c>
      <c r="B67" s="5">
        <v>44440</v>
      </c>
      <c r="C67" s="5">
        <v>44469</v>
      </c>
      <c r="D67" s="4">
        <v>9327.5</v>
      </c>
      <c r="E67" s="4">
        <v>313181.25</v>
      </c>
      <c r="F67" s="6">
        <v>0.35670000000000002</v>
      </c>
      <c r="G67" s="2">
        <v>41.98</v>
      </c>
      <c r="H67" s="7">
        <v>7.9861111111111116E-4</v>
      </c>
    </row>
    <row r="68" spans="1:8">
      <c r="A68" s="2" t="s">
        <v>1</v>
      </c>
      <c r="B68" s="5">
        <v>44470</v>
      </c>
      <c r="C68" s="5">
        <v>44500</v>
      </c>
      <c r="D68" s="4">
        <v>9010</v>
      </c>
      <c r="E68" s="4">
        <v>317686.25</v>
      </c>
      <c r="F68" s="6">
        <v>0.34810000000000002</v>
      </c>
      <c r="G68" s="2">
        <v>76.209999999999994</v>
      </c>
      <c r="H68" s="7">
        <v>7.5231481481481482E-4</v>
      </c>
    </row>
    <row r="69" spans="1:8">
      <c r="A69" s="2" t="s">
        <v>1</v>
      </c>
      <c r="B69" s="5">
        <v>44501</v>
      </c>
      <c r="C69" s="5">
        <v>44530</v>
      </c>
      <c r="D69" s="4">
        <v>9210</v>
      </c>
      <c r="E69" s="4">
        <v>322291.25</v>
      </c>
      <c r="F69" s="6">
        <v>0.34289999999999998</v>
      </c>
      <c r="G69" s="2">
        <v>60.22</v>
      </c>
      <c r="H69" s="7">
        <v>3.8194444444444446E-4</v>
      </c>
    </row>
    <row r="70" spans="1:8">
      <c r="A70" s="2" t="s">
        <v>1</v>
      </c>
      <c r="B70" s="5">
        <v>44531</v>
      </c>
      <c r="C70" s="5">
        <v>44561</v>
      </c>
      <c r="D70" s="4">
        <v>7470</v>
      </c>
      <c r="E70" s="4">
        <v>326026.25</v>
      </c>
      <c r="F70" s="6">
        <v>0.37309999999999999</v>
      </c>
      <c r="G70" s="2">
        <v>110.03</v>
      </c>
      <c r="H70" s="7">
        <v>5.0925925925925921E-4</v>
      </c>
    </row>
    <row r="71" spans="1:8">
      <c r="A71" s="2" t="s">
        <v>1</v>
      </c>
      <c r="B71" s="5">
        <v>44562</v>
      </c>
      <c r="C71" s="5">
        <v>44592</v>
      </c>
      <c r="D71" s="4">
        <v>10450</v>
      </c>
      <c r="E71" s="4">
        <v>331251.25</v>
      </c>
      <c r="F71" s="6">
        <v>0.41670000000000001</v>
      </c>
      <c r="G71" s="2">
        <v>57.12</v>
      </c>
      <c r="H71" s="7">
        <v>3.5879629629629629E-4</v>
      </c>
    </row>
    <row r="72" spans="1:8">
      <c r="A72" s="2" t="s">
        <v>1</v>
      </c>
      <c r="B72" s="5">
        <v>44593</v>
      </c>
      <c r="C72" s="5">
        <v>44620</v>
      </c>
      <c r="D72" s="4">
        <v>5990</v>
      </c>
      <c r="E72" s="4">
        <v>334246.25</v>
      </c>
      <c r="F72" s="6">
        <v>0.39850000000000002</v>
      </c>
      <c r="G72" s="2">
        <v>54.28</v>
      </c>
      <c r="H72" s="7">
        <v>3.2407407407407406E-4</v>
      </c>
    </row>
    <row r="73" spans="1:8">
      <c r="A73" s="2" t="s">
        <v>1</v>
      </c>
      <c r="B73" s="5">
        <v>44621</v>
      </c>
      <c r="C73" s="5">
        <v>44651</v>
      </c>
      <c r="D73" s="4">
        <v>6842.5</v>
      </c>
      <c r="E73" s="4">
        <v>337667.5</v>
      </c>
      <c r="F73" s="6">
        <v>0.32719999999999999</v>
      </c>
      <c r="G73" s="2">
        <v>83.42</v>
      </c>
      <c r="H73" s="7">
        <v>1.1342592592592593E-3</v>
      </c>
    </row>
    <row r="74" spans="1:8">
      <c r="A74" s="2" t="s">
        <v>1</v>
      </c>
      <c r="B74" s="5">
        <v>44652</v>
      </c>
      <c r="C74" s="5">
        <v>44681</v>
      </c>
      <c r="D74" s="4">
        <v>7385</v>
      </c>
      <c r="E74" s="4">
        <v>341360</v>
      </c>
      <c r="F74" s="6">
        <v>0.37130000000000002</v>
      </c>
      <c r="G74" s="2">
        <v>51.04</v>
      </c>
      <c r="H74" s="7">
        <v>5.9027777777777778E-4</v>
      </c>
    </row>
    <row r="75" spans="1:8">
      <c r="A75" s="2" t="s">
        <v>1</v>
      </c>
      <c r="B75" s="5">
        <v>44682</v>
      </c>
      <c r="C75" s="5">
        <v>44712</v>
      </c>
      <c r="D75" s="4">
        <v>7455</v>
      </c>
      <c r="E75" s="4">
        <v>345087.5</v>
      </c>
      <c r="F75" s="6">
        <v>0.40679999999999999</v>
      </c>
      <c r="G75" s="2">
        <v>46.43</v>
      </c>
      <c r="H75" s="7">
        <v>9.9537037037037042E-4</v>
      </c>
    </row>
    <row r="76" spans="1:8">
      <c r="A76" s="2" t="s">
        <v>1</v>
      </c>
      <c r="B76" s="5">
        <v>44713</v>
      </c>
      <c r="C76" s="5">
        <v>44742</v>
      </c>
      <c r="D76" s="4">
        <v>6967.5</v>
      </c>
      <c r="E76" s="4">
        <v>348571.25</v>
      </c>
      <c r="F76" s="6">
        <v>0.43759999999999999</v>
      </c>
      <c r="G76" s="2">
        <v>62.16</v>
      </c>
      <c r="H76" s="7">
        <v>6.8287037037037036E-4</v>
      </c>
    </row>
    <row r="77" spans="1:8">
      <c r="A77" s="2" t="s">
        <v>1</v>
      </c>
      <c r="B77" s="5">
        <v>44743</v>
      </c>
      <c r="C77" s="5">
        <v>44773</v>
      </c>
      <c r="D77" s="4">
        <v>8145</v>
      </c>
      <c r="E77" s="4">
        <v>352643.75</v>
      </c>
      <c r="F77" s="6">
        <v>0.46479999999999999</v>
      </c>
      <c r="G77" s="2">
        <v>51.82</v>
      </c>
      <c r="H77" s="7">
        <v>4.861111111111111E-4</v>
      </c>
    </row>
    <row r="78" spans="1:8">
      <c r="A78" s="2" t="s">
        <v>1</v>
      </c>
      <c r="B78" s="5">
        <v>44774</v>
      </c>
      <c r="C78" s="5">
        <v>44804</v>
      </c>
      <c r="D78" s="4">
        <v>9100</v>
      </c>
      <c r="E78" s="4">
        <v>357193.75</v>
      </c>
      <c r="F78" s="6">
        <v>0.4294</v>
      </c>
      <c r="G78" s="2">
        <v>80.989999999999995</v>
      </c>
      <c r="H78" s="7">
        <v>5.4398148148148144E-4</v>
      </c>
    </row>
    <row r="79" spans="1:8">
      <c r="A79" s="2" t="s">
        <v>1</v>
      </c>
      <c r="B79" s="5">
        <v>44805</v>
      </c>
      <c r="C79" s="5">
        <v>44834</v>
      </c>
      <c r="D79" s="4">
        <v>10030</v>
      </c>
      <c r="E79" s="4">
        <v>362208.75</v>
      </c>
      <c r="F79" s="6">
        <v>0.33710000000000001</v>
      </c>
      <c r="G79" s="2">
        <v>93.37</v>
      </c>
      <c r="H79" s="7">
        <v>8.564814814814815E-4</v>
      </c>
    </row>
    <row r="80" spans="1:8">
      <c r="A80" s="2" t="s">
        <v>1</v>
      </c>
      <c r="B80" s="5">
        <v>44835</v>
      </c>
      <c r="C80" s="5">
        <v>44865</v>
      </c>
      <c r="D80" s="4">
        <v>11055</v>
      </c>
      <c r="E80" s="4">
        <v>367736.25</v>
      </c>
      <c r="F80" s="6">
        <v>0.33460000000000001</v>
      </c>
      <c r="G80" s="2">
        <v>95.01</v>
      </c>
      <c r="H80" s="7">
        <v>3.9351851851851852E-4</v>
      </c>
    </row>
    <row r="81" spans="1:8">
      <c r="A81" s="2" t="s">
        <v>1</v>
      </c>
      <c r="B81" s="5">
        <v>44866</v>
      </c>
      <c r="C81" s="5">
        <v>44895</v>
      </c>
      <c r="D81" s="4">
        <v>17955</v>
      </c>
      <c r="E81" s="4">
        <v>376713.75</v>
      </c>
      <c r="F81" s="6">
        <v>0.31559999999999999</v>
      </c>
      <c r="G81" s="2">
        <v>72.040000000000006</v>
      </c>
      <c r="H81" s="7">
        <v>3.7037037037037035E-4</v>
      </c>
    </row>
    <row r="82" spans="1:8">
      <c r="A82" s="2" t="s">
        <v>1</v>
      </c>
      <c r="B82" s="5">
        <v>44896</v>
      </c>
      <c r="C82" s="5">
        <v>44926</v>
      </c>
      <c r="D82" s="4">
        <v>71325</v>
      </c>
      <c r="E82" s="4">
        <v>412376.25</v>
      </c>
      <c r="F82" s="6">
        <v>0.45269999999999999</v>
      </c>
      <c r="G82" s="2">
        <v>51.98</v>
      </c>
      <c r="H82" s="7">
        <v>6.9444444444444447E-4</v>
      </c>
    </row>
    <row r="83" spans="1:8">
      <c r="A83" s="2" t="s">
        <v>1</v>
      </c>
      <c r="B83" s="5">
        <v>44927</v>
      </c>
      <c r="C83" s="5">
        <v>44957</v>
      </c>
      <c r="D83" s="4">
        <v>38307.5</v>
      </c>
      <c r="E83" s="4">
        <v>431530</v>
      </c>
      <c r="F83" s="6">
        <v>0.38440000000000002</v>
      </c>
      <c r="G83" s="2">
        <v>54.93</v>
      </c>
      <c r="H83" s="7">
        <v>9.9537037037037042E-4</v>
      </c>
    </row>
    <row r="84" spans="1:8">
      <c r="A84" s="2" t="s">
        <v>1</v>
      </c>
      <c r="B84" s="5">
        <v>44958</v>
      </c>
      <c r="C84" s="5">
        <v>44985</v>
      </c>
      <c r="D84" s="4">
        <v>21112.5</v>
      </c>
      <c r="E84" s="4">
        <v>442086.25</v>
      </c>
      <c r="F84" s="6">
        <v>0.36990000000000001</v>
      </c>
      <c r="G84" s="2">
        <v>48.95</v>
      </c>
      <c r="H84" s="7">
        <v>6.9444444444444447E-4</v>
      </c>
    </row>
    <row r="85" spans="1:8">
      <c r="A85" s="2" t="s">
        <v>1</v>
      </c>
      <c r="B85" s="5">
        <v>44986</v>
      </c>
      <c r="C85" s="5">
        <v>45016</v>
      </c>
      <c r="D85" s="4">
        <v>17180</v>
      </c>
      <c r="E85" s="4">
        <v>450676.25</v>
      </c>
      <c r="F85" s="6">
        <v>0.36309999999999998</v>
      </c>
      <c r="G85" s="2">
        <v>110.03</v>
      </c>
      <c r="H85" s="7">
        <v>4.5138888888888887E-4</v>
      </c>
    </row>
    <row r="86" spans="1:8">
      <c r="A86" s="2" t="s">
        <v>1</v>
      </c>
      <c r="B86" s="5">
        <v>45017</v>
      </c>
      <c r="C86" s="5">
        <v>45046</v>
      </c>
      <c r="D86" s="4">
        <v>11057.5</v>
      </c>
      <c r="E86" s="4">
        <v>456205</v>
      </c>
      <c r="F86" s="6">
        <v>0.35310000000000002</v>
      </c>
      <c r="G86" s="2">
        <v>63.24</v>
      </c>
      <c r="H86" s="7">
        <v>5.9027777777777778E-4</v>
      </c>
    </row>
    <row r="87" spans="1:8">
      <c r="A87" s="2" t="s">
        <v>1</v>
      </c>
      <c r="B87" s="5">
        <v>45047</v>
      </c>
      <c r="C87" s="5">
        <v>45077</v>
      </c>
      <c r="D87" s="4">
        <v>9960</v>
      </c>
      <c r="E87" s="4">
        <v>461185</v>
      </c>
      <c r="F87" s="6">
        <v>0.35949999999999999</v>
      </c>
      <c r="G87" s="2">
        <v>79.97</v>
      </c>
      <c r="H87" s="7">
        <v>6.134259259259259E-4</v>
      </c>
    </row>
    <row r="88" spans="1:8">
      <c r="A88" s="2" t="s">
        <v>1</v>
      </c>
      <c r="B88" s="5">
        <v>45078</v>
      </c>
      <c r="C88" s="5">
        <v>45107</v>
      </c>
      <c r="D88" s="4">
        <v>8822.5</v>
      </c>
      <c r="E88" s="4">
        <v>465596.25</v>
      </c>
      <c r="F88" s="6">
        <v>0.36990000000000001</v>
      </c>
      <c r="G88" s="2">
        <v>72.53</v>
      </c>
      <c r="H88" s="7">
        <v>7.5231481481481482E-4</v>
      </c>
    </row>
    <row r="89" spans="1:8">
      <c r="A89" s="2" t="s">
        <v>1</v>
      </c>
      <c r="B89" s="5">
        <v>45108</v>
      </c>
      <c r="C89" s="5">
        <v>45138</v>
      </c>
      <c r="D89" s="4">
        <v>19500</v>
      </c>
      <c r="E89" s="4">
        <v>475346.25</v>
      </c>
      <c r="F89" s="6">
        <v>0.37259999999999999</v>
      </c>
      <c r="G89" s="2">
        <v>82.82</v>
      </c>
      <c r="H89" s="7">
        <v>3.8194444444444446E-4</v>
      </c>
    </row>
    <row r="90" spans="1:8">
      <c r="A90" s="2" t="s">
        <v>1</v>
      </c>
      <c r="B90" s="5">
        <v>45139</v>
      </c>
      <c r="C90" s="5">
        <v>45169</v>
      </c>
      <c r="D90" s="4">
        <v>10882.5</v>
      </c>
      <c r="E90" s="4">
        <v>480787.5</v>
      </c>
      <c r="F90" s="6">
        <v>0.36990000000000001</v>
      </c>
      <c r="G90" s="2">
        <v>72.040000000000006</v>
      </c>
      <c r="H90" s="7">
        <v>7.9861111111111116E-4</v>
      </c>
    </row>
    <row r="91" spans="1:8">
      <c r="A91" s="2" t="s">
        <v>1</v>
      </c>
      <c r="B91" s="5">
        <v>45170</v>
      </c>
      <c r="C91" s="5">
        <v>45199</v>
      </c>
      <c r="D91" s="4">
        <v>10480</v>
      </c>
      <c r="E91" s="4">
        <v>486027.5</v>
      </c>
      <c r="F91" s="6">
        <v>0.36309999999999998</v>
      </c>
      <c r="G91" s="2">
        <v>45.67</v>
      </c>
      <c r="H91" s="7">
        <v>9.1435185185185185E-4</v>
      </c>
    </row>
    <row r="92" spans="1:8">
      <c r="A92" s="2" t="s">
        <v>2</v>
      </c>
      <c r="B92" s="5">
        <v>43831</v>
      </c>
      <c r="C92" s="5">
        <v>43861</v>
      </c>
      <c r="D92" s="4">
        <v>50607.5</v>
      </c>
      <c r="E92" s="4">
        <v>211452.5</v>
      </c>
      <c r="F92" s="6">
        <v>0.58079999999999998</v>
      </c>
      <c r="G92" s="2">
        <v>45.67</v>
      </c>
      <c r="H92" s="7">
        <v>3.2407407407407406E-4</v>
      </c>
    </row>
    <row r="93" spans="1:8">
      <c r="A93" s="2" t="s">
        <v>2</v>
      </c>
      <c r="B93" s="5">
        <v>43862</v>
      </c>
      <c r="C93" s="5">
        <v>43890</v>
      </c>
      <c r="D93" s="4">
        <v>49615</v>
      </c>
      <c r="E93" s="4">
        <v>223647.5</v>
      </c>
      <c r="F93" s="6">
        <v>0.56720000000000004</v>
      </c>
      <c r="G93" s="2">
        <v>63.24</v>
      </c>
      <c r="H93" s="7">
        <v>3.7037037037037035E-4</v>
      </c>
    </row>
    <row r="94" spans="1:8">
      <c r="A94" s="2" t="s">
        <v>2</v>
      </c>
      <c r="B94" s="5">
        <v>43891</v>
      </c>
      <c r="C94" s="5">
        <v>43921</v>
      </c>
      <c r="D94" s="4">
        <v>69832.5</v>
      </c>
      <c r="E94" s="4">
        <v>297260</v>
      </c>
      <c r="F94" s="6">
        <v>0.48370000000000002</v>
      </c>
      <c r="G94" s="2">
        <v>72.53</v>
      </c>
      <c r="H94" s="7">
        <v>5.4398148148148144E-4</v>
      </c>
    </row>
    <row r="95" spans="1:8">
      <c r="A95" s="2" t="s">
        <v>2</v>
      </c>
      <c r="B95" s="5">
        <v>43922</v>
      </c>
      <c r="C95" s="5">
        <v>43951</v>
      </c>
      <c r="D95" s="4">
        <v>65120</v>
      </c>
      <c r="E95" s="4">
        <v>362960</v>
      </c>
      <c r="F95" s="6">
        <v>0.57099999999999995</v>
      </c>
      <c r="G95" s="2">
        <v>68.739999999999995</v>
      </c>
      <c r="H95" s="7">
        <v>3.5879629629629629E-4</v>
      </c>
    </row>
    <row r="96" spans="1:8">
      <c r="A96" s="2" t="s">
        <v>2</v>
      </c>
      <c r="B96" s="5">
        <v>43952</v>
      </c>
      <c r="C96" s="5">
        <v>43982</v>
      </c>
      <c r="D96" s="4">
        <v>48180</v>
      </c>
      <c r="E96" s="4">
        <v>406857.5</v>
      </c>
      <c r="F96" s="6">
        <v>0.32119999999999999</v>
      </c>
      <c r="G96" s="2">
        <v>52.13</v>
      </c>
      <c r="H96" s="7">
        <v>8.564814814814815E-4</v>
      </c>
    </row>
    <row r="97" spans="1:8">
      <c r="A97" s="2" t="s">
        <v>2</v>
      </c>
      <c r="B97" s="5">
        <v>43983</v>
      </c>
      <c r="C97" s="5">
        <v>44012</v>
      </c>
      <c r="D97" s="4">
        <v>46127.5</v>
      </c>
      <c r="E97" s="4">
        <v>466482.5</v>
      </c>
      <c r="F97" s="6">
        <v>0.3246</v>
      </c>
      <c r="G97" s="2">
        <v>64.86</v>
      </c>
      <c r="H97" s="7">
        <v>2.6620370370370372E-4</v>
      </c>
    </row>
    <row r="98" spans="1:8">
      <c r="A98" s="2" t="s">
        <v>2</v>
      </c>
      <c r="B98" s="5">
        <v>44013</v>
      </c>
      <c r="C98" s="5">
        <v>44043</v>
      </c>
      <c r="D98" s="4">
        <v>76717.5</v>
      </c>
      <c r="E98" s="4">
        <v>463810</v>
      </c>
      <c r="F98" s="6">
        <v>0.4153</v>
      </c>
      <c r="G98" s="2">
        <v>54.5</v>
      </c>
      <c r="H98" s="7">
        <v>3.5879629629629629E-4</v>
      </c>
    </row>
    <row r="99" spans="1:8">
      <c r="A99" s="2" t="s">
        <v>2</v>
      </c>
      <c r="B99" s="5">
        <v>44044</v>
      </c>
      <c r="C99" s="5">
        <v>44074</v>
      </c>
      <c r="D99" s="4">
        <v>52900</v>
      </c>
      <c r="E99" s="4">
        <v>423005</v>
      </c>
      <c r="F99" s="6">
        <v>0.47989999999999999</v>
      </c>
      <c r="G99" s="2">
        <v>46.43</v>
      </c>
      <c r="H99" s="7">
        <v>5.9027777777777778E-4</v>
      </c>
    </row>
    <row r="100" spans="1:8">
      <c r="A100" s="2" t="s">
        <v>2</v>
      </c>
      <c r="B100" s="5">
        <v>44075</v>
      </c>
      <c r="C100" s="5">
        <v>44104</v>
      </c>
      <c r="D100" s="4">
        <v>40252.5</v>
      </c>
      <c r="E100" s="4">
        <v>459795</v>
      </c>
      <c r="F100" s="6">
        <v>0.52980000000000005</v>
      </c>
      <c r="G100" s="2">
        <v>54.28</v>
      </c>
      <c r="H100" s="7">
        <v>1.0069444444444444E-3</v>
      </c>
    </row>
    <row r="101" spans="1:8">
      <c r="A101" s="2" t="s">
        <v>2</v>
      </c>
      <c r="B101" s="5">
        <v>44105</v>
      </c>
      <c r="C101" s="5">
        <v>44135</v>
      </c>
      <c r="D101" s="4">
        <v>47132.5</v>
      </c>
      <c r="E101" s="4">
        <v>510120</v>
      </c>
      <c r="F101" s="6">
        <v>0.59499999999999997</v>
      </c>
      <c r="G101" s="2">
        <v>51.82</v>
      </c>
      <c r="H101" s="7">
        <v>9.9537037037037042E-4</v>
      </c>
    </row>
    <row r="102" spans="1:8">
      <c r="A102" s="2" t="s">
        <v>2</v>
      </c>
      <c r="B102" s="5">
        <v>44136</v>
      </c>
      <c r="C102" s="5">
        <v>44165</v>
      </c>
      <c r="D102" s="4">
        <v>39060</v>
      </c>
      <c r="E102" s="4">
        <v>518607.5</v>
      </c>
      <c r="F102" s="6">
        <v>0.5736</v>
      </c>
      <c r="G102" s="2">
        <v>51.16</v>
      </c>
      <c r="H102" s="7">
        <v>9.1435185185185185E-4</v>
      </c>
    </row>
    <row r="103" spans="1:8">
      <c r="A103" s="2" t="s">
        <v>2</v>
      </c>
      <c r="B103" s="5">
        <v>44166</v>
      </c>
      <c r="C103" s="5">
        <v>44196</v>
      </c>
      <c r="D103" s="4">
        <v>43357.5</v>
      </c>
      <c r="E103" s="4">
        <v>522967.5</v>
      </c>
      <c r="F103" s="6">
        <v>0.52810000000000001</v>
      </c>
      <c r="G103" s="2">
        <v>57.12</v>
      </c>
      <c r="H103" s="7">
        <v>1.1805555555555556E-3</v>
      </c>
    </row>
    <row r="104" spans="1:8">
      <c r="A104" s="2" t="s">
        <v>2</v>
      </c>
      <c r="B104" s="5">
        <v>44197</v>
      </c>
      <c r="C104" s="5">
        <v>44227</v>
      </c>
      <c r="D104" s="4">
        <v>57497.5</v>
      </c>
      <c r="E104" s="4">
        <v>455115</v>
      </c>
      <c r="F104" s="6">
        <v>0.53810000000000002</v>
      </c>
      <c r="G104" s="2">
        <v>48.95</v>
      </c>
      <c r="H104" s="7">
        <v>6.8287037037037036E-4</v>
      </c>
    </row>
    <row r="105" spans="1:8">
      <c r="A105" s="2" t="s">
        <v>2</v>
      </c>
      <c r="B105" s="5">
        <v>44228</v>
      </c>
      <c r="C105" s="5">
        <v>44255</v>
      </c>
      <c r="D105" s="4">
        <v>45620</v>
      </c>
      <c r="E105" s="4">
        <v>437280</v>
      </c>
      <c r="F105" s="6">
        <v>0.57179999999999997</v>
      </c>
      <c r="G105" s="2">
        <v>41.98</v>
      </c>
      <c r="H105" s="7">
        <v>7.8703703703703705E-4</v>
      </c>
    </row>
    <row r="106" spans="1:8">
      <c r="A106" s="2" t="s">
        <v>2</v>
      </c>
      <c r="B106" s="5">
        <v>44256</v>
      </c>
      <c r="C106" s="5">
        <v>44286</v>
      </c>
      <c r="D106" s="4">
        <v>42330</v>
      </c>
      <c r="E106" s="4">
        <v>468102.5</v>
      </c>
      <c r="F106" s="6">
        <v>0.57830000000000004</v>
      </c>
      <c r="G106" s="2">
        <v>45.86</v>
      </c>
      <c r="H106" s="7">
        <v>6.8287037037037036E-4</v>
      </c>
    </row>
    <row r="107" spans="1:8">
      <c r="A107" s="2" t="s">
        <v>2</v>
      </c>
      <c r="B107" s="5">
        <v>44287</v>
      </c>
      <c r="C107" s="5">
        <v>44316</v>
      </c>
      <c r="D107" s="4">
        <v>34442.5</v>
      </c>
      <c r="E107" s="4">
        <v>621810</v>
      </c>
      <c r="F107" s="6">
        <v>0.56879999999999997</v>
      </c>
      <c r="G107" s="2">
        <v>54.93</v>
      </c>
      <c r="H107" s="7">
        <v>9.3749999999999997E-4</v>
      </c>
    </row>
    <row r="108" spans="1:8">
      <c r="A108" s="2" t="s">
        <v>2</v>
      </c>
      <c r="B108" s="5">
        <v>44317</v>
      </c>
      <c r="C108" s="5">
        <v>44347</v>
      </c>
      <c r="D108" s="4">
        <v>33645</v>
      </c>
      <c r="E108" s="4">
        <v>619510</v>
      </c>
      <c r="F108" s="6">
        <v>0.49809999999999999</v>
      </c>
      <c r="G108" s="2">
        <v>51.04</v>
      </c>
      <c r="H108" s="7">
        <v>1.1342592592592593E-3</v>
      </c>
    </row>
    <row r="109" spans="1:8">
      <c r="A109" s="2" t="s">
        <v>2</v>
      </c>
      <c r="B109" s="5">
        <v>44348</v>
      </c>
      <c r="C109" s="5">
        <v>44377</v>
      </c>
      <c r="D109" s="4">
        <v>32420</v>
      </c>
      <c r="E109" s="4">
        <v>602800</v>
      </c>
      <c r="F109" s="6">
        <v>0.48060000000000003</v>
      </c>
      <c r="G109" s="2">
        <v>60.22</v>
      </c>
      <c r="H109" s="7">
        <v>1.0532407407407407E-3</v>
      </c>
    </row>
    <row r="110" spans="1:8">
      <c r="A110" s="2" t="s">
        <v>2</v>
      </c>
      <c r="B110" s="5">
        <v>44378</v>
      </c>
      <c r="C110" s="5">
        <v>44408</v>
      </c>
      <c r="D110" s="4">
        <v>54160</v>
      </c>
      <c r="E110" s="4">
        <v>745665</v>
      </c>
      <c r="F110" s="6">
        <v>0.52110000000000001</v>
      </c>
      <c r="G110" s="2">
        <v>62.16</v>
      </c>
      <c r="H110" s="7">
        <v>1.1111111111111111E-3</v>
      </c>
    </row>
    <row r="111" spans="1:8">
      <c r="A111" s="2" t="s">
        <v>2</v>
      </c>
      <c r="B111" s="5">
        <v>44409</v>
      </c>
      <c r="C111" s="5">
        <v>44439</v>
      </c>
      <c r="D111" s="4">
        <v>39055</v>
      </c>
      <c r="E111" s="4">
        <v>755157.5</v>
      </c>
      <c r="F111" s="6">
        <v>0.66559999999999997</v>
      </c>
      <c r="G111" s="2">
        <v>51.98</v>
      </c>
      <c r="H111" s="7">
        <v>9.9537037037037042E-4</v>
      </c>
    </row>
    <row r="112" spans="1:8">
      <c r="A112" s="2" t="s">
        <v>2</v>
      </c>
      <c r="B112" s="5">
        <v>44440</v>
      </c>
      <c r="C112" s="5">
        <v>44469</v>
      </c>
      <c r="D112" s="4">
        <v>29525</v>
      </c>
      <c r="E112" s="4">
        <v>834122.5</v>
      </c>
      <c r="F112" s="6">
        <v>0.68589999999999995</v>
      </c>
      <c r="G112" s="2">
        <v>57.12</v>
      </c>
      <c r="H112" s="7">
        <v>9.3749999999999997E-4</v>
      </c>
    </row>
    <row r="113" spans="1:8">
      <c r="A113" s="2" t="s">
        <v>2</v>
      </c>
      <c r="B113" s="5">
        <v>44470</v>
      </c>
      <c r="C113" s="5">
        <v>44500</v>
      </c>
      <c r="D113" s="4">
        <v>41787.5</v>
      </c>
      <c r="E113" s="4">
        <v>782415</v>
      </c>
      <c r="F113" s="6">
        <v>0.66469999999999996</v>
      </c>
      <c r="G113" s="2">
        <v>66.38</v>
      </c>
      <c r="H113" s="7">
        <v>8.2175925925925927E-4</v>
      </c>
    </row>
    <row r="114" spans="1:8">
      <c r="A114" s="2" t="s">
        <v>2</v>
      </c>
      <c r="B114" s="5">
        <v>44501</v>
      </c>
      <c r="C114" s="5">
        <v>44530</v>
      </c>
      <c r="D114" s="4">
        <v>31800</v>
      </c>
      <c r="E114" s="4">
        <v>756785</v>
      </c>
      <c r="F114" s="6">
        <v>0.75370000000000004</v>
      </c>
      <c r="G114" s="2">
        <v>93.37</v>
      </c>
      <c r="H114" s="7">
        <v>6.8287037037037036E-4</v>
      </c>
    </row>
    <row r="115" spans="1:8">
      <c r="A115" s="2" t="s">
        <v>2</v>
      </c>
      <c r="B115" s="5">
        <v>44531</v>
      </c>
      <c r="C115" s="5">
        <v>44561</v>
      </c>
      <c r="D115" s="4">
        <v>29745</v>
      </c>
      <c r="E115" s="4">
        <v>794685</v>
      </c>
      <c r="F115" s="6">
        <v>0.77059999999999995</v>
      </c>
      <c r="G115" s="2">
        <v>80.290000000000006</v>
      </c>
      <c r="H115" s="7">
        <v>6.9444444444444447E-4</v>
      </c>
    </row>
    <row r="116" spans="1:8">
      <c r="A116" s="2" t="s">
        <v>2</v>
      </c>
      <c r="B116" s="5">
        <v>44562</v>
      </c>
      <c r="C116" s="5">
        <v>44592</v>
      </c>
      <c r="D116" s="4">
        <v>34780</v>
      </c>
      <c r="E116" s="4">
        <v>785152.5</v>
      </c>
      <c r="F116" s="6">
        <v>0.81240000000000001</v>
      </c>
      <c r="G116" s="2">
        <v>80.150000000000006</v>
      </c>
      <c r="H116" s="7">
        <v>5.9027777777777778E-4</v>
      </c>
    </row>
    <row r="117" spans="1:8">
      <c r="A117" s="2" t="s">
        <v>2</v>
      </c>
      <c r="B117" s="5">
        <v>44593</v>
      </c>
      <c r="C117" s="5">
        <v>44620</v>
      </c>
      <c r="D117" s="4">
        <v>24812.5</v>
      </c>
      <c r="E117" s="4">
        <v>772090</v>
      </c>
      <c r="F117" s="6">
        <v>0.76039999999999996</v>
      </c>
      <c r="G117" s="2">
        <v>89.13</v>
      </c>
      <c r="H117" s="7">
        <v>6.3657407407407413E-4</v>
      </c>
    </row>
    <row r="118" spans="1:8">
      <c r="A118" s="2" t="s">
        <v>2</v>
      </c>
      <c r="B118" s="5">
        <v>44621</v>
      </c>
      <c r="C118" s="5">
        <v>44651</v>
      </c>
      <c r="D118" s="4">
        <v>24760</v>
      </c>
      <c r="E118" s="4">
        <v>646525</v>
      </c>
      <c r="F118" s="6">
        <v>0.72860000000000003</v>
      </c>
      <c r="G118" s="2">
        <v>95.01</v>
      </c>
      <c r="H118" s="7">
        <v>7.5231481481481482E-4</v>
      </c>
    </row>
    <row r="119" spans="1:8">
      <c r="A119" s="2" t="s">
        <v>2</v>
      </c>
      <c r="B119" s="5">
        <v>44652</v>
      </c>
      <c r="C119" s="5">
        <v>44681</v>
      </c>
      <c r="D119" s="4">
        <v>30202.5</v>
      </c>
      <c r="E119" s="4">
        <v>581347.5</v>
      </c>
      <c r="F119" s="6">
        <v>0.75549999999999995</v>
      </c>
      <c r="G119" s="2">
        <v>110.03</v>
      </c>
      <c r="H119" s="7">
        <v>7.9861111111111116E-4</v>
      </c>
    </row>
    <row r="120" spans="1:8">
      <c r="A120" s="2" t="s">
        <v>2</v>
      </c>
      <c r="B120" s="5">
        <v>44682</v>
      </c>
      <c r="C120" s="5">
        <v>44712</v>
      </c>
      <c r="D120" s="4">
        <v>30670</v>
      </c>
      <c r="E120" s="4">
        <v>571482.5</v>
      </c>
      <c r="F120" s="6">
        <v>0.73519999999999996</v>
      </c>
      <c r="G120" s="2">
        <v>82.82</v>
      </c>
      <c r="H120" s="7">
        <v>6.9444444444444447E-4</v>
      </c>
    </row>
    <row r="121" spans="1:8">
      <c r="A121" s="2" t="s">
        <v>2</v>
      </c>
      <c r="B121" s="5">
        <v>44713</v>
      </c>
      <c r="C121" s="5">
        <v>44742</v>
      </c>
      <c r="D121" s="4">
        <v>33560</v>
      </c>
      <c r="E121" s="4">
        <v>570300</v>
      </c>
      <c r="F121" s="6">
        <v>0.7117</v>
      </c>
      <c r="G121" s="2">
        <v>80.02</v>
      </c>
      <c r="H121" s="7">
        <v>4.2824074074074075E-4</v>
      </c>
    </row>
    <row r="122" spans="1:8">
      <c r="A122" s="2" t="s">
        <v>2</v>
      </c>
      <c r="B122" s="5">
        <v>44743</v>
      </c>
      <c r="C122" s="5">
        <v>44773</v>
      </c>
      <c r="D122" s="4">
        <v>48945</v>
      </c>
      <c r="E122" s="4">
        <v>572530</v>
      </c>
      <c r="F122" s="6">
        <v>0.62019999999999997</v>
      </c>
      <c r="G122" s="2">
        <v>72.040000000000006</v>
      </c>
      <c r="H122" s="7">
        <v>3.8194444444444446E-4</v>
      </c>
    </row>
    <row r="123" spans="1:8">
      <c r="A123" s="2" t="s">
        <v>2</v>
      </c>
      <c r="B123" s="5">
        <v>44774</v>
      </c>
      <c r="C123" s="5">
        <v>44804</v>
      </c>
      <c r="D123" s="4">
        <v>33127.5</v>
      </c>
      <c r="E123" s="4">
        <v>553065</v>
      </c>
      <c r="F123" s="6">
        <v>0.56140000000000001</v>
      </c>
      <c r="G123" s="2">
        <v>71.53</v>
      </c>
      <c r="H123" s="7">
        <v>3.9351851851851852E-4</v>
      </c>
    </row>
    <row r="124" spans="1:8">
      <c r="A124" s="2" t="s">
        <v>2</v>
      </c>
      <c r="B124" s="5">
        <v>44805</v>
      </c>
      <c r="C124" s="5">
        <v>44834</v>
      </c>
      <c r="D124" s="4">
        <v>26805</v>
      </c>
      <c r="E124" s="4">
        <v>503775</v>
      </c>
      <c r="F124" s="6">
        <v>0.55589999999999995</v>
      </c>
      <c r="G124" s="2">
        <v>79.73</v>
      </c>
      <c r="H124" s="7">
        <v>4.861111111111111E-4</v>
      </c>
    </row>
    <row r="125" spans="1:8">
      <c r="A125" s="2" t="s">
        <v>2</v>
      </c>
      <c r="B125" s="5">
        <v>44835</v>
      </c>
      <c r="C125" s="5">
        <v>44865</v>
      </c>
      <c r="D125" s="4">
        <v>26025</v>
      </c>
      <c r="E125" s="4">
        <v>490250</v>
      </c>
      <c r="F125" s="6">
        <v>0.55930000000000002</v>
      </c>
      <c r="G125" s="2">
        <v>79.97</v>
      </c>
      <c r="H125" s="7">
        <v>6.9444444444444447E-4</v>
      </c>
    </row>
    <row r="126" spans="1:8">
      <c r="A126" s="2" t="s">
        <v>2</v>
      </c>
      <c r="B126" s="5">
        <v>44866</v>
      </c>
      <c r="C126" s="5">
        <v>44895</v>
      </c>
      <c r="D126" s="4">
        <v>20175</v>
      </c>
      <c r="E126" s="4">
        <v>471137.5</v>
      </c>
      <c r="F126" s="6">
        <v>0.5585</v>
      </c>
      <c r="G126" s="2">
        <v>83.42</v>
      </c>
      <c r="H126" s="7">
        <v>5.0925925925925921E-4</v>
      </c>
    </row>
    <row r="127" spans="1:8">
      <c r="A127" s="2" t="s">
        <v>2</v>
      </c>
      <c r="B127" s="5">
        <v>44896</v>
      </c>
      <c r="C127" s="5">
        <v>44926</v>
      </c>
      <c r="D127" s="4">
        <v>19120</v>
      </c>
      <c r="E127" s="4">
        <v>443650</v>
      </c>
      <c r="F127" s="6">
        <v>0.54520000000000002</v>
      </c>
      <c r="G127" s="2">
        <v>91.13</v>
      </c>
      <c r="H127" s="7">
        <v>6.3657407407407413E-4</v>
      </c>
    </row>
    <row r="128" spans="1:8">
      <c r="A128" s="2" t="s">
        <v>2</v>
      </c>
      <c r="B128" s="5">
        <v>44927</v>
      </c>
      <c r="C128" s="5">
        <v>44957</v>
      </c>
      <c r="D128" s="4">
        <v>24190</v>
      </c>
      <c r="E128" s="4">
        <v>650835</v>
      </c>
      <c r="F128" s="6">
        <v>0.50439999999999996</v>
      </c>
      <c r="G128" s="2">
        <v>80.989999999999995</v>
      </c>
      <c r="H128" s="7">
        <v>4.5138888888888887E-4</v>
      </c>
    </row>
    <row r="129" spans="1:8">
      <c r="A129" s="2" t="s">
        <v>2</v>
      </c>
      <c r="B129" s="5">
        <v>44958</v>
      </c>
      <c r="C129" s="5">
        <v>44985</v>
      </c>
      <c r="D129" s="4">
        <v>24995</v>
      </c>
      <c r="E129" s="4">
        <v>668075</v>
      </c>
      <c r="F129" s="6">
        <v>0.49590000000000001</v>
      </c>
      <c r="G129" s="2">
        <v>75.7</v>
      </c>
      <c r="H129" s="7">
        <v>5.0925925925925921E-4</v>
      </c>
    </row>
    <row r="130" spans="1:8">
      <c r="A130" s="2" t="s">
        <v>2</v>
      </c>
      <c r="B130" s="5">
        <v>44986</v>
      </c>
      <c r="C130" s="5">
        <v>45016</v>
      </c>
      <c r="D130" s="4">
        <v>25712.5</v>
      </c>
      <c r="E130" s="4">
        <v>670572.5</v>
      </c>
      <c r="F130" s="6">
        <v>0.47689999999999999</v>
      </c>
      <c r="G130" s="2">
        <v>76.209999999999994</v>
      </c>
      <c r="H130" s="7">
        <v>6.134259259259259E-4</v>
      </c>
    </row>
    <row r="131" spans="1:8">
      <c r="A131" s="2" t="s">
        <v>2</v>
      </c>
      <c r="B131" s="5">
        <v>45017</v>
      </c>
      <c r="C131" s="5">
        <v>45046</v>
      </c>
      <c r="D131" s="4">
        <v>18932.5</v>
      </c>
      <c r="E131" s="4">
        <v>648422.5</v>
      </c>
      <c r="F131" s="6">
        <v>0.4577</v>
      </c>
      <c r="G131" s="2">
        <v>67.849999999999994</v>
      </c>
      <c r="H131" s="7">
        <v>6.5972222222222224E-4</v>
      </c>
    </row>
    <row r="132" spans="1:8">
      <c r="A132" s="2" t="s">
        <v>2</v>
      </c>
      <c r="B132" s="5">
        <v>45047</v>
      </c>
      <c r="C132" s="5">
        <v>45077</v>
      </c>
      <c r="D132" s="4">
        <v>19525</v>
      </c>
      <c r="E132" s="4">
        <v>710355</v>
      </c>
      <c r="F132" s="6">
        <v>0.65890000000000004</v>
      </c>
      <c r="G132" s="2">
        <v>95.01</v>
      </c>
      <c r="H132" s="7">
        <v>7.5231481481481482E-4</v>
      </c>
    </row>
    <row r="133" spans="1:8">
      <c r="A133" s="2" t="s">
        <v>2</v>
      </c>
      <c r="B133" s="5">
        <v>45078</v>
      </c>
      <c r="C133" s="5">
        <v>45107</v>
      </c>
      <c r="D133" s="4">
        <v>20875</v>
      </c>
      <c r="E133" s="4">
        <v>723702.5</v>
      </c>
      <c r="F133" s="6">
        <v>0.66839999999999999</v>
      </c>
      <c r="G133" s="2">
        <v>110.03</v>
      </c>
      <c r="H133" s="7">
        <v>7.9861111111111116E-4</v>
      </c>
    </row>
    <row r="134" spans="1:8">
      <c r="A134" s="2" t="s">
        <v>2</v>
      </c>
      <c r="B134" s="5">
        <v>45108</v>
      </c>
      <c r="C134" s="5">
        <v>45138</v>
      </c>
      <c r="D134" s="4">
        <v>28357.5</v>
      </c>
      <c r="E134" s="4">
        <v>812765</v>
      </c>
      <c r="F134" s="6">
        <v>0.66120000000000001</v>
      </c>
      <c r="G134" s="2">
        <v>82.82</v>
      </c>
      <c r="H134" s="7">
        <v>6.9444444444444447E-4</v>
      </c>
    </row>
    <row r="135" spans="1:8">
      <c r="A135" s="2" t="s">
        <v>2</v>
      </c>
      <c r="B135" s="5">
        <v>45139</v>
      </c>
      <c r="C135" s="5">
        <v>45169</v>
      </c>
      <c r="D135" s="4">
        <v>23327.5</v>
      </c>
      <c r="E135" s="4">
        <v>811145</v>
      </c>
      <c r="F135" s="6">
        <v>0.6</v>
      </c>
      <c r="G135" s="2">
        <v>80.02</v>
      </c>
      <c r="H135" s="7">
        <v>4.2824074074074075E-4</v>
      </c>
    </row>
    <row r="136" spans="1:8">
      <c r="A136" s="2" t="s">
        <v>2</v>
      </c>
      <c r="B136" s="5">
        <v>45170</v>
      </c>
      <c r="C136" s="5">
        <v>45199</v>
      </c>
      <c r="D136" s="4">
        <v>24582.5</v>
      </c>
      <c r="E136" s="4">
        <v>750232.5</v>
      </c>
      <c r="F136" s="6">
        <v>0.61780000000000002</v>
      </c>
      <c r="G136" s="2">
        <v>72.040000000000006</v>
      </c>
      <c r="H136" s="7">
        <v>3.8194444444444446E-4</v>
      </c>
    </row>
    <row r="137" spans="1:8">
      <c r="A137" s="2" t="s">
        <v>3</v>
      </c>
      <c r="B137" s="5">
        <v>43831</v>
      </c>
      <c r="C137" s="5">
        <v>43861</v>
      </c>
      <c r="D137" s="4">
        <v>0</v>
      </c>
      <c r="E137" s="4">
        <v>0</v>
      </c>
      <c r="F137" s="6"/>
    </row>
    <row r="138" spans="1:8">
      <c r="A138" s="2" t="s">
        <v>3</v>
      </c>
      <c r="B138" s="5">
        <v>43862</v>
      </c>
      <c r="C138" s="5">
        <v>43890</v>
      </c>
      <c r="D138" s="4">
        <v>0</v>
      </c>
      <c r="E138" s="4">
        <v>0</v>
      </c>
      <c r="F138" s="6"/>
    </row>
    <row r="139" spans="1:8">
      <c r="A139" s="2" t="s">
        <v>3</v>
      </c>
      <c r="B139" s="5">
        <v>43891</v>
      </c>
      <c r="C139" s="5">
        <v>43921</v>
      </c>
      <c r="D139" s="4">
        <v>0</v>
      </c>
      <c r="E139" s="4">
        <v>0</v>
      </c>
      <c r="F139" s="6"/>
    </row>
    <row r="140" spans="1:8">
      <c r="A140" s="2" t="s">
        <v>3</v>
      </c>
      <c r="B140" s="5">
        <v>43922</v>
      </c>
      <c r="C140" s="5">
        <v>43951</v>
      </c>
      <c r="D140" s="4">
        <v>0</v>
      </c>
      <c r="E140" s="4">
        <v>0</v>
      </c>
      <c r="F140" s="6"/>
    </row>
    <row r="141" spans="1:8">
      <c r="A141" s="2" t="s">
        <v>3</v>
      </c>
      <c r="B141" s="5">
        <v>43952</v>
      </c>
      <c r="C141" s="5">
        <v>43982</v>
      </c>
      <c r="D141" s="4">
        <v>0</v>
      </c>
      <c r="E141" s="4">
        <v>0</v>
      </c>
      <c r="F141" s="6"/>
    </row>
    <row r="142" spans="1:8">
      <c r="A142" s="2" t="s">
        <v>3</v>
      </c>
      <c r="B142" s="5">
        <v>43983</v>
      </c>
      <c r="C142" s="5">
        <v>44012</v>
      </c>
      <c r="D142" s="4">
        <v>0</v>
      </c>
      <c r="E142" s="4">
        <v>0</v>
      </c>
    </row>
    <row r="143" spans="1:8">
      <c r="A143" s="2" t="s">
        <v>3</v>
      </c>
      <c r="B143" s="5">
        <v>44013</v>
      </c>
      <c r="C143" s="5">
        <v>44043</v>
      </c>
      <c r="D143" s="4">
        <v>0</v>
      </c>
      <c r="E143" s="4">
        <v>0</v>
      </c>
    </row>
    <row r="144" spans="1:8">
      <c r="A144" s="2" t="s">
        <v>3</v>
      </c>
      <c r="B144" s="5">
        <v>44044</v>
      </c>
      <c r="C144" s="5">
        <v>44074</v>
      </c>
      <c r="D144" s="4">
        <v>0</v>
      </c>
      <c r="E144" s="4">
        <v>0</v>
      </c>
    </row>
    <row r="145" spans="1:5">
      <c r="A145" s="2" t="s">
        <v>3</v>
      </c>
      <c r="B145" s="5">
        <v>44075</v>
      </c>
      <c r="C145" s="5">
        <v>44104</v>
      </c>
      <c r="D145" s="4">
        <v>0</v>
      </c>
      <c r="E145" s="4">
        <v>0</v>
      </c>
    </row>
    <row r="146" spans="1:5">
      <c r="A146" s="2" t="s">
        <v>3</v>
      </c>
      <c r="B146" s="5">
        <v>44105</v>
      </c>
      <c r="C146" s="5">
        <v>44135</v>
      </c>
      <c r="D146" s="4">
        <v>0</v>
      </c>
      <c r="E146" s="4">
        <v>0</v>
      </c>
    </row>
    <row r="147" spans="1:5">
      <c r="A147" s="2" t="s">
        <v>3</v>
      </c>
      <c r="B147" s="5">
        <v>44136</v>
      </c>
      <c r="C147" s="5">
        <v>44165</v>
      </c>
      <c r="D147" s="4">
        <v>0</v>
      </c>
      <c r="E147" s="4">
        <v>0</v>
      </c>
    </row>
    <row r="148" spans="1:5">
      <c r="A148" s="2" t="s">
        <v>3</v>
      </c>
      <c r="B148" s="5">
        <v>44166</v>
      </c>
      <c r="C148" s="5">
        <v>44196</v>
      </c>
      <c r="D148" s="4">
        <v>0</v>
      </c>
      <c r="E148" s="4">
        <v>0</v>
      </c>
    </row>
    <row r="149" spans="1:5">
      <c r="A149" s="2" t="s">
        <v>3</v>
      </c>
      <c r="B149" s="5">
        <v>44197</v>
      </c>
      <c r="C149" s="5">
        <v>44227</v>
      </c>
      <c r="D149" s="4">
        <v>0</v>
      </c>
      <c r="E149" s="4">
        <v>0</v>
      </c>
    </row>
    <row r="150" spans="1:5">
      <c r="A150" s="2" t="s">
        <v>3</v>
      </c>
      <c r="B150" s="5">
        <v>44228</v>
      </c>
      <c r="C150" s="5">
        <v>44255</v>
      </c>
      <c r="D150" s="4">
        <v>0</v>
      </c>
      <c r="E150" s="4">
        <v>0</v>
      </c>
    </row>
    <row r="151" spans="1:5">
      <c r="A151" s="2" t="s">
        <v>3</v>
      </c>
      <c r="B151" s="5">
        <v>44256</v>
      </c>
      <c r="C151" s="5">
        <v>44286</v>
      </c>
      <c r="D151" s="4">
        <v>0</v>
      </c>
      <c r="E151" s="4">
        <v>0</v>
      </c>
    </row>
    <row r="152" spans="1:5">
      <c r="A152" s="2" t="s">
        <v>3</v>
      </c>
      <c r="B152" s="5">
        <v>44287</v>
      </c>
      <c r="C152" s="5">
        <v>44316</v>
      </c>
      <c r="D152" s="4">
        <v>0</v>
      </c>
      <c r="E152" s="4">
        <v>0</v>
      </c>
    </row>
    <row r="153" spans="1:5">
      <c r="A153" s="2" t="s">
        <v>3</v>
      </c>
      <c r="B153" s="5">
        <v>44317</v>
      </c>
      <c r="C153" s="5">
        <v>44347</v>
      </c>
      <c r="D153" s="4">
        <v>0</v>
      </c>
      <c r="E153" s="4">
        <v>0</v>
      </c>
    </row>
    <row r="154" spans="1:5">
      <c r="A154" s="2" t="s">
        <v>3</v>
      </c>
      <c r="B154" s="5">
        <v>44348</v>
      </c>
      <c r="C154" s="5">
        <v>44377</v>
      </c>
      <c r="D154" s="4">
        <v>0</v>
      </c>
      <c r="E154" s="4">
        <v>0</v>
      </c>
    </row>
    <row r="155" spans="1:5">
      <c r="A155" s="2" t="s">
        <v>3</v>
      </c>
      <c r="B155" s="5">
        <v>44378</v>
      </c>
      <c r="C155" s="5">
        <v>44408</v>
      </c>
      <c r="D155" s="4">
        <v>0</v>
      </c>
      <c r="E155" s="4">
        <v>0</v>
      </c>
    </row>
    <row r="156" spans="1:5">
      <c r="A156" s="2" t="s">
        <v>3</v>
      </c>
      <c r="B156" s="5">
        <v>44409</v>
      </c>
      <c r="C156" s="5">
        <v>44439</v>
      </c>
      <c r="D156" s="4">
        <v>0</v>
      </c>
      <c r="E156" s="4">
        <v>0</v>
      </c>
    </row>
    <row r="157" spans="1:5">
      <c r="A157" s="2" t="s">
        <v>3</v>
      </c>
      <c r="B157" s="5">
        <v>44440</v>
      </c>
      <c r="C157" s="5">
        <v>44469</v>
      </c>
      <c r="D157" s="4">
        <v>0</v>
      </c>
      <c r="E157" s="4">
        <v>0</v>
      </c>
    </row>
    <row r="158" spans="1:5">
      <c r="A158" s="2" t="s">
        <v>3</v>
      </c>
      <c r="B158" s="5">
        <v>44470</v>
      </c>
      <c r="C158" s="5">
        <v>44500</v>
      </c>
      <c r="D158" s="4">
        <v>0</v>
      </c>
      <c r="E158" s="4">
        <v>0</v>
      </c>
    </row>
    <row r="159" spans="1:5">
      <c r="A159" s="2" t="s">
        <v>3</v>
      </c>
      <c r="B159" s="5">
        <v>44501</v>
      </c>
      <c r="C159" s="5">
        <v>44530</v>
      </c>
      <c r="D159" s="4">
        <v>0</v>
      </c>
      <c r="E159" s="4">
        <v>0</v>
      </c>
    </row>
    <row r="160" spans="1:5">
      <c r="A160" s="2" t="s">
        <v>3</v>
      </c>
      <c r="B160" s="5">
        <v>44531</v>
      </c>
      <c r="C160" s="5">
        <v>44561</v>
      </c>
      <c r="D160" s="4">
        <v>0</v>
      </c>
      <c r="E160" s="4">
        <v>0</v>
      </c>
    </row>
    <row r="161" spans="1:8">
      <c r="A161" s="2" t="s">
        <v>3</v>
      </c>
      <c r="B161" s="5">
        <v>44562</v>
      </c>
      <c r="C161" s="5">
        <v>44592</v>
      </c>
      <c r="D161" s="4">
        <v>0</v>
      </c>
      <c r="E161" s="4">
        <v>0</v>
      </c>
    </row>
    <row r="162" spans="1:8">
      <c r="A162" s="2" t="s">
        <v>3</v>
      </c>
      <c r="B162" s="5">
        <v>44593</v>
      </c>
      <c r="C162" s="5">
        <v>44620</v>
      </c>
      <c r="D162" s="4">
        <v>0</v>
      </c>
      <c r="E162" s="4">
        <v>0</v>
      </c>
      <c r="F162" s="6"/>
      <c r="G162" s="6"/>
    </row>
    <row r="163" spans="1:8">
      <c r="A163" s="2" t="s">
        <v>3</v>
      </c>
      <c r="B163" s="5">
        <v>44621</v>
      </c>
      <c r="C163" s="5">
        <v>44651</v>
      </c>
      <c r="D163" s="4">
        <v>2390</v>
      </c>
      <c r="E163" s="4">
        <v>782.5</v>
      </c>
      <c r="F163" s="6">
        <v>0.37630000000000002</v>
      </c>
      <c r="G163" s="2">
        <v>95.01</v>
      </c>
      <c r="H163" s="7">
        <v>1.1805555555555556E-3</v>
      </c>
    </row>
    <row r="164" spans="1:8">
      <c r="A164" s="2" t="s">
        <v>3</v>
      </c>
      <c r="B164" s="5">
        <v>44652</v>
      </c>
      <c r="C164" s="5">
        <v>44681</v>
      </c>
      <c r="D164" s="4">
        <v>9625</v>
      </c>
      <c r="E164" s="4">
        <v>2575</v>
      </c>
      <c r="F164" s="6">
        <v>0.2707</v>
      </c>
      <c r="G164" s="2">
        <v>72.040000000000006</v>
      </c>
      <c r="H164" s="7">
        <v>8.564814814814815E-4</v>
      </c>
    </row>
    <row r="165" spans="1:8">
      <c r="A165" s="2" t="s">
        <v>3</v>
      </c>
      <c r="B165" s="5">
        <v>44682</v>
      </c>
      <c r="C165" s="5">
        <v>44712</v>
      </c>
      <c r="D165" s="4">
        <v>22737.5</v>
      </c>
      <c r="E165" s="4">
        <v>13307.5</v>
      </c>
      <c r="F165" s="6">
        <v>0.23360000000000003</v>
      </c>
      <c r="G165" s="2">
        <v>51.98</v>
      </c>
      <c r="H165" s="7">
        <v>9.3749999999999997E-4</v>
      </c>
    </row>
    <row r="166" spans="1:8">
      <c r="A166" s="2" t="s">
        <v>3</v>
      </c>
      <c r="B166" s="5">
        <v>44713</v>
      </c>
      <c r="C166" s="5">
        <v>44742</v>
      </c>
      <c r="D166" s="4">
        <v>22422.5</v>
      </c>
      <c r="E166" s="4">
        <v>18857.5</v>
      </c>
      <c r="F166" s="6">
        <v>0.28000000000000003</v>
      </c>
      <c r="G166" s="2">
        <v>54.93</v>
      </c>
      <c r="H166" s="7">
        <v>6.8287037037037036E-4</v>
      </c>
    </row>
    <row r="167" spans="1:8">
      <c r="A167" s="2" t="s">
        <v>3</v>
      </c>
      <c r="B167" s="5">
        <v>44743</v>
      </c>
      <c r="C167" s="5">
        <v>44773</v>
      </c>
      <c r="D167" s="4">
        <v>18132.5</v>
      </c>
      <c r="E167" s="4">
        <v>23457.5</v>
      </c>
      <c r="F167" s="6">
        <v>0.31159999999999999</v>
      </c>
      <c r="G167" s="2">
        <v>66.38</v>
      </c>
      <c r="H167" s="7">
        <v>9.9537037037037042E-4</v>
      </c>
    </row>
    <row r="168" spans="1:8">
      <c r="A168" s="2" t="s">
        <v>3</v>
      </c>
      <c r="B168" s="5">
        <v>44774</v>
      </c>
      <c r="C168" s="5">
        <v>44804</v>
      </c>
      <c r="D168" s="4">
        <v>17815</v>
      </c>
      <c r="E168" s="4">
        <v>31130</v>
      </c>
      <c r="F168" s="6">
        <v>0.34889999999999999</v>
      </c>
      <c r="G168" s="2">
        <v>80.02</v>
      </c>
      <c r="H168" s="7">
        <v>7.8703703703703705E-4</v>
      </c>
    </row>
    <row r="169" spans="1:8">
      <c r="A169" s="2" t="s">
        <v>3</v>
      </c>
      <c r="B169" s="5">
        <v>44805</v>
      </c>
      <c r="C169" s="5">
        <v>44834</v>
      </c>
      <c r="D169" s="4">
        <v>18280</v>
      </c>
      <c r="E169" s="4">
        <v>46862.5</v>
      </c>
      <c r="F169" s="6">
        <v>0.32540000000000002</v>
      </c>
      <c r="G169" s="2">
        <v>64.86</v>
      </c>
      <c r="H169" s="7">
        <v>3.7037037037037035E-4</v>
      </c>
    </row>
    <row r="170" spans="1:8">
      <c r="A170" s="2" t="s">
        <v>3</v>
      </c>
      <c r="B170" s="5">
        <v>44835</v>
      </c>
      <c r="C170" s="5">
        <v>44865</v>
      </c>
      <c r="D170" s="4">
        <v>18077.5</v>
      </c>
      <c r="E170" s="4">
        <v>55592.5</v>
      </c>
      <c r="F170" s="6">
        <v>0.30530000000000002</v>
      </c>
      <c r="G170" s="2">
        <v>80.150000000000006</v>
      </c>
      <c r="H170" s="7">
        <v>1.0069444444444444E-3</v>
      </c>
    </row>
    <row r="171" spans="1:8">
      <c r="A171" s="2" t="s">
        <v>3</v>
      </c>
      <c r="B171" s="5">
        <v>44866</v>
      </c>
      <c r="C171" s="5">
        <v>44895</v>
      </c>
      <c r="D171" s="4">
        <v>17580</v>
      </c>
      <c r="E171" s="4">
        <v>72105</v>
      </c>
      <c r="F171" s="6">
        <v>0.30590000000000001</v>
      </c>
      <c r="G171" s="2">
        <v>51.16</v>
      </c>
      <c r="H171" s="7">
        <v>1.1342592592592593E-3</v>
      </c>
    </row>
    <row r="172" spans="1:8">
      <c r="A172" s="2" t="s">
        <v>3</v>
      </c>
      <c r="B172" s="5">
        <v>44896</v>
      </c>
      <c r="C172" s="5">
        <v>44926</v>
      </c>
      <c r="D172" s="4">
        <v>34165</v>
      </c>
      <c r="E172" s="4">
        <v>100585</v>
      </c>
      <c r="F172" s="6">
        <v>0.30170000000000002</v>
      </c>
      <c r="G172" s="2">
        <v>54.28</v>
      </c>
      <c r="H172" s="7">
        <v>6.8287037037037036E-4</v>
      </c>
    </row>
    <row r="173" spans="1:8">
      <c r="A173" s="2" t="s">
        <v>3</v>
      </c>
      <c r="B173" s="5">
        <v>44927</v>
      </c>
      <c r="C173" s="5">
        <v>44957</v>
      </c>
      <c r="D173" s="4">
        <v>43577.5</v>
      </c>
      <c r="E173" s="4">
        <v>148232.5</v>
      </c>
      <c r="F173" s="6">
        <v>0.31659999999999999</v>
      </c>
      <c r="G173" s="2">
        <v>63.24</v>
      </c>
      <c r="H173" s="7">
        <v>3.5879629629629629E-4</v>
      </c>
    </row>
    <row r="174" spans="1:8">
      <c r="A174" s="2" t="s">
        <v>3</v>
      </c>
      <c r="B174" s="5">
        <v>44958</v>
      </c>
      <c r="C174" s="5">
        <v>44985</v>
      </c>
      <c r="D174" s="4">
        <v>30630</v>
      </c>
      <c r="E174" s="4">
        <v>155802.5</v>
      </c>
      <c r="F174" s="6">
        <v>0.3931</v>
      </c>
      <c r="G174" s="2">
        <v>80.989999999999995</v>
      </c>
      <c r="H174" s="7">
        <v>5.9027777777777778E-4</v>
      </c>
    </row>
    <row r="175" spans="1:8">
      <c r="A175" s="2" t="s">
        <v>3</v>
      </c>
      <c r="B175" s="5">
        <v>44986</v>
      </c>
      <c r="C175" s="5">
        <v>45016</v>
      </c>
      <c r="D175" s="4">
        <v>24380</v>
      </c>
      <c r="E175" s="4">
        <v>159732.5</v>
      </c>
      <c r="F175" s="6">
        <v>0.37820000000000004</v>
      </c>
      <c r="G175" s="2">
        <v>91.13</v>
      </c>
      <c r="H175" s="7">
        <v>1.1111111111111111E-3</v>
      </c>
    </row>
    <row r="176" spans="1:8">
      <c r="A176" s="2" t="s">
        <v>3</v>
      </c>
      <c r="B176" s="5">
        <v>45017</v>
      </c>
      <c r="C176" s="5">
        <v>45046</v>
      </c>
      <c r="D176" s="4">
        <v>36650</v>
      </c>
      <c r="E176" s="4">
        <v>174862.5</v>
      </c>
      <c r="F176" s="6">
        <v>0.39360000000000001</v>
      </c>
      <c r="G176" s="2">
        <v>80.989999999999995</v>
      </c>
      <c r="H176" s="7">
        <v>3.2407407407407406E-4</v>
      </c>
    </row>
    <row r="177" spans="1:8">
      <c r="A177" s="2" t="s">
        <v>3</v>
      </c>
      <c r="B177" s="5">
        <v>45047</v>
      </c>
      <c r="C177" s="5">
        <v>45077</v>
      </c>
      <c r="D177" s="4">
        <v>34137.5</v>
      </c>
      <c r="E177" s="4">
        <v>182457.5</v>
      </c>
      <c r="F177" s="6">
        <v>0.38059999999999999</v>
      </c>
      <c r="G177" s="2">
        <v>75.7</v>
      </c>
      <c r="H177" s="7">
        <v>9.1435185185185185E-4</v>
      </c>
    </row>
    <row r="178" spans="1:8">
      <c r="A178" s="2" t="s">
        <v>3</v>
      </c>
      <c r="B178" s="5">
        <v>45078</v>
      </c>
      <c r="C178" s="5">
        <v>45107</v>
      </c>
      <c r="D178" s="4">
        <v>40150</v>
      </c>
      <c r="E178" s="4">
        <v>193710</v>
      </c>
      <c r="F178" s="6">
        <v>0.40629999999999999</v>
      </c>
      <c r="G178" s="2">
        <v>76.209999999999994</v>
      </c>
      <c r="H178" s="7">
        <v>2.6620370370370372E-4</v>
      </c>
    </row>
    <row r="179" spans="1:8">
      <c r="A179" s="2" t="s">
        <v>3</v>
      </c>
      <c r="B179" s="5">
        <v>45108</v>
      </c>
      <c r="C179" s="5">
        <v>45138</v>
      </c>
      <c r="D179" s="4">
        <v>31385</v>
      </c>
      <c r="E179" s="4">
        <v>195557.5</v>
      </c>
      <c r="F179" s="6">
        <v>0.41980000000000001</v>
      </c>
      <c r="G179" s="2">
        <v>51.82</v>
      </c>
      <c r="H179" s="7">
        <v>3.5879629629629629E-4</v>
      </c>
    </row>
    <row r="180" spans="1:8">
      <c r="A180" s="2" t="s">
        <v>3</v>
      </c>
      <c r="B180" s="5">
        <v>45139</v>
      </c>
      <c r="C180" s="5">
        <v>45169</v>
      </c>
      <c r="D180" s="4">
        <v>47802.5</v>
      </c>
      <c r="E180" s="4">
        <v>205007.5</v>
      </c>
      <c r="F180" s="6">
        <v>0.32190000000000002</v>
      </c>
      <c r="G180" s="2">
        <v>51.16</v>
      </c>
      <c r="H180" s="7">
        <v>1.0532407407407407E-3</v>
      </c>
    </row>
    <row r="181" spans="1:8">
      <c r="A181" s="2" t="s">
        <v>3</v>
      </c>
      <c r="B181" s="5">
        <v>45170</v>
      </c>
      <c r="C181" s="5">
        <v>45199</v>
      </c>
      <c r="D181" s="4">
        <v>47897.5</v>
      </c>
      <c r="E181" s="4">
        <v>218302.5</v>
      </c>
      <c r="F181" s="6">
        <v>0.43159999999999998</v>
      </c>
      <c r="G181" s="2">
        <v>57.12</v>
      </c>
      <c r="H181" s="7">
        <v>5.4398148148148144E-4</v>
      </c>
    </row>
    <row r="182" spans="1:8">
      <c r="E182" s="4"/>
      <c r="F182" s="6"/>
      <c r="G182" s="6"/>
      <c r="H182" s="7"/>
    </row>
    <row r="183" spans="1:8">
      <c r="E183" s="4"/>
      <c r="F183" s="6"/>
      <c r="G183" s="6"/>
      <c r="H183" s="7"/>
    </row>
    <row r="184" spans="1:8">
      <c r="E184" s="4"/>
      <c r="F184" s="6"/>
      <c r="G184" s="6"/>
      <c r="H184" s="7"/>
    </row>
    <row r="185" spans="1:8">
      <c r="E185" s="4"/>
      <c r="F185" s="6"/>
      <c r="G185" s="6"/>
      <c r="H185" s="7"/>
    </row>
    <row r="186" spans="1:8">
      <c r="E186" s="4"/>
      <c r="F186" s="6"/>
      <c r="G186" s="6"/>
      <c r="H186" s="7"/>
    </row>
    <row r="187" spans="1:8">
      <c r="E187" s="4"/>
      <c r="F187" s="6"/>
      <c r="G187" s="6"/>
      <c r="H187" s="7"/>
    </row>
    <row r="188" spans="1:8">
      <c r="E188" s="4"/>
      <c r="F188" s="6"/>
      <c r="G188" s="6"/>
      <c r="H188" s="7"/>
    </row>
    <row r="189" spans="1:8">
      <c r="E189" s="4"/>
      <c r="F189" s="6"/>
      <c r="G189" s="6"/>
      <c r="H189" s="7"/>
    </row>
    <row r="190" spans="1:8">
      <c r="E190" s="4"/>
      <c r="F190" s="6"/>
      <c r="G190" s="6"/>
      <c r="H190" s="7"/>
    </row>
    <row r="191" spans="1:8">
      <c r="E191" s="4"/>
      <c r="F191" s="6"/>
      <c r="G191" s="6"/>
      <c r="H191" s="7"/>
    </row>
    <row r="192" spans="1:8">
      <c r="E192" s="4"/>
      <c r="F192" s="6"/>
      <c r="G192" s="6"/>
      <c r="H192" s="7"/>
    </row>
    <row r="193" spans="5:8">
      <c r="E193" s="4"/>
      <c r="F193" s="6"/>
      <c r="G193" s="6"/>
      <c r="H193" s="7"/>
    </row>
    <row r="194" spans="5:8">
      <c r="E194" s="4"/>
      <c r="F194" s="6"/>
      <c r="G194" s="6"/>
      <c r="H194" s="7"/>
    </row>
    <row r="195" spans="5:8">
      <c r="E195" s="4"/>
      <c r="F195" s="6"/>
      <c r="G195" s="6"/>
      <c r="H195" s="7"/>
    </row>
    <row r="196" spans="5:8">
      <c r="E196" s="4"/>
      <c r="H196" s="7"/>
    </row>
    <row r="197" spans="5:8">
      <c r="E197" s="4"/>
      <c r="H197" s="7"/>
    </row>
    <row r="198" spans="5:8">
      <c r="E198" s="4"/>
      <c r="H198" s="7"/>
    </row>
    <row r="199" spans="5:8">
      <c r="E199" s="4"/>
      <c r="H199" s="7"/>
    </row>
    <row r="200" spans="5:8">
      <c r="E200" s="4"/>
      <c r="H200" s="7"/>
    </row>
    <row r="201" spans="5:8">
      <c r="E201" s="4"/>
      <c r="H201" s="7"/>
    </row>
    <row r="202" spans="5:8">
      <c r="E202" s="4"/>
      <c r="H202" s="7"/>
    </row>
    <row r="203" spans="5:8">
      <c r="E203" s="4"/>
      <c r="H203" s="7"/>
    </row>
    <row r="204" spans="5:8">
      <c r="E204" s="4"/>
      <c r="H204" s="7"/>
    </row>
    <row r="205" spans="5:8">
      <c r="E205" s="4"/>
      <c r="H205" s="7"/>
    </row>
    <row r="206" spans="5:8">
      <c r="E206" s="4"/>
      <c r="H206" s="7"/>
    </row>
    <row r="207" spans="5:8">
      <c r="E207" s="4"/>
      <c r="H207" s="7"/>
    </row>
    <row r="208" spans="5:8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  <row r="291" spans="5:5">
      <c r="E291" s="4"/>
    </row>
    <row r="292" spans="5:5">
      <c r="E292" s="4"/>
    </row>
    <row r="293" spans="5:5">
      <c r="E293" s="4"/>
    </row>
    <row r="294" spans="5:5">
      <c r="E294" s="4"/>
    </row>
    <row r="295" spans="5:5">
      <c r="E295" s="4"/>
    </row>
    <row r="296" spans="5:5">
      <c r="E296" s="4"/>
    </row>
    <row r="297" spans="5:5">
      <c r="E297" s="4"/>
    </row>
    <row r="298" spans="5:5">
      <c r="E298" s="4"/>
    </row>
    <row r="299" spans="5:5">
      <c r="E299" s="4"/>
    </row>
    <row r="300" spans="5:5">
      <c r="E300" s="4"/>
    </row>
    <row r="301" spans="5:5">
      <c r="E301" s="4"/>
    </row>
    <row r="302" spans="5:5">
      <c r="E302" s="4"/>
    </row>
    <row r="303" spans="5:5">
      <c r="E303" s="4"/>
    </row>
    <row r="304" spans="5:5">
      <c r="E304" s="4"/>
    </row>
    <row r="305" spans="5:5">
      <c r="E305" s="4"/>
    </row>
    <row r="306" spans="5:5">
      <c r="E306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11" spans="5:5">
      <c r="E311" s="4"/>
    </row>
    <row r="312" spans="5:5">
      <c r="E312" s="4"/>
    </row>
    <row r="313" spans="5:5">
      <c r="E313" s="4"/>
    </row>
    <row r="314" spans="5:5">
      <c r="E314" s="4"/>
    </row>
    <row r="315" spans="5:5">
      <c r="E315" s="4"/>
    </row>
    <row r="316" spans="5:5">
      <c r="E316" s="4"/>
    </row>
    <row r="317" spans="5:5">
      <c r="E317" s="4"/>
    </row>
    <row r="318" spans="5:5">
      <c r="E318" s="4"/>
    </row>
    <row r="319" spans="5:5">
      <c r="E319" s="4"/>
    </row>
    <row r="320" spans="5:5">
      <c r="E320" s="4"/>
    </row>
    <row r="321" spans="5:5">
      <c r="E321" s="4"/>
    </row>
    <row r="322" spans="5:5">
      <c r="E322" s="4"/>
    </row>
    <row r="323" spans="5:5">
      <c r="E323" s="4"/>
    </row>
    <row r="324" spans="5:5">
      <c r="E324" s="4"/>
    </row>
    <row r="325" spans="5:5">
      <c r="E325" s="4"/>
    </row>
    <row r="326" spans="5:5">
      <c r="E326" s="4"/>
    </row>
    <row r="327" spans="5:5">
      <c r="E327" s="4"/>
    </row>
    <row r="328" spans="5:5">
      <c r="E328" s="4"/>
    </row>
    <row r="329" spans="5:5">
      <c r="E329" s="4"/>
    </row>
    <row r="330" spans="5:5">
      <c r="E330" s="4"/>
    </row>
    <row r="331" spans="5:5">
      <c r="E331" s="4"/>
    </row>
    <row r="332" spans="5:5">
      <c r="E332" s="4"/>
    </row>
    <row r="333" spans="5:5">
      <c r="E333" s="4"/>
    </row>
    <row r="334" spans="5:5">
      <c r="E334" s="4"/>
    </row>
    <row r="335" spans="5:5">
      <c r="E335" s="4"/>
    </row>
    <row r="336" spans="5:5">
      <c r="E336" s="4"/>
    </row>
    <row r="337" spans="5:5">
      <c r="E337" s="4"/>
    </row>
    <row r="338" spans="5:5">
      <c r="E338" s="4"/>
    </row>
    <row r="339" spans="5:5">
      <c r="E339" s="4"/>
    </row>
    <row r="340" spans="5:5">
      <c r="E340" s="4"/>
    </row>
    <row r="341" spans="5:5">
      <c r="E341" s="4"/>
    </row>
    <row r="342" spans="5:5">
      <c r="E342" s="4"/>
    </row>
    <row r="343" spans="5:5">
      <c r="E343" s="4"/>
    </row>
    <row r="344" spans="5:5">
      <c r="E344" s="4"/>
    </row>
    <row r="345" spans="5:5">
      <c r="E345" s="4"/>
    </row>
    <row r="346" spans="5:5">
      <c r="E346" s="4"/>
    </row>
    <row r="347" spans="5:5">
      <c r="E347" s="4"/>
    </row>
    <row r="348" spans="5:5">
      <c r="E348" s="4"/>
    </row>
    <row r="349" spans="5:5">
      <c r="E349" s="4"/>
    </row>
    <row r="350" spans="5:5">
      <c r="E350" s="4"/>
    </row>
    <row r="351" spans="5:5">
      <c r="E351" s="4"/>
    </row>
    <row r="352" spans="5:5">
      <c r="E352" s="4"/>
    </row>
    <row r="353" spans="5:5">
      <c r="E353" s="4"/>
    </row>
    <row r="354" spans="5:5">
      <c r="E354" s="4"/>
    </row>
    <row r="355" spans="5:5">
      <c r="E355" s="4"/>
    </row>
    <row r="356" spans="5:5">
      <c r="E356" s="4"/>
    </row>
    <row r="357" spans="5:5">
      <c r="E357" s="4"/>
    </row>
    <row r="358" spans="5:5">
      <c r="E358" s="4"/>
    </row>
    <row r="359" spans="5:5">
      <c r="E359" s="4"/>
    </row>
    <row r="360" spans="5:5">
      <c r="E360" s="4"/>
    </row>
    <row r="361" spans="5:5">
      <c r="E361" s="4"/>
    </row>
    <row r="362" spans="5:5">
      <c r="E362" s="4"/>
    </row>
    <row r="363" spans="5:5">
      <c r="E363" s="4"/>
    </row>
    <row r="364" spans="5:5">
      <c r="E364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69" spans="5:5">
      <c r="E369" s="4"/>
    </row>
    <row r="370" spans="5:5">
      <c r="E370" s="4"/>
    </row>
    <row r="371" spans="5:5">
      <c r="E371" s="4"/>
    </row>
    <row r="372" spans="5:5">
      <c r="E372" s="4"/>
    </row>
    <row r="373" spans="5:5">
      <c r="E373" s="4"/>
    </row>
    <row r="374" spans="5:5">
      <c r="E374" s="4"/>
    </row>
    <row r="375" spans="5:5">
      <c r="E375" s="4"/>
    </row>
    <row r="376" spans="5:5">
      <c r="E376" s="4"/>
    </row>
    <row r="377" spans="5:5">
      <c r="E377" s="4"/>
    </row>
    <row r="378" spans="5:5">
      <c r="E378" s="4"/>
    </row>
    <row r="379" spans="5:5">
      <c r="E379" s="4"/>
    </row>
    <row r="380" spans="5:5">
      <c r="E380" s="4"/>
    </row>
    <row r="381" spans="5:5">
      <c r="E381" s="4"/>
    </row>
    <row r="382" spans="5:5">
      <c r="E382" s="4"/>
    </row>
    <row r="383" spans="5:5">
      <c r="E383" s="4"/>
    </row>
    <row r="384" spans="5:5">
      <c r="E384" s="4"/>
    </row>
    <row r="385" spans="5:5">
      <c r="E385" s="4"/>
    </row>
    <row r="386" spans="5:5">
      <c r="E386" s="4"/>
    </row>
    <row r="387" spans="5:5">
      <c r="E387" s="4"/>
    </row>
    <row r="388" spans="5:5">
      <c r="E388" s="4"/>
    </row>
    <row r="389" spans="5:5">
      <c r="E389" s="4"/>
    </row>
    <row r="390" spans="5:5">
      <c r="E390" s="4"/>
    </row>
    <row r="391" spans="5:5">
      <c r="E391" s="4"/>
    </row>
    <row r="392" spans="5:5">
      <c r="E392" s="4"/>
    </row>
    <row r="393" spans="5:5">
      <c r="E393" s="4"/>
    </row>
    <row r="394" spans="5:5">
      <c r="E394" s="4"/>
    </row>
    <row r="395" spans="5:5">
      <c r="E395" s="4"/>
    </row>
    <row r="396" spans="5:5">
      <c r="E396" s="4"/>
    </row>
    <row r="397" spans="5:5">
      <c r="E397" s="4"/>
    </row>
    <row r="398" spans="5:5">
      <c r="E398" s="4"/>
    </row>
    <row r="399" spans="5:5">
      <c r="E399" s="4"/>
    </row>
    <row r="400" spans="5:5">
      <c r="E400" s="4"/>
    </row>
    <row r="401" spans="5:5">
      <c r="E401" s="4"/>
    </row>
    <row r="402" spans="5:5">
      <c r="E402" s="4"/>
    </row>
    <row r="403" spans="5:5">
      <c r="E403" s="4"/>
    </row>
    <row r="404" spans="5:5">
      <c r="E404" s="4"/>
    </row>
    <row r="405" spans="5:5">
      <c r="E405" s="4"/>
    </row>
    <row r="406" spans="5:5">
      <c r="E406" s="4"/>
    </row>
    <row r="407" spans="5:5">
      <c r="E407" s="4"/>
    </row>
    <row r="408" spans="5:5">
      <c r="E408" s="4"/>
    </row>
    <row r="409" spans="5:5">
      <c r="E409" s="4"/>
    </row>
    <row r="410" spans="5:5">
      <c r="E410" s="4"/>
    </row>
    <row r="411" spans="5:5">
      <c r="E411" s="4"/>
    </row>
    <row r="412" spans="5:5">
      <c r="E412" s="4"/>
    </row>
    <row r="413" spans="5:5">
      <c r="E413" s="4"/>
    </row>
    <row r="414" spans="5:5">
      <c r="E414" s="4"/>
    </row>
    <row r="415" spans="5:5">
      <c r="E415" s="4"/>
    </row>
    <row r="416" spans="5:5">
      <c r="E416" s="4"/>
    </row>
    <row r="417" spans="5:5">
      <c r="E417" s="4"/>
    </row>
    <row r="418" spans="5:5">
      <c r="E418" s="4"/>
    </row>
    <row r="419" spans="5:5">
      <c r="E419" s="4"/>
    </row>
    <row r="420" spans="5:5">
      <c r="E420" s="4"/>
    </row>
    <row r="421" spans="5:5">
      <c r="E421" s="4"/>
    </row>
    <row r="422" spans="5:5">
      <c r="E422" s="4"/>
    </row>
    <row r="423" spans="5:5">
      <c r="E423" s="4"/>
    </row>
    <row r="424" spans="5:5">
      <c r="E424" s="4"/>
    </row>
    <row r="425" spans="5:5">
      <c r="E425" s="4"/>
    </row>
    <row r="426" spans="5:5">
      <c r="E426" s="4"/>
    </row>
    <row r="427" spans="5:5">
      <c r="E427" s="4"/>
    </row>
    <row r="428" spans="5:5">
      <c r="E428" s="4"/>
    </row>
    <row r="429" spans="5:5">
      <c r="E429" s="4"/>
    </row>
    <row r="430" spans="5:5">
      <c r="E430" s="4"/>
    </row>
    <row r="431" spans="5:5">
      <c r="E431" s="4"/>
    </row>
    <row r="432" spans="5:5">
      <c r="E432" s="4"/>
    </row>
    <row r="433" spans="5:5">
      <c r="E433" s="4"/>
    </row>
    <row r="434" spans="5:5">
      <c r="E434" s="4"/>
    </row>
    <row r="435" spans="5:5">
      <c r="E435" s="4"/>
    </row>
    <row r="436" spans="5:5">
      <c r="E436" s="4"/>
    </row>
    <row r="437" spans="5:5">
      <c r="E437" s="4"/>
    </row>
    <row r="438" spans="5:5">
      <c r="E438" s="4"/>
    </row>
    <row r="439" spans="5:5">
      <c r="E439" s="4"/>
    </row>
    <row r="440" spans="5:5">
      <c r="E440" s="4"/>
    </row>
    <row r="441" spans="5:5">
      <c r="E441" s="4"/>
    </row>
    <row r="442" spans="5:5">
      <c r="E442" s="4"/>
    </row>
    <row r="443" spans="5:5">
      <c r="E443" s="4"/>
    </row>
    <row r="444" spans="5:5">
      <c r="E444" s="4"/>
    </row>
    <row r="445" spans="5:5">
      <c r="E445" s="4"/>
    </row>
    <row r="446" spans="5:5">
      <c r="E446" s="4"/>
    </row>
    <row r="447" spans="5:5">
      <c r="E447" s="4"/>
    </row>
    <row r="448" spans="5:5">
      <c r="E448" s="4"/>
    </row>
    <row r="449" spans="5:5">
      <c r="E449" s="4"/>
    </row>
    <row r="450" spans="5:5">
      <c r="E450" s="4"/>
    </row>
    <row r="451" spans="5:5">
      <c r="E451" s="4"/>
    </row>
    <row r="452" spans="5:5">
      <c r="E452" s="4"/>
    </row>
    <row r="453" spans="5:5">
      <c r="E453" s="4"/>
    </row>
    <row r="454" spans="5:5">
      <c r="E454" s="4"/>
    </row>
    <row r="455" spans="5:5">
      <c r="E455" s="4"/>
    </row>
    <row r="456" spans="5:5">
      <c r="E456" s="4"/>
    </row>
    <row r="457" spans="5:5">
      <c r="E457" s="4"/>
    </row>
    <row r="458" spans="5:5">
      <c r="E458" s="4"/>
    </row>
    <row r="459" spans="5:5">
      <c r="E459" s="4"/>
    </row>
    <row r="460" spans="5:5">
      <c r="E460" s="4"/>
    </row>
    <row r="461" spans="5:5">
      <c r="E461" s="4"/>
    </row>
    <row r="462" spans="5:5">
      <c r="E462" s="4"/>
    </row>
    <row r="463" spans="5:5">
      <c r="E463" s="4"/>
    </row>
    <row r="464" spans="5:5">
      <c r="E464" s="4"/>
    </row>
    <row r="465" spans="5:5">
      <c r="E465" s="4"/>
    </row>
    <row r="466" spans="5:5">
      <c r="E466" s="4"/>
    </row>
    <row r="467" spans="5:5">
      <c r="E467" s="4"/>
    </row>
    <row r="468" spans="5:5">
      <c r="E468" s="4"/>
    </row>
    <row r="469" spans="5:5">
      <c r="E469" s="4"/>
    </row>
    <row r="470" spans="5:5">
      <c r="E470" s="4"/>
    </row>
    <row r="471" spans="5:5">
      <c r="E471" s="4"/>
    </row>
    <row r="472" spans="5:5">
      <c r="E472" s="4"/>
    </row>
    <row r="473" spans="5:5">
      <c r="E473" s="4"/>
    </row>
    <row r="474" spans="5:5">
      <c r="E474" s="4"/>
    </row>
    <row r="475" spans="5:5">
      <c r="E475" s="4"/>
    </row>
    <row r="476" spans="5:5">
      <c r="E476" s="4"/>
    </row>
    <row r="477" spans="5:5">
      <c r="E477" s="4"/>
    </row>
    <row r="478" spans="5:5">
      <c r="E478" s="4"/>
    </row>
    <row r="479" spans="5:5">
      <c r="E479" s="4"/>
    </row>
    <row r="480" spans="5:5">
      <c r="E480" s="4"/>
    </row>
    <row r="481" spans="5:5">
      <c r="E481" s="4"/>
    </row>
    <row r="482" spans="5:5">
      <c r="E482" s="4"/>
    </row>
    <row r="483" spans="5:5">
      <c r="E483" s="4"/>
    </row>
    <row r="484" spans="5:5">
      <c r="E484" s="4"/>
    </row>
    <row r="485" spans="5:5">
      <c r="E485" s="4"/>
    </row>
    <row r="486" spans="5:5">
      <c r="E486" s="4"/>
    </row>
    <row r="487" spans="5:5">
      <c r="E487" s="4"/>
    </row>
    <row r="488" spans="5:5">
      <c r="E488" s="4"/>
    </row>
    <row r="489" spans="5:5">
      <c r="E489" s="4"/>
    </row>
    <row r="490" spans="5:5">
      <c r="E490" s="4"/>
    </row>
    <row r="491" spans="5:5">
      <c r="E491" s="4"/>
    </row>
    <row r="492" spans="5:5">
      <c r="E492" s="4"/>
    </row>
    <row r="493" spans="5:5">
      <c r="E493" s="4"/>
    </row>
    <row r="494" spans="5:5">
      <c r="E494" s="4"/>
    </row>
    <row r="495" spans="5:5">
      <c r="E495" s="4"/>
    </row>
    <row r="496" spans="5:5">
      <c r="E496" s="4"/>
    </row>
    <row r="497" spans="5:5">
      <c r="E497" s="4"/>
    </row>
    <row r="498" spans="5:5">
      <c r="E498" s="4"/>
    </row>
    <row r="499" spans="5:5">
      <c r="E499" s="4"/>
    </row>
    <row r="500" spans="5:5">
      <c r="E500" s="4"/>
    </row>
    <row r="501" spans="5:5">
      <c r="E501" s="4"/>
    </row>
    <row r="502" spans="5:5">
      <c r="E502" s="4"/>
    </row>
    <row r="503" spans="5:5">
      <c r="E503" s="4"/>
    </row>
    <row r="504" spans="5:5">
      <c r="E504" s="4"/>
    </row>
    <row r="505" spans="5:5">
      <c r="E505" s="4"/>
    </row>
    <row r="506" spans="5:5">
      <c r="E506" s="4"/>
    </row>
    <row r="507" spans="5:5">
      <c r="E507" s="4"/>
    </row>
    <row r="508" spans="5:5">
      <c r="E508" s="4"/>
    </row>
    <row r="509" spans="5:5">
      <c r="E509" s="4"/>
    </row>
    <row r="510" spans="5:5">
      <c r="E510" s="4"/>
    </row>
    <row r="511" spans="5:5">
      <c r="E511" s="4"/>
    </row>
    <row r="512" spans="5:5">
      <c r="E512" s="4"/>
    </row>
    <row r="513" spans="5:5">
      <c r="E513" s="4"/>
    </row>
    <row r="514" spans="5:5">
      <c r="E514" s="4"/>
    </row>
    <row r="515" spans="5:5">
      <c r="E515" s="4"/>
    </row>
    <row r="516" spans="5:5">
      <c r="E516" s="4"/>
    </row>
    <row r="517" spans="5:5">
      <c r="E517" s="4"/>
    </row>
    <row r="518" spans="5:5">
      <c r="E518" s="4"/>
    </row>
    <row r="519" spans="5:5">
      <c r="E519" s="4"/>
    </row>
    <row r="520" spans="5:5">
      <c r="E520" s="4"/>
    </row>
    <row r="521" spans="5:5">
      <c r="E521" s="4"/>
    </row>
    <row r="522" spans="5:5">
      <c r="E522" s="4"/>
    </row>
    <row r="523" spans="5:5">
      <c r="E523" s="4"/>
    </row>
    <row r="524" spans="5:5">
      <c r="E524" s="4"/>
    </row>
    <row r="525" spans="5:5">
      <c r="E525" s="4"/>
    </row>
    <row r="526" spans="5:5">
      <c r="E526" s="4"/>
    </row>
    <row r="527" spans="5:5">
      <c r="E527" s="4"/>
    </row>
    <row r="528" spans="5:5">
      <c r="E528" s="4"/>
    </row>
    <row r="529" spans="5:5">
      <c r="E529" s="4"/>
    </row>
    <row r="530" spans="5:5">
      <c r="E530" s="4"/>
    </row>
    <row r="531" spans="5:5">
      <c r="E531" s="4"/>
    </row>
    <row r="532" spans="5:5">
      <c r="E532" s="4"/>
    </row>
    <row r="533" spans="5:5">
      <c r="E533" s="4"/>
    </row>
    <row r="534" spans="5:5">
      <c r="E534" s="4"/>
    </row>
    <row r="535" spans="5:5">
      <c r="E535" s="4"/>
    </row>
    <row r="536" spans="5:5">
      <c r="E536" s="4"/>
    </row>
    <row r="537" spans="5:5">
      <c r="E537" s="4"/>
    </row>
    <row r="538" spans="5:5">
      <c r="E538" s="4"/>
    </row>
    <row r="539" spans="5:5">
      <c r="E539" s="4"/>
    </row>
    <row r="540" spans="5:5">
      <c r="E540" s="4"/>
    </row>
    <row r="541" spans="5:5">
      <c r="E541" s="4"/>
    </row>
    <row r="542" spans="5:5">
      <c r="E542" s="4"/>
    </row>
    <row r="543" spans="5:5">
      <c r="E543" s="4"/>
    </row>
    <row r="544" spans="5:5">
      <c r="E544" s="4"/>
    </row>
    <row r="545" spans="5:5">
      <c r="E545" s="4"/>
    </row>
    <row r="546" spans="5:5">
      <c r="E546" s="4"/>
    </row>
    <row r="547" spans="5:5">
      <c r="E547" s="4"/>
    </row>
    <row r="548" spans="5:5">
      <c r="E548" s="4"/>
    </row>
    <row r="549" spans="5:5">
      <c r="E549" s="4"/>
    </row>
    <row r="550" spans="5:5">
      <c r="E550" s="4"/>
    </row>
    <row r="551" spans="5:5">
      <c r="E551" s="4"/>
    </row>
    <row r="552" spans="5:5">
      <c r="E552" s="4"/>
    </row>
    <row r="553" spans="5:5">
      <c r="E553" s="4"/>
    </row>
    <row r="554" spans="5:5">
      <c r="E554" s="4"/>
    </row>
    <row r="555" spans="5:5">
      <c r="E555" s="4"/>
    </row>
    <row r="556" spans="5:5">
      <c r="E556" s="4"/>
    </row>
    <row r="557" spans="5:5">
      <c r="E557" s="4"/>
    </row>
    <row r="558" spans="5:5">
      <c r="E558" s="4"/>
    </row>
    <row r="559" spans="5:5">
      <c r="E559" s="4"/>
    </row>
    <row r="560" spans="5:5">
      <c r="E560" s="4"/>
    </row>
    <row r="561" spans="5:5">
      <c r="E561" s="4"/>
    </row>
    <row r="562" spans="5:5">
      <c r="E562" s="4"/>
    </row>
    <row r="563" spans="5:5">
      <c r="E563" s="4"/>
    </row>
    <row r="564" spans="5:5">
      <c r="E564" s="4"/>
    </row>
    <row r="565" spans="5:5">
      <c r="E565" s="4"/>
    </row>
    <row r="566" spans="5:5">
      <c r="E566" s="4"/>
    </row>
    <row r="567" spans="5:5">
      <c r="E567" s="4"/>
    </row>
    <row r="568" spans="5:5">
      <c r="E568" s="4"/>
    </row>
    <row r="569" spans="5:5">
      <c r="E569" s="4"/>
    </row>
    <row r="570" spans="5:5">
      <c r="E570" s="4"/>
    </row>
    <row r="571" spans="5:5">
      <c r="E571" s="4"/>
    </row>
    <row r="572" spans="5:5">
      <c r="E572" s="4"/>
    </row>
    <row r="573" spans="5:5">
      <c r="E573" s="4"/>
    </row>
    <row r="574" spans="5:5">
      <c r="E574" s="4"/>
    </row>
    <row r="575" spans="5:5">
      <c r="E575" s="4"/>
    </row>
    <row r="576" spans="5:5">
      <c r="E576" s="4"/>
    </row>
    <row r="577" spans="5:5">
      <c r="E577" s="4"/>
    </row>
    <row r="578" spans="5:5">
      <c r="E578" s="4"/>
    </row>
    <row r="579" spans="5:5">
      <c r="E579" s="4"/>
    </row>
    <row r="580" spans="5:5">
      <c r="E580" s="4"/>
    </row>
    <row r="581" spans="5:5">
      <c r="E581" s="4"/>
    </row>
    <row r="582" spans="5:5">
      <c r="E582" s="4"/>
    </row>
    <row r="583" spans="5:5">
      <c r="E583" s="4"/>
    </row>
    <row r="584" spans="5:5">
      <c r="E584" s="4"/>
    </row>
    <row r="585" spans="5:5">
      <c r="E585" s="4"/>
    </row>
    <row r="586" spans="5:5">
      <c r="E586" s="4"/>
    </row>
    <row r="587" spans="5:5">
      <c r="E587" s="4"/>
    </row>
    <row r="588" spans="5:5">
      <c r="E588" s="4"/>
    </row>
    <row r="589" spans="5:5">
      <c r="E589" s="4"/>
    </row>
    <row r="590" spans="5:5">
      <c r="E590" s="4"/>
    </row>
    <row r="591" spans="5:5">
      <c r="E591" s="4"/>
    </row>
    <row r="592" spans="5:5">
      <c r="E592" s="4"/>
    </row>
    <row r="593" spans="5:5">
      <c r="E593" s="4"/>
    </row>
    <row r="594" spans="5:5">
      <c r="E594" s="4"/>
    </row>
    <row r="595" spans="5:5">
      <c r="E595" s="4"/>
    </row>
    <row r="596" spans="5:5">
      <c r="E596" s="4"/>
    </row>
    <row r="597" spans="5:5">
      <c r="E597" s="4"/>
    </row>
    <row r="598" spans="5:5">
      <c r="E598" s="4"/>
    </row>
    <row r="599" spans="5:5">
      <c r="E599" s="4"/>
    </row>
    <row r="600" spans="5:5">
      <c r="E600" s="4"/>
    </row>
    <row r="601" spans="5:5">
      <c r="E601" s="4"/>
    </row>
    <row r="602" spans="5:5">
      <c r="E602" s="4"/>
    </row>
    <row r="603" spans="5:5">
      <c r="E603" s="4"/>
    </row>
    <row r="604" spans="5:5">
      <c r="E604" s="4"/>
    </row>
    <row r="605" spans="5:5">
      <c r="E605" s="4"/>
    </row>
    <row r="606" spans="5:5">
      <c r="E606" s="4"/>
    </row>
    <row r="607" spans="5:5">
      <c r="E607" s="4"/>
    </row>
    <row r="608" spans="5:5">
      <c r="E608" s="4"/>
    </row>
    <row r="609" spans="5:5">
      <c r="E609" s="4"/>
    </row>
    <row r="610" spans="5:5">
      <c r="E610" s="4"/>
    </row>
    <row r="611" spans="5:5">
      <c r="E611" s="4"/>
    </row>
    <row r="612" spans="5:5">
      <c r="E612" s="4"/>
    </row>
    <row r="613" spans="5:5">
      <c r="E613" s="4"/>
    </row>
    <row r="614" spans="5:5">
      <c r="E614" s="4"/>
    </row>
    <row r="615" spans="5:5">
      <c r="E615" s="4"/>
    </row>
    <row r="616" spans="5:5">
      <c r="E616" s="4"/>
    </row>
    <row r="617" spans="5:5">
      <c r="E617" s="4"/>
    </row>
    <row r="618" spans="5:5">
      <c r="E618" s="4"/>
    </row>
    <row r="619" spans="5:5">
      <c r="E619" s="4"/>
    </row>
    <row r="620" spans="5:5">
      <c r="E620" s="4"/>
    </row>
    <row r="621" spans="5:5">
      <c r="E621" s="4"/>
    </row>
    <row r="622" spans="5:5">
      <c r="E622" s="4"/>
    </row>
    <row r="623" spans="5:5">
      <c r="E623" s="4"/>
    </row>
    <row r="624" spans="5:5">
      <c r="E624" s="4"/>
    </row>
    <row r="625" spans="5:5">
      <c r="E625" s="4"/>
    </row>
    <row r="626" spans="5:5">
      <c r="E626" s="4"/>
    </row>
    <row r="627" spans="5:5">
      <c r="E627" s="4"/>
    </row>
    <row r="628" spans="5:5">
      <c r="E628" s="4"/>
    </row>
    <row r="629" spans="5:5">
      <c r="E629" s="4"/>
    </row>
    <row r="630" spans="5:5">
      <c r="E630" s="4"/>
    </row>
    <row r="631" spans="5:5">
      <c r="E631" s="4"/>
    </row>
    <row r="632" spans="5:5">
      <c r="E632" s="4"/>
    </row>
    <row r="633" spans="5:5">
      <c r="E633" s="4"/>
    </row>
    <row r="634" spans="5:5">
      <c r="E634" s="4"/>
    </row>
    <row r="635" spans="5:5">
      <c r="E635" s="4"/>
    </row>
    <row r="636" spans="5:5">
      <c r="E636" s="4"/>
    </row>
    <row r="637" spans="5:5">
      <c r="E637" s="4"/>
    </row>
    <row r="638" spans="5:5">
      <c r="E638" s="4"/>
    </row>
    <row r="639" spans="5:5">
      <c r="E639" s="4"/>
    </row>
    <row r="640" spans="5:5">
      <c r="E640" s="4"/>
    </row>
    <row r="641" spans="5:5">
      <c r="E641" s="4"/>
    </row>
    <row r="642" spans="5:5">
      <c r="E642" s="4"/>
    </row>
    <row r="643" spans="5:5">
      <c r="E643" s="4"/>
    </row>
    <row r="644" spans="5:5">
      <c r="E644" s="4"/>
    </row>
    <row r="645" spans="5:5">
      <c r="E645" s="4"/>
    </row>
    <row r="646" spans="5:5">
      <c r="E646" s="4"/>
    </row>
    <row r="647" spans="5:5">
      <c r="E647" s="4"/>
    </row>
    <row r="648" spans="5:5">
      <c r="E648" s="4"/>
    </row>
    <row r="649" spans="5:5">
      <c r="E649" s="4"/>
    </row>
    <row r="650" spans="5:5">
      <c r="E650" s="4"/>
    </row>
    <row r="651" spans="5:5">
      <c r="E651" s="4"/>
    </row>
    <row r="652" spans="5:5">
      <c r="E652" s="4"/>
    </row>
    <row r="653" spans="5:5">
      <c r="E653" s="4"/>
    </row>
    <row r="654" spans="5:5">
      <c r="E654" s="4"/>
    </row>
    <row r="655" spans="5:5">
      <c r="E655" s="4"/>
    </row>
    <row r="656" spans="5:5">
      <c r="E656" s="4"/>
    </row>
    <row r="657" spans="5:5">
      <c r="E657" s="4"/>
    </row>
    <row r="658" spans="5:5">
      <c r="E658" s="4"/>
    </row>
    <row r="659" spans="5:5">
      <c r="E659" s="4"/>
    </row>
    <row r="660" spans="5:5">
      <c r="E660" s="4"/>
    </row>
    <row r="661" spans="5:5">
      <c r="E661" s="4"/>
    </row>
    <row r="662" spans="5:5">
      <c r="E662" s="4"/>
    </row>
    <row r="663" spans="5:5">
      <c r="E663" s="4"/>
    </row>
    <row r="664" spans="5:5">
      <c r="E664" s="4"/>
    </row>
    <row r="665" spans="5:5">
      <c r="E665" s="4"/>
    </row>
    <row r="666" spans="5:5">
      <c r="E666" s="4"/>
    </row>
    <row r="667" spans="5:5">
      <c r="E667" s="4"/>
    </row>
    <row r="668" spans="5:5">
      <c r="E668" s="4"/>
    </row>
    <row r="669" spans="5:5">
      <c r="E669" s="4"/>
    </row>
    <row r="670" spans="5:5">
      <c r="E670" s="4"/>
    </row>
    <row r="671" spans="5:5">
      <c r="E671" s="4"/>
    </row>
    <row r="672" spans="5:5">
      <c r="E672" s="4"/>
    </row>
    <row r="673" spans="5:5">
      <c r="E673" s="4"/>
    </row>
    <row r="674" spans="5:5">
      <c r="E674" s="4"/>
    </row>
    <row r="675" spans="5:5">
      <c r="E675" s="4"/>
    </row>
    <row r="676" spans="5:5">
      <c r="E676" s="4"/>
    </row>
    <row r="677" spans="5:5">
      <c r="E677" s="4"/>
    </row>
    <row r="678" spans="5:5">
      <c r="E678" s="4"/>
    </row>
    <row r="679" spans="5:5">
      <c r="E679" s="4"/>
    </row>
    <row r="680" spans="5:5">
      <c r="E680" s="4"/>
    </row>
    <row r="681" spans="5:5">
      <c r="E681" s="4"/>
    </row>
    <row r="682" spans="5:5">
      <c r="E682" s="4"/>
    </row>
    <row r="683" spans="5:5">
      <c r="E683" s="4"/>
    </row>
    <row r="684" spans="5:5">
      <c r="E684" s="4"/>
    </row>
    <row r="685" spans="5:5">
      <c r="E685" s="4"/>
    </row>
    <row r="686" spans="5:5">
      <c r="E686" s="4"/>
    </row>
    <row r="687" spans="5:5">
      <c r="E687" s="4"/>
    </row>
    <row r="688" spans="5:5">
      <c r="E688" s="4"/>
    </row>
    <row r="689" spans="5:5">
      <c r="E689" s="4"/>
    </row>
    <row r="690" spans="5:5">
      <c r="E690" s="4"/>
    </row>
    <row r="691" spans="5:5">
      <c r="E691" s="4"/>
    </row>
    <row r="692" spans="5:5">
      <c r="E692" s="4"/>
    </row>
    <row r="693" spans="5:5">
      <c r="E693" s="4"/>
    </row>
    <row r="694" spans="5:5">
      <c r="E694" s="4"/>
    </row>
    <row r="695" spans="5:5">
      <c r="E695" s="4"/>
    </row>
    <row r="696" spans="5:5">
      <c r="E696" s="4"/>
    </row>
    <row r="697" spans="5:5">
      <c r="E697" s="4"/>
    </row>
    <row r="698" spans="5:5">
      <c r="E698" s="4"/>
    </row>
    <row r="699" spans="5:5">
      <c r="E699" s="4"/>
    </row>
    <row r="700" spans="5:5">
      <c r="E700" s="4"/>
    </row>
    <row r="701" spans="5:5">
      <c r="E701" s="4"/>
    </row>
    <row r="702" spans="5:5">
      <c r="E702" s="4"/>
    </row>
    <row r="703" spans="5:5">
      <c r="E703" s="4"/>
    </row>
    <row r="704" spans="5:5">
      <c r="E704" s="4"/>
    </row>
    <row r="705" spans="5:5">
      <c r="E705" s="4"/>
    </row>
    <row r="706" spans="5:5">
      <c r="E706" s="4"/>
    </row>
    <row r="707" spans="5:5">
      <c r="E707" s="4"/>
    </row>
    <row r="708" spans="5:5">
      <c r="E708" s="4"/>
    </row>
    <row r="709" spans="5:5">
      <c r="E709" s="4"/>
    </row>
    <row r="710" spans="5:5">
      <c r="E710" s="4"/>
    </row>
    <row r="711" spans="5:5">
      <c r="E711" s="4"/>
    </row>
    <row r="712" spans="5:5">
      <c r="E712" s="4"/>
    </row>
    <row r="713" spans="5:5">
      <c r="E713" s="4"/>
    </row>
    <row r="714" spans="5:5">
      <c r="E714" s="4"/>
    </row>
    <row r="715" spans="5:5">
      <c r="E715" s="4"/>
    </row>
    <row r="716" spans="5:5">
      <c r="E716" s="4"/>
    </row>
    <row r="717" spans="5:5">
      <c r="E717" s="4"/>
    </row>
    <row r="718" spans="5:5">
      <c r="E718" s="4"/>
    </row>
    <row r="719" spans="5:5">
      <c r="E719" s="4"/>
    </row>
    <row r="720" spans="5:5">
      <c r="E720" s="4"/>
    </row>
    <row r="721" spans="5:5">
      <c r="E721" s="4"/>
    </row>
    <row r="722" spans="5:5">
      <c r="E722" s="4"/>
    </row>
    <row r="723" spans="5:5">
      <c r="E723" s="4"/>
    </row>
    <row r="724" spans="5:5">
      <c r="E724" s="4"/>
    </row>
    <row r="725" spans="5:5">
      <c r="E725" s="4"/>
    </row>
    <row r="726" spans="5:5">
      <c r="E726" s="4"/>
    </row>
    <row r="727" spans="5:5">
      <c r="E727" s="4"/>
    </row>
    <row r="728" spans="5:5">
      <c r="E728" s="4"/>
    </row>
    <row r="729" spans="5:5">
      <c r="E729" s="4"/>
    </row>
    <row r="730" spans="5:5">
      <c r="E730" s="4"/>
    </row>
    <row r="731" spans="5:5">
      <c r="E731" s="4"/>
    </row>
    <row r="732" spans="5:5">
      <c r="E732" s="4"/>
    </row>
    <row r="733" spans="5:5">
      <c r="E733" s="4"/>
    </row>
    <row r="734" spans="5:5">
      <c r="E734" s="4"/>
    </row>
    <row r="735" spans="5:5">
      <c r="E735" s="4"/>
    </row>
    <row r="736" spans="5:5">
      <c r="E736" s="4"/>
    </row>
    <row r="737" spans="5:5">
      <c r="E737" s="4"/>
    </row>
    <row r="738" spans="5:5">
      <c r="E738" s="4"/>
    </row>
    <row r="739" spans="5:5">
      <c r="E739" s="4"/>
    </row>
    <row r="740" spans="5:5">
      <c r="E740" s="4"/>
    </row>
    <row r="741" spans="5:5">
      <c r="E741" s="4"/>
    </row>
    <row r="742" spans="5:5">
      <c r="E742" s="4"/>
    </row>
    <row r="743" spans="5:5">
      <c r="E743" s="4"/>
    </row>
    <row r="744" spans="5:5">
      <c r="E744" s="4"/>
    </row>
    <row r="745" spans="5:5">
      <c r="E745" s="4"/>
    </row>
    <row r="746" spans="5:5">
      <c r="E746" s="4"/>
    </row>
    <row r="747" spans="5:5">
      <c r="E747" s="4"/>
    </row>
    <row r="748" spans="5:5">
      <c r="E748" s="4"/>
    </row>
    <row r="749" spans="5:5">
      <c r="E749" s="4"/>
    </row>
    <row r="750" spans="5:5">
      <c r="E750" s="4"/>
    </row>
    <row r="751" spans="5:5">
      <c r="E751" s="4"/>
    </row>
    <row r="752" spans="5:5">
      <c r="E752" s="4"/>
    </row>
    <row r="753" spans="5:5">
      <c r="E753" s="4"/>
    </row>
    <row r="754" spans="5:5">
      <c r="E754" s="4"/>
    </row>
    <row r="755" spans="5:5">
      <c r="E755" s="4"/>
    </row>
    <row r="756" spans="5:5">
      <c r="E756" s="4"/>
    </row>
    <row r="757" spans="5:5">
      <c r="E757" s="4"/>
    </row>
    <row r="758" spans="5:5">
      <c r="E758" s="4"/>
    </row>
    <row r="759" spans="5:5">
      <c r="E759" s="4"/>
    </row>
    <row r="760" spans="5:5">
      <c r="E760" s="4"/>
    </row>
    <row r="761" spans="5:5">
      <c r="E761" s="4"/>
    </row>
    <row r="762" spans="5:5">
      <c r="E762" s="4"/>
    </row>
    <row r="763" spans="5:5">
      <c r="E763" s="4"/>
    </row>
    <row r="764" spans="5:5">
      <c r="E764" s="4"/>
    </row>
    <row r="765" spans="5:5">
      <c r="E765" s="4"/>
    </row>
    <row r="766" spans="5:5">
      <c r="E766" s="4"/>
    </row>
    <row r="767" spans="5:5">
      <c r="E767" s="4"/>
    </row>
    <row r="768" spans="5:5">
      <c r="E768" s="4"/>
    </row>
    <row r="769" spans="5:5">
      <c r="E769" s="4"/>
    </row>
    <row r="770" spans="5:5">
      <c r="E770" s="4"/>
    </row>
    <row r="771" spans="5:5">
      <c r="E771" s="4"/>
    </row>
    <row r="772" spans="5:5">
      <c r="E772" s="4"/>
    </row>
    <row r="773" spans="5:5">
      <c r="E773" s="4"/>
    </row>
    <row r="774" spans="5:5">
      <c r="E774" s="4"/>
    </row>
    <row r="775" spans="5:5">
      <c r="E775" s="4"/>
    </row>
    <row r="776" spans="5:5">
      <c r="E776" s="4"/>
    </row>
    <row r="777" spans="5:5">
      <c r="E777" s="4"/>
    </row>
    <row r="778" spans="5:5">
      <c r="E778" s="4"/>
    </row>
    <row r="779" spans="5:5">
      <c r="E779" s="4"/>
    </row>
    <row r="780" spans="5:5">
      <c r="E780" s="4"/>
    </row>
    <row r="781" spans="5:5">
      <c r="E781" s="4"/>
    </row>
    <row r="782" spans="5:5">
      <c r="E782" s="4"/>
    </row>
    <row r="783" spans="5:5">
      <c r="E783" s="4"/>
    </row>
    <row r="784" spans="5:5">
      <c r="E784" s="4"/>
    </row>
    <row r="785" spans="5:5">
      <c r="E785" s="4"/>
    </row>
    <row r="786" spans="5:5">
      <c r="E786" s="4"/>
    </row>
    <row r="787" spans="5:5">
      <c r="E787" s="4"/>
    </row>
    <row r="788" spans="5:5">
      <c r="E788" s="4"/>
    </row>
    <row r="789" spans="5:5">
      <c r="E789" s="4"/>
    </row>
    <row r="790" spans="5:5">
      <c r="E790" s="4"/>
    </row>
    <row r="791" spans="5:5">
      <c r="E791" s="4"/>
    </row>
    <row r="792" spans="5:5">
      <c r="E792" s="4"/>
    </row>
    <row r="793" spans="5:5">
      <c r="E793" s="4"/>
    </row>
    <row r="794" spans="5:5">
      <c r="E794" s="4"/>
    </row>
    <row r="795" spans="5:5">
      <c r="E795" s="4"/>
    </row>
    <row r="796" spans="5:5">
      <c r="E796" s="4"/>
    </row>
    <row r="797" spans="5:5">
      <c r="E797" s="4"/>
    </row>
    <row r="798" spans="5:5">
      <c r="E798" s="4"/>
    </row>
    <row r="799" spans="5:5">
      <c r="E799" s="4"/>
    </row>
    <row r="800" spans="5:5">
      <c r="E800" s="4"/>
    </row>
    <row r="801" spans="5:5">
      <c r="E801" s="4"/>
    </row>
    <row r="802" spans="5:5">
      <c r="E802" s="4"/>
    </row>
    <row r="803" spans="5:5">
      <c r="E803" s="4"/>
    </row>
    <row r="804" spans="5:5">
      <c r="E804" s="4"/>
    </row>
    <row r="805" spans="5:5">
      <c r="E805" s="4"/>
    </row>
    <row r="806" spans="5:5">
      <c r="E806" s="4"/>
    </row>
    <row r="807" spans="5:5">
      <c r="E807" s="4"/>
    </row>
    <row r="808" spans="5:5">
      <c r="E808" s="4"/>
    </row>
    <row r="809" spans="5:5">
      <c r="E809" s="4"/>
    </row>
    <row r="810" spans="5:5">
      <c r="E810" s="4"/>
    </row>
    <row r="811" spans="5:5">
      <c r="E811" s="4"/>
    </row>
    <row r="812" spans="5:5">
      <c r="E812" s="4"/>
    </row>
    <row r="813" spans="5:5">
      <c r="E813" s="4"/>
    </row>
    <row r="814" spans="5:5">
      <c r="E814" s="4"/>
    </row>
    <row r="815" spans="5:5">
      <c r="E815" s="4"/>
    </row>
    <row r="816" spans="5:5">
      <c r="E816" s="4"/>
    </row>
    <row r="817" spans="5:5">
      <c r="E817" s="4"/>
    </row>
    <row r="818" spans="5:5">
      <c r="E818" s="4"/>
    </row>
    <row r="819" spans="5:5">
      <c r="E819" s="4"/>
    </row>
    <row r="820" spans="5:5">
      <c r="E820" s="4"/>
    </row>
    <row r="821" spans="5:5">
      <c r="E821" s="4"/>
    </row>
    <row r="822" spans="5:5">
      <c r="E822" s="4"/>
    </row>
    <row r="823" spans="5:5">
      <c r="E823" s="4"/>
    </row>
    <row r="824" spans="5:5">
      <c r="E824" s="4"/>
    </row>
    <row r="825" spans="5:5">
      <c r="E825" s="4"/>
    </row>
    <row r="826" spans="5:5">
      <c r="E826" s="4"/>
    </row>
    <row r="827" spans="5:5">
      <c r="E827" s="4"/>
    </row>
    <row r="828" spans="5:5">
      <c r="E828" s="4"/>
    </row>
    <row r="829" spans="5:5">
      <c r="E829" s="4"/>
    </row>
    <row r="830" spans="5:5">
      <c r="E830" s="4"/>
    </row>
    <row r="831" spans="5:5">
      <c r="E831" s="4"/>
    </row>
    <row r="832" spans="5:5">
      <c r="E832" s="4"/>
    </row>
    <row r="833" spans="5:5">
      <c r="E833" s="4"/>
    </row>
    <row r="834" spans="5:5">
      <c r="E834" s="4"/>
    </row>
    <row r="835" spans="5:5">
      <c r="E835" s="4"/>
    </row>
    <row r="836" spans="5:5">
      <c r="E836" s="4"/>
    </row>
    <row r="837" spans="5:5">
      <c r="E837" s="4"/>
    </row>
    <row r="838" spans="5:5">
      <c r="E838" s="4"/>
    </row>
    <row r="839" spans="5:5">
      <c r="E839" s="4"/>
    </row>
    <row r="840" spans="5:5">
      <c r="E840" s="4"/>
    </row>
    <row r="841" spans="5:5">
      <c r="E841" s="4"/>
    </row>
    <row r="842" spans="5:5">
      <c r="E842" s="4"/>
    </row>
    <row r="843" spans="5:5">
      <c r="E843" s="4"/>
    </row>
    <row r="844" spans="5:5">
      <c r="E844" s="4"/>
    </row>
    <row r="845" spans="5:5">
      <c r="E845" s="4"/>
    </row>
    <row r="846" spans="5:5">
      <c r="E846" s="4"/>
    </row>
    <row r="847" spans="5:5">
      <c r="E847" s="4"/>
    </row>
    <row r="848" spans="5:5">
      <c r="E848" s="4"/>
    </row>
    <row r="849" spans="5:5">
      <c r="E849" s="4"/>
    </row>
    <row r="850" spans="5:5">
      <c r="E850" s="4"/>
    </row>
    <row r="851" spans="5:5">
      <c r="E851" s="4"/>
    </row>
    <row r="852" spans="5:5">
      <c r="E852" s="4"/>
    </row>
    <row r="853" spans="5:5">
      <c r="E853" s="4"/>
    </row>
    <row r="854" spans="5:5">
      <c r="E854" s="4"/>
    </row>
    <row r="855" spans="5:5">
      <c r="E855" s="4"/>
    </row>
    <row r="856" spans="5:5">
      <c r="E856" s="4"/>
    </row>
    <row r="857" spans="5:5">
      <c r="E857" s="4"/>
    </row>
    <row r="858" spans="5:5">
      <c r="E858" s="4"/>
    </row>
    <row r="859" spans="5:5">
      <c r="E859" s="4"/>
    </row>
    <row r="860" spans="5:5">
      <c r="E860" s="4"/>
    </row>
    <row r="861" spans="5:5">
      <c r="E861" s="4"/>
    </row>
    <row r="862" spans="5:5">
      <c r="E862" s="4"/>
    </row>
    <row r="863" spans="5:5">
      <c r="E863" s="4"/>
    </row>
    <row r="864" spans="5:5">
      <c r="E864" s="4"/>
    </row>
    <row r="865" spans="5:5">
      <c r="E865" s="4"/>
    </row>
    <row r="866" spans="5:5">
      <c r="E866" s="4"/>
    </row>
    <row r="867" spans="5:5">
      <c r="E867" s="4"/>
    </row>
    <row r="868" spans="5:5">
      <c r="E868" s="4"/>
    </row>
    <row r="869" spans="5:5">
      <c r="E869" s="4"/>
    </row>
    <row r="870" spans="5:5">
      <c r="E870" s="4"/>
    </row>
    <row r="871" spans="5:5">
      <c r="E871" s="4"/>
    </row>
    <row r="872" spans="5:5">
      <c r="E872" s="4"/>
    </row>
    <row r="873" spans="5:5">
      <c r="E873" s="4"/>
    </row>
    <row r="874" spans="5:5">
      <c r="E874" s="4"/>
    </row>
    <row r="875" spans="5:5">
      <c r="E875" s="4"/>
    </row>
    <row r="876" spans="5:5">
      <c r="E876" s="4"/>
    </row>
    <row r="877" spans="5:5">
      <c r="E877" s="4"/>
    </row>
    <row r="878" spans="5:5">
      <c r="E878" s="4"/>
    </row>
    <row r="879" spans="5:5">
      <c r="E879" s="4"/>
    </row>
    <row r="880" spans="5:5">
      <c r="E880" s="4"/>
    </row>
    <row r="881" spans="5:5">
      <c r="E881" s="4"/>
    </row>
    <row r="882" spans="5:5">
      <c r="E882" s="4"/>
    </row>
    <row r="883" spans="5:5">
      <c r="E883" s="4"/>
    </row>
    <row r="884" spans="5:5">
      <c r="E884" s="4"/>
    </row>
    <row r="885" spans="5:5">
      <c r="E885" s="4"/>
    </row>
    <row r="886" spans="5:5">
      <c r="E886" s="4"/>
    </row>
    <row r="887" spans="5:5">
      <c r="E887" s="4"/>
    </row>
    <row r="888" spans="5:5">
      <c r="E888" s="4"/>
    </row>
    <row r="889" spans="5:5">
      <c r="E889" s="4"/>
    </row>
    <row r="890" spans="5:5">
      <c r="E890" s="4"/>
    </row>
    <row r="891" spans="5:5">
      <c r="E891" s="4"/>
    </row>
    <row r="892" spans="5:5">
      <c r="E892" s="4"/>
    </row>
    <row r="893" spans="5:5">
      <c r="E893" s="4"/>
    </row>
    <row r="894" spans="5:5">
      <c r="E894" s="4"/>
    </row>
    <row r="895" spans="5:5">
      <c r="E895" s="4"/>
    </row>
    <row r="896" spans="5:5">
      <c r="E896" s="4"/>
    </row>
    <row r="897" spans="5:5">
      <c r="E897" s="4"/>
    </row>
    <row r="898" spans="5:5">
      <c r="E898" s="4"/>
    </row>
    <row r="899" spans="5:5">
      <c r="E899" s="4"/>
    </row>
    <row r="900" spans="5:5">
      <c r="E900" s="4"/>
    </row>
    <row r="901" spans="5:5">
      <c r="E901" s="4"/>
    </row>
    <row r="902" spans="5:5">
      <c r="E902" s="4"/>
    </row>
    <row r="903" spans="5:5">
      <c r="E903" s="4"/>
    </row>
    <row r="904" spans="5:5">
      <c r="E904" s="4"/>
    </row>
    <row r="905" spans="5:5">
      <c r="E905" s="4"/>
    </row>
    <row r="906" spans="5:5">
      <c r="E906" s="4"/>
    </row>
    <row r="907" spans="5:5">
      <c r="E907" s="4"/>
    </row>
    <row r="908" spans="5:5">
      <c r="E908" s="4"/>
    </row>
    <row r="909" spans="5:5">
      <c r="E909" s="4"/>
    </row>
    <row r="910" spans="5:5">
      <c r="E910" s="4"/>
    </row>
    <row r="911" spans="5:5">
      <c r="E911" s="4"/>
    </row>
    <row r="912" spans="5:5">
      <c r="E912" s="4"/>
    </row>
    <row r="913" spans="5:5">
      <c r="E913" s="4"/>
    </row>
    <row r="914" spans="5:5">
      <c r="E914" s="4"/>
    </row>
    <row r="915" spans="5:5">
      <c r="E915" s="4"/>
    </row>
    <row r="916" spans="5:5">
      <c r="E916" s="4"/>
    </row>
    <row r="917" spans="5:5">
      <c r="E917" s="4"/>
    </row>
    <row r="918" spans="5:5">
      <c r="E918" s="4"/>
    </row>
    <row r="919" spans="5:5">
      <c r="E919" s="4"/>
    </row>
    <row r="920" spans="5:5">
      <c r="E920" s="4"/>
    </row>
    <row r="921" spans="5:5">
      <c r="E921" s="4"/>
    </row>
    <row r="922" spans="5:5">
      <c r="E922" s="4"/>
    </row>
    <row r="923" spans="5:5">
      <c r="E923" s="4"/>
    </row>
    <row r="924" spans="5:5">
      <c r="E924" s="4"/>
    </row>
    <row r="925" spans="5:5">
      <c r="E925" s="4"/>
    </row>
    <row r="926" spans="5:5">
      <c r="E926" s="4"/>
    </row>
    <row r="927" spans="5:5">
      <c r="E927" s="4"/>
    </row>
    <row r="928" spans="5:5">
      <c r="E928" s="4"/>
    </row>
    <row r="929" spans="5:5">
      <c r="E929" s="4"/>
    </row>
    <row r="930" spans="5:5">
      <c r="E930" s="4"/>
    </row>
    <row r="931" spans="5:5">
      <c r="E931" s="4"/>
    </row>
    <row r="932" spans="5:5">
      <c r="E932" s="4"/>
    </row>
    <row r="933" spans="5:5">
      <c r="E933" s="4"/>
    </row>
    <row r="934" spans="5:5">
      <c r="E934" s="4"/>
    </row>
    <row r="935" spans="5:5">
      <c r="E935" s="4"/>
    </row>
    <row r="936" spans="5:5">
      <c r="E936" s="4"/>
    </row>
    <row r="937" spans="5:5">
      <c r="E937" s="4"/>
    </row>
    <row r="938" spans="5:5">
      <c r="E938" s="4"/>
    </row>
    <row r="939" spans="5:5">
      <c r="E939" s="4"/>
    </row>
    <row r="940" spans="5:5">
      <c r="E940" s="4"/>
    </row>
    <row r="941" spans="5:5">
      <c r="E941" s="4"/>
    </row>
    <row r="942" spans="5:5">
      <c r="E942" s="4"/>
    </row>
    <row r="943" spans="5:5">
      <c r="E943" s="4"/>
    </row>
    <row r="944" spans="5:5">
      <c r="E944" s="4"/>
    </row>
    <row r="945" spans="5:5">
      <c r="E945" s="4"/>
    </row>
    <row r="946" spans="5:5">
      <c r="E946" s="4"/>
    </row>
    <row r="947" spans="5:5">
      <c r="E947" s="4"/>
    </row>
    <row r="948" spans="5:5">
      <c r="E948" s="4"/>
    </row>
    <row r="949" spans="5:5">
      <c r="E949" s="4"/>
    </row>
    <row r="950" spans="5:5">
      <c r="E950" s="4"/>
    </row>
    <row r="951" spans="5:5">
      <c r="E951" s="4"/>
    </row>
    <row r="952" spans="5:5">
      <c r="E952" s="4"/>
    </row>
    <row r="953" spans="5:5">
      <c r="E953" s="4"/>
    </row>
    <row r="954" spans="5:5">
      <c r="E954" s="4"/>
    </row>
    <row r="955" spans="5:5">
      <c r="E955" s="4"/>
    </row>
    <row r="956" spans="5:5">
      <c r="E956" s="4"/>
    </row>
    <row r="957" spans="5:5">
      <c r="E957" s="4"/>
    </row>
    <row r="958" spans="5:5">
      <c r="E958" s="4"/>
    </row>
    <row r="959" spans="5:5">
      <c r="E959" s="4"/>
    </row>
    <row r="960" spans="5:5">
      <c r="E960" s="4"/>
    </row>
    <row r="961" spans="5:5">
      <c r="E961" s="4"/>
    </row>
    <row r="962" spans="5:5">
      <c r="E962" s="4"/>
    </row>
    <row r="963" spans="5:5">
      <c r="E963" s="4"/>
    </row>
    <row r="964" spans="5:5">
      <c r="E964" s="4"/>
    </row>
    <row r="965" spans="5:5">
      <c r="E965" s="4"/>
    </row>
    <row r="966" spans="5:5">
      <c r="E966" s="4"/>
    </row>
    <row r="967" spans="5:5">
      <c r="E967" s="4"/>
    </row>
    <row r="968" spans="5:5">
      <c r="E968" s="4"/>
    </row>
    <row r="969" spans="5:5">
      <c r="E969" s="4"/>
    </row>
    <row r="970" spans="5:5">
      <c r="E970" s="4"/>
    </row>
    <row r="971" spans="5:5">
      <c r="E971" s="4"/>
    </row>
    <row r="972" spans="5:5">
      <c r="E972" s="4"/>
    </row>
    <row r="973" spans="5:5">
      <c r="E973" s="4"/>
    </row>
    <row r="974" spans="5:5">
      <c r="E974" s="4"/>
    </row>
    <row r="975" spans="5:5">
      <c r="E975" s="4"/>
    </row>
    <row r="976" spans="5:5">
      <c r="E976" s="4"/>
    </row>
    <row r="977" spans="5:5">
      <c r="E977" s="4"/>
    </row>
    <row r="978" spans="5:5">
      <c r="E978" s="4"/>
    </row>
    <row r="979" spans="5:5">
      <c r="E979" s="4"/>
    </row>
    <row r="980" spans="5:5">
      <c r="E980" s="4"/>
    </row>
    <row r="981" spans="5:5">
      <c r="E981" s="4"/>
    </row>
    <row r="982" spans="5:5">
      <c r="E982" s="4"/>
    </row>
    <row r="983" spans="5:5">
      <c r="E983" s="4"/>
    </row>
    <row r="984" spans="5:5">
      <c r="E984" s="4"/>
    </row>
    <row r="985" spans="5:5">
      <c r="E985" s="4"/>
    </row>
    <row r="986" spans="5:5">
      <c r="E986" s="4"/>
    </row>
    <row r="987" spans="5:5">
      <c r="E987" s="4"/>
    </row>
    <row r="988" spans="5:5">
      <c r="E988" s="4"/>
    </row>
    <row r="989" spans="5:5">
      <c r="E989" s="4"/>
    </row>
    <row r="990" spans="5:5">
      <c r="E990" s="4"/>
    </row>
    <row r="991" spans="5:5">
      <c r="E991" s="4"/>
    </row>
    <row r="992" spans="5:5">
      <c r="E992" s="4"/>
    </row>
    <row r="993" spans="5:5">
      <c r="E993" s="4"/>
    </row>
    <row r="994" spans="5:5">
      <c r="E994" s="4"/>
    </row>
    <row r="995" spans="5:5">
      <c r="E995" s="4"/>
    </row>
    <row r="996" spans="5:5">
      <c r="E996" s="4"/>
    </row>
    <row r="997" spans="5:5">
      <c r="E997" s="4"/>
    </row>
    <row r="998" spans="5:5">
      <c r="E998" s="4"/>
    </row>
    <row r="999" spans="5:5">
      <c r="E999" s="4"/>
    </row>
    <row r="1000" spans="5:5">
      <c r="E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zoomScale="120" zoomScaleNormal="120" workbookViewId="0">
      <selection activeCell="F8" sqref="F8"/>
    </sheetView>
  </sheetViews>
  <sheetFormatPr defaultColWidth="12.6640625" defaultRowHeight="15.75" customHeight="1"/>
  <cols>
    <col min="1" max="1" width="16.88671875" customWidth="1"/>
    <col min="2" max="2" width="22.109375" customWidth="1"/>
  </cols>
  <sheetData>
    <row r="1" spans="1:8" ht="13.2">
      <c r="B1" s="1"/>
      <c r="C1" s="2" t="s">
        <v>0</v>
      </c>
      <c r="D1" s="2" t="s">
        <v>1</v>
      </c>
      <c r="E1" s="2" t="s">
        <v>2</v>
      </c>
      <c r="F1" s="2" t="s">
        <v>3</v>
      </c>
      <c r="H1" s="8" t="s">
        <v>99</v>
      </c>
    </row>
    <row r="2" spans="1:8" ht="13.2">
      <c r="A2" s="75" t="s">
        <v>4</v>
      </c>
      <c r="B2" s="76"/>
      <c r="C2" s="2">
        <v>2020</v>
      </c>
      <c r="D2" s="2">
        <v>2011</v>
      </c>
      <c r="E2" s="2">
        <v>2006</v>
      </c>
      <c r="F2" s="2">
        <v>2022</v>
      </c>
    </row>
    <row r="3" spans="1:8" ht="13.2">
      <c r="A3" s="2" t="s">
        <v>5</v>
      </c>
      <c r="B3" s="1" t="s">
        <v>6</v>
      </c>
      <c r="C3" s="3">
        <v>300000</v>
      </c>
      <c r="D3" s="3">
        <v>900000</v>
      </c>
      <c r="E3" s="3">
        <v>700000</v>
      </c>
      <c r="F3" s="3">
        <v>400000</v>
      </c>
    </row>
    <row r="4" spans="1:8" ht="26.4">
      <c r="A4" s="2"/>
      <c r="B4" s="45" t="s">
        <v>7</v>
      </c>
      <c r="C4" s="2" t="s">
        <v>8</v>
      </c>
      <c r="D4" s="2" t="s">
        <v>9</v>
      </c>
      <c r="E4" s="2" t="s">
        <v>9</v>
      </c>
      <c r="F4" s="2" t="s">
        <v>8</v>
      </c>
    </row>
    <row r="5" spans="1:8" ht="29.4" customHeight="1">
      <c r="A5" s="2"/>
      <c r="B5" s="45" t="s">
        <v>10</v>
      </c>
      <c r="C5" s="2" t="s">
        <v>8</v>
      </c>
      <c r="D5" s="2" t="s">
        <v>8</v>
      </c>
      <c r="E5" s="2" t="s">
        <v>9</v>
      </c>
      <c r="F5" s="2" t="s">
        <v>9</v>
      </c>
    </row>
    <row r="6" spans="1:8" ht="13.2">
      <c r="A6" s="8" t="s">
        <v>11</v>
      </c>
      <c r="B6" s="1" t="s">
        <v>12</v>
      </c>
      <c r="C6" s="2">
        <v>100</v>
      </c>
      <c r="D6" s="2">
        <v>150</v>
      </c>
      <c r="E6" s="2">
        <v>190</v>
      </c>
      <c r="F6" s="2">
        <v>120</v>
      </c>
      <c r="H6" s="8">
        <v>169</v>
      </c>
    </row>
    <row r="7" spans="1:8" ht="13.2">
      <c r="B7" s="1" t="s">
        <v>13</v>
      </c>
      <c r="C7" s="2" t="s">
        <v>14</v>
      </c>
      <c r="D7" s="2">
        <v>290</v>
      </c>
      <c r="E7" s="2">
        <v>380</v>
      </c>
      <c r="F7" s="2">
        <v>190</v>
      </c>
      <c r="H7" s="8">
        <v>228</v>
      </c>
    </row>
    <row r="8" spans="1:8" ht="13.2">
      <c r="B8" s="1" t="s">
        <v>15</v>
      </c>
      <c r="C8" s="2">
        <v>75</v>
      </c>
      <c r="D8" s="2">
        <v>100</v>
      </c>
      <c r="E8" s="2">
        <v>120</v>
      </c>
      <c r="F8" s="2">
        <v>80</v>
      </c>
      <c r="H8" s="2">
        <v>129</v>
      </c>
    </row>
    <row r="9" spans="1:8" ht="13.2">
      <c r="B9" s="1"/>
    </row>
    <row r="10" spans="1:8" ht="37.799999999999997" customHeight="1">
      <c r="A10" s="2" t="s">
        <v>16</v>
      </c>
      <c r="B10" s="1" t="s">
        <v>17</v>
      </c>
    </row>
    <row r="11" spans="1:8" ht="39" customHeight="1">
      <c r="A11" s="2" t="s">
        <v>18</v>
      </c>
      <c r="B11" s="1" t="s">
        <v>19</v>
      </c>
    </row>
    <row r="12" spans="1:8" ht="35.4" customHeight="1">
      <c r="A12" s="2" t="s">
        <v>20</v>
      </c>
      <c r="B12" s="1" t="s">
        <v>21</v>
      </c>
    </row>
    <row r="13" spans="1:8" ht="13.2">
      <c r="B13" s="1"/>
    </row>
    <row r="14" spans="1:8" ht="13.2">
      <c r="B14" s="1"/>
    </row>
    <row r="15" spans="1:8" ht="13.2">
      <c r="A15" s="64"/>
      <c r="B15" s="1"/>
    </row>
    <row r="16" spans="1:8" ht="14.4">
      <c r="A16" s="65"/>
      <c r="B16" s="1"/>
    </row>
    <row r="17" spans="1:6" ht="14.4">
      <c r="A17" s="65"/>
      <c r="B17" s="1"/>
      <c r="C17" s="64"/>
      <c r="F17" s="67"/>
    </row>
    <row r="18" spans="1:6" ht="13.2">
      <c r="A18" s="64"/>
      <c r="B18" s="1"/>
      <c r="F18" s="68"/>
    </row>
    <row r="19" spans="1:6" ht="13.2">
      <c r="A19" s="64"/>
      <c r="B19" s="1"/>
    </row>
    <row r="20" spans="1:6" ht="13.2">
      <c r="B20" s="1"/>
    </row>
    <row r="21" spans="1:6" ht="13.2">
      <c r="A21" s="64"/>
      <c r="B21" s="1"/>
    </row>
    <row r="22" spans="1:6" ht="13.2">
      <c r="A22" s="63"/>
      <c r="B22" s="1"/>
    </row>
    <row r="23" spans="1:6" ht="13.2">
      <c r="A23" s="63"/>
      <c r="B23" s="1"/>
    </row>
    <row r="24" spans="1:6" ht="14.4">
      <c r="A24" s="66"/>
      <c r="B24" s="1"/>
    </row>
    <row r="25" spans="1:6" ht="13.2">
      <c r="B25" s="1"/>
    </row>
    <row r="26" spans="1:6" ht="13.2">
      <c r="B26" s="1"/>
    </row>
    <row r="27" spans="1:6" ht="17.399999999999999">
      <c r="A27" s="69"/>
      <c r="B27" s="1"/>
    </row>
    <row r="28" spans="1:6" ht="13.2">
      <c r="B28" s="1"/>
    </row>
    <row r="29" spans="1:6" ht="13.2">
      <c r="A29" s="70"/>
      <c r="B29" s="1"/>
    </row>
    <row r="30" spans="1:6" ht="13.2">
      <c r="B30" s="1"/>
    </row>
    <row r="31" spans="1:6" ht="13.2">
      <c r="A31" s="71"/>
      <c r="B31" s="1"/>
    </row>
    <row r="32" spans="1:6" ht="13.2">
      <c r="A32" s="72"/>
      <c r="B32" s="1"/>
    </row>
    <row r="33" spans="1:2" ht="17.399999999999999">
      <c r="A33" s="73"/>
      <c r="B33" s="1"/>
    </row>
    <row r="34" spans="1:2" ht="13.2">
      <c r="A34" s="74"/>
      <c r="B34" s="1"/>
    </row>
    <row r="35" spans="1:2" ht="17.399999999999999">
      <c r="A35" s="73"/>
      <c r="B35" s="1"/>
    </row>
    <row r="36" spans="1:2" ht="17.399999999999999">
      <c r="A36" s="73"/>
      <c r="B36" s="1"/>
    </row>
    <row r="37" spans="1:2" ht="13.2">
      <c r="B37" s="1"/>
    </row>
    <row r="38" spans="1:2" ht="13.2">
      <c r="A38" s="71"/>
      <c r="B38" s="1"/>
    </row>
    <row r="39" spans="1:2" ht="13.2">
      <c r="B39" s="1"/>
    </row>
    <row r="40" spans="1:2" ht="17.399999999999999">
      <c r="A40" s="69"/>
      <c r="B40" s="1"/>
    </row>
    <row r="41" spans="1:2" ht="13.2">
      <c r="B41" s="1"/>
    </row>
    <row r="42" spans="1:2" ht="13.2">
      <c r="A42" s="71"/>
      <c r="B42" s="1"/>
    </row>
    <row r="43" spans="1:2" ht="13.2">
      <c r="B43" s="1"/>
    </row>
    <row r="44" spans="1:2" ht="13.2">
      <c r="A44" s="71"/>
      <c r="B44" s="1"/>
    </row>
    <row r="45" spans="1:2" ht="13.2">
      <c r="A45" s="72"/>
      <c r="B45" s="1"/>
    </row>
    <row r="46" spans="1:2" ht="17.399999999999999">
      <c r="A46" s="73"/>
      <c r="B46" s="1"/>
    </row>
    <row r="47" spans="1:2" ht="17.399999999999999">
      <c r="A47" s="73"/>
      <c r="B47" s="1"/>
    </row>
    <row r="48" spans="1:2" ht="17.399999999999999">
      <c r="A48" s="73"/>
      <c r="B48" s="1"/>
    </row>
    <row r="49" spans="1:2" ht="17.399999999999999">
      <c r="A49" s="73"/>
      <c r="B49" s="1"/>
    </row>
    <row r="50" spans="1:2" ht="17.399999999999999">
      <c r="A50" s="73"/>
      <c r="B50" s="1"/>
    </row>
    <row r="51" spans="1:2" ht="13.2">
      <c r="B51" s="1"/>
    </row>
    <row r="52" spans="1:2" ht="17.399999999999999">
      <c r="A52" s="69"/>
      <c r="B52" s="1"/>
    </row>
    <row r="53" spans="1:2" ht="13.2">
      <c r="B53" s="1"/>
    </row>
    <row r="54" spans="1:2" ht="13.2">
      <c r="A54" s="71"/>
      <c r="B54" s="1"/>
    </row>
    <row r="55" spans="1:2" ht="13.2">
      <c r="B55" s="1"/>
    </row>
    <row r="56" spans="1:2" ht="13.2">
      <c r="A56" s="71"/>
      <c r="B56" s="1"/>
    </row>
    <row r="57" spans="1:2" ht="13.2">
      <c r="A57" s="72"/>
      <c r="B57" s="1"/>
    </row>
    <row r="58" spans="1:2" ht="13.2">
      <c r="A58" s="74"/>
      <c r="B58" s="1"/>
    </row>
    <row r="59" spans="1:2" ht="17.399999999999999">
      <c r="A59" s="73"/>
      <c r="B59" s="1"/>
    </row>
    <row r="60" spans="1:2" ht="17.399999999999999">
      <c r="A60" s="73"/>
      <c r="B60" s="1"/>
    </row>
    <row r="61" spans="1:2" ht="17.399999999999999">
      <c r="A61" s="73"/>
      <c r="B61" s="1"/>
    </row>
    <row r="62" spans="1:2" ht="17.399999999999999">
      <c r="A62" s="73"/>
      <c r="B62" s="1"/>
    </row>
    <row r="63" spans="1:2" ht="17.399999999999999">
      <c r="A63" s="73"/>
      <c r="B63" s="1"/>
    </row>
    <row r="64" spans="1:2" ht="13.2">
      <c r="B64" s="1"/>
    </row>
    <row r="65" spans="1:2" ht="17.399999999999999">
      <c r="A65" s="69"/>
      <c r="B65" s="1"/>
    </row>
    <row r="66" spans="1:2" ht="13.2">
      <c r="B66" s="1"/>
    </row>
    <row r="67" spans="1:2" ht="13.2">
      <c r="A67" s="71"/>
      <c r="B67" s="1"/>
    </row>
    <row r="68" spans="1:2" ht="13.2">
      <c r="B68" s="1"/>
    </row>
    <row r="69" spans="1:2" ht="13.2">
      <c r="A69" s="71"/>
      <c r="B69" s="1"/>
    </row>
    <row r="70" spans="1:2" ht="13.2">
      <c r="A70" s="72"/>
      <c r="B70" s="1"/>
    </row>
    <row r="71" spans="1:2" ht="13.2">
      <c r="A71" s="74"/>
      <c r="B71" s="1"/>
    </row>
    <row r="72" spans="1:2" ht="17.399999999999999">
      <c r="A72" s="73"/>
      <c r="B72" s="1"/>
    </row>
    <row r="73" spans="1:2" ht="17.399999999999999">
      <c r="A73" s="73"/>
      <c r="B73" s="1"/>
    </row>
    <row r="74" spans="1:2" ht="13.2">
      <c r="B74" s="1"/>
    </row>
    <row r="75" spans="1:2" ht="17.399999999999999">
      <c r="A75" s="69"/>
      <c r="B75" s="1"/>
    </row>
    <row r="76" spans="1:2" ht="13.2">
      <c r="B76" s="1"/>
    </row>
    <row r="77" spans="1:2" ht="13.2">
      <c r="A77" s="70"/>
      <c r="B77" s="1"/>
    </row>
    <row r="78" spans="1:2" ht="13.2">
      <c r="B78" s="1"/>
    </row>
    <row r="79" spans="1:2" ht="13.2">
      <c r="A79" s="71"/>
      <c r="B79" s="1"/>
    </row>
    <row r="80" spans="1:2" ht="13.2">
      <c r="A80" s="72"/>
      <c r="B80" s="1"/>
    </row>
    <row r="81" spans="1:2" ht="17.399999999999999">
      <c r="A81" s="73"/>
      <c r="B81" s="1"/>
    </row>
    <row r="82" spans="1:2" ht="17.399999999999999">
      <c r="A82" s="73"/>
      <c r="B82" s="1"/>
    </row>
    <row r="83" spans="1:2" ht="17.399999999999999">
      <c r="A83" s="73"/>
      <c r="B83" s="1"/>
    </row>
    <row r="84" spans="1:2" ht="17.399999999999999">
      <c r="A84" s="73"/>
      <c r="B84" s="1"/>
    </row>
    <row r="85" spans="1:2" ht="13.2">
      <c r="B85" s="1"/>
    </row>
    <row r="86" spans="1:2" ht="13.2">
      <c r="B86" s="1"/>
    </row>
    <row r="87" spans="1:2" ht="13.2">
      <c r="B87" s="1"/>
    </row>
    <row r="88" spans="1:2" ht="13.2">
      <c r="B88" s="1"/>
    </row>
    <row r="89" spans="1:2" ht="13.2">
      <c r="B89" s="1"/>
    </row>
    <row r="90" spans="1:2" ht="13.2">
      <c r="B90" s="1"/>
    </row>
    <row r="91" spans="1:2" ht="13.2">
      <c r="B91" s="1"/>
    </row>
    <row r="92" spans="1:2" ht="13.2">
      <c r="B92" s="1"/>
    </row>
    <row r="93" spans="1:2" ht="13.2">
      <c r="B93" s="1"/>
    </row>
    <row r="94" spans="1:2" ht="13.2">
      <c r="B94" s="1"/>
    </row>
    <row r="95" spans="1:2" ht="13.2">
      <c r="B95" s="1"/>
    </row>
    <row r="96" spans="1:2" ht="13.2">
      <c r="B96" s="1"/>
    </row>
    <row r="97" spans="2:2" ht="13.2">
      <c r="B97" s="1"/>
    </row>
    <row r="98" spans="2:2" ht="13.2">
      <c r="B98" s="1"/>
    </row>
    <row r="99" spans="2:2" ht="13.2">
      <c r="B99" s="1"/>
    </row>
    <row r="100" spans="2:2" ht="13.2">
      <c r="B100" s="1"/>
    </row>
    <row r="101" spans="2:2" ht="13.2">
      <c r="B101" s="1"/>
    </row>
    <row r="102" spans="2:2" ht="13.2">
      <c r="B102" s="1"/>
    </row>
    <row r="103" spans="2:2" ht="13.2">
      <c r="B103" s="1"/>
    </row>
    <row r="104" spans="2:2" ht="13.2">
      <c r="B104" s="1"/>
    </row>
    <row r="105" spans="2:2" ht="13.2">
      <c r="B105" s="1"/>
    </row>
    <row r="106" spans="2:2" ht="13.2">
      <c r="B106" s="1"/>
    </row>
    <row r="107" spans="2:2" ht="13.2">
      <c r="B107" s="1"/>
    </row>
    <row r="108" spans="2:2" ht="13.2">
      <c r="B108" s="1"/>
    </row>
    <row r="109" spans="2:2" ht="13.2">
      <c r="B109" s="1"/>
    </row>
    <row r="110" spans="2:2" ht="13.2">
      <c r="B110" s="1"/>
    </row>
    <row r="111" spans="2:2" ht="13.2">
      <c r="B111" s="1"/>
    </row>
    <row r="112" spans="2:2" ht="13.2">
      <c r="B112" s="1"/>
    </row>
    <row r="113" spans="2:2" ht="13.2">
      <c r="B113" s="1"/>
    </row>
    <row r="114" spans="2:2" ht="13.2">
      <c r="B114" s="1"/>
    </row>
    <row r="115" spans="2:2" ht="13.2">
      <c r="B115" s="1"/>
    </row>
    <row r="116" spans="2:2" ht="13.2">
      <c r="B116" s="1"/>
    </row>
    <row r="117" spans="2:2" ht="13.2">
      <c r="B117" s="1"/>
    </row>
    <row r="118" spans="2:2" ht="13.2">
      <c r="B118" s="1"/>
    </row>
    <row r="119" spans="2:2" ht="13.2">
      <c r="B119" s="1"/>
    </row>
    <row r="120" spans="2:2" ht="13.2">
      <c r="B120" s="1"/>
    </row>
    <row r="121" spans="2:2" ht="13.2">
      <c r="B121" s="1"/>
    </row>
    <row r="122" spans="2:2" ht="13.2">
      <c r="B122" s="1"/>
    </row>
    <row r="123" spans="2:2" ht="13.2">
      <c r="B123" s="1"/>
    </row>
    <row r="124" spans="2:2" ht="13.2">
      <c r="B124" s="1"/>
    </row>
    <row r="125" spans="2:2" ht="13.2">
      <c r="B125" s="1"/>
    </row>
    <row r="126" spans="2:2" ht="13.2">
      <c r="B126" s="1"/>
    </row>
    <row r="127" spans="2:2" ht="13.2">
      <c r="B127" s="1"/>
    </row>
    <row r="128" spans="2:2" ht="13.2">
      <c r="B128" s="1"/>
    </row>
    <row r="129" spans="2:2" ht="13.2">
      <c r="B129" s="1"/>
    </row>
    <row r="130" spans="2:2" ht="13.2">
      <c r="B130" s="1"/>
    </row>
    <row r="131" spans="2:2" ht="13.2">
      <c r="B131" s="1"/>
    </row>
    <row r="132" spans="2:2" ht="13.2">
      <c r="B132" s="1"/>
    </row>
    <row r="133" spans="2:2" ht="13.2">
      <c r="B133" s="1"/>
    </row>
    <row r="134" spans="2:2" ht="13.2">
      <c r="B134" s="1"/>
    </row>
    <row r="135" spans="2:2" ht="13.2">
      <c r="B135" s="1"/>
    </row>
    <row r="136" spans="2:2" ht="13.2">
      <c r="B136" s="1"/>
    </row>
    <row r="137" spans="2:2" ht="13.2">
      <c r="B137" s="1"/>
    </row>
    <row r="138" spans="2:2" ht="13.2">
      <c r="B138" s="1"/>
    </row>
    <row r="139" spans="2:2" ht="13.2">
      <c r="B139" s="1"/>
    </row>
    <row r="140" spans="2:2" ht="13.2">
      <c r="B140" s="1"/>
    </row>
    <row r="141" spans="2:2" ht="13.2">
      <c r="B141" s="1"/>
    </row>
    <row r="142" spans="2:2" ht="13.2">
      <c r="B142" s="1"/>
    </row>
    <row r="143" spans="2:2" ht="13.2">
      <c r="B143" s="1"/>
    </row>
    <row r="144" spans="2:2" ht="13.2">
      <c r="B144" s="1"/>
    </row>
    <row r="145" spans="2:2" ht="13.2">
      <c r="B145" s="1"/>
    </row>
    <row r="146" spans="2:2" ht="13.2">
      <c r="B146" s="1"/>
    </row>
    <row r="147" spans="2:2" ht="13.2">
      <c r="B147" s="1"/>
    </row>
    <row r="148" spans="2:2" ht="13.2">
      <c r="B148" s="1"/>
    </row>
    <row r="149" spans="2:2" ht="13.2">
      <c r="B149" s="1"/>
    </row>
    <row r="150" spans="2:2" ht="13.2">
      <c r="B150" s="1"/>
    </row>
    <row r="151" spans="2:2" ht="13.2">
      <c r="B151" s="1"/>
    </row>
    <row r="152" spans="2:2" ht="13.2">
      <c r="B152" s="1"/>
    </row>
    <row r="153" spans="2:2" ht="13.2">
      <c r="B153" s="1"/>
    </row>
    <row r="154" spans="2:2" ht="13.2">
      <c r="B154" s="1"/>
    </row>
    <row r="155" spans="2:2" ht="13.2">
      <c r="B155" s="1"/>
    </row>
    <row r="156" spans="2:2" ht="13.2">
      <c r="B156" s="1"/>
    </row>
    <row r="157" spans="2:2" ht="13.2">
      <c r="B157" s="1"/>
    </row>
    <row r="158" spans="2:2" ht="13.2">
      <c r="B158" s="1"/>
    </row>
    <row r="159" spans="2:2" ht="13.2">
      <c r="B159" s="1"/>
    </row>
    <row r="160" spans="2:2" ht="13.2">
      <c r="B160" s="1"/>
    </row>
    <row r="161" spans="2:2" ht="13.2">
      <c r="B161" s="1"/>
    </row>
    <row r="162" spans="2:2" ht="13.2">
      <c r="B162" s="1"/>
    </row>
    <row r="163" spans="2:2" ht="13.2">
      <c r="B163" s="1"/>
    </row>
    <row r="164" spans="2:2" ht="13.2">
      <c r="B164" s="1"/>
    </row>
    <row r="165" spans="2:2" ht="13.2">
      <c r="B165" s="1"/>
    </row>
    <row r="166" spans="2:2" ht="13.2">
      <c r="B166" s="1"/>
    </row>
    <row r="167" spans="2:2" ht="13.2">
      <c r="B167" s="1"/>
    </row>
    <row r="168" spans="2:2" ht="13.2">
      <c r="B168" s="1"/>
    </row>
    <row r="169" spans="2:2" ht="13.2">
      <c r="B169" s="1"/>
    </row>
    <row r="170" spans="2:2" ht="13.2">
      <c r="B170" s="1"/>
    </row>
    <row r="171" spans="2:2" ht="13.2">
      <c r="B171" s="1"/>
    </row>
    <row r="172" spans="2:2" ht="13.2">
      <c r="B172" s="1"/>
    </row>
    <row r="173" spans="2:2" ht="13.2">
      <c r="B173" s="1"/>
    </row>
    <row r="174" spans="2:2" ht="13.2">
      <c r="B174" s="1"/>
    </row>
    <row r="175" spans="2:2" ht="13.2">
      <c r="B175" s="1"/>
    </row>
    <row r="176" spans="2:2" ht="13.2">
      <c r="B176" s="1"/>
    </row>
    <row r="177" spans="2:2" ht="13.2">
      <c r="B177" s="1"/>
    </row>
    <row r="178" spans="2:2" ht="13.2">
      <c r="B178" s="1"/>
    </row>
    <row r="179" spans="2:2" ht="13.2">
      <c r="B179" s="1"/>
    </row>
    <row r="180" spans="2:2" ht="13.2">
      <c r="B180" s="1"/>
    </row>
    <row r="181" spans="2:2" ht="13.2">
      <c r="B181" s="1"/>
    </row>
    <row r="182" spans="2:2" ht="13.2">
      <c r="B182" s="1"/>
    </row>
    <row r="183" spans="2:2" ht="13.2">
      <c r="B183" s="1"/>
    </row>
    <row r="184" spans="2:2" ht="13.2">
      <c r="B184" s="1"/>
    </row>
    <row r="185" spans="2:2" ht="13.2">
      <c r="B185" s="1"/>
    </row>
    <row r="186" spans="2:2" ht="13.2">
      <c r="B186" s="1"/>
    </row>
    <row r="187" spans="2:2" ht="13.2">
      <c r="B187" s="1"/>
    </row>
    <row r="188" spans="2:2" ht="13.2">
      <c r="B188" s="1"/>
    </row>
    <row r="189" spans="2:2" ht="13.2">
      <c r="B189" s="1"/>
    </row>
    <row r="190" spans="2:2" ht="13.2">
      <c r="B190" s="1"/>
    </row>
    <row r="191" spans="2:2" ht="13.2">
      <c r="B191" s="1"/>
    </row>
    <row r="192" spans="2:2" ht="13.2">
      <c r="B192" s="1"/>
    </row>
    <row r="193" spans="2:2" ht="13.2">
      <c r="B193" s="1"/>
    </row>
    <row r="194" spans="2:2" ht="13.2">
      <c r="B194" s="1"/>
    </row>
    <row r="195" spans="2:2" ht="13.2">
      <c r="B195" s="1"/>
    </row>
    <row r="196" spans="2:2" ht="13.2">
      <c r="B196" s="1"/>
    </row>
    <row r="197" spans="2:2" ht="13.2">
      <c r="B197" s="1"/>
    </row>
    <row r="198" spans="2:2" ht="13.2">
      <c r="B198" s="1"/>
    </row>
    <row r="199" spans="2:2" ht="13.2">
      <c r="B199" s="1"/>
    </row>
    <row r="200" spans="2:2" ht="13.2">
      <c r="B200" s="1"/>
    </row>
    <row r="201" spans="2:2" ht="13.2">
      <c r="B201" s="1"/>
    </row>
    <row r="202" spans="2:2" ht="13.2">
      <c r="B202" s="1"/>
    </row>
    <row r="203" spans="2:2" ht="13.2">
      <c r="B203" s="1"/>
    </row>
    <row r="204" spans="2:2" ht="13.2">
      <c r="B204" s="1"/>
    </row>
    <row r="205" spans="2:2" ht="13.2">
      <c r="B205" s="1"/>
    </row>
    <row r="206" spans="2:2" ht="13.2">
      <c r="B206" s="1"/>
    </row>
    <row r="207" spans="2:2" ht="13.2">
      <c r="B207" s="1"/>
    </row>
    <row r="208" spans="2:2" ht="13.2">
      <c r="B208" s="1"/>
    </row>
    <row r="209" spans="2:2" ht="13.2">
      <c r="B209" s="1"/>
    </row>
    <row r="210" spans="2:2" ht="13.2">
      <c r="B210" s="1"/>
    </row>
    <row r="211" spans="2:2" ht="13.2">
      <c r="B211" s="1"/>
    </row>
    <row r="212" spans="2:2" ht="13.2">
      <c r="B212" s="1"/>
    </row>
    <row r="213" spans="2:2" ht="13.2">
      <c r="B213" s="1"/>
    </row>
    <row r="214" spans="2:2" ht="13.2">
      <c r="B214" s="1"/>
    </row>
    <row r="215" spans="2:2" ht="13.2">
      <c r="B215" s="1"/>
    </row>
    <row r="216" spans="2:2" ht="13.2">
      <c r="B216" s="1"/>
    </row>
    <row r="217" spans="2:2" ht="13.2">
      <c r="B217" s="1"/>
    </row>
    <row r="218" spans="2:2" ht="13.2">
      <c r="B218" s="1"/>
    </row>
    <row r="219" spans="2:2" ht="13.2">
      <c r="B219" s="1"/>
    </row>
    <row r="220" spans="2:2" ht="13.2">
      <c r="B220" s="1"/>
    </row>
    <row r="221" spans="2:2" ht="13.2">
      <c r="B221" s="1"/>
    </row>
    <row r="222" spans="2:2" ht="13.2">
      <c r="B222" s="1"/>
    </row>
    <row r="223" spans="2:2" ht="13.2">
      <c r="B223" s="1"/>
    </row>
    <row r="224" spans="2:2" ht="13.2">
      <c r="B224" s="1"/>
    </row>
    <row r="225" spans="2:2" ht="13.2">
      <c r="B225" s="1"/>
    </row>
    <row r="226" spans="2:2" ht="13.2">
      <c r="B226" s="1"/>
    </row>
    <row r="227" spans="2:2" ht="13.2">
      <c r="B227" s="1"/>
    </row>
    <row r="228" spans="2:2" ht="13.2">
      <c r="B228" s="1"/>
    </row>
    <row r="229" spans="2:2" ht="13.2">
      <c r="B229" s="1"/>
    </row>
    <row r="230" spans="2:2" ht="13.2">
      <c r="B230" s="1"/>
    </row>
    <row r="231" spans="2:2" ht="13.2">
      <c r="B231" s="1"/>
    </row>
    <row r="232" spans="2:2" ht="13.2">
      <c r="B232" s="1"/>
    </row>
    <row r="233" spans="2:2" ht="13.2">
      <c r="B233" s="1"/>
    </row>
    <row r="234" spans="2:2" ht="13.2">
      <c r="B234" s="1"/>
    </row>
    <row r="235" spans="2:2" ht="13.2">
      <c r="B235" s="1"/>
    </row>
    <row r="236" spans="2:2" ht="13.2">
      <c r="B236" s="1"/>
    </row>
    <row r="237" spans="2:2" ht="13.2">
      <c r="B237" s="1"/>
    </row>
    <row r="238" spans="2:2" ht="13.2">
      <c r="B238" s="1"/>
    </row>
    <row r="239" spans="2:2" ht="13.2">
      <c r="B239" s="1"/>
    </row>
    <row r="240" spans="2:2" ht="13.2">
      <c r="B240" s="1"/>
    </row>
    <row r="241" spans="2:2" ht="13.2">
      <c r="B241" s="1"/>
    </row>
    <row r="242" spans="2:2" ht="13.2">
      <c r="B242" s="1"/>
    </row>
    <row r="243" spans="2:2" ht="13.2">
      <c r="B243" s="1"/>
    </row>
    <row r="244" spans="2:2" ht="13.2">
      <c r="B244" s="1"/>
    </row>
    <row r="245" spans="2:2" ht="13.2">
      <c r="B245" s="1"/>
    </row>
    <row r="246" spans="2:2" ht="13.2">
      <c r="B246" s="1"/>
    </row>
    <row r="247" spans="2:2" ht="13.2">
      <c r="B247" s="1"/>
    </row>
    <row r="248" spans="2:2" ht="13.2">
      <c r="B248" s="1"/>
    </row>
    <row r="249" spans="2:2" ht="13.2">
      <c r="B249" s="1"/>
    </row>
    <row r="250" spans="2:2" ht="13.2">
      <c r="B250" s="1"/>
    </row>
    <row r="251" spans="2:2" ht="13.2">
      <c r="B251" s="1"/>
    </row>
    <row r="252" spans="2:2" ht="13.2">
      <c r="B252" s="1"/>
    </row>
    <row r="253" spans="2:2" ht="13.2">
      <c r="B253" s="1"/>
    </row>
    <row r="254" spans="2:2" ht="13.2">
      <c r="B254" s="1"/>
    </row>
    <row r="255" spans="2:2" ht="13.2">
      <c r="B255" s="1"/>
    </row>
    <row r="256" spans="2:2" ht="13.2">
      <c r="B256" s="1"/>
    </row>
    <row r="257" spans="2:2" ht="13.2">
      <c r="B257" s="1"/>
    </row>
    <row r="258" spans="2:2" ht="13.2">
      <c r="B258" s="1"/>
    </row>
    <row r="259" spans="2:2" ht="13.2">
      <c r="B259" s="1"/>
    </row>
    <row r="260" spans="2:2" ht="13.2">
      <c r="B260" s="1"/>
    </row>
    <row r="261" spans="2:2" ht="13.2">
      <c r="B261" s="1"/>
    </row>
    <row r="262" spans="2:2" ht="13.2">
      <c r="B262" s="1"/>
    </row>
    <row r="263" spans="2:2" ht="13.2">
      <c r="B263" s="1"/>
    </row>
    <row r="264" spans="2:2" ht="13.2">
      <c r="B264" s="1"/>
    </row>
    <row r="265" spans="2:2" ht="13.2">
      <c r="B265" s="1"/>
    </row>
    <row r="266" spans="2:2" ht="13.2">
      <c r="B266" s="1"/>
    </row>
    <row r="267" spans="2:2" ht="13.2">
      <c r="B267" s="1"/>
    </row>
    <row r="268" spans="2:2" ht="13.2">
      <c r="B268" s="1"/>
    </row>
    <row r="269" spans="2:2" ht="13.2">
      <c r="B269" s="1"/>
    </row>
    <row r="270" spans="2:2" ht="13.2">
      <c r="B270" s="1"/>
    </row>
    <row r="271" spans="2:2" ht="13.2">
      <c r="B271" s="1"/>
    </row>
    <row r="272" spans="2:2" ht="13.2">
      <c r="B272" s="1"/>
    </row>
    <row r="273" spans="2:2" ht="13.2">
      <c r="B273" s="1"/>
    </row>
    <row r="274" spans="2:2" ht="13.2">
      <c r="B274" s="1"/>
    </row>
    <row r="275" spans="2:2" ht="13.2">
      <c r="B275" s="1"/>
    </row>
    <row r="276" spans="2:2" ht="13.2">
      <c r="B276" s="1"/>
    </row>
    <row r="277" spans="2:2" ht="13.2">
      <c r="B277" s="1"/>
    </row>
    <row r="278" spans="2:2" ht="13.2">
      <c r="B278" s="1"/>
    </row>
    <row r="279" spans="2:2" ht="13.2">
      <c r="B279" s="1"/>
    </row>
    <row r="280" spans="2:2" ht="13.2">
      <c r="B280" s="1"/>
    </row>
    <row r="281" spans="2:2" ht="13.2">
      <c r="B281" s="1"/>
    </row>
    <row r="282" spans="2:2" ht="13.2">
      <c r="B282" s="1"/>
    </row>
    <row r="283" spans="2:2" ht="13.2">
      <c r="B283" s="1"/>
    </row>
    <row r="284" spans="2:2" ht="13.2">
      <c r="B284" s="1"/>
    </row>
    <row r="285" spans="2:2" ht="13.2">
      <c r="B285" s="1"/>
    </row>
    <row r="286" spans="2:2" ht="13.2">
      <c r="B286" s="1"/>
    </row>
    <row r="287" spans="2:2" ht="13.2">
      <c r="B287" s="1"/>
    </row>
    <row r="288" spans="2:2" ht="13.2">
      <c r="B288" s="1"/>
    </row>
    <row r="289" spans="2:2" ht="13.2">
      <c r="B289" s="1"/>
    </row>
    <row r="290" spans="2:2" ht="13.2">
      <c r="B290" s="1"/>
    </row>
    <row r="291" spans="2:2" ht="13.2">
      <c r="B291" s="1"/>
    </row>
    <row r="292" spans="2:2" ht="13.2">
      <c r="B292" s="1"/>
    </row>
    <row r="293" spans="2:2" ht="13.2">
      <c r="B293" s="1"/>
    </row>
    <row r="294" spans="2:2" ht="13.2">
      <c r="B294" s="1"/>
    </row>
    <row r="295" spans="2:2" ht="13.2">
      <c r="B295" s="1"/>
    </row>
    <row r="296" spans="2:2" ht="13.2">
      <c r="B296" s="1"/>
    </row>
    <row r="297" spans="2:2" ht="13.2">
      <c r="B297" s="1"/>
    </row>
    <row r="298" spans="2:2" ht="13.2">
      <c r="B298" s="1"/>
    </row>
    <row r="299" spans="2:2" ht="13.2">
      <c r="B299" s="1"/>
    </row>
    <row r="300" spans="2:2" ht="13.2">
      <c r="B300" s="1"/>
    </row>
    <row r="301" spans="2:2" ht="13.2">
      <c r="B301" s="1"/>
    </row>
    <row r="302" spans="2:2" ht="13.2">
      <c r="B302" s="1"/>
    </row>
    <row r="303" spans="2:2" ht="13.2">
      <c r="B303" s="1"/>
    </row>
    <row r="304" spans="2:2" ht="13.2">
      <c r="B304" s="1"/>
    </row>
    <row r="305" spans="2:2" ht="13.2">
      <c r="B305" s="1"/>
    </row>
    <row r="306" spans="2:2" ht="13.2">
      <c r="B306" s="1"/>
    </row>
    <row r="307" spans="2:2" ht="13.2">
      <c r="B307" s="1"/>
    </row>
    <row r="308" spans="2:2" ht="13.2">
      <c r="B308" s="1"/>
    </row>
    <row r="309" spans="2:2" ht="13.2">
      <c r="B309" s="1"/>
    </row>
    <row r="310" spans="2:2" ht="13.2">
      <c r="B310" s="1"/>
    </row>
    <row r="311" spans="2:2" ht="13.2">
      <c r="B311" s="1"/>
    </row>
    <row r="312" spans="2:2" ht="13.2">
      <c r="B312" s="1"/>
    </row>
    <row r="313" spans="2:2" ht="13.2">
      <c r="B313" s="1"/>
    </row>
    <row r="314" spans="2:2" ht="13.2">
      <c r="B314" s="1"/>
    </row>
    <row r="315" spans="2:2" ht="13.2">
      <c r="B315" s="1"/>
    </row>
    <row r="316" spans="2:2" ht="13.2">
      <c r="B316" s="1"/>
    </row>
    <row r="317" spans="2:2" ht="13.2">
      <c r="B317" s="1"/>
    </row>
    <row r="318" spans="2:2" ht="13.2">
      <c r="B318" s="1"/>
    </row>
    <row r="319" spans="2:2" ht="13.2">
      <c r="B319" s="1"/>
    </row>
    <row r="320" spans="2:2" ht="13.2">
      <c r="B320" s="1"/>
    </row>
    <row r="321" spans="2:2" ht="13.2">
      <c r="B321" s="1"/>
    </row>
    <row r="322" spans="2:2" ht="13.2">
      <c r="B322" s="1"/>
    </row>
    <row r="323" spans="2:2" ht="13.2">
      <c r="B323" s="1"/>
    </row>
    <row r="324" spans="2:2" ht="13.2">
      <c r="B324" s="1"/>
    </row>
    <row r="325" spans="2:2" ht="13.2">
      <c r="B325" s="1"/>
    </row>
    <row r="326" spans="2:2" ht="13.2">
      <c r="B326" s="1"/>
    </row>
    <row r="327" spans="2:2" ht="13.2">
      <c r="B327" s="1"/>
    </row>
    <row r="328" spans="2:2" ht="13.2">
      <c r="B328" s="1"/>
    </row>
    <row r="329" spans="2:2" ht="13.2">
      <c r="B329" s="1"/>
    </row>
    <row r="330" spans="2:2" ht="13.2">
      <c r="B330" s="1"/>
    </row>
    <row r="331" spans="2:2" ht="13.2">
      <c r="B331" s="1"/>
    </row>
    <row r="332" spans="2:2" ht="13.2">
      <c r="B332" s="1"/>
    </row>
    <row r="333" spans="2:2" ht="13.2">
      <c r="B333" s="1"/>
    </row>
    <row r="334" spans="2:2" ht="13.2">
      <c r="B334" s="1"/>
    </row>
    <row r="335" spans="2:2" ht="13.2">
      <c r="B335" s="1"/>
    </row>
    <row r="336" spans="2:2" ht="13.2">
      <c r="B336" s="1"/>
    </row>
    <row r="337" spans="2:2" ht="13.2">
      <c r="B337" s="1"/>
    </row>
    <row r="338" spans="2:2" ht="13.2">
      <c r="B338" s="1"/>
    </row>
    <row r="339" spans="2:2" ht="13.2">
      <c r="B339" s="1"/>
    </row>
    <row r="340" spans="2:2" ht="13.2">
      <c r="B340" s="1"/>
    </row>
    <row r="341" spans="2:2" ht="13.2">
      <c r="B341" s="1"/>
    </row>
    <row r="342" spans="2:2" ht="13.2">
      <c r="B342" s="1"/>
    </row>
    <row r="343" spans="2:2" ht="13.2">
      <c r="B343" s="1"/>
    </row>
    <row r="344" spans="2:2" ht="13.2">
      <c r="B344" s="1"/>
    </row>
    <row r="345" spans="2:2" ht="13.2">
      <c r="B345" s="1"/>
    </row>
    <row r="346" spans="2:2" ht="13.2">
      <c r="B346" s="1"/>
    </row>
    <row r="347" spans="2:2" ht="13.2">
      <c r="B347" s="1"/>
    </row>
    <row r="348" spans="2:2" ht="13.2">
      <c r="B348" s="1"/>
    </row>
    <row r="349" spans="2:2" ht="13.2">
      <c r="B349" s="1"/>
    </row>
    <row r="350" spans="2:2" ht="13.2">
      <c r="B350" s="1"/>
    </row>
    <row r="351" spans="2:2" ht="13.2">
      <c r="B351" s="1"/>
    </row>
    <row r="352" spans="2:2" ht="13.2">
      <c r="B352" s="1"/>
    </row>
    <row r="353" spans="2:2" ht="13.2">
      <c r="B353" s="1"/>
    </row>
    <row r="354" spans="2:2" ht="13.2">
      <c r="B354" s="1"/>
    </row>
    <row r="355" spans="2:2" ht="13.2">
      <c r="B355" s="1"/>
    </row>
    <row r="356" spans="2:2" ht="13.2">
      <c r="B356" s="1"/>
    </row>
    <row r="357" spans="2:2" ht="13.2">
      <c r="B357" s="1"/>
    </row>
    <row r="358" spans="2:2" ht="13.2">
      <c r="B358" s="1"/>
    </row>
    <row r="359" spans="2:2" ht="13.2">
      <c r="B359" s="1"/>
    </row>
    <row r="360" spans="2:2" ht="13.2">
      <c r="B360" s="1"/>
    </row>
    <row r="361" spans="2:2" ht="13.2">
      <c r="B361" s="1"/>
    </row>
    <row r="362" spans="2:2" ht="13.2">
      <c r="B362" s="1"/>
    </row>
    <row r="363" spans="2:2" ht="13.2">
      <c r="B363" s="1"/>
    </row>
    <row r="364" spans="2:2" ht="13.2">
      <c r="B364" s="1"/>
    </row>
    <row r="365" spans="2:2" ht="13.2">
      <c r="B365" s="1"/>
    </row>
    <row r="366" spans="2:2" ht="13.2">
      <c r="B366" s="1"/>
    </row>
    <row r="367" spans="2:2" ht="13.2">
      <c r="B367" s="1"/>
    </row>
    <row r="368" spans="2:2" ht="13.2">
      <c r="B368" s="1"/>
    </row>
    <row r="369" spans="2:2" ht="13.2">
      <c r="B369" s="1"/>
    </row>
    <row r="370" spans="2:2" ht="13.2">
      <c r="B370" s="1"/>
    </row>
    <row r="371" spans="2:2" ht="13.2">
      <c r="B371" s="1"/>
    </row>
    <row r="372" spans="2:2" ht="13.2">
      <c r="B372" s="1"/>
    </row>
    <row r="373" spans="2:2" ht="13.2">
      <c r="B373" s="1"/>
    </row>
    <row r="374" spans="2:2" ht="13.2">
      <c r="B374" s="1"/>
    </row>
    <row r="375" spans="2:2" ht="13.2">
      <c r="B375" s="1"/>
    </row>
    <row r="376" spans="2:2" ht="13.2">
      <c r="B376" s="1"/>
    </row>
    <row r="377" spans="2:2" ht="13.2">
      <c r="B377" s="1"/>
    </row>
    <row r="378" spans="2:2" ht="13.2">
      <c r="B378" s="1"/>
    </row>
    <row r="379" spans="2:2" ht="13.2">
      <c r="B379" s="1"/>
    </row>
    <row r="380" spans="2:2" ht="13.2">
      <c r="B380" s="1"/>
    </row>
    <row r="381" spans="2:2" ht="13.2">
      <c r="B381" s="1"/>
    </row>
    <row r="382" spans="2:2" ht="13.2">
      <c r="B382" s="1"/>
    </row>
    <row r="383" spans="2:2" ht="13.2">
      <c r="B383" s="1"/>
    </row>
    <row r="384" spans="2:2" ht="13.2">
      <c r="B384" s="1"/>
    </row>
    <row r="385" spans="2:2" ht="13.2">
      <c r="B385" s="1"/>
    </row>
    <row r="386" spans="2:2" ht="13.2">
      <c r="B386" s="1"/>
    </row>
    <row r="387" spans="2:2" ht="13.2">
      <c r="B387" s="1"/>
    </row>
    <row r="388" spans="2:2" ht="13.2">
      <c r="B388" s="1"/>
    </row>
    <row r="389" spans="2:2" ht="13.2">
      <c r="B389" s="1"/>
    </row>
    <row r="390" spans="2:2" ht="13.2">
      <c r="B390" s="1"/>
    </row>
    <row r="391" spans="2:2" ht="13.2">
      <c r="B391" s="1"/>
    </row>
    <row r="392" spans="2:2" ht="13.2">
      <c r="B392" s="1"/>
    </row>
    <row r="393" spans="2:2" ht="13.2">
      <c r="B393" s="1"/>
    </row>
    <row r="394" spans="2:2" ht="13.2">
      <c r="B394" s="1"/>
    </row>
    <row r="395" spans="2:2" ht="13.2">
      <c r="B395" s="1"/>
    </row>
    <row r="396" spans="2:2" ht="13.2">
      <c r="B396" s="1"/>
    </row>
    <row r="397" spans="2:2" ht="13.2">
      <c r="B397" s="1"/>
    </row>
    <row r="398" spans="2:2" ht="13.2">
      <c r="B398" s="1"/>
    </row>
    <row r="399" spans="2:2" ht="13.2">
      <c r="B399" s="1"/>
    </row>
    <row r="400" spans="2:2" ht="13.2">
      <c r="B400" s="1"/>
    </row>
    <row r="401" spans="2:2" ht="13.2">
      <c r="B401" s="1"/>
    </row>
    <row r="402" spans="2:2" ht="13.2">
      <c r="B402" s="1"/>
    </row>
    <row r="403" spans="2:2" ht="13.2">
      <c r="B403" s="1"/>
    </row>
    <row r="404" spans="2:2" ht="13.2">
      <c r="B404" s="1"/>
    </row>
    <row r="405" spans="2:2" ht="13.2">
      <c r="B405" s="1"/>
    </row>
    <row r="406" spans="2:2" ht="13.2">
      <c r="B406" s="1"/>
    </row>
    <row r="407" spans="2:2" ht="13.2">
      <c r="B407" s="1"/>
    </row>
    <row r="408" spans="2:2" ht="13.2">
      <c r="B408" s="1"/>
    </row>
    <row r="409" spans="2:2" ht="13.2">
      <c r="B409" s="1"/>
    </row>
    <row r="410" spans="2:2" ht="13.2">
      <c r="B410" s="1"/>
    </row>
    <row r="411" spans="2:2" ht="13.2">
      <c r="B411" s="1"/>
    </row>
    <row r="412" spans="2:2" ht="13.2">
      <c r="B412" s="1"/>
    </row>
    <row r="413" spans="2:2" ht="13.2">
      <c r="B413" s="1"/>
    </row>
    <row r="414" spans="2:2" ht="13.2">
      <c r="B414" s="1"/>
    </row>
    <row r="415" spans="2:2" ht="13.2">
      <c r="B415" s="1"/>
    </row>
    <row r="416" spans="2:2" ht="13.2">
      <c r="B416" s="1"/>
    </row>
    <row r="417" spans="2:2" ht="13.2">
      <c r="B417" s="1"/>
    </row>
    <row r="418" spans="2:2" ht="13.2">
      <c r="B418" s="1"/>
    </row>
    <row r="419" spans="2:2" ht="13.2">
      <c r="B419" s="1"/>
    </row>
    <row r="420" spans="2:2" ht="13.2">
      <c r="B420" s="1"/>
    </row>
    <row r="421" spans="2:2" ht="13.2">
      <c r="B421" s="1"/>
    </row>
    <row r="422" spans="2:2" ht="13.2">
      <c r="B422" s="1"/>
    </row>
    <row r="423" spans="2:2" ht="13.2">
      <c r="B423" s="1"/>
    </row>
    <row r="424" spans="2:2" ht="13.2">
      <c r="B424" s="1"/>
    </row>
    <row r="425" spans="2:2" ht="13.2">
      <c r="B425" s="1"/>
    </row>
    <row r="426" spans="2:2" ht="13.2">
      <c r="B426" s="1"/>
    </row>
    <row r="427" spans="2:2" ht="13.2">
      <c r="B427" s="1"/>
    </row>
    <row r="428" spans="2:2" ht="13.2">
      <c r="B428" s="1"/>
    </row>
    <row r="429" spans="2:2" ht="13.2">
      <c r="B429" s="1"/>
    </row>
    <row r="430" spans="2:2" ht="13.2">
      <c r="B430" s="1"/>
    </row>
    <row r="431" spans="2:2" ht="13.2">
      <c r="B431" s="1"/>
    </row>
    <row r="432" spans="2:2" ht="13.2">
      <c r="B432" s="1"/>
    </row>
    <row r="433" spans="2:2" ht="13.2">
      <c r="B433" s="1"/>
    </row>
    <row r="434" spans="2:2" ht="13.2">
      <c r="B434" s="1"/>
    </row>
    <row r="435" spans="2:2" ht="13.2">
      <c r="B435" s="1"/>
    </row>
    <row r="436" spans="2:2" ht="13.2">
      <c r="B436" s="1"/>
    </row>
    <row r="437" spans="2:2" ht="13.2">
      <c r="B437" s="1"/>
    </row>
    <row r="438" spans="2:2" ht="13.2">
      <c r="B438" s="1"/>
    </row>
    <row r="439" spans="2:2" ht="13.2">
      <c r="B439" s="1"/>
    </row>
    <row r="440" spans="2:2" ht="13.2">
      <c r="B440" s="1"/>
    </row>
    <row r="441" spans="2:2" ht="13.2">
      <c r="B441" s="1"/>
    </row>
    <row r="442" spans="2:2" ht="13.2">
      <c r="B442" s="1"/>
    </row>
    <row r="443" spans="2:2" ht="13.2">
      <c r="B443" s="1"/>
    </row>
    <row r="444" spans="2:2" ht="13.2">
      <c r="B444" s="1"/>
    </row>
    <row r="445" spans="2:2" ht="13.2">
      <c r="B445" s="1"/>
    </row>
    <row r="446" spans="2:2" ht="13.2">
      <c r="B446" s="1"/>
    </row>
    <row r="447" spans="2:2" ht="13.2">
      <c r="B447" s="1"/>
    </row>
    <row r="448" spans="2:2" ht="13.2">
      <c r="B448" s="1"/>
    </row>
    <row r="449" spans="2:2" ht="13.2">
      <c r="B449" s="1"/>
    </row>
    <row r="450" spans="2:2" ht="13.2">
      <c r="B450" s="1"/>
    </row>
    <row r="451" spans="2:2" ht="13.2">
      <c r="B451" s="1"/>
    </row>
    <row r="452" spans="2:2" ht="13.2">
      <c r="B452" s="1"/>
    </row>
    <row r="453" spans="2:2" ht="13.2">
      <c r="B453" s="1"/>
    </row>
    <row r="454" spans="2:2" ht="13.2">
      <c r="B454" s="1"/>
    </row>
    <row r="455" spans="2:2" ht="13.2">
      <c r="B455" s="1"/>
    </row>
    <row r="456" spans="2:2" ht="13.2">
      <c r="B456" s="1"/>
    </row>
    <row r="457" spans="2:2" ht="13.2">
      <c r="B457" s="1"/>
    </row>
    <row r="458" spans="2:2" ht="13.2">
      <c r="B458" s="1"/>
    </row>
    <row r="459" spans="2:2" ht="13.2">
      <c r="B459" s="1"/>
    </row>
    <row r="460" spans="2:2" ht="13.2">
      <c r="B460" s="1"/>
    </row>
    <row r="461" spans="2:2" ht="13.2">
      <c r="B461" s="1"/>
    </row>
    <row r="462" spans="2:2" ht="13.2">
      <c r="B462" s="1"/>
    </row>
    <row r="463" spans="2:2" ht="13.2">
      <c r="B463" s="1"/>
    </row>
    <row r="464" spans="2:2" ht="13.2">
      <c r="B464" s="1"/>
    </row>
    <row r="465" spans="2:2" ht="13.2">
      <c r="B465" s="1"/>
    </row>
    <row r="466" spans="2:2" ht="13.2">
      <c r="B466" s="1"/>
    </row>
    <row r="467" spans="2:2" ht="13.2">
      <c r="B467" s="1"/>
    </row>
    <row r="468" spans="2:2" ht="13.2">
      <c r="B468" s="1"/>
    </row>
    <row r="469" spans="2:2" ht="13.2">
      <c r="B469" s="1"/>
    </row>
    <row r="470" spans="2:2" ht="13.2">
      <c r="B470" s="1"/>
    </row>
    <row r="471" spans="2:2" ht="13.2">
      <c r="B471" s="1"/>
    </row>
    <row r="472" spans="2:2" ht="13.2">
      <c r="B472" s="1"/>
    </row>
    <row r="473" spans="2:2" ht="13.2">
      <c r="B473" s="1"/>
    </row>
    <row r="474" spans="2:2" ht="13.2">
      <c r="B474" s="1"/>
    </row>
    <row r="475" spans="2:2" ht="13.2">
      <c r="B475" s="1"/>
    </row>
    <row r="476" spans="2:2" ht="13.2">
      <c r="B476" s="1"/>
    </row>
    <row r="477" spans="2:2" ht="13.2">
      <c r="B477" s="1"/>
    </row>
    <row r="478" spans="2:2" ht="13.2">
      <c r="B478" s="1"/>
    </row>
    <row r="479" spans="2:2" ht="13.2">
      <c r="B479" s="1"/>
    </row>
    <row r="480" spans="2:2" ht="13.2">
      <c r="B480" s="1"/>
    </row>
    <row r="481" spans="2:2" ht="13.2">
      <c r="B481" s="1"/>
    </row>
    <row r="482" spans="2:2" ht="13.2">
      <c r="B482" s="1"/>
    </row>
    <row r="483" spans="2:2" ht="13.2">
      <c r="B483" s="1"/>
    </row>
    <row r="484" spans="2:2" ht="13.2">
      <c r="B484" s="1"/>
    </row>
    <row r="485" spans="2:2" ht="13.2">
      <c r="B485" s="1"/>
    </row>
    <row r="486" spans="2:2" ht="13.2">
      <c r="B486" s="1"/>
    </row>
    <row r="487" spans="2:2" ht="13.2">
      <c r="B487" s="1"/>
    </row>
    <row r="488" spans="2:2" ht="13.2">
      <c r="B488" s="1"/>
    </row>
    <row r="489" spans="2:2" ht="13.2">
      <c r="B489" s="1"/>
    </row>
    <row r="490" spans="2:2" ht="13.2">
      <c r="B490" s="1"/>
    </row>
    <row r="491" spans="2:2" ht="13.2">
      <c r="B491" s="1"/>
    </row>
    <row r="492" spans="2:2" ht="13.2">
      <c r="B492" s="1"/>
    </row>
    <row r="493" spans="2:2" ht="13.2">
      <c r="B493" s="1"/>
    </row>
    <row r="494" spans="2:2" ht="13.2">
      <c r="B494" s="1"/>
    </row>
    <row r="495" spans="2:2" ht="13.2">
      <c r="B495" s="1"/>
    </row>
    <row r="496" spans="2:2" ht="13.2">
      <c r="B496" s="1"/>
    </row>
    <row r="497" spans="2:2" ht="13.2">
      <c r="B497" s="1"/>
    </row>
    <row r="498" spans="2:2" ht="13.2">
      <c r="B498" s="1"/>
    </row>
    <row r="499" spans="2:2" ht="13.2">
      <c r="B499" s="1"/>
    </row>
    <row r="500" spans="2:2" ht="13.2">
      <c r="B500" s="1"/>
    </row>
    <row r="501" spans="2:2" ht="13.2">
      <c r="B501" s="1"/>
    </row>
    <row r="502" spans="2:2" ht="13.2">
      <c r="B502" s="1"/>
    </row>
    <row r="503" spans="2:2" ht="13.2">
      <c r="B503" s="1"/>
    </row>
    <row r="504" spans="2:2" ht="13.2">
      <c r="B504" s="1"/>
    </row>
    <row r="505" spans="2:2" ht="13.2">
      <c r="B505" s="1"/>
    </row>
    <row r="506" spans="2:2" ht="13.2">
      <c r="B506" s="1"/>
    </row>
    <row r="507" spans="2:2" ht="13.2">
      <c r="B507" s="1"/>
    </row>
    <row r="508" spans="2:2" ht="13.2">
      <c r="B508" s="1"/>
    </row>
    <row r="509" spans="2:2" ht="13.2">
      <c r="B509" s="1"/>
    </row>
    <row r="510" spans="2:2" ht="13.2">
      <c r="B510" s="1"/>
    </row>
    <row r="511" spans="2:2" ht="13.2">
      <c r="B511" s="1"/>
    </row>
    <row r="512" spans="2:2" ht="13.2">
      <c r="B512" s="1"/>
    </row>
    <row r="513" spans="2:2" ht="13.2">
      <c r="B513" s="1"/>
    </row>
    <row r="514" spans="2:2" ht="13.2">
      <c r="B514" s="1"/>
    </row>
    <row r="515" spans="2:2" ht="13.2">
      <c r="B515" s="1"/>
    </row>
    <row r="516" spans="2:2" ht="13.2">
      <c r="B516" s="1"/>
    </row>
    <row r="517" spans="2:2" ht="13.2">
      <c r="B517" s="1"/>
    </row>
    <row r="518" spans="2:2" ht="13.2">
      <c r="B518" s="1"/>
    </row>
    <row r="519" spans="2:2" ht="13.2">
      <c r="B519" s="1"/>
    </row>
    <row r="520" spans="2:2" ht="13.2">
      <c r="B520" s="1"/>
    </row>
    <row r="521" spans="2:2" ht="13.2">
      <c r="B521" s="1"/>
    </row>
    <row r="522" spans="2:2" ht="13.2">
      <c r="B522" s="1"/>
    </row>
    <row r="523" spans="2:2" ht="13.2">
      <c r="B523" s="1"/>
    </row>
    <row r="524" spans="2:2" ht="13.2">
      <c r="B524" s="1"/>
    </row>
    <row r="525" spans="2:2" ht="13.2">
      <c r="B525" s="1"/>
    </row>
    <row r="526" spans="2:2" ht="13.2">
      <c r="B526" s="1"/>
    </row>
    <row r="527" spans="2:2" ht="13.2">
      <c r="B527" s="1"/>
    </row>
    <row r="528" spans="2:2" ht="13.2">
      <c r="B528" s="1"/>
    </row>
    <row r="529" spans="2:2" ht="13.2">
      <c r="B529" s="1"/>
    </row>
    <row r="530" spans="2:2" ht="13.2">
      <c r="B530" s="1"/>
    </row>
    <row r="531" spans="2:2" ht="13.2">
      <c r="B531" s="1"/>
    </row>
    <row r="532" spans="2:2" ht="13.2">
      <c r="B532" s="1"/>
    </row>
    <row r="533" spans="2:2" ht="13.2">
      <c r="B533" s="1"/>
    </row>
    <row r="534" spans="2:2" ht="13.2">
      <c r="B534" s="1"/>
    </row>
    <row r="535" spans="2:2" ht="13.2">
      <c r="B535" s="1"/>
    </row>
    <row r="536" spans="2:2" ht="13.2">
      <c r="B536" s="1"/>
    </row>
    <row r="537" spans="2:2" ht="13.2">
      <c r="B537" s="1"/>
    </row>
    <row r="538" spans="2:2" ht="13.2">
      <c r="B538" s="1"/>
    </row>
    <row r="539" spans="2:2" ht="13.2">
      <c r="B539" s="1"/>
    </row>
    <row r="540" spans="2:2" ht="13.2">
      <c r="B540" s="1"/>
    </row>
    <row r="541" spans="2:2" ht="13.2">
      <c r="B541" s="1"/>
    </row>
    <row r="542" spans="2:2" ht="13.2">
      <c r="B542" s="1"/>
    </row>
    <row r="543" spans="2:2" ht="13.2">
      <c r="B543" s="1"/>
    </row>
    <row r="544" spans="2:2" ht="13.2">
      <c r="B544" s="1"/>
    </row>
    <row r="545" spans="2:2" ht="13.2">
      <c r="B545" s="1"/>
    </row>
    <row r="546" spans="2:2" ht="13.2">
      <c r="B546" s="1"/>
    </row>
    <row r="547" spans="2:2" ht="13.2">
      <c r="B547" s="1"/>
    </row>
    <row r="548" spans="2:2" ht="13.2">
      <c r="B548" s="1"/>
    </row>
    <row r="549" spans="2:2" ht="13.2">
      <c r="B549" s="1"/>
    </row>
    <row r="550" spans="2:2" ht="13.2">
      <c r="B550" s="1"/>
    </row>
    <row r="551" spans="2:2" ht="13.2">
      <c r="B551" s="1"/>
    </row>
    <row r="552" spans="2:2" ht="13.2">
      <c r="B552" s="1"/>
    </row>
    <row r="553" spans="2:2" ht="13.2">
      <c r="B553" s="1"/>
    </row>
    <row r="554" spans="2:2" ht="13.2">
      <c r="B554" s="1"/>
    </row>
    <row r="555" spans="2:2" ht="13.2">
      <c r="B555" s="1"/>
    </row>
    <row r="556" spans="2:2" ht="13.2">
      <c r="B556" s="1"/>
    </row>
    <row r="557" spans="2:2" ht="13.2">
      <c r="B557" s="1"/>
    </row>
    <row r="558" spans="2:2" ht="13.2">
      <c r="B558" s="1"/>
    </row>
    <row r="559" spans="2:2" ht="13.2">
      <c r="B559" s="1"/>
    </row>
    <row r="560" spans="2:2" ht="13.2">
      <c r="B560" s="1"/>
    </row>
    <row r="561" spans="2:2" ht="13.2">
      <c r="B561" s="1"/>
    </row>
    <row r="562" spans="2:2" ht="13.2">
      <c r="B562" s="1"/>
    </row>
    <row r="563" spans="2:2" ht="13.2">
      <c r="B563" s="1"/>
    </row>
    <row r="564" spans="2:2" ht="13.2">
      <c r="B564" s="1"/>
    </row>
    <row r="565" spans="2:2" ht="13.2">
      <c r="B565" s="1"/>
    </row>
    <row r="566" spans="2:2" ht="13.2">
      <c r="B566" s="1"/>
    </row>
    <row r="567" spans="2:2" ht="13.2">
      <c r="B567" s="1"/>
    </row>
    <row r="568" spans="2:2" ht="13.2">
      <c r="B568" s="1"/>
    </row>
    <row r="569" spans="2:2" ht="13.2">
      <c r="B569" s="1"/>
    </row>
    <row r="570" spans="2:2" ht="13.2">
      <c r="B570" s="1"/>
    </row>
    <row r="571" spans="2:2" ht="13.2">
      <c r="B571" s="1"/>
    </row>
    <row r="572" spans="2:2" ht="13.2">
      <c r="B572" s="1"/>
    </row>
    <row r="573" spans="2:2" ht="13.2">
      <c r="B573" s="1"/>
    </row>
    <row r="574" spans="2:2" ht="13.2">
      <c r="B574" s="1"/>
    </row>
    <row r="575" spans="2:2" ht="13.2">
      <c r="B575" s="1"/>
    </row>
    <row r="576" spans="2:2" ht="13.2">
      <c r="B576" s="1"/>
    </row>
    <row r="577" spans="2:2" ht="13.2">
      <c r="B577" s="1"/>
    </row>
    <row r="578" spans="2:2" ht="13.2">
      <c r="B578" s="1"/>
    </row>
    <row r="579" spans="2:2" ht="13.2">
      <c r="B579" s="1"/>
    </row>
    <row r="580" spans="2:2" ht="13.2">
      <c r="B580" s="1"/>
    </row>
    <row r="581" spans="2:2" ht="13.2">
      <c r="B581" s="1"/>
    </row>
    <row r="582" spans="2:2" ht="13.2">
      <c r="B582" s="1"/>
    </row>
    <row r="583" spans="2:2" ht="13.2">
      <c r="B583" s="1"/>
    </row>
    <row r="584" spans="2:2" ht="13.2">
      <c r="B584" s="1"/>
    </row>
    <row r="585" spans="2:2" ht="13.2">
      <c r="B585" s="1"/>
    </row>
    <row r="586" spans="2:2" ht="13.2">
      <c r="B586" s="1"/>
    </row>
    <row r="587" spans="2:2" ht="13.2">
      <c r="B587" s="1"/>
    </row>
    <row r="588" spans="2:2" ht="13.2">
      <c r="B588" s="1"/>
    </row>
    <row r="589" spans="2:2" ht="13.2">
      <c r="B589" s="1"/>
    </row>
    <row r="590" spans="2:2" ht="13.2">
      <c r="B590" s="1"/>
    </row>
    <row r="591" spans="2:2" ht="13.2">
      <c r="B591" s="1"/>
    </row>
    <row r="592" spans="2:2" ht="13.2">
      <c r="B592" s="1"/>
    </row>
    <row r="593" spans="2:2" ht="13.2">
      <c r="B593" s="1"/>
    </row>
    <row r="594" spans="2:2" ht="13.2">
      <c r="B594" s="1"/>
    </row>
    <row r="595" spans="2:2" ht="13.2">
      <c r="B595" s="1"/>
    </row>
    <row r="596" spans="2:2" ht="13.2">
      <c r="B596" s="1"/>
    </row>
    <row r="597" spans="2:2" ht="13.2">
      <c r="B597" s="1"/>
    </row>
    <row r="598" spans="2:2" ht="13.2">
      <c r="B598" s="1"/>
    </row>
    <row r="599" spans="2:2" ht="13.2">
      <c r="B599" s="1"/>
    </row>
    <row r="600" spans="2:2" ht="13.2">
      <c r="B600" s="1"/>
    </row>
    <row r="601" spans="2:2" ht="13.2">
      <c r="B601" s="1"/>
    </row>
    <row r="602" spans="2:2" ht="13.2">
      <c r="B602" s="1"/>
    </row>
    <row r="603" spans="2:2" ht="13.2">
      <c r="B603" s="1"/>
    </row>
    <row r="604" spans="2:2" ht="13.2">
      <c r="B604" s="1"/>
    </row>
    <row r="605" spans="2:2" ht="13.2">
      <c r="B605" s="1"/>
    </row>
    <row r="606" spans="2:2" ht="13.2">
      <c r="B606" s="1"/>
    </row>
    <row r="607" spans="2:2" ht="13.2">
      <c r="B607" s="1"/>
    </row>
    <row r="608" spans="2:2" ht="13.2">
      <c r="B608" s="1"/>
    </row>
    <row r="609" spans="2:2" ht="13.2">
      <c r="B609" s="1"/>
    </row>
    <row r="610" spans="2:2" ht="13.2">
      <c r="B610" s="1"/>
    </row>
    <row r="611" spans="2:2" ht="13.2">
      <c r="B611" s="1"/>
    </row>
    <row r="612" spans="2:2" ht="13.2">
      <c r="B612" s="1"/>
    </row>
    <row r="613" spans="2:2" ht="13.2">
      <c r="B613" s="1"/>
    </row>
    <row r="614" spans="2:2" ht="13.2">
      <c r="B614" s="1"/>
    </row>
    <row r="615" spans="2:2" ht="13.2">
      <c r="B615" s="1"/>
    </row>
    <row r="616" spans="2:2" ht="13.2">
      <c r="B616" s="1"/>
    </row>
    <row r="617" spans="2:2" ht="13.2">
      <c r="B617" s="1"/>
    </row>
    <row r="618" spans="2:2" ht="13.2">
      <c r="B618" s="1"/>
    </row>
    <row r="619" spans="2:2" ht="13.2">
      <c r="B619" s="1"/>
    </row>
    <row r="620" spans="2:2" ht="13.2">
      <c r="B620" s="1"/>
    </row>
    <row r="621" spans="2:2" ht="13.2">
      <c r="B621" s="1"/>
    </row>
    <row r="622" spans="2:2" ht="13.2">
      <c r="B622" s="1"/>
    </row>
    <row r="623" spans="2:2" ht="13.2">
      <c r="B623" s="1"/>
    </row>
    <row r="624" spans="2:2" ht="13.2">
      <c r="B624" s="1"/>
    </row>
    <row r="625" spans="2:2" ht="13.2">
      <c r="B625" s="1"/>
    </row>
    <row r="626" spans="2:2" ht="13.2">
      <c r="B626" s="1"/>
    </row>
    <row r="627" spans="2:2" ht="13.2">
      <c r="B627" s="1"/>
    </row>
    <row r="628" spans="2:2" ht="13.2">
      <c r="B628" s="1"/>
    </row>
    <row r="629" spans="2:2" ht="13.2">
      <c r="B629" s="1"/>
    </row>
    <row r="630" spans="2:2" ht="13.2">
      <c r="B630" s="1"/>
    </row>
    <row r="631" spans="2:2" ht="13.2">
      <c r="B631" s="1"/>
    </row>
    <row r="632" spans="2:2" ht="13.2">
      <c r="B632" s="1"/>
    </row>
    <row r="633" spans="2:2" ht="13.2">
      <c r="B633" s="1"/>
    </row>
    <row r="634" spans="2:2" ht="13.2">
      <c r="B634" s="1"/>
    </row>
    <row r="635" spans="2:2" ht="13.2">
      <c r="B635" s="1"/>
    </row>
    <row r="636" spans="2:2" ht="13.2">
      <c r="B636" s="1"/>
    </row>
    <row r="637" spans="2:2" ht="13.2">
      <c r="B637" s="1"/>
    </row>
    <row r="638" spans="2:2" ht="13.2">
      <c r="B638" s="1"/>
    </row>
    <row r="639" spans="2:2" ht="13.2">
      <c r="B639" s="1"/>
    </row>
    <row r="640" spans="2:2" ht="13.2">
      <c r="B640" s="1"/>
    </row>
    <row r="641" spans="2:2" ht="13.2">
      <c r="B641" s="1"/>
    </row>
    <row r="642" spans="2:2" ht="13.2">
      <c r="B642" s="1"/>
    </row>
    <row r="643" spans="2:2" ht="13.2">
      <c r="B643" s="1"/>
    </row>
    <row r="644" spans="2:2" ht="13.2">
      <c r="B644" s="1"/>
    </row>
    <row r="645" spans="2:2" ht="13.2">
      <c r="B645" s="1"/>
    </row>
    <row r="646" spans="2:2" ht="13.2">
      <c r="B646" s="1"/>
    </row>
    <row r="647" spans="2:2" ht="13.2">
      <c r="B647" s="1"/>
    </row>
    <row r="648" spans="2:2" ht="13.2">
      <c r="B648" s="1"/>
    </row>
    <row r="649" spans="2:2" ht="13.2">
      <c r="B649" s="1"/>
    </row>
    <row r="650" spans="2:2" ht="13.2">
      <c r="B650" s="1"/>
    </row>
    <row r="651" spans="2:2" ht="13.2">
      <c r="B651" s="1"/>
    </row>
    <row r="652" spans="2:2" ht="13.2">
      <c r="B652" s="1"/>
    </row>
    <row r="653" spans="2:2" ht="13.2">
      <c r="B653" s="1"/>
    </row>
    <row r="654" spans="2:2" ht="13.2">
      <c r="B654" s="1"/>
    </row>
    <row r="655" spans="2:2" ht="13.2">
      <c r="B655" s="1"/>
    </row>
    <row r="656" spans="2:2" ht="13.2">
      <c r="B656" s="1"/>
    </row>
    <row r="657" spans="2:2" ht="13.2">
      <c r="B657" s="1"/>
    </row>
    <row r="658" spans="2:2" ht="13.2">
      <c r="B658" s="1"/>
    </row>
    <row r="659" spans="2:2" ht="13.2">
      <c r="B659" s="1"/>
    </row>
    <row r="660" spans="2:2" ht="13.2">
      <c r="B660" s="1"/>
    </row>
    <row r="661" spans="2:2" ht="13.2">
      <c r="B661" s="1"/>
    </row>
    <row r="662" spans="2:2" ht="13.2">
      <c r="B662" s="1"/>
    </row>
    <row r="663" spans="2:2" ht="13.2">
      <c r="B663" s="1"/>
    </row>
    <row r="664" spans="2:2" ht="13.2">
      <c r="B664" s="1"/>
    </row>
    <row r="665" spans="2:2" ht="13.2">
      <c r="B665" s="1"/>
    </row>
    <row r="666" spans="2:2" ht="13.2">
      <c r="B666" s="1"/>
    </row>
    <row r="667" spans="2:2" ht="13.2">
      <c r="B667" s="1"/>
    </row>
    <row r="668" spans="2:2" ht="13.2">
      <c r="B668" s="1"/>
    </row>
    <row r="669" spans="2:2" ht="13.2">
      <c r="B669" s="1"/>
    </row>
    <row r="670" spans="2:2" ht="13.2">
      <c r="B670" s="1"/>
    </row>
    <row r="671" spans="2:2" ht="13.2">
      <c r="B671" s="1"/>
    </row>
    <row r="672" spans="2:2" ht="13.2">
      <c r="B672" s="1"/>
    </row>
    <row r="673" spans="2:2" ht="13.2">
      <c r="B673" s="1"/>
    </row>
    <row r="674" spans="2:2" ht="13.2">
      <c r="B674" s="1"/>
    </row>
    <row r="675" spans="2:2" ht="13.2">
      <c r="B675" s="1"/>
    </row>
    <row r="676" spans="2:2" ht="13.2">
      <c r="B676" s="1"/>
    </row>
    <row r="677" spans="2:2" ht="13.2">
      <c r="B677" s="1"/>
    </row>
    <row r="678" spans="2:2" ht="13.2">
      <c r="B678" s="1"/>
    </row>
    <row r="679" spans="2:2" ht="13.2">
      <c r="B679" s="1"/>
    </row>
    <row r="680" spans="2:2" ht="13.2">
      <c r="B680" s="1"/>
    </row>
    <row r="681" spans="2:2" ht="13.2">
      <c r="B681" s="1"/>
    </row>
    <row r="682" spans="2:2" ht="13.2">
      <c r="B682" s="1"/>
    </row>
    <row r="683" spans="2:2" ht="13.2">
      <c r="B683" s="1"/>
    </row>
    <row r="684" spans="2:2" ht="13.2">
      <c r="B684" s="1"/>
    </row>
    <row r="685" spans="2:2" ht="13.2">
      <c r="B685" s="1"/>
    </row>
    <row r="686" spans="2:2" ht="13.2">
      <c r="B686" s="1"/>
    </row>
    <row r="687" spans="2:2" ht="13.2">
      <c r="B687" s="1"/>
    </row>
    <row r="688" spans="2:2" ht="13.2">
      <c r="B688" s="1"/>
    </row>
    <row r="689" spans="2:2" ht="13.2">
      <c r="B689" s="1"/>
    </row>
    <row r="690" spans="2:2" ht="13.2">
      <c r="B690" s="1"/>
    </row>
    <row r="691" spans="2:2" ht="13.2">
      <c r="B691" s="1"/>
    </row>
    <row r="692" spans="2:2" ht="13.2">
      <c r="B692" s="1"/>
    </row>
    <row r="693" spans="2:2" ht="13.2">
      <c r="B693" s="1"/>
    </row>
    <row r="694" spans="2:2" ht="13.2">
      <c r="B694" s="1"/>
    </row>
    <row r="695" spans="2:2" ht="13.2">
      <c r="B695" s="1"/>
    </row>
    <row r="696" spans="2:2" ht="13.2">
      <c r="B696" s="1"/>
    </row>
    <row r="697" spans="2:2" ht="13.2">
      <c r="B697" s="1"/>
    </row>
    <row r="698" spans="2:2" ht="13.2">
      <c r="B698" s="1"/>
    </row>
    <row r="699" spans="2:2" ht="13.2">
      <c r="B699" s="1"/>
    </row>
    <row r="700" spans="2:2" ht="13.2">
      <c r="B700" s="1"/>
    </row>
    <row r="701" spans="2:2" ht="13.2">
      <c r="B701" s="1"/>
    </row>
    <row r="702" spans="2:2" ht="13.2">
      <c r="B702" s="1"/>
    </row>
    <row r="703" spans="2:2" ht="13.2">
      <c r="B703" s="1"/>
    </row>
    <row r="704" spans="2:2" ht="13.2">
      <c r="B704" s="1"/>
    </row>
    <row r="705" spans="2:2" ht="13.2">
      <c r="B705" s="1"/>
    </row>
    <row r="706" spans="2:2" ht="13.2">
      <c r="B706" s="1"/>
    </row>
    <row r="707" spans="2:2" ht="13.2">
      <c r="B707" s="1"/>
    </row>
    <row r="708" spans="2:2" ht="13.2">
      <c r="B708" s="1"/>
    </row>
    <row r="709" spans="2:2" ht="13.2">
      <c r="B709" s="1"/>
    </row>
    <row r="710" spans="2:2" ht="13.2">
      <c r="B710" s="1"/>
    </row>
    <row r="711" spans="2:2" ht="13.2">
      <c r="B711" s="1"/>
    </row>
    <row r="712" spans="2:2" ht="13.2">
      <c r="B712" s="1"/>
    </row>
    <row r="713" spans="2:2" ht="13.2">
      <c r="B713" s="1"/>
    </row>
    <row r="714" spans="2:2" ht="13.2">
      <c r="B714" s="1"/>
    </row>
    <row r="715" spans="2:2" ht="13.2">
      <c r="B715" s="1"/>
    </row>
    <row r="716" spans="2:2" ht="13.2">
      <c r="B716" s="1"/>
    </row>
    <row r="717" spans="2:2" ht="13.2">
      <c r="B717" s="1"/>
    </row>
    <row r="718" spans="2:2" ht="13.2">
      <c r="B718" s="1"/>
    </row>
    <row r="719" spans="2:2" ht="13.2">
      <c r="B719" s="1"/>
    </row>
    <row r="720" spans="2:2" ht="13.2">
      <c r="B720" s="1"/>
    </row>
    <row r="721" spans="2:2" ht="13.2">
      <c r="B721" s="1"/>
    </row>
    <row r="722" spans="2:2" ht="13.2">
      <c r="B722" s="1"/>
    </row>
    <row r="723" spans="2:2" ht="13.2">
      <c r="B723" s="1"/>
    </row>
    <row r="724" spans="2:2" ht="13.2">
      <c r="B724" s="1"/>
    </row>
    <row r="725" spans="2:2" ht="13.2">
      <c r="B725" s="1"/>
    </row>
    <row r="726" spans="2:2" ht="13.2">
      <c r="B726" s="1"/>
    </row>
    <row r="727" spans="2:2" ht="13.2">
      <c r="B727" s="1"/>
    </row>
    <row r="728" spans="2:2" ht="13.2">
      <c r="B728" s="1"/>
    </row>
    <row r="729" spans="2:2" ht="13.2">
      <c r="B729" s="1"/>
    </row>
    <row r="730" spans="2:2" ht="13.2">
      <c r="B730" s="1"/>
    </row>
    <row r="731" spans="2:2" ht="13.2">
      <c r="B731" s="1"/>
    </row>
    <row r="732" spans="2:2" ht="13.2">
      <c r="B732" s="1"/>
    </row>
    <row r="733" spans="2:2" ht="13.2">
      <c r="B733" s="1"/>
    </row>
    <row r="734" spans="2:2" ht="13.2">
      <c r="B734" s="1"/>
    </row>
    <row r="735" spans="2:2" ht="13.2">
      <c r="B735" s="1"/>
    </row>
    <row r="736" spans="2:2" ht="13.2">
      <c r="B736" s="1"/>
    </row>
    <row r="737" spans="2:2" ht="13.2">
      <c r="B737" s="1"/>
    </row>
    <row r="738" spans="2:2" ht="13.2">
      <c r="B738" s="1"/>
    </row>
    <row r="739" spans="2:2" ht="13.2">
      <c r="B739" s="1"/>
    </row>
    <row r="740" spans="2:2" ht="13.2">
      <c r="B740" s="1"/>
    </row>
    <row r="741" spans="2:2" ht="13.2">
      <c r="B741" s="1"/>
    </row>
    <row r="742" spans="2:2" ht="13.2">
      <c r="B742" s="1"/>
    </row>
    <row r="743" spans="2:2" ht="13.2">
      <c r="B743" s="1"/>
    </row>
    <row r="744" spans="2:2" ht="13.2">
      <c r="B744" s="1"/>
    </row>
    <row r="745" spans="2:2" ht="13.2">
      <c r="B745" s="1"/>
    </row>
    <row r="746" spans="2:2" ht="13.2">
      <c r="B746" s="1"/>
    </row>
    <row r="747" spans="2:2" ht="13.2">
      <c r="B747" s="1"/>
    </row>
    <row r="748" spans="2:2" ht="13.2">
      <c r="B748" s="1"/>
    </row>
    <row r="749" spans="2:2" ht="13.2">
      <c r="B749" s="1"/>
    </row>
    <row r="750" spans="2:2" ht="13.2">
      <c r="B750" s="1"/>
    </row>
    <row r="751" spans="2:2" ht="13.2">
      <c r="B751" s="1"/>
    </row>
    <row r="752" spans="2:2" ht="13.2">
      <c r="B752" s="1"/>
    </row>
    <row r="753" spans="2:2" ht="13.2">
      <c r="B753" s="1"/>
    </row>
    <row r="754" spans="2:2" ht="13.2">
      <c r="B754" s="1"/>
    </row>
    <row r="755" spans="2:2" ht="13.2">
      <c r="B755" s="1"/>
    </row>
    <row r="756" spans="2:2" ht="13.2">
      <c r="B756" s="1"/>
    </row>
    <row r="757" spans="2:2" ht="13.2">
      <c r="B757" s="1"/>
    </row>
    <row r="758" spans="2:2" ht="13.2">
      <c r="B758" s="1"/>
    </row>
    <row r="759" spans="2:2" ht="13.2">
      <c r="B759" s="1"/>
    </row>
    <row r="760" spans="2:2" ht="13.2">
      <c r="B760" s="1"/>
    </row>
    <row r="761" spans="2:2" ht="13.2">
      <c r="B761" s="1"/>
    </row>
    <row r="762" spans="2:2" ht="13.2">
      <c r="B762" s="1"/>
    </row>
    <row r="763" spans="2:2" ht="13.2">
      <c r="B763" s="1"/>
    </row>
    <row r="764" spans="2:2" ht="13.2">
      <c r="B764" s="1"/>
    </row>
    <row r="765" spans="2:2" ht="13.2">
      <c r="B765" s="1"/>
    </row>
    <row r="766" spans="2:2" ht="13.2">
      <c r="B766" s="1"/>
    </row>
    <row r="767" spans="2:2" ht="13.2">
      <c r="B767" s="1"/>
    </row>
    <row r="768" spans="2:2" ht="13.2">
      <c r="B768" s="1"/>
    </row>
    <row r="769" spans="2:2" ht="13.2">
      <c r="B769" s="1"/>
    </row>
    <row r="770" spans="2:2" ht="13.2">
      <c r="B770" s="1"/>
    </row>
    <row r="771" spans="2:2" ht="13.2">
      <c r="B771" s="1"/>
    </row>
    <row r="772" spans="2:2" ht="13.2">
      <c r="B772" s="1"/>
    </row>
    <row r="773" spans="2:2" ht="13.2">
      <c r="B773" s="1"/>
    </row>
    <row r="774" spans="2:2" ht="13.2">
      <c r="B774" s="1"/>
    </row>
    <row r="775" spans="2:2" ht="13.2">
      <c r="B775" s="1"/>
    </row>
    <row r="776" spans="2:2" ht="13.2">
      <c r="B776" s="1"/>
    </row>
    <row r="777" spans="2:2" ht="13.2">
      <c r="B777" s="1"/>
    </row>
    <row r="778" spans="2:2" ht="13.2">
      <c r="B778" s="1"/>
    </row>
    <row r="779" spans="2:2" ht="13.2">
      <c r="B779" s="1"/>
    </row>
    <row r="780" spans="2:2" ht="13.2">
      <c r="B780" s="1"/>
    </row>
    <row r="781" spans="2:2" ht="13.2">
      <c r="B781" s="1"/>
    </row>
    <row r="782" spans="2:2" ht="13.2">
      <c r="B782" s="1"/>
    </row>
    <row r="783" spans="2:2" ht="13.2">
      <c r="B783" s="1"/>
    </row>
    <row r="784" spans="2:2" ht="13.2">
      <c r="B784" s="1"/>
    </row>
    <row r="785" spans="2:2" ht="13.2">
      <c r="B785" s="1"/>
    </row>
    <row r="786" spans="2:2" ht="13.2">
      <c r="B786" s="1"/>
    </row>
    <row r="787" spans="2:2" ht="13.2">
      <c r="B787" s="1"/>
    </row>
    <row r="788" spans="2:2" ht="13.2">
      <c r="B788" s="1"/>
    </row>
    <row r="789" spans="2:2" ht="13.2">
      <c r="B789" s="1"/>
    </row>
    <row r="790" spans="2:2" ht="13.2">
      <c r="B790" s="1"/>
    </row>
    <row r="791" spans="2:2" ht="13.2">
      <c r="B791" s="1"/>
    </row>
    <row r="792" spans="2:2" ht="13.2">
      <c r="B792" s="1"/>
    </row>
    <row r="793" spans="2:2" ht="13.2">
      <c r="B793" s="1"/>
    </row>
    <row r="794" spans="2:2" ht="13.2">
      <c r="B794" s="1"/>
    </row>
    <row r="795" spans="2:2" ht="13.2">
      <c r="B795" s="1"/>
    </row>
    <row r="796" spans="2:2" ht="13.2">
      <c r="B796" s="1"/>
    </row>
    <row r="797" spans="2:2" ht="13.2">
      <c r="B797" s="1"/>
    </row>
    <row r="798" spans="2:2" ht="13.2">
      <c r="B798" s="1"/>
    </row>
    <row r="799" spans="2:2" ht="13.2">
      <c r="B799" s="1"/>
    </row>
    <row r="800" spans="2:2" ht="13.2">
      <c r="B800" s="1"/>
    </row>
    <row r="801" spans="2:2" ht="13.2">
      <c r="B801" s="1"/>
    </row>
    <row r="802" spans="2:2" ht="13.2">
      <c r="B802" s="1"/>
    </row>
    <row r="803" spans="2:2" ht="13.2">
      <c r="B803" s="1"/>
    </row>
    <row r="804" spans="2:2" ht="13.2">
      <c r="B804" s="1"/>
    </row>
    <row r="805" spans="2:2" ht="13.2">
      <c r="B805" s="1"/>
    </row>
    <row r="806" spans="2:2" ht="13.2">
      <c r="B806" s="1"/>
    </row>
    <row r="807" spans="2:2" ht="13.2">
      <c r="B807" s="1"/>
    </row>
    <row r="808" spans="2:2" ht="13.2">
      <c r="B808" s="1"/>
    </row>
    <row r="809" spans="2:2" ht="13.2">
      <c r="B809" s="1"/>
    </row>
    <row r="810" spans="2:2" ht="13.2">
      <c r="B810" s="1"/>
    </row>
    <row r="811" spans="2:2" ht="13.2">
      <c r="B811" s="1"/>
    </row>
    <row r="812" spans="2:2" ht="13.2">
      <c r="B812" s="1"/>
    </row>
    <row r="813" spans="2:2" ht="13.2">
      <c r="B813" s="1"/>
    </row>
    <row r="814" spans="2:2" ht="13.2">
      <c r="B814" s="1"/>
    </row>
    <row r="815" spans="2:2" ht="13.2">
      <c r="B815" s="1"/>
    </row>
    <row r="816" spans="2:2" ht="13.2">
      <c r="B816" s="1"/>
    </row>
    <row r="817" spans="2:2" ht="13.2">
      <c r="B817" s="1"/>
    </row>
    <row r="818" spans="2:2" ht="13.2">
      <c r="B818" s="1"/>
    </row>
    <row r="819" spans="2:2" ht="13.2">
      <c r="B819" s="1"/>
    </row>
    <row r="820" spans="2:2" ht="13.2">
      <c r="B820" s="1"/>
    </row>
    <row r="821" spans="2:2" ht="13.2">
      <c r="B821" s="1"/>
    </row>
    <row r="822" spans="2:2" ht="13.2">
      <c r="B822" s="1"/>
    </row>
    <row r="823" spans="2:2" ht="13.2">
      <c r="B823" s="1"/>
    </row>
    <row r="824" spans="2:2" ht="13.2">
      <c r="B824" s="1"/>
    </row>
    <row r="825" spans="2:2" ht="13.2">
      <c r="B825" s="1"/>
    </row>
    <row r="826" spans="2:2" ht="13.2">
      <c r="B826" s="1"/>
    </row>
    <row r="827" spans="2:2" ht="13.2">
      <c r="B827" s="1"/>
    </row>
    <row r="828" spans="2:2" ht="13.2">
      <c r="B828" s="1"/>
    </row>
    <row r="829" spans="2:2" ht="13.2">
      <c r="B829" s="1"/>
    </row>
    <row r="830" spans="2:2" ht="13.2">
      <c r="B830" s="1"/>
    </row>
    <row r="831" spans="2:2" ht="13.2">
      <c r="B831" s="1"/>
    </row>
    <row r="832" spans="2:2" ht="13.2">
      <c r="B832" s="1"/>
    </row>
    <row r="833" spans="2:2" ht="13.2">
      <c r="B833" s="1"/>
    </row>
    <row r="834" spans="2:2" ht="13.2">
      <c r="B834" s="1"/>
    </row>
    <row r="835" spans="2:2" ht="13.2">
      <c r="B835" s="1"/>
    </row>
    <row r="836" spans="2:2" ht="13.2">
      <c r="B836" s="1"/>
    </row>
    <row r="837" spans="2:2" ht="13.2">
      <c r="B837" s="1"/>
    </row>
    <row r="838" spans="2:2" ht="13.2">
      <c r="B838" s="1"/>
    </row>
    <row r="839" spans="2:2" ht="13.2">
      <c r="B839" s="1"/>
    </row>
    <row r="840" spans="2:2" ht="13.2">
      <c r="B840" s="1"/>
    </row>
    <row r="841" spans="2:2" ht="13.2">
      <c r="B841" s="1"/>
    </row>
    <row r="842" spans="2:2" ht="13.2">
      <c r="B842" s="1"/>
    </row>
    <row r="843" spans="2:2" ht="13.2">
      <c r="B843" s="1"/>
    </row>
    <row r="844" spans="2:2" ht="13.2">
      <c r="B844" s="1"/>
    </row>
    <row r="845" spans="2:2" ht="13.2">
      <c r="B845" s="1"/>
    </row>
    <row r="846" spans="2:2" ht="13.2">
      <c r="B846" s="1"/>
    </row>
    <row r="847" spans="2:2" ht="13.2">
      <c r="B847" s="1"/>
    </row>
    <row r="848" spans="2:2" ht="13.2">
      <c r="B848" s="1"/>
    </row>
    <row r="849" spans="2:2" ht="13.2">
      <c r="B849" s="1"/>
    </row>
    <row r="850" spans="2:2" ht="13.2">
      <c r="B850" s="1"/>
    </row>
    <row r="851" spans="2:2" ht="13.2">
      <c r="B851" s="1"/>
    </row>
    <row r="852" spans="2:2" ht="13.2">
      <c r="B852" s="1"/>
    </row>
    <row r="853" spans="2:2" ht="13.2">
      <c r="B853" s="1"/>
    </row>
    <row r="854" spans="2:2" ht="13.2">
      <c r="B854" s="1"/>
    </row>
    <row r="855" spans="2:2" ht="13.2">
      <c r="B855" s="1"/>
    </row>
    <row r="856" spans="2:2" ht="13.2">
      <c r="B856" s="1"/>
    </row>
    <row r="857" spans="2:2" ht="13.2">
      <c r="B857" s="1"/>
    </row>
    <row r="858" spans="2:2" ht="13.2">
      <c r="B858" s="1"/>
    </row>
    <row r="859" spans="2:2" ht="13.2">
      <c r="B859" s="1"/>
    </row>
    <row r="860" spans="2:2" ht="13.2">
      <c r="B860" s="1"/>
    </row>
    <row r="861" spans="2:2" ht="13.2">
      <c r="B861" s="1"/>
    </row>
    <row r="862" spans="2:2" ht="13.2">
      <c r="B862" s="1"/>
    </row>
    <row r="863" spans="2:2" ht="13.2">
      <c r="B863" s="1"/>
    </row>
    <row r="864" spans="2:2" ht="13.2">
      <c r="B864" s="1"/>
    </row>
    <row r="865" spans="2:2" ht="13.2">
      <c r="B865" s="1"/>
    </row>
    <row r="866" spans="2:2" ht="13.2">
      <c r="B866" s="1"/>
    </row>
    <row r="867" spans="2:2" ht="13.2">
      <c r="B867" s="1"/>
    </row>
    <row r="868" spans="2:2" ht="13.2">
      <c r="B868" s="1"/>
    </row>
    <row r="869" spans="2:2" ht="13.2">
      <c r="B869" s="1"/>
    </row>
    <row r="870" spans="2:2" ht="13.2">
      <c r="B870" s="1"/>
    </row>
    <row r="871" spans="2:2" ht="13.2">
      <c r="B871" s="1"/>
    </row>
    <row r="872" spans="2:2" ht="13.2">
      <c r="B872" s="1"/>
    </row>
    <row r="873" spans="2:2" ht="13.2">
      <c r="B873" s="1"/>
    </row>
    <row r="874" spans="2:2" ht="13.2">
      <c r="B874" s="1"/>
    </row>
    <row r="875" spans="2:2" ht="13.2">
      <c r="B875" s="1"/>
    </row>
    <row r="876" spans="2:2" ht="13.2">
      <c r="B876" s="1"/>
    </row>
    <row r="877" spans="2:2" ht="13.2">
      <c r="B877" s="1"/>
    </row>
    <row r="878" spans="2:2" ht="13.2">
      <c r="B878" s="1"/>
    </row>
    <row r="879" spans="2:2" ht="13.2">
      <c r="B879" s="1"/>
    </row>
    <row r="880" spans="2:2" ht="13.2">
      <c r="B880" s="1"/>
    </row>
    <row r="881" spans="2:2" ht="13.2">
      <c r="B881" s="1"/>
    </row>
    <row r="882" spans="2:2" ht="13.2">
      <c r="B882" s="1"/>
    </row>
    <row r="883" spans="2:2" ht="13.2">
      <c r="B883" s="1"/>
    </row>
    <row r="884" spans="2:2" ht="13.2">
      <c r="B884" s="1"/>
    </row>
    <row r="885" spans="2:2" ht="13.2">
      <c r="B885" s="1"/>
    </row>
    <row r="886" spans="2:2" ht="13.2">
      <c r="B886" s="1"/>
    </row>
    <row r="887" spans="2:2" ht="13.2">
      <c r="B887" s="1"/>
    </row>
    <row r="888" spans="2:2" ht="13.2">
      <c r="B888" s="1"/>
    </row>
    <row r="889" spans="2:2" ht="13.2">
      <c r="B889" s="1"/>
    </row>
    <row r="890" spans="2:2" ht="13.2">
      <c r="B890" s="1"/>
    </row>
    <row r="891" spans="2:2" ht="13.2">
      <c r="B891" s="1"/>
    </row>
    <row r="892" spans="2:2" ht="13.2">
      <c r="B892" s="1"/>
    </row>
    <row r="893" spans="2:2" ht="13.2">
      <c r="B893" s="1"/>
    </row>
    <row r="894" spans="2:2" ht="13.2">
      <c r="B894" s="1"/>
    </row>
    <row r="895" spans="2:2" ht="13.2">
      <c r="B895" s="1"/>
    </row>
    <row r="896" spans="2:2" ht="13.2">
      <c r="B896" s="1"/>
    </row>
    <row r="897" spans="2:2" ht="13.2">
      <c r="B897" s="1"/>
    </row>
    <row r="898" spans="2:2" ht="13.2">
      <c r="B898" s="1"/>
    </row>
    <row r="899" spans="2:2" ht="13.2">
      <c r="B899" s="1"/>
    </row>
    <row r="900" spans="2:2" ht="13.2">
      <c r="B900" s="1"/>
    </row>
    <row r="901" spans="2:2" ht="13.2">
      <c r="B901" s="1"/>
    </row>
    <row r="902" spans="2:2" ht="13.2">
      <c r="B902" s="1"/>
    </row>
    <row r="903" spans="2:2" ht="13.2">
      <c r="B903" s="1"/>
    </row>
    <row r="904" spans="2:2" ht="13.2">
      <c r="B904" s="1"/>
    </row>
    <row r="905" spans="2:2" ht="13.2">
      <c r="B905" s="1"/>
    </row>
    <row r="906" spans="2:2" ht="13.2">
      <c r="B906" s="1"/>
    </row>
    <row r="907" spans="2:2" ht="13.2">
      <c r="B907" s="1"/>
    </row>
    <row r="908" spans="2:2" ht="13.2">
      <c r="B908" s="1"/>
    </row>
    <row r="909" spans="2:2" ht="13.2">
      <c r="B909" s="1"/>
    </row>
    <row r="910" spans="2:2" ht="13.2">
      <c r="B910" s="1"/>
    </row>
    <row r="911" spans="2:2" ht="13.2">
      <c r="B911" s="1"/>
    </row>
    <row r="912" spans="2:2" ht="13.2">
      <c r="B912" s="1"/>
    </row>
    <row r="913" spans="2:2" ht="13.2">
      <c r="B913" s="1"/>
    </row>
    <row r="914" spans="2:2" ht="13.2">
      <c r="B914" s="1"/>
    </row>
    <row r="915" spans="2:2" ht="13.2">
      <c r="B915" s="1"/>
    </row>
    <row r="916" spans="2:2" ht="13.2">
      <c r="B916" s="1"/>
    </row>
    <row r="917" spans="2:2" ht="13.2">
      <c r="B917" s="1"/>
    </row>
    <row r="918" spans="2:2" ht="13.2">
      <c r="B918" s="1"/>
    </row>
    <row r="919" spans="2:2" ht="13.2">
      <c r="B919" s="1"/>
    </row>
    <row r="920" spans="2:2" ht="13.2">
      <c r="B920" s="1"/>
    </row>
    <row r="921" spans="2:2" ht="13.2">
      <c r="B921" s="1"/>
    </row>
    <row r="922" spans="2:2" ht="13.2">
      <c r="B922" s="1"/>
    </row>
    <row r="923" spans="2:2" ht="13.2">
      <c r="B923" s="1"/>
    </row>
    <row r="924" spans="2:2" ht="13.2">
      <c r="B924" s="1"/>
    </row>
    <row r="925" spans="2:2" ht="13.2">
      <c r="B925" s="1"/>
    </row>
    <row r="926" spans="2:2" ht="13.2">
      <c r="B926" s="1"/>
    </row>
    <row r="927" spans="2:2" ht="13.2">
      <c r="B927" s="1"/>
    </row>
    <row r="928" spans="2:2" ht="13.2">
      <c r="B928" s="1"/>
    </row>
    <row r="929" spans="2:2" ht="13.2">
      <c r="B929" s="1"/>
    </row>
    <row r="930" spans="2:2" ht="13.2">
      <c r="B930" s="1"/>
    </row>
    <row r="931" spans="2:2" ht="13.2">
      <c r="B931" s="1"/>
    </row>
    <row r="932" spans="2:2" ht="13.2">
      <c r="B932" s="1"/>
    </row>
    <row r="933" spans="2:2" ht="13.2">
      <c r="B933" s="1"/>
    </row>
    <row r="934" spans="2:2" ht="13.2">
      <c r="B934" s="1"/>
    </row>
    <row r="935" spans="2:2" ht="13.2">
      <c r="B935" s="1"/>
    </row>
    <row r="936" spans="2:2" ht="13.2">
      <c r="B936" s="1"/>
    </row>
    <row r="937" spans="2:2" ht="13.2">
      <c r="B937" s="1"/>
    </row>
    <row r="938" spans="2:2" ht="13.2">
      <c r="B938" s="1"/>
    </row>
    <row r="939" spans="2:2" ht="13.2">
      <c r="B939" s="1"/>
    </row>
    <row r="940" spans="2:2" ht="13.2">
      <c r="B940" s="1"/>
    </row>
    <row r="941" spans="2:2" ht="13.2">
      <c r="B941" s="1"/>
    </row>
    <row r="942" spans="2:2" ht="13.2">
      <c r="B942" s="1"/>
    </row>
    <row r="943" spans="2:2" ht="13.2">
      <c r="B943" s="1"/>
    </row>
    <row r="944" spans="2:2" ht="13.2">
      <c r="B944" s="1"/>
    </row>
    <row r="945" spans="2:2" ht="13.2">
      <c r="B945" s="1"/>
    </row>
    <row r="946" spans="2:2" ht="13.2">
      <c r="B946" s="1"/>
    </row>
    <row r="947" spans="2:2" ht="13.2">
      <c r="B947" s="1"/>
    </row>
    <row r="948" spans="2:2" ht="13.2">
      <c r="B948" s="1"/>
    </row>
    <row r="949" spans="2:2" ht="13.2">
      <c r="B949" s="1"/>
    </row>
    <row r="950" spans="2:2" ht="13.2">
      <c r="B950" s="1"/>
    </row>
    <row r="951" spans="2:2" ht="13.2">
      <c r="B951" s="1"/>
    </row>
    <row r="952" spans="2:2" ht="13.2">
      <c r="B952" s="1"/>
    </row>
    <row r="953" spans="2:2" ht="13.2">
      <c r="B953" s="1"/>
    </row>
    <row r="954" spans="2:2" ht="13.2">
      <c r="B954" s="1"/>
    </row>
    <row r="955" spans="2:2" ht="13.2">
      <c r="B955" s="1"/>
    </row>
    <row r="956" spans="2:2" ht="13.2">
      <c r="B956" s="1"/>
    </row>
    <row r="957" spans="2:2" ht="13.2">
      <c r="B957" s="1"/>
    </row>
    <row r="958" spans="2:2" ht="13.2">
      <c r="B958" s="1"/>
    </row>
    <row r="959" spans="2:2" ht="13.2">
      <c r="B959" s="1"/>
    </row>
    <row r="960" spans="2:2" ht="13.2">
      <c r="B960" s="1"/>
    </row>
    <row r="961" spans="2:2" ht="13.2">
      <c r="B961" s="1"/>
    </row>
    <row r="962" spans="2:2" ht="13.2">
      <c r="B962" s="1"/>
    </row>
    <row r="963" spans="2:2" ht="13.2">
      <c r="B963" s="1"/>
    </row>
    <row r="964" spans="2:2" ht="13.2">
      <c r="B964" s="1"/>
    </row>
    <row r="965" spans="2:2" ht="13.2">
      <c r="B965" s="1"/>
    </row>
    <row r="966" spans="2:2" ht="13.2">
      <c r="B966" s="1"/>
    </row>
    <row r="967" spans="2:2" ht="13.2">
      <c r="B967" s="1"/>
    </row>
    <row r="968" spans="2:2" ht="13.2">
      <c r="B968" s="1"/>
    </row>
    <row r="969" spans="2:2" ht="13.2">
      <c r="B969" s="1"/>
    </row>
    <row r="970" spans="2:2" ht="13.2">
      <c r="B970" s="1"/>
    </row>
    <row r="971" spans="2:2" ht="13.2">
      <c r="B971" s="1"/>
    </row>
    <row r="972" spans="2:2" ht="13.2">
      <c r="B972" s="1"/>
    </row>
    <row r="973" spans="2:2" ht="13.2">
      <c r="B973" s="1"/>
    </row>
    <row r="974" spans="2:2" ht="13.2">
      <c r="B974" s="1"/>
    </row>
    <row r="975" spans="2:2" ht="13.2">
      <c r="B975" s="1"/>
    </row>
    <row r="976" spans="2:2" ht="13.2">
      <c r="B976" s="1"/>
    </row>
    <row r="977" spans="2:2" ht="13.2">
      <c r="B977" s="1"/>
    </row>
    <row r="978" spans="2:2" ht="13.2">
      <c r="B978" s="1"/>
    </row>
    <row r="979" spans="2:2" ht="13.2">
      <c r="B979" s="1"/>
    </row>
    <row r="980" spans="2:2" ht="13.2">
      <c r="B980" s="1"/>
    </row>
    <row r="981" spans="2:2" ht="13.2">
      <c r="B981" s="1"/>
    </row>
    <row r="982" spans="2:2" ht="13.2">
      <c r="B982" s="1"/>
    </row>
    <row r="983" spans="2:2" ht="13.2">
      <c r="B983" s="1"/>
    </row>
    <row r="984" spans="2:2" ht="13.2">
      <c r="B984" s="1"/>
    </row>
    <row r="985" spans="2:2" ht="13.2">
      <c r="B985" s="1"/>
    </row>
    <row r="986" spans="2:2" ht="13.2">
      <c r="B986" s="1"/>
    </row>
    <row r="987" spans="2:2" ht="13.2">
      <c r="B987" s="1"/>
    </row>
    <row r="988" spans="2:2" ht="13.2">
      <c r="B988" s="1"/>
    </row>
    <row r="989" spans="2:2" ht="13.2">
      <c r="B989" s="1"/>
    </row>
    <row r="990" spans="2:2" ht="13.2">
      <c r="B990" s="1"/>
    </row>
    <row r="991" spans="2:2" ht="13.2">
      <c r="B991" s="1"/>
    </row>
    <row r="992" spans="2:2" ht="13.2">
      <c r="B992" s="1"/>
    </row>
    <row r="993" spans="2:2" ht="13.2">
      <c r="B993" s="1"/>
    </row>
    <row r="994" spans="2:2" ht="13.2">
      <c r="B994" s="1"/>
    </row>
    <row r="995" spans="2:2" ht="13.2">
      <c r="B995" s="1"/>
    </row>
    <row r="996" spans="2:2" ht="13.2">
      <c r="B996" s="1"/>
    </row>
    <row r="997" spans="2:2" ht="13.2">
      <c r="B997" s="1"/>
    </row>
    <row r="998" spans="2:2" ht="13.2">
      <c r="B998" s="1"/>
    </row>
    <row r="999" spans="2:2" ht="13.2">
      <c r="B999" s="1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D4BC-C918-4616-A624-3F03A68A28FC}">
  <sheetPr>
    <outlinePr summaryBelow="0" summaryRight="0"/>
  </sheetPr>
  <dimension ref="A1:S1000"/>
  <sheetViews>
    <sheetView topLeftCell="C1" workbookViewId="0">
      <selection activeCell="M30" sqref="M30"/>
    </sheetView>
  </sheetViews>
  <sheetFormatPr defaultColWidth="12.6640625" defaultRowHeight="15.75" customHeight="1"/>
  <cols>
    <col min="2" max="2" width="12.77734375" hidden="1" customWidth="1"/>
    <col min="3" max="4" width="12.77734375" customWidth="1"/>
    <col min="5" max="5" width="0.109375" customWidth="1"/>
    <col min="7" max="7" width="0" hidden="1" customWidth="1"/>
    <col min="11" max="11" width="25.5546875" customWidth="1"/>
    <col min="12" max="15" width="18.21875" customWidth="1"/>
    <col min="17" max="17" width="18.5546875" customWidth="1"/>
    <col min="18" max="18" width="17.6640625" hidden="1" customWidth="1"/>
  </cols>
  <sheetData>
    <row r="1" spans="1:19">
      <c r="A1" s="8" t="s">
        <v>35</v>
      </c>
      <c r="B1" s="2" t="s">
        <v>23</v>
      </c>
      <c r="C1" s="8" t="s">
        <v>37</v>
      </c>
      <c r="D1" s="8" t="s">
        <v>38</v>
      </c>
      <c r="E1" s="2" t="s">
        <v>24</v>
      </c>
      <c r="F1" s="8" t="s">
        <v>68</v>
      </c>
      <c r="G1" s="8" t="s">
        <v>58</v>
      </c>
      <c r="H1" s="2" t="s">
        <v>25</v>
      </c>
      <c r="I1" s="2" t="s">
        <v>25</v>
      </c>
      <c r="J1" s="2" t="s">
        <v>25</v>
      </c>
      <c r="K1" s="8" t="s">
        <v>54</v>
      </c>
      <c r="L1" s="4" t="s">
        <v>26</v>
      </c>
      <c r="M1" s="4" t="s">
        <v>26</v>
      </c>
      <c r="N1" s="4" t="s">
        <v>26</v>
      </c>
      <c r="O1" s="4" t="s">
        <v>31</v>
      </c>
      <c r="P1" s="2" t="s">
        <v>27</v>
      </c>
      <c r="Q1" s="2" t="s">
        <v>28</v>
      </c>
      <c r="R1" s="2" t="s">
        <v>29</v>
      </c>
      <c r="S1" s="8" t="s">
        <v>52</v>
      </c>
    </row>
    <row r="2" spans="1:19">
      <c r="A2" s="2" t="s">
        <v>0</v>
      </c>
      <c r="B2" s="5">
        <v>43831</v>
      </c>
      <c r="C2" s="2">
        <v>2020</v>
      </c>
      <c r="D2" s="12" t="s">
        <v>39</v>
      </c>
      <c r="E2" s="5">
        <v>43861</v>
      </c>
      <c r="F2" s="12" t="s">
        <v>69</v>
      </c>
      <c r="G2" s="12" t="s">
        <v>59</v>
      </c>
      <c r="H2" s="4">
        <v>10030</v>
      </c>
      <c r="I2" s="4">
        <v>10030</v>
      </c>
      <c r="J2" s="4">
        <v>10030</v>
      </c>
      <c r="K2" s="17">
        <v>0</v>
      </c>
      <c r="L2" s="4">
        <v>30016.000000000004</v>
      </c>
      <c r="M2" s="4">
        <v>30016.000000000004</v>
      </c>
      <c r="N2" s="4">
        <v>30016.000000000004</v>
      </c>
      <c r="O2" s="4">
        <v>0</v>
      </c>
      <c r="P2" s="6">
        <v>0.21359999999999998</v>
      </c>
      <c r="Q2" s="2">
        <v>51.82</v>
      </c>
      <c r="R2" s="7">
        <v>5.4398148148148144E-4</v>
      </c>
      <c r="S2">
        <f>HOUR(R2) * 3600 + MINUTE(R2) * 60 + SECOND(R2)</f>
        <v>47</v>
      </c>
    </row>
    <row r="3" spans="1:19">
      <c r="A3" s="2" t="s">
        <v>0</v>
      </c>
      <c r="B3" s="5">
        <v>43862</v>
      </c>
      <c r="C3" s="2">
        <v>2020</v>
      </c>
      <c r="D3" s="5" t="s">
        <v>40</v>
      </c>
      <c r="E3" s="5">
        <v>43890</v>
      </c>
      <c r="F3" s="12" t="s">
        <v>69</v>
      </c>
      <c r="G3" s="12" t="s">
        <v>59</v>
      </c>
      <c r="H3" s="4">
        <v>7125</v>
      </c>
      <c r="I3" s="4">
        <v>7125</v>
      </c>
      <c r="J3" s="4">
        <v>7125</v>
      </c>
      <c r="K3" s="6">
        <f>J3/J2-1</f>
        <v>-0.28963110667996017</v>
      </c>
      <c r="L3" s="4">
        <v>30164</v>
      </c>
      <c r="M3" s="4">
        <v>30164</v>
      </c>
      <c r="N3" s="4">
        <v>30164</v>
      </c>
      <c r="O3" s="6">
        <f>L3/L2-1</f>
        <v>4.9307036247332459E-3</v>
      </c>
      <c r="P3" s="6">
        <v>0.1182</v>
      </c>
      <c r="Q3" s="2">
        <v>93.37</v>
      </c>
      <c r="R3" s="7">
        <v>3.2407407407407406E-4</v>
      </c>
      <c r="S3">
        <f t="shared" ref="S3:S66" si="0">HOUR(R3) * 3600 + MINUTE(R3) * 60 + SECOND(R3)</f>
        <v>28</v>
      </c>
    </row>
    <row r="4" spans="1:19">
      <c r="A4" s="2" t="s">
        <v>0</v>
      </c>
      <c r="B4" s="5">
        <v>43891</v>
      </c>
      <c r="C4" s="2">
        <v>2020</v>
      </c>
      <c r="D4" s="5" t="s">
        <v>41</v>
      </c>
      <c r="E4" s="5">
        <v>43921</v>
      </c>
      <c r="F4" s="12" t="s">
        <v>69</v>
      </c>
      <c r="G4" s="12" t="s">
        <v>59</v>
      </c>
      <c r="H4" s="4">
        <v>20237.5</v>
      </c>
      <c r="I4" s="4">
        <v>20237.5</v>
      </c>
      <c r="J4" s="4">
        <v>20237.5</v>
      </c>
      <c r="K4" s="6">
        <f t="shared" ref="K4:K46" si="1">J4/J3-1</f>
        <v>1.8403508771929826</v>
      </c>
      <c r="L4" s="4">
        <v>32532.000000000004</v>
      </c>
      <c r="M4" s="4">
        <v>32532.000000000004</v>
      </c>
      <c r="N4" s="4">
        <v>32532.000000000004</v>
      </c>
      <c r="O4" s="6">
        <f t="shared" ref="O4:O46" si="2">L4/L3-1</f>
        <v>7.8504177164832267E-2</v>
      </c>
      <c r="P4" s="6">
        <v>0.12759999999999999</v>
      </c>
      <c r="Q4" s="2">
        <v>62.16</v>
      </c>
      <c r="R4" s="7">
        <v>6.9444444444444447E-4</v>
      </c>
      <c r="S4">
        <f t="shared" si="0"/>
        <v>60</v>
      </c>
    </row>
    <row r="5" spans="1:19">
      <c r="A5" s="2" t="s">
        <v>0</v>
      </c>
      <c r="B5" s="5">
        <v>43922</v>
      </c>
      <c r="C5" s="2">
        <v>2020</v>
      </c>
      <c r="D5" s="5" t="s">
        <v>42</v>
      </c>
      <c r="E5" s="5">
        <v>43951</v>
      </c>
      <c r="F5" s="12" t="s">
        <v>70</v>
      </c>
      <c r="G5" s="12" t="s">
        <v>60</v>
      </c>
      <c r="H5" s="4">
        <v>19922.5</v>
      </c>
      <c r="I5" s="4">
        <v>19922.5</v>
      </c>
      <c r="J5" s="4">
        <v>19922.5</v>
      </c>
      <c r="K5" s="6">
        <f t="shared" si="1"/>
        <v>-1.5565163681284688E-2</v>
      </c>
      <c r="L5" s="4">
        <v>98010</v>
      </c>
      <c r="M5" s="4">
        <v>98010</v>
      </c>
      <c r="N5" s="4">
        <v>98010</v>
      </c>
      <c r="O5" s="6">
        <f t="shared" si="2"/>
        <v>2.0127259313906305</v>
      </c>
      <c r="P5" s="6">
        <v>0.39090000000000003</v>
      </c>
      <c r="Q5" s="2">
        <v>54.28</v>
      </c>
      <c r="R5" s="7">
        <v>9.3749999999999997E-4</v>
      </c>
      <c r="S5">
        <f t="shared" si="0"/>
        <v>81</v>
      </c>
    </row>
    <row r="6" spans="1:19">
      <c r="A6" s="2" t="s">
        <v>0</v>
      </c>
      <c r="B6" s="5">
        <v>43952</v>
      </c>
      <c r="C6" s="2">
        <v>2020</v>
      </c>
      <c r="D6" s="12" t="s">
        <v>43</v>
      </c>
      <c r="E6" s="5">
        <v>43982</v>
      </c>
      <c r="F6" s="12" t="s">
        <v>70</v>
      </c>
      <c r="G6" s="12" t="s">
        <v>60</v>
      </c>
      <c r="H6" s="4">
        <v>15632.5</v>
      </c>
      <c r="I6" s="4">
        <v>15632.5</v>
      </c>
      <c r="J6" s="4">
        <v>15632.5</v>
      </c>
      <c r="K6" s="6">
        <f t="shared" si="1"/>
        <v>-0.21533442088091359</v>
      </c>
      <c r="L6" s="4">
        <v>135137.5</v>
      </c>
      <c r="M6" s="4">
        <v>135137.5</v>
      </c>
      <c r="N6" s="4">
        <v>135137.5</v>
      </c>
      <c r="O6" s="6">
        <f t="shared" si="2"/>
        <v>0.37881338638914386</v>
      </c>
      <c r="P6" s="6">
        <v>0.18389999999999998</v>
      </c>
      <c r="Q6" s="2">
        <v>63.24</v>
      </c>
      <c r="R6" s="7">
        <v>9.9537037037037042E-4</v>
      </c>
      <c r="S6">
        <f t="shared" si="0"/>
        <v>86</v>
      </c>
    </row>
    <row r="7" spans="1:19">
      <c r="A7" s="2" t="s">
        <v>0</v>
      </c>
      <c r="B7" s="5">
        <v>43983</v>
      </c>
      <c r="C7" s="2">
        <v>2020</v>
      </c>
      <c r="D7" s="5" t="s">
        <v>44</v>
      </c>
      <c r="E7" s="5">
        <v>44012</v>
      </c>
      <c r="F7" s="12" t="s">
        <v>70</v>
      </c>
      <c r="G7" s="12" t="s">
        <v>60</v>
      </c>
      <c r="H7" s="4">
        <v>12410</v>
      </c>
      <c r="I7" s="4">
        <v>12410</v>
      </c>
      <c r="J7" s="4">
        <v>12410</v>
      </c>
      <c r="K7" s="6">
        <f t="shared" si="1"/>
        <v>-0.20614105229489843</v>
      </c>
      <c r="L7" s="4">
        <v>162735</v>
      </c>
      <c r="M7" s="4">
        <v>162735</v>
      </c>
      <c r="N7" s="4">
        <v>162735</v>
      </c>
      <c r="O7" s="6">
        <f t="shared" si="2"/>
        <v>0.20421792618629175</v>
      </c>
      <c r="P7" s="6">
        <v>0.49650000000000005</v>
      </c>
      <c r="Q7" s="2">
        <v>80.989999999999995</v>
      </c>
      <c r="R7" s="7">
        <v>9.9537037037037042E-4</v>
      </c>
      <c r="S7">
        <f t="shared" si="0"/>
        <v>86</v>
      </c>
    </row>
    <row r="8" spans="1:19">
      <c r="A8" s="2" t="s">
        <v>0</v>
      </c>
      <c r="B8" s="5">
        <v>44013</v>
      </c>
      <c r="C8" s="2">
        <v>2020</v>
      </c>
      <c r="D8" s="12" t="s">
        <v>45</v>
      </c>
      <c r="E8" s="5">
        <v>44043</v>
      </c>
      <c r="F8" s="12" t="s">
        <v>71</v>
      </c>
      <c r="G8" s="12" t="s">
        <v>61</v>
      </c>
      <c r="H8" s="4">
        <v>11802.5</v>
      </c>
      <c r="I8" s="4">
        <v>11802.5</v>
      </c>
      <c r="J8" s="4">
        <v>11802.5</v>
      </c>
      <c r="K8" s="6">
        <f t="shared" si="1"/>
        <v>-4.8952457695406904E-2</v>
      </c>
      <c r="L8" s="4">
        <v>151362.5</v>
      </c>
      <c r="M8" s="4">
        <v>151362.5</v>
      </c>
      <c r="N8" s="4">
        <v>151362.5</v>
      </c>
      <c r="O8" s="6">
        <f t="shared" si="2"/>
        <v>-6.9883553015638977E-2</v>
      </c>
      <c r="P8" s="6">
        <v>0.86399999999999999</v>
      </c>
      <c r="Q8" s="2">
        <v>93.37</v>
      </c>
      <c r="R8" s="7">
        <v>6.8287037037037036E-4</v>
      </c>
      <c r="S8">
        <f t="shared" si="0"/>
        <v>59</v>
      </c>
    </row>
    <row r="9" spans="1:19">
      <c r="A9" s="2" t="s">
        <v>0</v>
      </c>
      <c r="B9" s="5">
        <v>44044</v>
      </c>
      <c r="C9" s="2">
        <v>2020</v>
      </c>
      <c r="D9" s="12" t="s">
        <v>46</v>
      </c>
      <c r="E9" s="5">
        <v>44074</v>
      </c>
      <c r="F9" s="12" t="s">
        <v>71</v>
      </c>
      <c r="G9" s="12" t="s">
        <v>61</v>
      </c>
      <c r="H9" s="4">
        <v>7125</v>
      </c>
      <c r="I9" s="4">
        <v>7125</v>
      </c>
      <c r="J9" s="4">
        <v>7125</v>
      </c>
      <c r="K9" s="6">
        <f t="shared" si="1"/>
        <v>-0.39631434018216483</v>
      </c>
      <c r="L9" s="4">
        <v>191082.5</v>
      </c>
      <c r="M9" s="4">
        <v>191082.5</v>
      </c>
      <c r="N9" s="4">
        <v>191082.5</v>
      </c>
      <c r="O9" s="6">
        <f t="shared" si="2"/>
        <v>0.26241638450739124</v>
      </c>
      <c r="P9" s="6">
        <v>0.6502</v>
      </c>
      <c r="Q9" s="2">
        <v>45.86</v>
      </c>
      <c r="R9" s="7">
        <v>9.1435185185185185E-4</v>
      </c>
      <c r="S9">
        <f t="shared" si="0"/>
        <v>79</v>
      </c>
    </row>
    <row r="10" spans="1:19">
      <c r="A10" s="2" t="s">
        <v>0</v>
      </c>
      <c r="B10" s="5">
        <v>44075</v>
      </c>
      <c r="C10" s="2">
        <v>2020</v>
      </c>
      <c r="D10" s="5" t="s">
        <v>47</v>
      </c>
      <c r="E10" s="5">
        <v>44104</v>
      </c>
      <c r="F10" s="12" t="s">
        <v>71</v>
      </c>
      <c r="G10" s="12" t="s">
        <v>61</v>
      </c>
      <c r="H10" s="4">
        <v>7125</v>
      </c>
      <c r="I10" s="4">
        <v>7125</v>
      </c>
      <c r="J10" s="4">
        <v>7125</v>
      </c>
      <c r="K10" s="6">
        <f t="shared" si="1"/>
        <v>0</v>
      </c>
      <c r="L10" s="4">
        <v>211585</v>
      </c>
      <c r="M10" s="4">
        <v>211585</v>
      </c>
      <c r="N10" s="4">
        <v>211585</v>
      </c>
      <c r="O10" s="6">
        <f t="shared" si="2"/>
        <v>0.10729658655292873</v>
      </c>
      <c r="P10" s="6">
        <v>7.7800000000000008E-2</v>
      </c>
      <c r="Q10" s="2">
        <v>66.38</v>
      </c>
      <c r="R10" s="7">
        <v>1.1805555555555556E-3</v>
      </c>
      <c r="S10">
        <f t="shared" si="0"/>
        <v>102</v>
      </c>
    </row>
    <row r="11" spans="1:19">
      <c r="A11" s="2" t="s">
        <v>0</v>
      </c>
      <c r="B11" s="5">
        <v>44105</v>
      </c>
      <c r="C11" s="2">
        <v>2020</v>
      </c>
      <c r="D11" s="12" t="s">
        <v>48</v>
      </c>
      <c r="E11" s="5">
        <v>44135</v>
      </c>
      <c r="F11" s="12" t="s">
        <v>72</v>
      </c>
      <c r="G11" s="12" t="s">
        <v>62</v>
      </c>
      <c r="H11" s="4">
        <v>5717.5</v>
      </c>
      <c r="I11" s="4">
        <v>5717.5</v>
      </c>
      <c r="J11" s="4">
        <v>5717.5</v>
      </c>
      <c r="K11" s="6">
        <f t="shared" si="1"/>
        <v>-0.1975438596491228</v>
      </c>
      <c r="L11" s="4">
        <v>246085</v>
      </c>
      <c r="M11" s="4">
        <v>246085</v>
      </c>
      <c r="N11" s="4">
        <v>246085</v>
      </c>
      <c r="O11" s="6">
        <f t="shared" si="2"/>
        <v>0.16305503698277279</v>
      </c>
      <c r="P11" s="6">
        <v>0.23339999999999997</v>
      </c>
      <c r="Q11" s="2">
        <v>51.98</v>
      </c>
      <c r="R11" s="7">
        <v>5.4398148148148144E-4</v>
      </c>
      <c r="S11">
        <f t="shared" si="0"/>
        <v>47</v>
      </c>
    </row>
    <row r="12" spans="1:19">
      <c r="A12" s="2" t="s">
        <v>0</v>
      </c>
      <c r="B12" s="5">
        <v>44136</v>
      </c>
      <c r="C12" s="2">
        <v>2020</v>
      </c>
      <c r="D12" s="5" t="s">
        <v>49</v>
      </c>
      <c r="E12" s="5">
        <v>44165</v>
      </c>
      <c r="F12" s="12" t="s">
        <v>72</v>
      </c>
      <c r="G12" s="12" t="s">
        <v>62</v>
      </c>
      <c r="H12" s="4">
        <v>6207.5</v>
      </c>
      <c r="I12" s="4">
        <v>6207.5</v>
      </c>
      <c r="J12" s="4">
        <v>6207.5</v>
      </c>
      <c r="K12" s="6">
        <f t="shared" si="1"/>
        <v>8.570179274158285E-2</v>
      </c>
      <c r="L12" s="4">
        <v>218862.5</v>
      </c>
      <c r="M12" s="4">
        <v>218862.5</v>
      </c>
      <c r="N12" s="4">
        <v>218862.5</v>
      </c>
      <c r="O12" s="6">
        <f t="shared" si="2"/>
        <v>-0.11062234593737941</v>
      </c>
      <c r="P12" s="6">
        <v>0.28549999999999998</v>
      </c>
      <c r="Q12" s="2">
        <v>41.98</v>
      </c>
      <c r="R12" s="7">
        <v>1.1805555555555556E-3</v>
      </c>
      <c r="S12">
        <f t="shared" si="0"/>
        <v>102</v>
      </c>
    </row>
    <row r="13" spans="1:19">
      <c r="A13" s="2" t="s">
        <v>0</v>
      </c>
      <c r="B13" s="5">
        <v>44166</v>
      </c>
      <c r="C13" s="2">
        <v>2020</v>
      </c>
      <c r="D13" s="12" t="s">
        <v>50</v>
      </c>
      <c r="E13" s="5">
        <v>44196</v>
      </c>
      <c r="F13" s="12" t="s">
        <v>72</v>
      </c>
      <c r="G13" s="12" t="s">
        <v>62</v>
      </c>
      <c r="H13" s="4">
        <v>10762.5</v>
      </c>
      <c r="I13" s="4">
        <v>10762.5</v>
      </c>
      <c r="J13" s="4">
        <v>10762.5</v>
      </c>
      <c r="K13" s="6">
        <f t="shared" si="1"/>
        <v>0.73378977043898508</v>
      </c>
      <c r="L13" s="4">
        <v>246362.5</v>
      </c>
      <c r="M13" s="4">
        <v>246362.5</v>
      </c>
      <c r="N13" s="4">
        <v>246362.5</v>
      </c>
      <c r="O13" s="6">
        <f t="shared" si="2"/>
        <v>0.1256496658861157</v>
      </c>
      <c r="P13" s="6">
        <v>0.22629999999999997</v>
      </c>
      <c r="Q13" s="2">
        <v>72.53</v>
      </c>
      <c r="R13" s="7">
        <v>6.8287037037037036E-4</v>
      </c>
      <c r="S13">
        <f t="shared" si="0"/>
        <v>59</v>
      </c>
    </row>
    <row r="14" spans="1:19">
      <c r="A14" s="2" t="s">
        <v>0</v>
      </c>
      <c r="B14" s="5">
        <v>44197</v>
      </c>
      <c r="C14" s="2">
        <v>2021</v>
      </c>
      <c r="D14" s="12" t="s">
        <v>39</v>
      </c>
      <c r="E14" s="5">
        <v>44227</v>
      </c>
      <c r="F14" s="12" t="s">
        <v>69</v>
      </c>
      <c r="G14" s="12" t="s">
        <v>63</v>
      </c>
      <c r="H14" s="4">
        <v>10722.5</v>
      </c>
      <c r="I14" s="4">
        <v>10722.5</v>
      </c>
      <c r="J14" s="4">
        <v>10722.5</v>
      </c>
      <c r="K14" s="6">
        <f>J14/J13-1</f>
        <v>-3.716608594657389E-3</v>
      </c>
      <c r="L14" s="4">
        <v>246087.5</v>
      </c>
      <c r="M14" s="4">
        <v>246087.5</v>
      </c>
      <c r="N14" s="4">
        <v>246087.5</v>
      </c>
      <c r="O14" s="6">
        <f t="shared" si="2"/>
        <v>-1.1162413110761271E-3</v>
      </c>
      <c r="P14" s="6">
        <v>0.38690000000000002</v>
      </c>
      <c r="Q14" s="2">
        <v>48.95</v>
      </c>
      <c r="R14" s="7">
        <v>9.1435185185185185E-4</v>
      </c>
      <c r="S14">
        <f t="shared" si="0"/>
        <v>79</v>
      </c>
    </row>
    <row r="15" spans="1:19">
      <c r="A15" s="2" t="s">
        <v>0</v>
      </c>
      <c r="B15" s="5">
        <v>44228</v>
      </c>
      <c r="C15" s="2">
        <v>2021</v>
      </c>
      <c r="D15" s="5" t="s">
        <v>40</v>
      </c>
      <c r="E15" s="5">
        <v>44255</v>
      </c>
      <c r="F15" s="12" t="s">
        <v>69</v>
      </c>
      <c r="G15" s="12" t="s">
        <v>63</v>
      </c>
      <c r="H15" s="4">
        <v>8812.5</v>
      </c>
      <c r="I15" s="4">
        <v>8812.5</v>
      </c>
      <c r="J15" s="4">
        <v>8812.5</v>
      </c>
      <c r="K15" s="6">
        <f t="shared" si="1"/>
        <v>-0.17813010025647003</v>
      </c>
      <c r="L15" s="4">
        <v>201945.50000000003</v>
      </c>
      <c r="M15" s="4">
        <v>201945.50000000003</v>
      </c>
      <c r="N15" s="4">
        <v>201945.50000000003</v>
      </c>
      <c r="O15" s="6">
        <f t="shared" si="2"/>
        <v>-0.17937522222786595</v>
      </c>
      <c r="P15" s="6">
        <v>0.32630000000000003</v>
      </c>
      <c r="Q15" s="2">
        <v>72.53</v>
      </c>
      <c r="R15" s="7">
        <v>9.9537037037037042E-4</v>
      </c>
      <c r="S15">
        <f t="shared" si="0"/>
        <v>86</v>
      </c>
    </row>
    <row r="16" spans="1:19">
      <c r="A16" s="2" t="s">
        <v>0</v>
      </c>
      <c r="B16" s="5">
        <v>44256</v>
      </c>
      <c r="C16" s="2">
        <v>2021</v>
      </c>
      <c r="D16" s="5" t="s">
        <v>41</v>
      </c>
      <c r="E16" s="5">
        <v>44286</v>
      </c>
      <c r="F16" s="12" t="s">
        <v>69</v>
      </c>
      <c r="G16" s="12" t="s">
        <v>63</v>
      </c>
      <c r="H16" s="4">
        <v>8337.5</v>
      </c>
      <c r="I16" s="4">
        <v>8337.5</v>
      </c>
      <c r="J16" s="4">
        <v>8337.5</v>
      </c>
      <c r="K16" s="6">
        <f t="shared" si="1"/>
        <v>-5.3900709219858123E-2</v>
      </c>
      <c r="L16" s="4">
        <v>206168.00000000003</v>
      </c>
      <c r="M16" s="4">
        <v>206168.00000000003</v>
      </c>
      <c r="N16" s="4">
        <v>206168.00000000003</v>
      </c>
      <c r="O16" s="6">
        <f t="shared" si="2"/>
        <v>2.0909106664916965E-2</v>
      </c>
      <c r="P16" s="6">
        <v>0.22069999999999998</v>
      </c>
      <c r="Q16" s="2">
        <v>46.43</v>
      </c>
      <c r="R16" s="7">
        <v>6.8287037037037036E-4</v>
      </c>
      <c r="S16">
        <f t="shared" si="0"/>
        <v>59</v>
      </c>
    </row>
    <row r="17" spans="1:19">
      <c r="A17" s="2" t="s">
        <v>0</v>
      </c>
      <c r="B17" s="5">
        <v>44287</v>
      </c>
      <c r="C17" s="2">
        <v>2021</v>
      </c>
      <c r="D17" s="5" t="s">
        <v>42</v>
      </c>
      <c r="E17" s="5">
        <v>44316</v>
      </c>
      <c r="F17" s="12" t="s">
        <v>70</v>
      </c>
      <c r="G17" s="12" t="s">
        <v>64</v>
      </c>
      <c r="H17" s="4">
        <v>9160</v>
      </c>
      <c r="I17" s="4">
        <v>9160</v>
      </c>
      <c r="J17" s="4">
        <v>9160</v>
      </c>
      <c r="K17" s="6">
        <f t="shared" si="1"/>
        <v>9.8650674662668747E-2</v>
      </c>
      <c r="L17" s="4">
        <v>209604</v>
      </c>
      <c r="M17" s="4">
        <v>209604</v>
      </c>
      <c r="N17" s="4">
        <v>209604</v>
      </c>
      <c r="O17" s="6">
        <f t="shared" si="2"/>
        <v>1.6666019944899135E-2</v>
      </c>
      <c r="P17" s="6">
        <v>0.18360000000000001</v>
      </c>
      <c r="Q17" s="2">
        <v>95.01</v>
      </c>
      <c r="R17" s="7">
        <v>3.7037037037037035E-4</v>
      </c>
      <c r="S17">
        <f t="shared" si="0"/>
        <v>32</v>
      </c>
    </row>
    <row r="18" spans="1:19">
      <c r="A18" s="2" t="s">
        <v>0</v>
      </c>
      <c r="B18" s="5">
        <v>44317</v>
      </c>
      <c r="C18" s="2">
        <v>2021</v>
      </c>
      <c r="D18" s="12" t="s">
        <v>43</v>
      </c>
      <c r="E18" s="5">
        <v>44347</v>
      </c>
      <c r="F18" s="12" t="s">
        <v>70</v>
      </c>
      <c r="G18" s="12" t="s">
        <v>64</v>
      </c>
      <c r="H18" s="4">
        <v>7385</v>
      </c>
      <c r="I18" s="4">
        <v>7385</v>
      </c>
      <c r="J18" s="4">
        <v>7385</v>
      </c>
      <c r="K18" s="6">
        <f t="shared" si="1"/>
        <v>-0.19377729257641918</v>
      </c>
      <c r="L18" s="4">
        <v>211815.50000000003</v>
      </c>
      <c r="M18" s="4">
        <v>211815.50000000003</v>
      </c>
      <c r="N18" s="4">
        <v>211815.50000000003</v>
      </c>
      <c r="O18" s="6">
        <f t="shared" si="2"/>
        <v>1.0550848266254631E-2</v>
      </c>
      <c r="P18" s="6">
        <v>0.23</v>
      </c>
      <c r="Q18" s="2">
        <v>60.22</v>
      </c>
      <c r="R18" s="7">
        <v>4.861111111111111E-4</v>
      </c>
      <c r="S18">
        <f t="shared" si="0"/>
        <v>42</v>
      </c>
    </row>
    <row r="19" spans="1:19">
      <c r="A19" s="2" t="s">
        <v>0</v>
      </c>
      <c r="B19" s="5">
        <v>44348</v>
      </c>
      <c r="C19" s="2">
        <v>2021</v>
      </c>
      <c r="D19" s="5" t="s">
        <v>44</v>
      </c>
      <c r="E19" s="5">
        <v>44377</v>
      </c>
      <c r="F19" s="12" t="s">
        <v>70</v>
      </c>
      <c r="G19" s="12" t="s">
        <v>64</v>
      </c>
      <c r="H19" s="4">
        <v>7455</v>
      </c>
      <c r="I19" s="4">
        <v>7455</v>
      </c>
      <c r="J19" s="4">
        <v>7455</v>
      </c>
      <c r="K19" s="6">
        <f t="shared" si="1"/>
        <v>9.4786729857820884E-3</v>
      </c>
      <c r="L19" s="4">
        <v>213807.5</v>
      </c>
      <c r="M19" s="4">
        <v>213807.5</v>
      </c>
      <c r="N19" s="4">
        <v>213807.5</v>
      </c>
      <c r="O19" s="6">
        <f t="shared" si="2"/>
        <v>9.4044109142152887E-3</v>
      </c>
      <c r="P19" s="6">
        <v>0.26159999999999994</v>
      </c>
      <c r="Q19" s="2">
        <v>64.86</v>
      </c>
      <c r="R19" s="7">
        <v>9.3749999999999997E-4</v>
      </c>
      <c r="S19">
        <f t="shared" si="0"/>
        <v>81</v>
      </c>
    </row>
    <row r="20" spans="1:19">
      <c r="A20" s="2" t="s">
        <v>0</v>
      </c>
      <c r="B20" s="5">
        <v>44378</v>
      </c>
      <c r="C20" s="2">
        <v>2021</v>
      </c>
      <c r="D20" s="12" t="s">
        <v>45</v>
      </c>
      <c r="E20" s="5">
        <v>44408</v>
      </c>
      <c r="F20" s="12" t="s">
        <v>71</v>
      </c>
      <c r="G20" s="12" t="s">
        <v>66</v>
      </c>
      <c r="H20" s="4">
        <v>6967.5</v>
      </c>
      <c r="I20" s="4">
        <v>6967.5</v>
      </c>
      <c r="J20" s="4">
        <v>6967.5</v>
      </c>
      <c r="K20" s="6">
        <f t="shared" si="1"/>
        <v>-6.5392354124748531E-2</v>
      </c>
      <c r="L20" s="4">
        <v>218862.5</v>
      </c>
      <c r="M20" s="4">
        <v>218862.5</v>
      </c>
      <c r="N20" s="4">
        <v>218862.5</v>
      </c>
      <c r="O20" s="6">
        <f t="shared" si="2"/>
        <v>2.3642762765571756E-2</v>
      </c>
      <c r="P20" s="6">
        <v>0.29889999999999994</v>
      </c>
      <c r="Q20" s="2">
        <v>51.98</v>
      </c>
      <c r="R20" s="7">
        <v>6.9444444444444447E-4</v>
      </c>
      <c r="S20">
        <f t="shared" si="0"/>
        <v>60</v>
      </c>
    </row>
    <row r="21" spans="1:19">
      <c r="A21" s="2" t="s">
        <v>0</v>
      </c>
      <c r="B21" s="5">
        <v>44409</v>
      </c>
      <c r="C21" s="2">
        <v>2021</v>
      </c>
      <c r="D21" s="12" t="s">
        <v>46</v>
      </c>
      <c r="E21" s="5">
        <v>44439</v>
      </c>
      <c r="F21" s="12" t="s">
        <v>71</v>
      </c>
      <c r="G21" s="12" t="s">
        <v>66</v>
      </c>
      <c r="H21" s="4">
        <v>10810</v>
      </c>
      <c r="I21" s="4">
        <v>10810</v>
      </c>
      <c r="J21" s="4">
        <v>10810</v>
      </c>
      <c r="K21" s="6">
        <f t="shared" si="1"/>
        <v>0.55148905633297463</v>
      </c>
      <c r="L21" s="4">
        <v>246362.5</v>
      </c>
      <c r="M21" s="4">
        <v>246362.5</v>
      </c>
      <c r="N21" s="4">
        <v>246362.5</v>
      </c>
      <c r="O21" s="6">
        <f t="shared" si="2"/>
        <v>0.1256496658861157</v>
      </c>
      <c r="P21" s="6">
        <v>0.27539999999999998</v>
      </c>
      <c r="Q21" s="2">
        <v>54.28</v>
      </c>
      <c r="R21" s="7">
        <v>7.9861111111111116E-4</v>
      </c>
      <c r="S21">
        <f t="shared" si="0"/>
        <v>69</v>
      </c>
    </row>
    <row r="22" spans="1:19">
      <c r="A22" s="2" t="s">
        <v>0</v>
      </c>
      <c r="B22" s="5">
        <v>44440</v>
      </c>
      <c r="C22" s="2">
        <v>2021</v>
      </c>
      <c r="D22" s="5" t="s">
        <v>47</v>
      </c>
      <c r="E22" s="5">
        <v>44469</v>
      </c>
      <c r="F22" s="12" t="s">
        <v>71</v>
      </c>
      <c r="G22" s="12" t="s">
        <v>66</v>
      </c>
      <c r="H22" s="4">
        <v>8097.5</v>
      </c>
      <c r="I22" s="4">
        <v>8097.5</v>
      </c>
      <c r="J22" s="4">
        <v>8097.5</v>
      </c>
      <c r="K22" s="6">
        <f t="shared" si="1"/>
        <v>-0.25092506938020354</v>
      </c>
      <c r="L22" s="4">
        <v>201945.50000000003</v>
      </c>
      <c r="M22" s="4">
        <v>201945.50000000003</v>
      </c>
      <c r="N22" s="4">
        <v>201945.50000000003</v>
      </c>
      <c r="O22" s="6">
        <f t="shared" si="2"/>
        <v>-0.18029123750570797</v>
      </c>
      <c r="P22" s="6">
        <v>0.25529999999999997</v>
      </c>
      <c r="Q22" s="2">
        <v>46.43</v>
      </c>
      <c r="R22" s="7">
        <v>7.8703703703703705E-4</v>
      </c>
      <c r="S22">
        <f t="shared" si="0"/>
        <v>68</v>
      </c>
    </row>
    <row r="23" spans="1:19">
      <c r="A23" s="2" t="s">
        <v>0</v>
      </c>
      <c r="B23" s="5">
        <v>44470</v>
      </c>
      <c r="C23" s="2">
        <v>2021</v>
      </c>
      <c r="D23" s="12" t="s">
        <v>48</v>
      </c>
      <c r="E23" s="5">
        <v>44500</v>
      </c>
      <c r="F23" s="12" t="s">
        <v>72</v>
      </c>
      <c r="G23" s="12" t="s">
        <v>67</v>
      </c>
      <c r="H23" s="4">
        <v>13310</v>
      </c>
      <c r="I23" s="4">
        <v>13310</v>
      </c>
      <c r="J23" s="4">
        <v>13310</v>
      </c>
      <c r="K23" s="6">
        <f t="shared" si="1"/>
        <v>0.64371719666563765</v>
      </c>
      <c r="L23" s="4">
        <v>246087.5</v>
      </c>
      <c r="M23" s="4">
        <v>246087.5</v>
      </c>
      <c r="N23" s="4">
        <v>246087.5</v>
      </c>
      <c r="O23" s="6">
        <f t="shared" si="2"/>
        <v>0.21858372679757632</v>
      </c>
      <c r="P23" s="6">
        <v>0.25590000000000002</v>
      </c>
      <c r="Q23" s="2">
        <v>54.5</v>
      </c>
      <c r="R23" s="7">
        <v>5.9027777777777778E-4</v>
      </c>
      <c r="S23">
        <f t="shared" si="0"/>
        <v>51</v>
      </c>
    </row>
    <row r="24" spans="1:19">
      <c r="A24" s="2" t="s">
        <v>0</v>
      </c>
      <c r="B24" s="5">
        <v>44501</v>
      </c>
      <c r="C24" s="2">
        <v>2021</v>
      </c>
      <c r="D24" s="5" t="s">
        <v>49</v>
      </c>
      <c r="E24" s="5">
        <v>44530</v>
      </c>
      <c r="F24" s="12" t="s">
        <v>72</v>
      </c>
      <c r="G24" s="5"/>
      <c r="H24" s="4">
        <v>13607.5</v>
      </c>
      <c r="I24" s="4">
        <v>13607.5</v>
      </c>
      <c r="J24" s="4">
        <v>13607.5</v>
      </c>
      <c r="K24" s="6">
        <f t="shared" si="1"/>
        <v>2.235161532682195E-2</v>
      </c>
      <c r="L24" s="4">
        <v>206168.00000000003</v>
      </c>
      <c r="M24" s="4">
        <v>206168.00000000003</v>
      </c>
      <c r="N24" s="4">
        <v>206168.00000000003</v>
      </c>
      <c r="O24" s="6">
        <f t="shared" si="2"/>
        <v>-0.16221669121755466</v>
      </c>
      <c r="P24" s="6">
        <v>0.25170000000000003</v>
      </c>
      <c r="Q24" s="2">
        <v>51.16</v>
      </c>
      <c r="R24" s="7">
        <v>1.0069444444444444E-3</v>
      </c>
      <c r="S24">
        <f t="shared" si="0"/>
        <v>87</v>
      </c>
    </row>
    <row r="25" spans="1:19">
      <c r="A25" s="2" t="s">
        <v>0</v>
      </c>
      <c r="B25" s="5">
        <v>44531</v>
      </c>
      <c r="C25" s="2">
        <v>2021</v>
      </c>
      <c r="D25" s="12" t="s">
        <v>50</v>
      </c>
      <c r="E25" s="5">
        <v>44561</v>
      </c>
      <c r="F25" s="12" t="s">
        <v>72</v>
      </c>
      <c r="G25" s="5"/>
      <c r="H25" s="4">
        <v>5950</v>
      </c>
      <c r="I25" s="4">
        <v>5950</v>
      </c>
      <c r="J25" s="4">
        <v>5950</v>
      </c>
      <c r="K25" s="6">
        <f t="shared" si="1"/>
        <v>-0.56274113540327031</v>
      </c>
      <c r="L25" s="4">
        <v>246087.5</v>
      </c>
      <c r="M25" s="4">
        <v>246087.5</v>
      </c>
      <c r="N25" s="4">
        <v>246087.5</v>
      </c>
      <c r="O25" s="6">
        <f t="shared" si="2"/>
        <v>0.19362607194132919</v>
      </c>
      <c r="P25" s="6">
        <v>0.26659999999999995</v>
      </c>
      <c r="Q25" s="2">
        <v>110.03</v>
      </c>
      <c r="R25" s="7">
        <v>4.5138888888888887E-4</v>
      </c>
      <c r="S25">
        <f t="shared" si="0"/>
        <v>39</v>
      </c>
    </row>
    <row r="26" spans="1:19">
      <c r="A26" s="2" t="s">
        <v>0</v>
      </c>
      <c r="B26" s="5">
        <v>44562</v>
      </c>
      <c r="C26" s="2">
        <v>2022</v>
      </c>
      <c r="D26" s="12" t="s">
        <v>39</v>
      </c>
      <c r="E26" s="5">
        <v>44592</v>
      </c>
      <c r="F26" s="12" t="s">
        <v>69</v>
      </c>
      <c r="G26" s="5"/>
      <c r="H26" s="4">
        <v>10522.5</v>
      </c>
      <c r="I26" s="4">
        <v>10522.5</v>
      </c>
      <c r="J26" s="4">
        <v>10522.5</v>
      </c>
      <c r="K26" s="6">
        <f t="shared" si="1"/>
        <v>0.76848739495798313</v>
      </c>
      <c r="L26" s="4">
        <v>251095</v>
      </c>
      <c r="M26" s="4">
        <v>251095</v>
      </c>
      <c r="N26" s="4">
        <v>251095</v>
      </c>
      <c r="O26" s="6">
        <f t="shared" si="2"/>
        <v>2.0348453294051883E-2</v>
      </c>
      <c r="P26" s="6">
        <v>0.34309999999999996</v>
      </c>
      <c r="Q26" s="2">
        <v>45.67</v>
      </c>
      <c r="R26" s="7">
        <v>6.134259259259259E-4</v>
      </c>
      <c r="S26">
        <f t="shared" si="0"/>
        <v>53</v>
      </c>
    </row>
    <row r="27" spans="1:19">
      <c r="A27" s="2" t="s">
        <v>0</v>
      </c>
      <c r="B27" s="5">
        <v>44593</v>
      </c>
      <c r="C27" s="2">
        <v>2022</v>
      </c>
      <c r="D27" s="5" t="s">
        <v>40</v>
      </c>
      <c r="E27" s="5">
        <v>44620</v>
      </c>
      <c r="F27" s="12" t="s">
        <v>69</v>
      </c>
      <c r="G27" s="5"/>
      <c r="H27" s="4">
        <v>9600</v>
      </c>
      <c r="I27" s="4">
        <v>9600</v>
      </c>
      <c r="J27" s="4">
        <v>9600</v>
      </c>
      <c r="K27" s="6">
        <f t="shared" si="1"/>
        <v>-8.7669280114041293E-2</v>
      </c>
      <c r="L27" s="4">
        <v>250980</v>
      </c>
      <c r="M27" s="4">
        <v>250980</v>
      </c>
      <c r="N27" s="4">
        <v>250980</v>
      </c>
      <c r="O27" s="6">
        <f t="shared" si="2"/>
        <v>-4.5799398633983301E-4</v>
      </c>
      <c r="P27" s="6">
        <v>0.32820000000000005</v>
      </c>
      <c r="Q27" s="2">
        <v>54.93</v>
      </c>
      <c r="R27" s="7">
        <v>3.5879629629629629E-4</v>
      </c>
      <c r="S27">
        <f t="shared" si="0"/>
        <v>31</v>
      </c>
    </row>
    <row r="28" spans="1:19">
      <c r="A28" s="2" t="s">
        <v>0</v>
      </c>
      <c r="B28" s="5">
        <v>44621</v>
      </c>
      <c r="C28" s="2">
        <v>2022</v>
      </c>
      <c r="D28" s="5" t="s">
        <v>41</v>
      </c>
      <c r="E28" s="5">
        <v>44651</v>
      </c>
      <c r="F28" s="12" t="s">
        <v>69</v>
      </c>
      <c r="G28" s="5"/>
      <c r="H28" s="4">
        <v>10757.5</v>
      </c>
      <c r="I28" s="4">
        <v>10757.5</v>
      </c>
      <c r="J28" s="4">
        <v>10757.5</v>
      </c>
      <c r="K28" s="6">
        <f t="shared" si="1"/>
        <v>0.1205729166666667</v>
      </c>
      <c r="L28" s="4">
        <v>253370</v>
      </c>
      <c r="M28" s="4">
        <v>253370</v>
      </c>
      <c r="N28" s="4">
        <v>253370</v>
      </c>
      <c r="O28" s="6">
        <f t="shared" si="2"/>
        <v>9.5226711291735988E-3</v>
      </c>
      <c r="P28" s="6">
        <v>0.34360000000000002</v>
      </c>
      <c r="Q28" s="2">
        <v>51.82</v>
      </c>
      <c r="R28" s="7">
        <v>9.9537037037037042E-4</v>
      </c>
      <c r="S28">
        <f t="shared" si="0"/>
        <v>86</v>
      </c>
    </row>
    <row r="29" spans="1:19">
      <c r="A29" s="2" t="s">
        <v>0</v>
      </c>
      <c r="B29" s="5">
        <v>44652</v>
      </c>
      <c r="C29" s="2">
        <v>2022</v>
      </c>
      <c r="D29" s="5" t="s">
        <v>42</v>
      </c>
      <c r="E29" s="5">
        <v>44681</v>
      </c>
      <c r="F29" s="12" t="s">
        <v>70</v>
      </c>
      <c r="G29" s="5"/>
      <c r="H29" s="4">
        <v>13510</v>
      </c>
      <c r="I29" s="4">
        <v>13510</v>
      </c>
      <c r="J29" s="4">
        <v>13510</v>
      </c>
      <c r="K29" s="6">
        <f t="shared" si="1"/>
        <v>0.25586799907041602</v>
      </c>
      <c r="L29" s="4">
        <v>276085</v>
      </c>
      <c r="M29" s="4">
        <v>276085</v>
      </c>
      <c r="N29" s="4">
        <v>276085</v>
      </c>
      <c r="O29" s="6">
        <f t="shared" si="2"/>
        <v>8.9651497809527525E-2</v>
      </c>
      <c r="P29" s="6">
        <v>0.3306</v>
      </c>
      <c r="Q29" s="2">
        <v>51.82</v>
      </c>
      <c r="R29" s="7">
        <v>6.8287037037037036E-4</v>
      </c>
      <c r="S29">
        <f t="shared" si="0"/>
        <v>59</v>
      </c>
    </row>
    <row r="30" spans="1:19">
      <c r="A30" s="2" t="s">
        <v>0</v>
      </c>
      <c r="B30" s="5">
        <v>44682</v>
      </c>
      <c r="C30" s="2">
        <v>2022</v>
      </c>
      <c r="D30" s="12" t="s">
        <v>43</v>
      </c>
      <c r="E30" s="5">
        <v>44712</v>
      </c>
      <c r="F30" s="12" t="s">
        <v>70</v>
      </c>
      <c r="G30" s="5"/>
      <c r="H30" s="4">
        <v>13665</v>
      </c>
      <c r="I30" s="4">
        <v>13665</v>
      </c>
      <c r="J30" s="4">
        <v>13665</v>
      </c>
      <c r="K30" s="6">
        <f t="shared" si="1"/>
        <v>1.1472982975573753E-2</v>
      </c>
      <c r="L30" s="4">
        <v>277732.5</v>
      </c>
      <c r="M30" s="4">
        <v>277732.5</v>
      </c>
      <c r="N30" s="4">
        <v>277732.5</v>
      </c>
      <c r="O30" s="6">
        <f t="shared" si="2"/>
        <v>5.9673651230598423E-3</v>
      </c>
      <c r="P30" s="6">
        <v>0.35629999999999995</v>
      </c>
      <c r="Q30" s="2">
        <v>79.97</v>
      </c>
      <c r="R30" s="7">
        <v>3.8194444444444446E-4</v>
      </c>
      <c r="S30">
        <f t="shared" si="0"/>
        <v>33</v>
      </c>
    </row>
    <row r="31" spans="1:19">
      <c r="A31" s="2" t="s">
        <v>0</v>
      </c>
      <c r="B31" s="5">
        <v>44713</v>
      </c>
      <c r="C31" s="2">
        <v>2022</v>
      </c>
      <c r="D31" s="5" t="s">
        <v>44</v>
      </c>
      <c r="E31" s="5">
        <v>44742</v>
      </c>
      <c r="F31" s="12" t="s">
        <v>70</v>
      </c>
      <c r="G31" s="5"/>
      <c r="H31" s="4">
        <v>18582.5</v>
      </c>
      <c r="I31" s="4">
        <v>18582.5</v>
      </c>
      <c r="J31" s="4">
        <v>18582.5</v>
      </c>
      <c r="K31" s="6">
        <f t="shared" si="1"/>
        <v>0.35986095865349443</v>
      </c>
      <c r="L31" s="4">
        <v>279832.5</v>
      </c>
      <c r="M31" s="4">
        <v>279832.5</v>
      </c>
      <c r="N31" s="4">
        <v>279832.5</v>
      </c>
      <c r="O31" s="6">
        <f t="shared" si="2"/>
        <v>7.5612324808944642E-3</v>
      </c>
      <c r="P31" s="6">
        <v>0.36980000000000002</v>
      </c>
      <c r="Q31" s="2">
        <v>82.82</v>
      </c>
      <c r="R31" s="7">
        <v>1.0532407407407407E-3</v>
      </c>
      <c r="S31">
        <f t="shared" si="0"/>
        <v>91</v>
      </c>
    </row>
    <row r="32" spans="1:19">
      <c r="A32" s="2" t="s">
        <v>0</v>
      </c>
      <c r="B32" s="5">
        <v>44743</v>
      </c>
      <c r="C32" s="2">
        <v>2022</v>
      </c>
      <c r="D32" s="12" t="s">
        <v>45</v>
      </c>
      <c r="E32" s="5">
        <v>44773</v>
      </c>
      <c r="F32" s="12" t="s">
        <v>71</v>
      </c>
      <c r="G32" s="5"/>
      <c r="H32" s="4">
        <v>13615</v>
      </c>
      <c r="I32" s="4">
        <v>13615</v>
      </c>
      <c r="J32" s="4">
        <v>13615</v>
      </c>
      <c r="K32" s="6">
        <f t="shared" si="1"/>
        <v>-0.26732140454728914</v>
      </c>
      <c r="L32" s="4">
        <v>277732.5</v>
      </c>
      <c r="M32" s="4">
        <v>277732.5</v>
      </c>
      <c r="N32" s="4">
        <v>277732.5</v>
      </c>
      <c r="O32" s="6">
        <f t="shared" si="2"/>
        <v>-7.5044892927018658E-3</v>
      </c>
      <c r="P32" s="6">
        <v>0.27190000000000003</v>
      </c>
      <c r="Q32" s="2">
        <v>52.13</v>
      </c>
      <c r="R32" s="7">
        <v>3.7037037037037035E-4</v>
      </c>
      <c r="S32">
        <f t="shared" si="0"/>
        <v>32</v>
      </c>
    </row>
    <row r="33" spans="1:19">
      <c r="A33" s="2" t="s">
        <v>0</v>
      </c>
      <c r="B33" s="5">
        <v>44774</v>
      </c>
      <c r="C33" s="2">
        <v>2022</v>
      </c>
      <c r="D33" s="12" t="s">
        <v>46</v>
      </c>
      <c r="E33" s="5">
        <v>44804</v>
      </c>
      <c r="F33" s="12" t="s">
        <v>71</v>
      </c>
      <c r="G33" s="5"/>
      <c r="H33" s="4">
        <v>16360</v>
      </c>
      <c r="I33" s="4">
        <v>16360</v>
      </c>
      <c r="J33" s="4">
        <v>16360</v>
      </c>
      <c r="K33" s="6">
        <f t="shared" si="1"/>
        <v>0.20161586485493932</v>
      </c>
      <c r="L33" s="4">
        <v>280235</v>
      </c>
      <c r="M33" s="4">
        <v>280235</v>
      </c>
      <c r="N33" s="4">
        <v>280235</v>
      </c>
      <c r="O33" s="6">
        <f t="shared" si="2"/>
        <v>9.0104687063992106E-3</v>
      </c>
      <c r="P33" s="6">
        <v>0.38159999999999994</v>
      </c>
      <c r="Q33" s="2">
        <v>63.24</v>
      </c>
      <c r="R33" s="7">
        <v>2.6620370370370372E-4</v>
      </c>
      <c r="S33">
        <f t="shared" si="0"/>
        <v>23</v>
      </c>
    </row>
    <row r="34" spans="1:19">
      <c r="A34" s="2" t="s">
        <v>0</v>
      </c>
      <c r="B34" s="5">
        <v>44805</v>
      </c>
      <c r="C34" s="2">
        <v>2022</v>
      </c>
      <c r="D34" s="5" t="s">
        <v>47</v>
      </c>
      <c r="E34" s="5">
        <v>44834</v>
      </c>
      <c r="F34" s="12" t="s">
        <v>71</v>
      </c>
      <c r="G34" s="5"/>
      <c r="H34" s="4">
        <v>16387.5</v>
      </c>
      <c r="I34" s="4">
        <v>16387.5</v>
      </c>
      <c r="J34" s="4">
        <v>16387.5</v>
      </c>
      <c r="K34" s="6">
        <f t="shared" si="1"/>
        <v>1.6809290953545553E-3</v>
      </c>
      <c r="L34" s="4">
        <v>284957.5</v>
      </c>
      <c r="M34" s="4">
        <v>284957.5</v>
      </c>
      <c r="N34" s="4">
        <v>284957.5</v>
      </c>
      <c r="O34" s="6">
        <f t="shared" si="2"/>
        <v>1.6851927846271986E-2</v>
      </c>
      <c r="P34" s="6">
        <v>0.36580000000000001</v>
      </c>
      <c r="Q34" s="2">
        <v>72.040000000000006</v>
      </c>
      <c r="R34" s="7">
        <v>3.5879629629629629E-4</v>
      </c>
      <c r="S34">
        <f t="shared" si="0"/>
        <v>31</v>
      </c>
    </row>
    <row r="35" spans="1:19">
      <c r="A35" s="2" t="s">
        <v>0</v>
      </c>
      <c r="B35" s="5">
        <v>44835</v>
      </c>
      <c r="C35" s="2">
        <v>2022</v>
      </c>
      <c r="D35" s="12" t="s">
        <v>48</v>
      </c>
      <c r="E35" s="5">
        <v>44865</v>
      </c>
      <c r="F35" s="12" t="s">
        <v>72</v>
      </c>
      <c r="G35" s="5"/>
      <c r="H35" s="4">
        <v>8887.5</v>
      </c>
      <c r="I35" s="4">
        <v>8887.5</v>
      </c>
      <c r="J35" s="4">
        <v>8887.5</v>
      </c>
      <c r="K35" s="6">
        <f t="shared" si="1"/>
        <v>-0.45766590389016015</v>
      </c>
      <c r="L35" s="4">
        <v>280907.5</v>
      </c>
      <c r="M35" s="4">
        <v>280907.5</v>
      </c>
      <c r="N35" s="4">
        <v>280907.5</v>
      </c>
      <c r="O35" s="6">
        <f t="shared" si="2"/>
        <v>-1.421264574541814E-2</v>
      </c>
      <c r="P35" s="6">
        <v>0.36119999999999997</v>
      </c>
      <c r="Q35" s="2">
        <v>45.67</v>
      </c>
      <c r="R35" s="7">
        <v>8.2175925925925927E-4</v>
      </c>
      <c r="S35">
        <f t="shared" si="0"/>
        <v>71</v>
      </c>
    </row>
    <row r="36" spans="1:19">
      <c r="A36" s="2" t="s">
        <v>0</v>
      </c>
      <c r="B36" s="5">
        <v>44866</v>
      </c>
      <c r="C36" s="2">
        <v>2022</v>
      </c>
      <c r="D36" s="5" t="s">
        <v>49</v>
      </c>
      <c r="E36" s="5">
        <v>44895</v>
      </c>
      <c r="F36" s="12" t="s">
        <v>72</v>
      </c>
      <c r="G36" s="5"/>
      <c r="H36" s="4">
        <v>16362.5</v>
      </c>
      <c r="I36" s="4">
        <v>16362.5</v>
      </c>
      <c r="J36" s="4">
        <v>16362.5</v>
      </c>
      <c r="K36" s="6">
        <f t="shared" si="1"/>
        <v>0.84106891701828412</v>
      </c>
      <c r="L36" s="4">
        <v>284745</v>
      </c>
      <c r="M36" s="4">
        <v>284745</v>
      </c>
      <c r="N36" s="4">
        <v>284745</v>
      </c>
      <c r="O36" s="6">
        <f t="shared" si="2"/>
        <v>1.3661080604825404E-2</v>
      </c>
      <c r="P36" s="6">
        <v>0.34609999999999996</v>
      </c>
      <c r="Q36" s="2">
        <v>51.04</v>
      </c>
      <c r="R36" s="7">
        <v>3.9351851851851852E-4</v>
      </c>
      <c r="S36">
        <f t="shared" si="0"/>
        <v>34</v>
      </c>
    </row>
    <row r="37" spans="1:19">
      <c r="A37" s="2" t="s">
        <v>0</v>
      </c>
      <c r="B37" s="5">
        <v>44896</v>
      </c>
      <c r="C37" s="2">
        <v>2022</v>
      </c>
      <c r="D37" s="12" t="s">
        <v>50</v>
      </c>
      <c r="E37" s="5">
        <v>44926</v>
      </c>
      <c r="F37" s="12" t="s">
        <v>72</v>
      </c>
      <c r="G37" s="5"/>
      <c r="H37" s="4">
        <v>10835</v>
      </c>
      <c r="I37" s="4">
        <v>10835</v>
      </c>
      <c r="J37" s="4">
        <v>10835</v>
      </c>
      <c r="K37" s="6">
        <f t="shared" si="1"/>
        <v>-0.33781512605042019</v>
      </c>
      <c r="L37" s="4">
        <v>282457.5</v>
      </c>
      <c r="M37" s="4">
        <v>282457.5</v>
      </c>
      <c r="N37" s="4">
        <v>282457.5</v>
      </c>
      <c r="O37" s="6">
        <f t="shared" si="2"/>
        <v>-8.0335036611705046E-3</v>
      </c>
      <c r="P37" s="6">
        <v>0.23319999999999999</v>
      </c>
      <c r="Q37" s="2">
        <v>57.12</v>
      </c>
      <c r="R37" s="7">
        <v>9.1435185185185185E-4</v>
      </c>
      <c r="S37">
        <f t="shared" si="0"/>
        <v>79</v>
      </c>
    </row>
    <row r="38" spans="1:19">
      <c r="A38" s="2" t="s">
        <v>0</v>
      </c>
      <c r="B38" s="5">
        <v>44927</v>
      </c>
      <c r="C38" s="2">
        <v>2023</v>
      </c>
      <c r="D38" s="12" t="s">
        <v>39</v>
      </c>
      <c r="E38" s="5">
        <v>44957</v>
      </c>
      <c r="F38" s="12" t="s">
        <v>69</v>
      </c>
      <c r="G38" s="5"/>
      <c r="H38" s="4">
        <v>11412.5</v>
      </c>
      <c r="I38" s="4">
        <v>11412.5</v>
      </c>
      <c r="J38" s="4">
        <v>11412.5</v>
      </c>
      <c r="K38" s="6">
        <f t="shared" si="1"/>
        <v>5.3299492385786795E-2</v>
      </c>
      <c r="L38" s="4">
        <v>279845</v>
      </c>
      <c r="M38" s="4">
        <v>279845</v>
      </c>
      <c r="N38" s="4">
        <v>279845</v>
      </c>
      <c r="O38" s="6">
        <f t="shared" si="2"/>
        <v>-9.2491790800386386E-3</v>
      </c>
      <c r="P38" s="6">
        <v>0.27090000000000003</v>
      </c>
      <c r="Q38" s="2">
        <v>62.16</v>
      </c>
      <c r="R38" s="7">
        <v>1.1111111111111111E-3</v>
      </c>
      <c r="S38">
        <f t="shared" si="0"/>
        <v>96</v>
      </c>
    </row>
    <row r="39" spans="1:19">
      <c r="A39" s="2" t="s">
        <v>0</v>
      </c>
      <c r="B39" s="5">
        <v>44958</v>
      </c>
      <c r="C39" s="2">
        <v>2023</v>
      </c>
      <c r="D39" s="5" t="s">
        <v>40</v>
      </c>
      <c r="E39" s="5">
        <v>44985</v>
      </c>
      <c r="F39" s="12" t="s">
        <v>69</v>
      </c>
      <c r="G39" s="5"/>
      <c r="H39" s="4">
        <v>10837.5</v>
      </c>
      <c r="I39" s="4">
        <v>10837.5</v>
      </c>
      <c r="J39" s="4">
        <v>10837.5</v>
      </c>
      <c r="K39" s="6">
        <f t="shared" si="1"/>
        <v>-5.0383351588170866E-2</v>
      </c>
      <c r="L39" s="4">
        <v>280757.5</v>
      </c>
      <c r="M39" s="4">
        <v>280757.5</v>
      </c>
      <c r="N39" s="4">
        <v>280757.5</v>
      </c>
      <c r="O39" s="6">
        <f t="shared" si="2"/>
        <v>3.2607336203969162E-3</v>
      </c>
      <c r="P39" s="6">
        <v>0.2044</v>
      </c>
      <c r="Q39" s="2">
        <v>48.95</v>
      </c>
      <c r="R39" s="7">
        <v>1.0069444444444444E-3</v>
      </c>
      <c r="S39">
        <f t="shared" si="0"/>
        <v>87</v>
      </c>
    </row>
    <row r="40" spans="1:19">
      <c r="A40" s="2" t="s">
        <v>0</v>
      </c>
      <c r="B40" s="5">
        <v>44986</v>
      </c>
      <c r="C40" s="2">
        <v>2023</v>
      </c>
      <c r="D40" s="5" t="s">
        <v>41</v>
      </c>
      <c r="E40" s="5">
        <v>45016</v>
      </c>
      <c r="F40" s="12" t="s">
        <v>69</v>
      </c>
      <c r="G40" s="5"/>
      <c r="H40" s="4">
        <v>16737.5</v>
      </c>
      <c r="I40" s="4">
        <v>16737.5</v>
      </c>
      <c r="J40" s="4">
        <v>16737.5</v>
      </c>
      <c r="K40" s="6">
        <f t="shared" si="1"/>
        <v>0.54440599769319498</v>
      </c>
      <c r="L40" s="4">
        <v>288472.5</v>
      </c>
      <c r="M40" s="4">
        <v>288472.5</v>
      </c>
      <c r="N40" s="4">
        <v>288472.5</v>
      </c>
      <c r="O40" s="6">
        <f t="shared" si="2"/>
        <v>2.7479230296608259E-2</v>
      </c>
      <c r="P40" s="6">
        <v>0.17910000000000001</v>
      </c>
      <c r="Q40" s="2">
        <v>57.12</v>
      </c>
      <c r="R40" s="7">
        <v>1.1342592592592593E-3</v>
      </c>
      <c r="S40">
        <f t="shared" si="0"/>
        <v>98</v>
      </c>
    </row>
    <row r="41" spans="1:19">
      <c r="A41" s="2" t="s">
        <v>0</v>
      </c>
      <c r="B41" s="5">
        <v>45017</v>
      </c>
      <c r="C41" s="2">
        <v>2023</v>
      </c>
      <c r="D41" s="5" t="s">
        <v>42</v>
      </c>
      <c r="E41" s="5">
        <v>45046</v>
      </c>
      <c r="F41" s="12" t="s">
        <v>70</v>
      </c>
      <c r="G41" s="5"/>
      <c r="H41" s="4">
        <v>10580</v>
      </c>
      <c r="I41" s="4">
        <v>10580</v>
      </c>
      <c r="J41" s="4">
        <v>10580</v>
      </c>
      <c r="K41" s="6">
        <f t="shared" si="1"/>
        <v>-0.36788648244958921</v>
      </c>
      <c r="L41" s="4">
        <v>290695</v>
      </c>
      <c r="M41" s="4">
        <v>290695</v>
      </c>
      <c r="N41" s="4">
        <v>290695</v>
      </c>
      <c r="O41" s="6">
        <f t="shared" si="2"/>
        <v>7.7043739004585277E-3</v>
      </c>
      <c r="P41" s="6">
        <v>0.1777</v>
      </c>
      <c r="Q41" s="2">
        <v>54.93</v>
      </c>
      <c r="R41" s="7">
        <v>7.5231481481481482E-4</v>
      </c>
      <c r="S41">
        <f t="shared" si="0"/>
        <v>65</v>
      </c>
    </row>
    <row r="42" spans="1:19">
      <c r="A42" s="2" t="s">
        <v>0</v>
      </c>
      <c r="B42" s="5">
        <v>45047</v>
      </c>
      <c r="C42" s="2">
        <v>2023</v>
      </c>
      <c r="D42" s="12" t="s">
        <v>43</v>
      </c>
      <c r="E42" s="5">
        <v>45077</v>
      </c>
      <c r="F42" s="12" t="s">
        <v>70</v>
      </c>
      <c r="G42" s="5"/>
      <c r="H42" s="4">
        <v>10985</v>
      </c>
      <c r="I42" s="4">
        <v>10985</v>
      </c>
      <c r="J42" s="4">
        <v>10985</v>
      </c>
      <c r="K42" s="6">
        <f t="shared" si="1"/>
        <v>3.8279773156899788E-2</v>
      </c>
      <c r="L42" s="4">
        <v>299582.5</v>
      </c>
      <c r="M42" s="4">
        <v>299582.5</v>
      </c>
      <c r="N42" s="4">
        <v>299582.5</v>
      </c>
      <c r="O42" s="6">
        <f t="shared" si="2"/>
        <v>3.057328127418768E-2</v>
      </c>
      <c r="P42" s="6">
        <v>0.19609999999999997</v>
      </c>
      <c r="Q42" s="2">
        <v>72.040000000000006</v>
      </c>
      <c r="R42" s="7">
        <v>5.9027777777777778E-4</v>
      </c>
      <c r="S42">
        <f t="shared" si="0"/>
        <v>51</v>
      </c>
    </row>
    <row r="43" spans="1:19">
      <c r="A43" s="2" t="s">
        <v>0</v>
      </c>
      <c r="B43" s="5">
        <v>45078</v>
      </c>
      <c r="C43" s="2">
        <v>2023</v>
      </c>
      <c r="D43" s="5" t="s">
        <v>44</v>
      </c>
      <c r="E43" s="5">
        <v>45107</v>
      </c>
      <c r="F43" s="12" t="s">
        <v>70</v>
      </c>
      <c r="G43" s="5"/>
      <c r="H43" s="4">
        <v>11400</v>
      </c>
      <c r="I43" s="4">
        <v>11400</v>
      </c>
      <c r="J43" s="4">
        <v>11400</v>
      </c>
      <c r="K43" s="6">
        <f t="shared" si="1"/>
        <v>3.7778789258079204E-2</v>
      </c>
      <c r="L43" s="4">
        <v>298205</v>
      </c>
      <c r="M43" s="4">
        <v>298205</v>
      </c>
      <c r="N43" s="4">
        <v>298205</v>
      </c>
      <c r="O43" s="6">
        <f t="shared" si="2"/>
        <v>-4.5980656413509013E-3</v>
      </c>
      <c r="P43" s="6">
        <v>0.18949999999999997</v>
      </c>
      <c r="Q43" s="2">
        <v>57.12</v>
      </c>
      <c r="R43" s="7">
        <v>8.564814814814815E-4</v>
      </c>
      <c r="S43">
        <f t="shared" si="0"/>
        <v>74</v>
      </c>
    </row>
    <row r="44" spans="1:19">
      <c r="A44" s="2" t="s">
        <v>0</v>
      </c>
      <c r="B44" s="5">
        <v>45108</v>
      </c>
      <c r="C44" s="2">
        <v>2023</v>
      </c>
      <c r="D44" s="12" t="s">
        <v>45</v>
      </c>
      <c r="E44" s="5">
        <v>45138</v>
      </c>
      <c r="F44" s="12" t="s">
        <v>71</v>
      </c>
      <c r="G44" s="5"/>
      <c r="H44" s="4">
        <v>19142.5</v>
      </c>
      <c r="I44" s="4">
        <v>19142.5</v>
      </c>
      <c r="J44" s="4">
        <v>19142.5</v>
      </c>
      <c r="K44" s="6">
        <f t="shared" si="1"/>
        <v>0.6791666666666667</v>
      </c>
      <c r="L44" s="4">
        <v>307807.5</v>
      </c>
      <c r="M44" s="4">
        <v>307807.5</v>
      </c>
      <c r="N44" s="4">
        <v>307807.5</v>
      </c>
      <c r="O44" s="6">
        <f t="shared" si="2"/>
        <v>3.2201002665951384E-2</v>
      </c>
      <c r="P44" s="6">
        <v>0.19609999999999997</v>
      </c>
      <c r="Q44" s="2">
        <v>48.95</v>
      </c>
      <c r="R44" s="7">
        <v>6.8287037037037036E-4</v>
      </c>
      <c r="S44">
        <f t="shared" si="0"/>
        <v>59</v>
      </c>
    </row>
    <row r="45" spans="1:19">
      <c r="A45" s="2" t="s">
        <v>0</v>
      </c>
      <c r="B45" s="5">
        <v>45139</v>
      </c>
      <c r="C45" s="2">
        <v>2023</v>
      </c>
      <c r="D45" s="12" t="s">
        <v>46</v>
      </c>
      <c r="E45" s="5">
        <v>45169</v>
      </c>
      <c r="F45" s="12" t="s">
        <v>71</v>
      </c>
      <c r="G45" s="5"/>
      <c r="H45" s="4">
        <v>21857.5</v>
      </c>
      <c r="I45" s="4">
        <v>21857.5</v>
      </c>
      <c r="J45" s="4">
        <v>21857.5</v>
      </c>
      <c r="K45" s="6">
        <f t="shared" si="1"/>
        <v>0.14183100430978191</v>
      </c>
      <c r="L45" s="4">
        <v>312507.5</v>
      </c>
      <c r="M45" s="4">
        <v>312507.5</v>
      </c>
      <c r="N45" s="4">
        <v>312507.5</v>
      </c>
      <c r="O45" s="6">
        <f t="shared" si="2"/>
        <v>1.5269283561966551E-2</v>
      </c>
      <c r="P45" s="6">
        <v>0.1691</v>
      </c>
      <c r="Q45" s="2">
        <v>51.16</v>
      </c>
      <c r="R45" s="7">
        <v>8.564814814814815E-4</v>
      </c>
      <c r="S45">
        <f t="shared" si="0"/>
        <v>74</v>
      </c>
    </row>
    <row r="46" spans="1:19">
      <c r="A46" s="2" t="s">
        <v>0</v>
      </c>
      <c r="B46" s="5">
        <v>45170</v>
      </c>
      <c r="C46" s="2">
        <v>2023</v>
      </c>
      <c r="D46" s="5" t="s">
        <v>47</v>
      </c>
      <c r="E46" s="5">
        <v>45199</v>
      </c>
      <c r="F46" s="12" t="s">
        <v>71</v>
      </c>
      <c r="G46" s="5"/>
      <c r="H46" s="4">
        <v>10810</v>
      </c>
      <c r="I46" s="4">
        <v>10810</v>
      </c>
      <c r="J46" s="4">
        <v>10810</v>
      </c>
      <c r="K46" s="6">
        <f t="shared" si="1"/>
        <v>-0.50543291776278165</v>
      </c>
      <c r="L46" s="4">
        <v>315252.5</v>
      </c>
      <c r="M46" s="4">
        <v>315252.5</v>
      </c>
      <c r="N46" s="4">
        <v>315252.5</v>
      </c>
      <c r="O46" s="6">
        <f t="shared" si="2"/>
        <v>8.7837891890594211E-3</v>
      </c>
      <c r="P46" s="6">
        <v>0.17730000000000001</v>
      </c>
      <c r="Q46" s="2">
        <v>68.739999999999995</v>
      </c>
      <c r="R46" s="7">
        <v>5.9027777777777778E-4</v>
      </c>
      <c r="S46">
        <f t="shared" si="0"/>
        <v>51</v>
      </c>
    </row>
    <row r="47" spans="1:19">
      <c r="A47" s="2" t="s">
        <v>1</v>
      </c>
      <c r="B47" s="5">
        <v>43831</v>
      </c>
      <c r="C47" s="2">
        <v>2020</v>
      </c>
      <c r="D47" s="12" t="s">
        <v>39</v>
      </c>
      <c r="E47" s="5">
        <v>43861</v>
      </c>
      <c r="F47" s="12" t="s">
        <v>69</v>
      </c>
      <c r="G47" s="12" t="s">
        <v>59</v>
      </c>
      <c r="H47" s="4">
        <v>14910</v>
      </c>
      <c r="I47" s="4">
        <v>14910</v>
      </c>
      <c r="J47" s="4">
        <v>14910</v>
      </c>
      <c r="K47" s="17">
        <v>0</v>
      </c>
      <c r="L47" s="4">
        <v>150080</v>
      </c>
      <c r="M47" s="4">
        <v>150080</v>
      </c>
      <c r="N47" s="4">
        <v>150080</v>
      </c>
      <c r="O47" s="4">
        <v>0</v>
      </c>
      <c r="P47" s="6">
        <v>0.4894</v>
      </c>
      <c r="Q47" s="2">
        <v>80.02</v>
      </c>
      <c r="R47" s="7">
        <v>8.2175925925925927E-4</v>
      </c>
      <c r="S47">
        <f t="shared" si="0"/>
        <v>71</v>
      </c>
    </row>
    <row r="48" spans="1:19">
      <c r="A48" s="2" t="s">
        <v>1</v>
      </c>
      <c r="B48" s="5">
        <v>43862</v>
      </c>
      <c r="C48" s="2">
        <v>2020</v>
      </c>
      <c r="D48" s="5" t="s">
        <v>40</v>
      </c>
      <c r="E48" s="5">
        <v>43890</v>
      </c>
      <c r="F48" s="12" t="s">
        <v>69</v>
      </c>
      <c r="G48" s="12" t="s">
        <v>59</v>
      </c>
      <c r="H48" s="4">
        <v>14302.5</v>
      </c>
      <c r="I48" s="4">
        <v>14302.5</v>
      </c>
      <c r="J48" s="4">
        <v>14302.5</v>
      </c>
      <c r="K48" s="6">
        <f>J48/J47-1</f>
        <v>-4.0744466800804791E-2</v>
      </c>
      <c r="L48" s="4">
        <v>150820</v>
      </c>
      <c r="M48" s="4">
        <v>150820</v>
      </c>
      <c r="N48" s="4">
        <v>150820</v>
      </c>
      <c r="O48" s="6">
        <f>L48/L47-1</f>
        <v>4.9307036247334679E-3</v>
      </c>
      <c r="P48" s="6">
        <v>0.51</v>
      </c>
      <c r="Q48" s="2">
        <v>80.290000000000006</v>
      </c>
      <c r="R48" s="7">
        <v>4.2824074074074075E-4</v>
      </c>
      <c r="S48">
        <f t="shared" si="0"/>
        <v>37</v>
      </c>
    </row>
    <row r="49" spans="1:19">
      <c r="A49" s="2" t="s">
        <v>1</v>
      </c>
      <c r="B49" s="5">
        <v>43891</v>
      </c>
      <c r="C49" s="2">
        <v>2020</v>
      </c>
      <c r="D49" s="5" t="s">
        <v>41</v>
      </c>
      <c r="E49" s="5">
        <v>43921</v>
      </c>
      <c r="F49" s="12" t="s">
        <v>69</v>
      </c>
      <c r="G49" s="12" t="s">
        <v>59</v>
      </c>
      <c r="H49" s="4">
        <v>23680</v>
      </c>
      <c r="I49" s="4">
        <v>23680</v>
      </c>
      <c r="J49" s="4">
        <v>23680</v>
      </c>
      <c r="K49" s="6">
        <f t="shared" ref="K49:K91" si="3">J49/J48-1</f>
        <v>0.65565460583814028</v>
      </c>
      <c r="L49" s="4">
        <v>162660</v>
      </c>
      <c r="M49" s="4">
        <v>162660</v>
      </c>
      <c r="N49" s="4">
        <v>162660</v>
      </c>
      <c r="O49" s="6">
        <f t="shared" ref="O49:O91" si="4">L49/L48-1</f>
        <v>7.8504177164832267E-2</v>
      </c>
      <c r="P49" s="6">
        <v>0.46920000000000001</v>
      </c>
      <c r="Q49" s="2">
        <v>52.13</v>
      </c>
      <c r="R49" s="7">
        <v>7.8703703703703705E-4</v>
      </c>
      <c r="S49">
        <f t="shared" si="0"/>
        <v>68</v>
      </c>
    </row>
    <row r="50" spans="1:19">
      <c r="A50" s="2" t="s">
        <v>1</v>
      </c>
      <c r="B50" s="5">
        <v>43922</v>
      </c>
      <c r="C50" s="2">
        <v>2020</v>
      </c>
      <c r="D50" s="5" t="s">
        <v>42</v>
      </c>
      <c r="E50" s="5">
        <v>43951</v>
      </c>
      <c r="F50" s="12" t="s">
        <v>70</v>
      </c>
      <c r="G50" s="12" t="s">
        <v>60</v>
      </c>
      <c r="H50" s="4">
        <v>21047.5</v>
      </c>
      <c r="I50" s="4">
        <v>21047.5</v>
      </c>
      <c r="J50" s="4">
        <v>21047.5</v>
      </c>
      <c r="K50" s="6">
        <f t="shared" si="3"/>
        <v>-0.11116976351351349</v>
      </c>
      <c r="L50" s="4">
        <v>173183.75</v>
      </c>
      <c r="M50" s="4">
        <v>173183.75</v>
      </c>
      <c r="N50" s="4">
        <v>173183.75</v>
      </c>
      <c r="O50" s="6">
        <f t="shared" si="4"/>
        <v>6.4697835976884388E-2</v>
      </c>
      <c r="P50" s="6">
        <v>0.38600000000000001</v>
      </c>
      <c r="Q50" s="2">
        <v>95.01</v>
      </c>
      <c r="R50" s="7">
        <v>1.0069444444444444E-3</v>
      </c>
      <c r="S50">
        <f t="shared" si="0"/>
        <v>87</v>
      </c>
    </row>
    <row r="51" spans="1:19">
      <c r="A51" s="2" t="s">
        <v>1</v>
      </c>
      <c r="B51" s="5">
        <v>43952</v>
      </c>
      <c r="C51" s="2">
        <v>2020</v>
      </c>
      <c r="D51" s="12" t="s">
        <v>43</v>
      </c>
      <c r="E51" s="5">
        <v>43982</v>
      </c>
      <c r="F51" s="12" t="s">
        <v>70</v>
      </c>
      <c r="G51" s="12" t="s">
        <v>60</v>
      </c>
      <c r="H51" s="4">
        <v>18925</v>
      </c>
      <c r="I51" s="4">
        <v>18925</v>
      </c>
      <c r="J51" s="4">
        <v>18925</v>
      </c>
      <c r="K51" s="6">
        <f t="shared" si="3"/>
        <v>-0.10084333056182448</v>
      </c>
      <c r="L51" s="4">
        <v>182646.25</v>
      </c>
      <c r="M51" s="4">
        <v>182646.25</v>
      </c>
      <c r="N51" s="4">
        <v>182646.25</v>
      </c>
      <c r="O51" s="6">
        <f t="shared" si="4"/>
        <v>5.4638498126989399E-2</v>
      </c>
      <c r="P51" s="6">
        <v>0.41189999999999999</v>
      </c>
      <c r="Q51" s="2">
        <v>68.739999999999995</v>
      </c>
      <c r="R51" s="7">
        <v>6.3657407407407413E-4</v>
      </c>
      <c r="S51">
        <f t="shared" si="0"/>
        <v>55</v>
      </c>
    </row>
    <row r="52" spans="1:19">
      <c r="A52" s="2" t="s">
        <v>1</v>
      </c>
      <c r="B52" s="5">
        <v>43983</v>
      </c>
      <c r="C52" s="2">
        <v>2020</v>
      </c>
      <c r="D52" s="5" t="s">
        <v>44</v>
      </c>
      <c r="E52" s="5">
        <v>44012</v>
      </c>
      <c r="F52" s="12" t="s">
        <v>70</v>
      </c>
      <c r="G52" s="12" t="s">
        <v>60</v>
      </c>
      <c r="H52" s="4">
        <v>14272.5</v>
      </c>
      <c r="I52" s="4">
        <v>14272.5</v>
      </c>
      <c r="J52" s="4">
        <v>14272.5</v>
      </c>
      <c r="K52" s="6">
        <f t="shared" si="3"/>
        <v>-0.24583883751651259</v>
      </c>
      <c r="L52" s="4">
        <v>189782.5</v>
      </c>
      <c r="M52" s="4">
        <v>189782.5</v>
      </c>
      <c r="N52" s="4">
        <v>189782.5</v>
      </c>
      <c r="O52" s="6">
        <f t="shared" si="4"/>
        <v>3.907142906027361E-2</v>
      </c>
      <c r="P52" s="6">
        <v>0.44269999999999998</v>
      </c>
      <c r="Q52" s="2">
        <v>45.86</v>
      </c>
      <c r="R52" s="7">
        <v>6.9444444444444447E-4</v>
      </c>
      <c r="S52">
        <f t="shared" si="0"/>
        <v>60</v>
      </c>
    </row>
    <row r="53" spans="1:19">
      <c r="A53" s="2" t="s">
        <v>1</v>
      </c>
      <c r="B53" s="5">
        <v>44013</v>
      </c>
      <c r="C53" s="2">
        <v>2020</v>
      </c>
      <c r="D53" s="12" t="s">
        <v>45</v>
      </c>
      <c r="E53" s="5">
        <v>44043</v>
      </c>
      <c r="F53" s="12" t="s">
        <v>71</v>
      </c>
      <c r="G53" s="12" t="s">
        <v>61</v>
      </c>
      <c r="H53" s="4">
        <v>18537.5</v>
      </c>
      <c r="I53" s="4">
        <v>18537.5</v>
      </c>
      <c r="J53" s="4">
        <v>18537.5</v>
      </c>
      <c r="K53" s="6">
        <f t="shared" si="3"/>
        <v>0.29882641443335078</v>
      </c>
      <c r="L53" s="4">
        <v>199051.25</v>
      </c>
      <c r="M53" s="4">
        <v>199051.25</v>
      </c>
      <c r="N53" s="4">
        <v>199051.25</v>
      </c>
      <c r="O53" s="6">
        <f t="shared" si="4"/>
        <v>4.8838802313174279E-2</v>
      </c>
      <c r="P53" s="6">
        <v>0.47789999999999999</v>
      </c>
      <c r="Q53" s="2">
        <v>66.38</v>
      </c>
      <c r="R53" s="7">
        <v>4.2824074074074075E-4</v>
      </c>
      <c r="S53">
        <f t="shared" si="0"/>
        <v>37</v>
      </c>
    </row>
    <row r="54" spans="1:19">
      <c r="A54" s="2" t="s">
        <v>1</v>
      </c>
      <c r="B54" s="5">
        <v>44044</v>
      </c>
      <c r="C54" s="2">
        <v>2020</v>
      </c>
      <c r="D54" s="12" t="s">
        <v>46</v>
      </c>
      <c r="E54" s="5">
        <v>44074</v>
      </c>
      <c r="F54" s="12" t="s">
        <v>71</v>
      </c>
      <c r="G54" s="12" t="s">
        <v>61</v>
      </c>
      <c r="H54" s="4">
        <v>14967.5</v>
      </c>
      <c r="I54" s="4">
        <v>14967.5</v>
      </c>
      <c r="J54" s="4">
        <v>14967.5</v>
      </c>
      <c r="K54" s="6">
        <f t="shared" si="3"/>
        <v>-0.19258260283209705</v>
      </c>
      <c r="L54" s="4">
        <v>206535</v>
      </c>
      <c r="M54" s="4">
        <v>206535</v>
      </c>
      <c r="N54" s="4">
        <v>206535</v>
      </c>
      <c r="O54" s="6">
        <f t="shared" si="4"/>
        <v>3.7597101249050136E-2</v>
      </c>
      <c r="P54" s="6">
        <v>0.50070000000000003</v>
      </c>
      <c r="Q54" s="2">
        <v>80.02</v>
      </c>
      <c r="R54" s="7">
        <v>6.8287037037037036E-4</v>
      </c>
      <c r="S54">
        <f t="shared" si="0"/>
        <v>59</v>
      </c>
    </row>
    <row r="55" spans="1:19">
      <c r="A55" s="2" t="s">
        <v>1</v>
      </c>
      <c r="B55" s="5">
        <v>44075</v>
      </c>
      <c r="C55" s="2">
        <v>2020</v>
      </c>
      <c r="D55" s="5" t="s">
        <v>47</v>
      </c>
      <c r="E55" s="5">
        <v>44104</v>
      </c>
      <c r="F55" s="12" t="s">
        <v>71</v>
      </c>
      <c r="G55" s="12" t="s">
        <v>61</v>
      </c>
      <c r="H55" s="4">
        <v>13062.5</v>
      </c>
      <c r="I55" s="4">
        <v>13062.5</v>
      </c>
      <c r="J55" s="4">
        <v>13062.5</v>
      </c>
      <c r="K55" s="6">
        <f t="shared" si="3"/>
        <v>-0.12727576415567066</v>
      </c>
      <c r="L55" s="4">
        <v>213066.25</v>
      </c>
      <c r="M55" s="4">
        <v>213066.25</v>
      </c>
      <c r="N55" s="4">
        <v>213066.25</v>
      </c>
      <c r="O55" s="6">
        <f t="shared" si="4"/>
        <v>3.1622969472486551E-2</v>
      </c>
      <c r="P55" s="6">
        <v>0.44569999999999999</v>
      </c>
      <c r="Q55" s="2">
        <v>64.86</v>
      </c>
      <c r="R55" s="7">
        <v>6.8287037037037036E-4</v>
      </c>
      <c r="S55">
        <f t="shared" si="0"/>
        <v>59</v>
      </c>
    </row>
    <row r="56" spans="1:19">
      <c r="A56" s="2" t="s">
        <v>1</v>
      </c>
      <c r="B56" s="5">
        <v>44105</v>
      </c>
      <c r="C56" s="2">
        <v>2020</v>
      </c>
      <c r="D56" s="12" t="s">
        <v>48</v>
      </c>
      <c r="E56" s="5">
        <v>44135</v>
      </c>
      <c r="F56" s="12" t="s">
        <v>72</v>
      </c>
      <c r="G56" s="12" t="s">
        <v>62</v>
      </c>
      <c r="H56" s="4">
        <v>14310</v>
      </c>
      <c r="I56" s="4">
        <v>14310</v>
      </c>
      <c r="J56" s="4">
        <v>14310</v>
      </c>
      <c r="K56" s="6">
        <f t="shared" si="3"/>
        <v>9.5502392344497533E-2</v>
      </c>
      <c r="L56" s="4">
        <v>220221.25</v>
      </c>
      <c r="M56" s="4">
        <v>220221.25</v>
      </c>
      <c r="N56" s="4">
        <v>220221.25</v>
      </c>
      <c r="O56" s="6">
        <f t="shared" si="4"/>
        <v>3.3581104468680456E-2</v>
      </c>
      <c r="P56" s="6">
        <v>0.36990000000000001</v>
      </c>
      <c r="Q56" s="2">
        <v>80.150000000000006</v>
      </c>
      <c r="R56" s="7">
        <v>6.3657407407407413E-4</v>
      </c>
      <c r="S56">
        <f t="shared" si="0"/>
        <v>55</v>
      </c>
    </row>
    <row r="57" spans="1:19">
      <c r="A57" s="2" t="s">
        <v>1</v>
      </c>
      <c r="B57" s="5">
        <v>44136</v>
      </c>
      <c r="C57" s="2">
        <v>2020</v>
      </c>
      <c r="D57" s="5" t="s">
        <v>49</v>
      </c>
      <c r="E57" s="5">
        <v>44165</v>
      </c>
      <c r="F57" s="12" t="s">
        <v>72</v>
      </c>
      <c r="G57" s="12" t="s">
        <v>62</v>
      </c>
      <c r="H57" s="4">
        <v>18595</v>
      </c>
      <c r="I57" s="4">
        <v>18595</v>
      </c>
      <c r="J57" s="4">
        <v>18595</v>
      </c>
      <c r="K57" s="6">
        <f t="shared" si="3"/>
        <v>0.2994409503843467</v>
      </c>
      <c r="L57" s="4">
        <v>229518.75</v>
      </c>
      <c r="M57" s="4">
        <v>229518.75</v>
      </c>
      <c r="N57" s="4">
        <v>229518.75</v>
      </c>
      <c r="O57" s="6">
        <f t="shared" si="4"/>
        <v>4.2218904851371031E-2</v>
      </c>
      <c r="P57" s="6">
        <v>0.47299999999999998</v>
      </c>
      <c r="Q57" s="2">
        <v>51.16</v>
      </c>
      <c r="R57" s="7">
        <v>3.5879629629629629E-4</v>
      </c>
      <c r="S57">
        <f t="shared" si="0"/>
        <v>31</v>
      </c>
    </row>
    <row r="58" spans="1:19">
      <c r="A58" s="2" t="s">
        <v>1</v>
      </c>
      <c r="B58" s="5">
        <v>44166</v>
      </c>
      <c r="C58" s="2">
        <v>2020</v>
      </c>
      <c r="D58" s="12" t="s">
        <v>50</v>
      </c>
      <c r="E58" s="5">
        <v>44196</v>
      </c>
      <c r="F58" s="12" t="s">
        <v>72</v>
      </c>
      <c r="G58" s="12" t="s">
        <v>62</v>
      </c>
      <c r="H58" s="4">
        <v>20120</v>
      </c>
      <c r="I58" s="4">
        <v>20120</v>
      </c>
      <c r="J58" s="4">
        <v>20120</v>
      </c>
      <c r="K58" s="6">
        <f t="shared" si="3"/>
        <v>8.2011293358429604E-2</v>
      </c>
      <c r="L58" s="4">
        <v>239578.75</v>
      </c>
      <c r="M58" s="4">
        <v>239578.75</v>
      </c>
      <c r="N58" s="4">
        <v>239578.75</v>
      </c>
      <c r="O58" s="6">
        <f t="shared" si="4"/>
        <v>4.3830841706832269E-2</v>
      </c>
      <c r="P58" s="6">
        <v>0.45269999999999999</v>
      </c>
      <c r="Q58" s="2">
        <v>89.13</v>
      </c>
      <c r="R58" s="7">
        <v>2.6620370370370372E-4</v>
      </c>
      <c r="S58">
        <f t="shared" si="0"/>
        <v>23</v>
      </c>
    </row>
    <row r="59" spans="1:19">
      <c r="A59" s="2" t="s">
        <v>1</v>
      </c>
      <c r="B59" s="5">
        <v>44197</v>
      </c>
      <c r="C59" s="2">
        <v>2021</v>
      </c>
      <c r="D59" s="12" t="s">
        <v>39</v>
      </c>
      <c r="E59" s="5">
        <v>44227</v>
      </c>
      <c r="F59" s="12" t="s">
        <v>69</v>
      </c>
      <c r="G59" s="5"/>
      <c r="H59" s="4">
        <v>24310</v>
      </c>
      <c r="I59" s="4">
        <v>24310</v>
      </c>
      <c r="J59" s="4">
        <v>24310</v>
      </c>
      <c r="K59" s="6">
        <f t="shared" si="3"/>
        <v>0.20825049701789267</v>
      </c>
      <c r="L59" s="4">
        <v>251733.75</v>
      </c>
      <c r="M59" s="4">
        <v>251733.75</v>
      </c>
      <c r="N59" s="4">
        <v>251733.75</v>
      </c>
      <c r="O59" s="6">
        <f t="shared" si="4"/>
        <v>5.0734883623860583E-2</v>
      </c>
      <c r="P59" s="6">
        <v>0.38440000000000002</v>
      </c>
      <c r="Q59" s="2">
        <v>82.82</v>
      </c>
      <c r="R59" s="7">
        <v>6.5972222222222224E-4</v>
      </c>
      <c r="S59">
        <f t="shared" si="0"/>
        <v>57</v>
      </c>
    </row>
    <row r="60" spans="1:19">
      <c r="A60" s="2" t="s">
        <v>1</v>
      </c>
      <c r="B60" s="5">
        <v>44228</v>
      </c>
      <c r="C60" s="2">
        <v>2021</v>
      </c>
      <c r="D60" s="5" t="s">
        <v>40</v>
      </c>
      <c r="E60" s="5">
        <v>44255</v>
      </c>
      <c r="F60" s="12" t="s">
        <v>69</v>
      </c>
      <c r="G60" s="5"/>
      <c r="H60" s="4">
        <v>27095</v>
      </c>
      <c r="I60" s="4">
        <v>27095</v>
      </c>
      <c r="J60" s="4">
        <v>27095</v>
      </c>
      <c r="K60" s="6">
        <f t="shared" si="3"/>
        <v>0.11456190867955574</v>
      </c>
      <c r="L60" s="4">
        <v>265281.25</v>
      </c>
      <c r="M60" s="4">
        <v>265281.25</v>
      </c>
      <c r="N60" s="4">
        <v>265281.25</v>
      </c>
      <c r="O60" s="6">
        <f t="shared" si="4"/>
        <v>5.3816780626356309E-2</v>
      </c>
      <c r="P60" s="6">
        <v>0.36990000000000001</v>
      </c>
      <c r="Q60" s="2">
        <v>71.53</v>
      </c>
      <c r="R60" s="7">
        <v>1.0532407407407407E-3</v>
      </c>
      <c r="S60">
        <f t="shared" si="0"/>
        <v>91</v>
      </c>
    </row>
    <row r="61" spans="1:19">
      <c r="A61" s="2" t="s">
        <v>1</v>
      </c>
      <c r="B61" s="5">
        <v>44256</v>
      </c>
      <c r="C61" s="2">
        <v>2021</v>
      </c>
      <c r="D61" s="5" t="s">
        <v>41</v>
      </c>
      <c r="E61" s="5">
        <v>44286</v>
      </c>
      <c r="F61" s="12" t="s">
        <v>69</v>
      </c>
      <c r="G61" s="5"/>
      <c r="H61" s="4">
        <v>24580</v>
      </c>
      <c r="I61" s="4">
        <v>24580</v>
      </c>
      <c r="J61" s="4">
        <v>24580</v>
      </c>
      <c r="K61" s="6">
        <f t="shared" si="3"/>
        <v>-9.2821553792212574E-2</v>
      </c>
      <c r="L61" s="4">
        <v>277571.25</v>
      </c>
      <c r="M61" s="4">
        <v>277571.25</v>
      </c>
      <c r="N61" s="4">
        <v>277571.25</v>
      </c>
      <c r="O61" s="6">
        <f t="shared" si="4"/>
        <v>4.6328189421604327E-2</v>
      </c>
      <c r="P61" s="6">
        <v>0.36309999999999998</v>
      </c>
      <c r="Q61" s="2">
        <v>67.849999999999994</v>
      </c>
      <c r="R61" s="7">
        <v>9.3749999999999997E-4</v>
      </c>
      <c r="S61">
        <f t="shared" si="0"/>
        <v>81</v>
      </c>
    </row>
    <row r="62" spans="1:19">
      <c r="A62" s="2" t="s">
        <v>1</v>
      </c>
      <c r="B62" s="5">
        <v>44287</v>
      </c>
      <c r="C62" s="2">
        <v>2021</v>
      </c>
      <c r="D62" s="5" t="s">
        <v>42</v>
      </c>
      <c r="E62" s="5">
        <v>44316</v>
      </c>
      <c r="F62" s="12" t="s">
        <v>70</v>
      </c>
      <c r="G62" s="5"/>
      <c r="H62" s="4">
        <v>14657.5</v>
      </c>
      <c r="I62" s="4">
        <v>14657.5</v>
      </c>
      <c r="J62" s="4">
        <v>14657.5</v>
      </c>
      <c r="K62" s="6">
        <f t="shared" si="3"/>
        <v>-0.40368185516680233</v>
      </c>
      <c r="L62" s="4">
        <v>284900</v>
      </c>
      <c r="M62" s="4">
        <v>284900</v>
      </c>
      <c r="N62" s="4">
        <v>284900</v>
      </c>
      <c r="O62" s="6">
        <f t="shared" si="4"/>
        <v>2.6403130727695956E-2</v>
      </c>
      <c r="P62" s="6">
        <v>0.35310000000000002</v>
      </c>
      <c r="Q62" s="2">
        <v>54.5</v>
      </c>
      <c r="R62" s="7">
        <v>9.3749999999999997E-4</v>
      </c>
      <c r="S62">
        <f t="shared" si="0"/>
        <v>81</v>
      </c>
    </row>
    <row r="63" spans="1:19">
      <c r="A63" s="2" t="s">
        <v>1</v>
      </c>
      <c r="B63" s="5">
        <v>44317</v>
      </c>
      <c r="C63" s="2">
        <v>2021</v>
      </c>
      <c r="D63" s="12" t="s">
        <v>43</v>
      </c>
      <c r="E63" s="5">
        <v>44347</v>
      </c>
      <c r="F63" s="12" t="s">
        <v>70</v>
      </c>
      <c r="G63" s="5"/>
      <c r="H63" s="4">
        <v>5845</v>
      </c>
      <c r="I63" s="4">
        <v>5845</v>
      </c>
      <c r="J63" s="4">
        <v>5845</v>
      </c>
      <c r="K63" s="6">
        <f t="shared" si="3"/>
        <v>-0.60122804025243048</v>
      </c>
      <c r="L63" s="4">
        <v>287822.5</v>
      </c>
      <c r="M63" s="4">
        <v>287822.5</v>
      </c>
      <c r="N63" s="4">
        <v>287822.5</v>
      </c>
      <c r="O63" s="6">
        <f t="shared" si="4"/>
        <v>1.0257985257985158E-2</v>
      </c>
      <c r="P63" s="6">
        <v>0.35949999999999999</v>
      </c>
      <c r="Q63" s="2">
        <v>75.7</v>
      </c>
      <c r="R63" s="7">
        <v>1.1111111111111111E-3</v>
      </c>
      <c r="S63">
        <f t="shared" si="0"/>
        <v>96</v>
      </c>
    </row>
    <row r="64" spans="1:19">
      <c r="A64" s="2" t="s">
        <v>1</v>
      </c>
      <c r="B64" s="5">
        <v>44348</v>
      </c>
      <c r="C64" s="2">
        <v>2021</v>
      </c>
      <c r="D64" s="5" t="s">
        <v>44</v>
      </c>
      <c r="E64" s="5">
        <v>44377</v>
      </c>
      <c r="F64" s="12" t="s">
        <v>70</v>
      </c>
      <c r="G64" s="5"/>
      <c r="H64" s="4">
        <v>17432.5</v>
      </c>
      <c r="I64" s="4">
        <v>17432.5</v>
      </c>
      <c r="J64" s="4">
        <v>17432.5</v>
      </c>
      <c r="K64" s="6">
        <f t="shared" si="3"/>
        <v>1.982463644140291</v>
      </c>
      <c r="L64" s="4">
        <v>296538.75</v>
      </c>
      <c r="M64" s="4">
        <v>296538.75</v>
      </c>
      <c r="N64" s="4">
        <v>296538.75</v>
      </c>
      <c r="O64" s="6">
        <f t="shared" si="4"/>
        <v>3.0283421205777872E-2</v>
      </c>
      <c r="P64" s="6">
        <v>0.36990000000000001</v>
      </c>
      <c r="Q64" s="2">
        <v>91.13</v>
      </c>
      <c r="R64" s="7">
        <v>1.1805555555555556E-3</v>
      </c>
      <c r="S64">
        <f t="shared" si="0"/>
        <v>102</v>
      </c>
    </row>
    <row r="65" spans="1:19">
      <c r="A65" s="2" t="s">
        <v>1</v>
      </c>
      <c r="B65" s="5">
        <v>44378</v>
      </c>
      <c r="C65" s="2">
        <v>2021</v>
      </c>
      <c r="D65" s="12" t="s">
        <v>45</v>
      </c>
      <c r="E65" s="5">
        <v>44408</v>
      </c>
      <c r="F65" s="12" t="s">
        <v>71</v>
      </c>
      <c r="G65" s="5"/>
      <c r="H65" s="4">
        <v>11597.5</v>
      </c>
      <c r="I65" s="4">
        <v>11597.5</v>
      </c>
      <c r="J65" s="4">
        <v>11597.5</v>
      </c>
      <c r="K65" s="6">
        <f t="shared" si="3"/>
        <v>-0.33471963286964002</v>
      </c>
      <c r="L65" s="4">
        <v>302337.5</v>
      </c>
      <c r="M65" s="4">
        <v>302337.5</v>
      </c>
      <c r="N65" s="4">
        <v>302337.5</v>
      </c>
      <c r="O65" s="6">
        <f t="shared" si="4"/>
        <v>1.9554779940227141E-2</v>
      </c>
      <c r="P65" s="6">
        <v>0.37259999999999999</v>
      </c>
      <c r="Q65" s="2">
        <v>57.12</v>
      </c>
      <c r="R65" s="7">
        <v>5.0925925925925921E-4</v>
      </c>
      <c r="S65">
        <f t="shared" si="0"/>
        <v>44</v>
      </c>
    </row>
    <row r="66" spans="1:19">
      <c r="A66" s="2" t="s">
        <v>1</v>
      </c>
      <c r="B66" s="5">
        <v>44409</v>
      </c>
      <c r="C66" s="2">
        <v>2021</v>
      </c>
      <c r="D66" s="12" t="s">
        <v>46</v>
      </c>
      <c r="E66" s="5">
        <v>44439</v>
      </c>
      <c r="F66" s="12" t="s">
        <v>71</v>
      </c>
      <c r="G66" s="5"/>
      <c r="H66" s="4">
        <v>12360</v>
      </c>
      <c r="I66" s="4">
        <v>12360</v>
      </c>
      <c r="J66" s="4">
        <v>12360</v>
      </c>
      <c r="K66" s="6">
        <f t="shared" si="3"/>
        <v>6.5746928217288225E-2</v>
      </c>
      <c r="L66" s="4">
        <v>308517.5</v>
      </c>
      <c r="M66" s="4">
        <v>308517.5</v>
      </c>
      <c r="N66" s="4">
        <v>308517.5</v>
      </c>
      <c r="O66" s="6">
        <f t="shared" si="4"/>
        <v>2.044073262496382E-2</v>
      </c>
      <c r="P66" s="6">
        <v>0.38090000000000002</v>
      </c>
      <c r="Q66" s="2">
        <v>79.73</v>
      </c>
      <c r="R66" s="7">
        <v>6.9444444444444447E-4</v>
      </c>
      <c r="S66">
        <f t="shared" si="0"/>
        <v>60</v>
      </c>
    </row>
    <row r="67" spans="1:19">
      <c r="A67" s="2" t="s">
        <v>1</v>
      </c>
      <c r="B67" s="5">
        <v>44440</v>
      </c>
      <c r="C67" s="2">
        <v>2021</v>
      </c>
      <c r="D67" s="5" t="s">
        <v>47</v>
      </c>
      <c r="E67" s="5">
        <v>44469</v>
      </c>
      <c r="F67" s="12" t="s">
        <v>71</v>
      </c>
      <c r="G67" s="5"/>
      <c r="H67" s="4">
        <v>9327.5</v>
      </c>
      <c r="I67" s="4">
        <v>9327.5</v>
      </c>
      <c r="J67" s="4">
        <v>9327.5</v>
      </c>
      <c r="K67" s="6">
        <f t="shared" si="3"/>
        <v>-0.24534789644012944</v>
      </c>
      <c r="L67" s="4">
        <v>313181.25</v>
      </c>
      <c r="M67" s="4">
        <v>313181.25</v>
      </c>
      <c r="N67" s="4">
        <v>313181.25</v>
      </c>
      <c r="O67" s="6">
        <f t="shared" si="4"/>
        <v>1.5116646543551049E-2</v>
      </c>
      <c r="P67" s="6">
        <v>0.35670000000000002</v>
      </c>
      <c r="Q67" s="2">
        <v>41.98</v>
      </c>
      <c r="R67" s="7">
        <v>7.9861111111111116E-4</v>
      </c>
      <c r="S67">
        <f t="shared" ref="S67:S130" si="5">HOUR(R67) * 3600 + MINUTE(R67) * 60 + SECOND(R67)</f>
        <v>69</v>
      </c>
    </row>
    <row r="68" spans="1:19">
      <c r="A68" s="2" t="s">
        <v>1</v>
      </c>
      <c r="B68" s="5">
        <v>44470</v>
      </c>
      <c r="C68" s="2">
        <v>2021</v>
      </c>
      <c r="D68" s="12" t="s">
        <v>48</v>
      </c>
      <c r="E68" s="5">
        <v>44500</v>
      </c>
      <c r="F68" s="12" t="s">
        <v>72</v>
      </c>
      <c r="G68" s="5"/>
      <c r="H68" s="4">
        <v>9010</v>
      </c>
      <c r="I68" s="4">
        <v>9010</v>
      </c>
      <c r="J68" s="4">
        <v>9010</v>
      </c>
      <c r="K68" s="6">
        <f t="shared" si="3"/>
        <v>-3.4039131600107186E-2</v>
      </c>
      <c r="L68" s="4">
        <v>317686.25</v>
      </c>
      <c r="M68" s="4">
        <v>317686.25</v>
      </c>
      <c r="N68" s="4">
        <v>317686.25</v>
      </c>
      <c r="O68" s="6">
        <f t="shared" si="4"/>
        <v>1.4384641481570259E-2</v>
      </c>
      <c r="P68" s="6">
        <v>0.34810000000000002</v>
      </c>
      <c r="Q68" s="2">
        <v>76.209999999999994</v>
      </c>
      <c r="R68" s="7">
        <v>7.5231481481481482E-4</v>
      </c>
      <c r="S68">
        <f t="shared" si="5"/>
        <v>65</v>
      </c>
    </row>
    <row r="69" spans="1:19">
      <c r="A69" s="2" t="s">
        <v>1</v>
      </c>
      <c r="B69" s="5">
        <v>44501</v>
      </c>
      <c r="C69" s="2">
        <v>2021</v>
      </c>
      <c r="D69" s="5" t="s">
        <v>49</v>
      </c>
      <c r="E69" s="5">
        <v>44530</v>
      </c>
      <c r="F69" s="12" t="s">
        <v>72</v>
      </c>
      <c r="G69" s="5"/>
      <c r="H69" s="4">
        <v>9210</v>
      </c>
      <c r="I69" s="4">
        <v>9210</v>
      </c>
      <c r="J69" s="4">
        <v>9210</v>
      </c>
      <c r="K69" s="6">
        <f t="shared" si="3"/>
        <v>2.2197558268590489E-2</v>
      </c>
      <c r="L69" s="4">
        <v>322291.25</v>
      </c>
      <c r="M69" s="4">
        <v>322291.25</v>
      </c>
      <c r="N69" s="4">
        <v>322291.25</v>
      </c>
      <c r="O69" s="6">
        <f t="shared" si="4"/>
        <v>1.4495433780971068E-2</v>
      </c>
      <c r="P69" s="6">
        <v>0.34289999999999998</v>
      </c>
      <c r="Q69" s="2">
        <v>60.22</v>
      </c>
      <c r="R69" s="7">
        <v>3.8194444444444446E-4</v>
      </c>
      <c r="S69">
        <f t="shared" si="5"/>
        <v>33</v>
      </c>
    </row>
    <row r="70" spans="1:19">
      <c r="A70" s="2" t="s">
        <v>1</v>
      </c>
      <c r="B70" s="5">
        <v>44531</v>
      </c>
      <c r="C70" s="2">
        <v>2021</v>
      </c>
      <c r="D70" s="12" t="s">
        <v>50</v>
      </c>
      <c r="E70" s="5">
        <v>44561</v>
      </c>
      <c r="F70" s="12" t="s">
        <v>72</v>
      </c>
      <c r="G70" s="5"/>
      <c r="H70" s="4">
        <v>7470</v>
      </c>
      <c r="I70" s="4">
        <v>7470</v>
      </c>
      <c r="J70" s="4">
        <v>7470</v>
      </c>
      <c r="K70" s="6">
        <f t="shared" si="3"/>
        <v>-0.18892508143322473</v>
      </c>
      <c r="L70" s="4">
        <v>326026.25</v>
      </c>
      <c r="M70" s="4">
        <v>326026.25</v>
      </c>
      <c r="N70" s="4">
        <v>326026.25</v>
      </c>
      <c r="O70" s="6">
        <f t="shared" si="4"/>
        <v>1.1588896688942141E-2</v>
      </c>
      <c r="P70" s="6">
        <v>0.37309999999999999</v>
      </c>
      <c r="Q70" s="2">
        <v>110.03</v>
      </c>
      <c r="R70" s="7">
        <v>5.0925925925925921E-4</v>
      </c>
      <c r="S70">
        <f t="shared" si="5"/>
        <v>44</v>
      </c>
    </row>
    <row r="71" spans="1:19">
      <c r="A71" s="2" t="s">
        <v>1</v>
      </c>
      <c r="B71" s="5">
        <v>44562</v>
      </c>
      <c r="C71" s="2">
        <v>2022</v>
      </c>
      <c r="D71" s="12" t="s">
        <v>39</v>
      </c>
      <c r="E71" s="5">
        <v>44592</v>
      </c>
      <c r="F71" s="12" t="s">
        <v>69</v>
      </c>
      <c r="G71" s="5"/>
      <c r="H71" s="4">
        <v>10450</v>
      </c>
      <c r="I71" s="4">
        <v>10450</v>
      </c>
      <c r="J71" s="4">
        <v>10450</v>
      </c>
      <c r="K71" s="6">
        <f t="shared" si="3"/>
        <v>0.39892904953145925</v>
      </c>
      <c r="L71" s="4">
        <v>331251.25</v>
      </c>
      <c r="M71" s="4">
        <v>331251.25</v>
      </c>
      <c r="N71" s="4">
        <v>331251.25</v>
      </c>
      <c r="O71" s="6">
        <f t="shared" si="4"/>
        <v>1.6026316899329318E-2</v>
      </c>
      <c r="P71" s="6">
        <v>0.41670000000000001</v>
      </c>
      <c r="Q71" s="2">
        <v>57.12</v>
      </c>
      <c r="R71" s="7">
        <v>3.5879629629629629E-4</v>
      </c>
      <c r="S71">
        <f t="shared" si="5"/>
        <v>31</v>
      </c>
    </row>
    <row r="72" spans="1:19">
      <c r="A72" s="2" t="s">
        <v>1</v>
      </c>
      <c r="B72" s="5">
        <v>44593</v>
      </c>
      <c r="C72" s="2">
        <v>2022</v>
      </c>
      <c r="D72" s="5" t="s">
        <v>40</v>
      </c>
      <c r="E72" s="5">
        <v>44620</v>
      </c>
      <c r="F72" s="12" t="s">
        <v>69</v>
      </c>
      <c r="G72" s="5"/>
      <c r="H72" s="4">
        <v>5990</v>
      </c>
      <c r="I72" s="4">
        <v>5990</v>
      </c>
      <c r="J72" s="4">
        <v>5990</v>
      </c>
      <c r="K72" s="6">
        <f t="shared" si="3"/>
        <v>-0.42679425837320573</v>
      </c>
      <c r="L72" s="4">
        <v>334246.25</v>
      </c>
      <c r="M72" s="4">
        <v>334246.25</v>
      </c>
      <c r="N72" s="4">
        <v>334246.25</v>
      </c>
      <c r="O72" s="6">
        <f t="shared" si="4"/>
        <v>9.0414753151875082E-3</v>
      </c>
      <c r="P72" s="6">
        <v>0.39850000000000002</v>
      </c>
      <c r="Q72" s="2">
        <v>54.28</v>
      </c>
      <c r="R72" s="7">
        <v>3.2407407407407406E-4</v>
      </c>
      <c r="S72">
        <f t="shared" si="5"/>
        <v>28</v>
      </c>
    </row>
    <row r="73" spans="1:19">
      <c r="A73" s="2" t="s">
        <v>1</v>
      </c>
      <c r="B73" s="5">
        <v>44621</v>
      </c>
      <c r="C73" s="2">
        <v>2022</v>
      </c>
      <c r="D73" s="5" t="s">
        <v>41</v>
      </c>
      <c r="E73" s="5">
        <v>44651</v>
      </c>
      <c r="F73" s="12" t="s">
        <v>69</v>
      </c>
      <c r="G73" s="5"/>
      <c r="H73" s="4">
        <v>6842.5</v>
      </c>
      <c r="I73" s="4">
        <v>6842.5</v>
      </c>
      <c r="J73" s="4">
        <v>6842.5</v>
      </c>
      <c r="K73" s="6">
        <f t="shared" si="3"/>
        <v>0.14232053422370616</v>
      </c>
      <c r="L73" s="4">
        <v>337667.5</v>
      </c>
      <c r="M73" s="4">
        <v>337667.5</v>
      </c>
      <c r="N73" s="4">
        <v>337667.5</v>
      </c>
      <c r="O73" s="6">
        <f t="shared" si="4"/>
        <v>1.0235716930257155E-2</v>
      </c>
      <c r="P73" s="6">
        <v>0.32719999999999999</v>
      </c>
      <c r="Q73" s="2">
        <v>83.42</v>
      </c>
      <c r="R73" s="7">
        <v>1.1342592592592593E-3</v>
      </c>
      <c r="S73">
        <f t="shared" si="5"/>
        <v>98</v>
      </c>
    </row>
    <row r="74" spans="1:19">
      <c r="A74" s="2" t="s">
        <v>1</v>
      </c>
      <c r="B74" s="5">
        <v>44652</v>
      </c>
      <c r="C74" s="2">
        <v>2022</v>
      </c>
      <c r="D74" s="5" t="s">
        <v>42</v>
      </c>
      <c r="E74" s="5">
        <v>44681</v>
      </c>
      <c r="F74" s="12" t="s">
        <v>70</v>
      </c>
      <c r="G74" s="5"/>
      <c r="H74" s="4">
        <v>7385</v>
      </c>
      <c r="I74" s="4">
        <v>7385</v>
      </c>
      <c r="J74" s="4">
        <v>7385</v>
      </c>
      <c r="K74" s="6">
        <f t="shared" si="3"/>
        <v>7.9283887468030612E-2</v>
      </c>
      <c r="L74" s="4">
        <v>341360</v>
      </c>
      <c r="M74" s="4">
        <v>341360</v>
      </c>
      <c r="N74" s="4">
        <v>341360</v>
      </c>
      <c r="O74" s="6">
        <f t="shared" si="4"/>
        <v>1.0935313585109574E-2</v>
      </c>
      <c r="P74" s="6">
        <v>0.37130000000000002</v>
      </c>
      <c r="Q74" s="2">
        <v>51.04</v>
      </c>
      <c r="R74" s="7">
        <v>5.9027777777777778E-4</v>
      </c>
      <c r="S74">
        <f t="shared" si="5"/>
        <v>51</v>
      </c>
    </row>
    <row r="75" spans="1:19">
      <c r="A75" s="2" t="s">
        <v>1</v>
      </c>
      <c r="B75" s="5">
        <v>44682</v>
      </c>
      <c r="C75" s="2">
        <v>2022</v>
      </c>
      <c r="D75" s="12" t="s">
        <v>43</v>
      </c>
      <c r="E75" s="5">
        <v>44712</v>
      </c>
      <c r="F75" s="12" t="s">
        <v>70</v>
      </c>
      <c r="G75" s="5"/>
      <c r="H75" s="4">
        <v>7455</v>
      </c>
      <c r="I75" s="4">
        <v>7455</v>
      </c>
      <c r="J75" s="4">
        <v>7455</v>
      </c>
      <c r="K75" s="6">
        <f t="shared" si="3"/>
        <v>9.4786729857820884E-3</v>
      </c>
      <c r="L75" s="4">
        <v>345087.5</v>
      </c>
      <c r="M75" s="4">
        <v>345087.5</v>
      </c>
      <c r="N75" s="4">
        <v>345087.5</v>
      </c>
      <c r="O75" s="6">
        <f t="shared" si="4"/>
        <v>1.0919557065854235E-2</v>
      </c>
      <c r="P75" s="6">
        <v>0.40679999999999999</v>
      </c>
      <c r="Q75" s="2">
        <v>46.43</v>
      </c>
      <c r="R75" s="7">
        <v>9.9537037037037042E-4</v>
      </c>
      <c r="S75">
        <f t="shared" si="5"/>
        <v>86</v>
      </c>
    </row>
    <row r="76" spans="1:19">
      <c r="A76" s="2" t="s">
        <v>1</v>
      </c>
      <c r="B76" s="5">
        <v>44713</v>
      </c>
      <c r="C76" s="2">
        <v>2022</v>
      </c>
      <c r="D76" s="5" t="s">
        <v>44</v>
      </c>
      <c r="E76" s="5">
        <v>44742</v>
      </c>
      <c r="F76" s="12" t="s">
        <v>70</v>
      </c>
      <c r="G76" s="5"/>
      <c r="H76" s="4">
        <v>6967.5</v>
      </c>
      <c r="I76" s="4">
        <v>6967.5</v>
      </c>
      <c r="J76" s="4">
        <v>6967.5</v>
      </c>
      <c r="K76" s="6">
        <f t="shared" si="3"/>
        <v>-6.5392354124748531E-2</v>
      </c>
      <c r="L76" s="4">
        <v>348571.25</v>
      </c>
      <c r="M76" s="4">
        <v>348571.25</v>
      </c>
      <c r="N76" s="4">
        <v>348571.25</v>
      </c>
      <c r="O76" s="6">
        <f t="shared" si="4"/>
        <v>1.0095265693483624E-2</v>
      </c>
      <c r="P76" s="6">
        <v>0.43759999999999999</v>
      </c>
      <c r="Q76" s="2">
        <v>62.16</v>
      </c>
      <c r="R76" s="7">
        <v>6.8287037037037036E-4</v>
      </c>
      <c r="S76">
        <f t="shared" si="5"/>
        <v>59</v>
      </c>
    </row>
    <row r="77" spans="1:19">
      <c r="A77" s="2" t="s">
        <v>1</v>
      </c>
      <c r="B77" s="5">
        <v>44743</v>
      </c>
      <c r="C77" s="2">
        <v>2022</v>
      </c>
      <c r="D77" s="12" t="s">
        <v>45</v>
      </c>
      <c r="E77" s="5">
        <v>44773</v>
      </c>
      <c r="F77" s="12" t="s">
        <v>71</v>
      </c>
      <c r="G77" s="5"/>
      <c r="H77" s="4">
        <v>8145</v>
      </c>
      <c r="I77" s="4">
        <v>8145</v>
      </c>
      <c r="J77" s="4">
        <v>8145</v>
      </c>
      <c r="K77" s="6">
        <f t="shared" si="3"/>
        <v>0.16899892357373525</v>
      </c>
      <c r="L77" s="4">
        <v>352643.75</v>
      </c>
      <c r="M77" s="4">
        <v>352643.75</v>
      </c>
      <c r="N77" s="4">
        <v>352643.75</v>
      </c>
      <c r="O77" s="6">
        <f t="shared" si="4"/>
        <v>1.1683407624696551E-2</v>
      </c>
      <c r="P77" s="6">
        <v>0.46479999999999999</v>
      </c>
      <c r="Q77" s="2">
        <v>51.82</v>
      </c>
      <c r="R77" s="7">
        <v>4.861111111111111E-4</v>
      </c>
      <c r="S77">
        <f t="shared" si="5"/>
        <v>42</v>
      </c>
    </row>
    <row r="78" spans="1:19">
      <c r="A78" s="2" t="s">
        <v>1</v>
      </c>
      <c r="B78" s="5">
        <v>44774</v>
      </c>
      <c r="C78" s="2">
        <v>2022</v>
      </c>
      <c r="D78" s="12" t="s">
        <v>46</v>
      </c>
      <c r="E78" s="5">
        <v>44804</v>
      </c>
      <c r="F78" s="12" t="s">
        <v>71</v>
      </c>
      <c r="G78" s="5"/>
      <c r="H78" s="4">
        <v>9100</v>
      </c>
      <c r="I78" s="4">
        <v>9100</v>
      </c>
      <c r="J78" s="4">
        <v>9100</v>
      </c>
      <c r="K78" s="6">
        <f t="shared" si="3"/>
        <v>0.11724984653161452</v>
      </c>
      <c r="L78" s="4">
        <v>357193.75</v>
      </c>
      <c r="M78" s="4">
        <v>357193.75</v>
      </c>
      <c r="N78" s="4">
        <v>357193.75</v>
      </c>
      <c r="O78" s="6">
        <f t="shared" si="4"/>
        <v>1.2902539744430452E-2</v>
      </c>
      <c r="P78" s="6">
        <v>0.4294</v>
      </c>
      <c r="Q78" s="2">
        <v>80.989999999999995</v>
      </c>
      <c r="R78" s="7">
        <v>5.4398148148148144E-4</v>
      </c>
      <c r="S78">
        <f t="shared" si="5"/>
        <v>47</v>
      </c>
    </row>
    <row r="79" spans="1:19">
      <c r="A79" s="2" t="s">
        <v>1</v>
      </c>
      <c r="B79" s="5">
        <v>44805</v>
      </c>
      <c r="C79" s="2">
        <v>2022</v>
      </c>
      <c r="D79" s="5" t="s">
        <v>47</v>
      </c>
      <c r="E79" s="5">
        <v>44834</v>
      </c>
      <c r="F79" s="12" t="s">
        <v>71</v>
      </c>
      <c r="G79" s="5"/>
      <c r="H79" s="4">
        <v>10030</v>
      </c>
      <c r="I79" s="4">
        <v>10030</v>
      </c>
      <c r="J79" s="4">
        <v>10030</v>
      </c>
      <c r="K79" s="6">
        <f t="shared" si="3"/>
        <v>0.10219780219780228</v>
      </c>
      <c r="L79" s="4">
        <v>362208.75</v>
      </c>
      <c r="M79" s="4">
        <v>362208.75</v>
      </c>
      <c r="N79" s="4">
        <v>362208.75</v>
      </c>
      <c r="O79" s="6">
        <f t="shared" si="4"/>
        <v>1.4039999300099693E-2</v>
      </c>
      <c r="P79" s="6">
        <v>0.33710000000000001</v>
      </c>
      <c r="Q79" s="2">
        <v>93.37</v>
      </c>
      <c r="R79" s="7">
        <v>8.564814814814815E-4</v>
      </c>
      <c r="S79">
        <f t="shared" si="5"/>
        <v>74</v>
      </c>
    </row>
    <row r="80" spans="1:19">
      <c r="A80" s="2" t="s">
        <v>1</v>
      </c>
      <c r="B80" s="5">
        <v>44835</v>
      </c>
      <c r="C80" s="2">
        <v>2022</v>
      </c>
      <c r="D80" s="12" t="s">
        <v>48</v>
      </c>
      <c r="E80" s="5">
        <v>44865</v>
      </c>
      <c r="F80" s="12" t="s">
        <v>72</v>
      </c>
      <c r="G80" s="5"/>
      <c r="H80" s="4">
        <v>11055</v>
      </c>
      <c r="I80" s="4">
        <v>11055</v>
      </c>
      <c r="J80" s="4">
        <v>11055</v>
      </c>
      <c r="K80" s="6">
        <f t="shared" si="3"/>
        <v>0.10219341974077767</v>
      </c>
      <c r="L80" s="4">
        <v>367736.25</v>
      </c>
      <c r="M80" s="4">
        <v>367736.25</v>
      </c>
      <c r="N80" s="4">
        <v>367736.25</v>
      </c>
      <c r="O80" s="6">
        <f t="shared" si="4"/>
        <v>1.526053691414142E-2</v>
      </c>
      <c r="P80" s="6">
        <v>0.33460000000000001</v>
      </c>
      <c r="Q80" s="2">
        <v>95.01</v>
      </c>
      <c r="R80" s="7">
        <v>3.9351851851851852E-4</v>
      </c>
      <c r="S80">
        <f t="shared" si="5"/>
        <v>34</v>
      </c>
    </row>
    <row r="81" spans="1:19">
      <c r="A81" s="2" t="s">
        <v>1</v>
      </c>
      <c r="B81" s="5">
        <v>44866</v>
      </c>
      <c r="C81" s="2">
        <v>2022</v>
      </c>
      <c r="D81" s="5" t="s">
        <v>49</v>
      </c>
      <c r="E81" s="5">
        <v>44895</v>
      </c>
      <c r="F81" s="12" t="s">
        <v>72</v>
      </c>
      <c r="G81" s="5"/>
      <c r="H81" s="4">
        <v>17955</v>
      </c>
      <c r="I81" s="4">
        <v>17955</v>
      </c>
      <c r="J81" s="4">
        <v>17955</v>
      </c>
      <c r="K81" s="6">
        <f t="shared" si="3"/>
        <v>0.62415196743554957</v>
      </c>
      <c r="L81" s="4">
        <v>376713.75</v>
      </c>
      <c r="M81" s="4">
        <v>376713.75</v>
      </c>
      <c r="N81" s="4">
        <v>376713.75</v>
      </c>
      <c r="O81" s="6">
        <f t="shared" si="4"/>
        <v>2.4412877435934011E-2</v>
      </c>
      <c r="P81" s="6">
        <v>0.31559999999999999</v>
      </c>
      <c r="Q81" s="2">
        <v>72.040000000000006</v>
      </c>
      <c r="R81" s="7">
        <v>3.7037037037037035E-4</v>
      </c>
      <c r="S81">
        <f t="shared" si="5"/>
        <v>32</v>
      </c>
    </row>
    <row r="82" spans="1:19">
      <c r="A82" s="2" t="s">
        <v>1</v>
      </c>
      <c r="B82" s="5">
        <v>44896</v>
      </c>
      <c r="C82" s="2">
        <v>2022</v>
      </c>
      <c r="D82" s="12" t="s">
        <v>50</v>
      </c>
      <c r="E82" s="5">
        <v>44926</v>
      </c>
      <c r="F82" s="12" t="s">
        <v>72</v>
      </c>
      <c r="G82" s="5"/>
      <c r="H82" s="4">
        <v>71325</v>
      </c>
      <c r="I82" s="4">
        <v>71325</v>
      </c>
      <c r="J82" s="4">
        <v>71325</v>
      </c>
      <c r="K82" s="6">
        <f t="shared" si="3"/>
        <v>2.9724310776942358</v>
      </c>
      <c r="L82" s="4">
        <v>412376.25</v>
      </c>
      <c r="M82" s="4">
        <v>412376.25</v>
      </c>
      <c r="N82" s="4">
        <v>412376.25</v>
      </c>
      <c r="O82" s="6">
        <f t="shared" si="4"/>
        <v>9.4667370118558081E-2</v>
      </c>
      <c r="P82" s="6">
        <v>0.45269999999999999</v>
      </c>
      <c r="Q82" s="2">
        <v>51.98</v>
      </c>
      <c r="R82" s="7">
        <v>6.9444444444444447E-4</v>
      </c>
      <c r="S82">
        <f t="shared" si="5"/>
        <v>60</v>
      </c>
    </row>
    <row r="83" spans="1:19">
      <c r="A83" s="2" t="s">
        <v>1</v>
      </c>
      <c r="B83" s="5">
        <v>44927</v>
      </c>
      <c r="C83" s="2">
        <v>2023</v>
      </c>
      <c r="D83" s="12" t="s">
        <v>39</v>
      </c>
      <c r="E83" s="5">
        <v>44957</v>
      </c>
      <c r="F83" s="12" t="s">
        <v>69</v>
      </c>
      <c r="G83" s="5"/>
      <c r="H83" s="4">
        <v>38307.5</v>
      </c>
      <c r="I83" s="4">
        <v>38307.5</v>
      </c>
      <c r="J83" s="4">
        <v>38307.5</v>
      </c>
      <c r="K83" s="6">
        <f t="shared" si="3"/>
        <v>-0.46291622853137049</v>
      </c>
      <c r="L83" s="4">
        <v>431530</v>
      </c>
      <c r="M83" s="4">
        <v>431530</v>
      </c>
      <c r="N83" s="4">
        <v>431530</v>
      </c>
      <c r="O83" s="6">
        <f t="shared" si="4"/>
        <v>4.6447267513587409E-2</v>
      </c>
      <c r="P83" s="6">
        <v>0.38440000000000002</v>
      </c>
      <c r="Q83" s="2">
        <v>54.93</v>
      </c>
      <c r="R83" s="7">
        <v>9.9537037037037042E-4</v>
      </c>
      <c r="S83">
        <f t="shared" si="5"/>
        <v>86</v>
      </c>
    </row>
    <row r="84" spans="1:19">
      <c r="A84" s="2" t="s">
        <v>1</v>
      </c>
      <c r="B84" s="5">
        <v>44958</v>
      </c>
      <c r="C84" s="2">
        <v>2023</v>
      </c>
      <c r="D84" s="5" t="s">
        <v>40</v>
      </c>
      <c r="E84" s="5">
        <v>44985</v>
      </c>
      <c r="F84" s="12" t="s">
        <v>69</v>
      </c>
      <c r="G84" s="5"/>
      <c r="H84" s="4">
        <v>21112.5</v>
      </c>
      <c r="I84" s="4">
        <v>21112.5</v>
      </c>
      <c r="J84" s="4">
        <v>21112.5</v>
      </c>
      <c r="K84" s="6">
        <f t="shared" si="3"/>
        <v>-0.44886771519937352</v>
      </c>
      <c r="L84" s="4">
        <v>442086.25</v>
      </c>
      <c r="M84" s="4">
        <v>442086.25</v>
      </c>
      <c r="N84" s="4">
        <v>442086.25</v>
      </c>
      <c r="O84" s="6">
        <f t="shared" si="4"/>
        <v>2.4462378050193578E-2</v>
      </c>
      <c r="P84" s="6">
        <v>0.36990000000000001</v>
      </c>
      <c r="Q84" s="2">
        <v>48.95</v>
      </c>
      <c r="R84" s="7">
        <v>6.9444444444444447E-4</v>
      </c>
      <c r="S84">
        <f t="shared" si="5"/>
        <v>60</v>
      </c>
    </row>
    <row r="85" spans="1:19">
      <c r="A85" s="2" t="s">
        <v>1</v>
      </c>
      <c r="B85" s="5">
        <v>44986</v>
      </c>
      <c r="C85" s="2">
        <v>2023</v>
      </c>
      <c r="D85" s="5" t="s">
        <v>41</v>
      </c>
      <c r="E85" s="5">
        <v>45016</v>
      </c>
      <c r="F85" s="12" t="s">
        <v>69</v>
      </c>
      <c r="G85" s="5"/>
      <c r="H85" s="4">
        <v>17180</v>
      </c>
      <c r="I85" s="4">
        <v>17180</v>
      </c>
      <c r="J85" s="4">
        <v>17180</v>
      </c>
      <c r="K85" s="6">
        <f t="shared" si="3"/>
        <v>-0.18626406157489639</v>
      </c>
      <c r="L85" s="4">
        <v>450676.25</v>
      </c>
      <c r="M85" s="4">
        <v>450676.25</v>
      </c>
      <c r="N85" s="4">
        <v>450676.25</v>
      </c>
      <c r="O85" s="6">
        <f t="shared" si="4"/>
        <v>1.9430597536114202E-2</v>
      </c>
      <c r="P85" s="6">
        <v>0.36309999999999998</v>
      </c>
      <c r="Q85" s="2">
        <v>110.03</v>
      </c>
      <c r="R85" s="7">
        <v>4.5138888888888887E-4</v>
      </c>
      <c r="S85">
        <f t="shared" si="5"/>
        <v>39</v>
      </c>
    </row>
    <row r="86" spans="1:19">
      <c r="A86" s="2" t="s">
        <v>1</v>
      </c>
      <c r="B86" s="5">
        <v>45017</v>
      </c>
      <c r="C86" s="2">
        <v>2023</v>
      </c>
      <c r="D86" s="5" t="s">
        <v>42</v>
      </c>
      <c r="E86" s="5">
        <v>45046</v>
      </c>
      <c r="F86" s="12" t="s">
        <v>70</v>
      </c>
      <c r="G86" s="5"/>
      <c r="H86" s="4">
        <v>11057.5</v>
      </c>
      <c r="I86" s="4">
        <v>11057.5</v>
      </c>
      <c r="J86" s="4">
        <v>11057.5</v>
      </c>
      <c r="K86" s="6">
        <f t="shared" si="3"/>
        <v>-0.35637369033760191</v>
      </c>
      <c r="L86" s="4">
        <v>456205</v>
      </c>
      <c r="M86" s="4">
        <v>456205</v>
      </c>
      <c r="N86" s="4">
        <v>456205</v>
      </c>
      <c r="O86" s="6">
        <f t="shared" si="4"/>
        <v>1.2267675520953203E-2</v>
      </c>
      <c r="P86" s="6">
        <v>0.35310000000000002</v>
      </c>
      <c r="Q86" s="2">
        <v>63.24</v>
      </c>
      <c r="R86" s="7">
        <v>5.9027777777777778E-4</v>
      </c>
      <c r="S86">
        <f t="shared" si="5"/>
        <v>51</v>
      </c>
    </row>
    <row r="87" spans="1:19">
      <c r="A87" s="2" t="s">
        <v>1</v>
      </c>
      <c r="B87" s="5">
        <v>45047</v>
      </c>
      <c r="C87" s="2">
        <v>2023</v>
      </c>
      <c r="D87" s="12" t="s">
        <v>43</v>
      </c>
      <c r="E87" s="5">
        <v>45077</v>
      </c>
      <c r="F87" s="12" t="s">
        <v>70</v>
      </c>
      <c r="G87" s="5"/>
      <c r="H87" s="4">
        <v>9960</v>
      </c>
      <c r="I87" s="4">
        <v>9960</v>
      </c>
      <c r="J87" s="4">
        <v>9960</v>
      </c>
      <c r="K87" s="6">
        <f t="shared" si="3"/>
        <v>-9.9253900067827305E-2</v>
      </c>
      <c r="L87" s="4">
        <v>461185</v>
      </c>
      <c r="M87" s="4">
        <v>461185</v>
      </c>
      <c r="N87" s="4">
        <v>461185</v>
      </c>
      <c r="O87" s="6">
        <f t="shared" si="4"/>
        <v>1.0916145154042489E-2</v>
      </c>
      <c r="P87" s="6">
        <v>0.35949999999999999</v>
      </c>
      <c r="Q87" s="2">
        <v>79.97</v>
      </c>
      <c r="R87" s="7">
        <v>6.134259259259259E-4</v>
      </c>
      <c r="S87">
        <f t="shared" si="5"/>
        <v>53</v>
      </c>
    </row>
    <row r="88" spans="1:19">
      <c r="A88" s="2" t="s">
        <v>1</v>
      </c>
      <c r="B88" s="5">
        <v>45078</v>
      </c>
      <c r="C88" s="2">
        <v>2023</v>
      </c>
      <c r="D88" s="5" t="s">
        <v>44</v>
      </c>
      <c r="E88" s="5">
        <v>45107</v>
      </c>
      <c r="F88" s="12" t="s">
        <v>70</v>
      </c>
      <c r="G88" s="5"/>
      <c r="H88" s="4">
        <v>8822.5</v>
      </c>
      <c r="I88" s="4">
        <v>8822.5</v>
      </c>
      <c r="J88" s="4">
        <v>8822.5</v>
      </c>
      <c r="K88" s="6">
        <f t="shared" si="3"/>
        <v>-0.11420682730923692</v>
      </c>
      <c r="L88" s="4">
        <v>465596.25</v>
      </c>
      <c r="M88" s="4">
        <v>465596.25</v>
      </c>
      <c r="N88" s="4">
        <v>465596.25</v>
      </c>
      <c r="O88" s="6">
        <f t="shared" si="4"/>
        <v>9.5650335548640442E-3</v>
      </c>
      <c r="P88" s="6">
        <v>0.36990000000000001</v>
      </c>
      <c r="Q88" s="2">
        <v>72.53</v>
      </c>
      <c r="R88" s="7">
        <v>7.5231481481481482E-4</v>
      </c>
      <c r="S88">
        <f t="shared" si="5"/>
        <v>65</v>
      </c>
    </row>
    <row r="89" spans="1:19">
      <c r="A89" s="2" t="s">
        <v>1</v>
      </c>
      <c r="B89" s="5">
        <v>45108</v>
      </c>
      <c r="C89" s="2">
        <v>2023</v>
      </c>
      <c r="D89" s="12" t="s">
        <v>45</v>
      </c>
      <c r="E89" s="5">
        <v>45138</v>
      </c>
      <c r="F89" s="12" t="s">
        <v>71</v>
      </c>
      <c r="G89" s="5"/>
      <c r="H89" s="4">
        <v>19500</v>
      </c>
      <c r="I89" s="4">
        <v>19500</v>
      </c>
      <c r="J89" s="4">
        <v>19500</v>
      </c>
      <c r="K89" s="6">
        <f t="shared" si="3"/>
        <v>1.2102578634173988</v>
      </c>
      <c r="L89" s="4">
        <v>475346.25</v>
      </c>
      <c r="M89" s="4">
        <v>475346.25</v>
      </c>
      <c r="N89" s="4">
        <v>475346.25</v>
      </c>
      <c r="O89" s="6">
        <f t="shared" si="4"/>
        <v>2.0940890310005678E-2</v>
      </c>
      <c r="P89" s="6">
        <v>0.37259999999999999</v>
      </c>
      <c r="Q89" s="2">
        <v>82.82</v>
      </c>
      <c r="R89" s="7">
        <v>3.8194444444444446E-4</v>
      </c>
      <c r="S89">
        <f t="shared" si="5"/>
        <v>33</v>
      </c>
    </row>
    <row r="90" spans="1:19">
      <c r="A90" s="2" t="s">
        <v>1</v>
      </c>
      <c r="B90" s="5">
        <v>45139</v>
      </c>
      <c r="C90" s="2">
        <v>2023</v>
      </c>
      <c r="D90" s="12" t="s">
        <v>46</v>
      </c>
      <c r="E90" s="5">
        <v>45169</v>
      </c>
      <c r="F90" s="12" t="s">
        <v>71</v>
      </c>
      <c r="G90" s="5"/>
      <c r="H90" s="4">
        <v>10882.5</v>
      </c>
      <c r="I90" s="4">
        <v>10882.5</v>
      </c>
      <c r="J90" s="4">
        <v>10882.5</v>
      </c>
      <c r="K90" s="6">
        <f t="shared" si="3"/>
        <v>-0.44192307692307697</v>
      </c>
      <c r="L90" s="4">
        <v>480787.5</v>
      </c>
      <c r="M90" s="4">
        <v>480787.5</v>
      </c>
      <c r="N90" s="4">
        <v>480787.5</v>
      </c>
      <c r="O90" s="6">
        <f t="shared" si="4"/>
        <v>1.1446918956445007E-2</v>
      </c>
      <c r="P90" s="6">
        <v>0.36990000000000001</v>
      </c>
      <c r="Q90" s="2">
        <v>72.040000000000006</v>
      </c>
      <c r="R90" s="7">
        <v>7.9861111111111116E-4</v>
      </c>
      <c r="S90">
        <f t="shared" si="5"/>
        <v>69</v>
      </c>
    </row>
    <row r="91" spans="1:19">
      <c r="A91" s="2" t="s">
        <v>1</v>
      </c>
      <c r="B91" s="5">
        <v>45170</v>
      </c>
      <c r="C91" s="2">
        <v>2023</v>
      </c>
      <c r="D91" s="5" t="s">
        <v>47</v>
      </c>
      <c r="E91" s="5">
        <v>45199</v>
      </c>
      <c r="F91" s="12" t="s">
        <v>71</v>
      </c>
      <c r="G91" s="5"/>
      <c r="H91" s="4">
        <v>10480</v>
      </c>
      <c r="I91" s="4">
        <v>10480</v>
      </c>
      <c r="J91" s="4">
        <v>10480</v>
      </c>
      <c r="K91" s="6">
        <f t="shared" si="3"/>
        <v>-3.6985986675855731E-2</v>
      </c>
      <c r="L91" s="4">
        <v>486027.5</v>
      </c>
      <c r="M91" s="4">
        <v>486027.5</v>
      </c>
      <c r="N91" s="4">
        <v>486027.5</v>
      </c>
      <c r="O91" s="6">
        <f t="shared" si="4"/>
        <v>1.0898785846137793E-2</v>
      </c>
      <c r="P91" s="6">
        <v>0.36309999999999998</v>
      </c>
      <c r="Q91" s="2">
        <v>45.67</v>
      </c>
      <c r="R91" s="7">
        <v>9.1435185185185185E-4</v>
      </c>
      <c r="S91">
        <f t="shared" si="5"/>
        <v>79</v>
      </c>
    </row>
    <row r="92" spans="1:19">
      <c r="A92" s="2" t="s">
        <v>2</v>
      </c>
      <c r="B92" s="5">
        <v>43831</v>
      </c>
      <c r="C92" s="2">
        <v>2020</v>
      </c>
      <c r="D92" s="12" t="s">
        <v>39</v>
      </c>
      <c r="E92" s="5">
        <v>43861</v>
      </c>
      <c r="F92" s="12" t="s">
        <v>69</v>
      </c>
      <c r="G92" s="12" t="s">
        <v>59</v>
      </c>
      <c r="H92" s="4">
        <v>50607.5</v>
      </c>
      <c r="I92" s="4">
        <v>50607.5</v>
      </c>
      <c r="J92" s="4">
        <v>50607.5</v>
      </c>
      <c r="K92" s="17">
        <v>0</v>
      </c>
      <c r="L92" s="4">
        <v>211452.5</v>
      </c>
      <c r="M92" s="4">
        <v>211452.5</v>
      </c>
      <c r="N92" s="4">
        <v>211452.5</v>
      </c>
      <c r="O92" s="4">
        <v>0</v>
      </c>
      <c r="P92" s="6">
        <v>0.58079999999999998</v>
      </c>
      <c r="Q92" s="2">
        <v>45.67</v>
      </c>
      <c r="R92" s="7">
        <v>3.2407407407407406E-4</v>
      </c>
      <c r="S92">
        <f t="shared" si="5"/>
        <v>28</v>
      </c>
    </row>
    <row r="93" spans="1:19">
      <c r="A93" s="2" t="s">
        <v>2</v>
      </c>
      <c r="B93" s="5">
        <v>43862</v>
      </c>
      <c r="C93" s="2">
        <v>2020</v>
      </c>
      <c r="D93" s="5" t="s">
        <v>40</v>
      </c>
      <c r="E93" s="5">
        <v>43890</v>
      </c>
      <c r="F93" s="12" t="s">
        <v>69</v>
      </c>
      <c r="G93" s="12" t="s">
        <v>59</v>
      </c>
      <c r="H93" s="4">
        <v>49615</v>
      </c>
      <c r="I93" s="4">
        <v>49615</v>
      </c>
      <c r="J93" s="4">
        <v>49615</v>
      </c>
      <c r="K93" s="6">
        <f>J93/J92-1</f>
        <v>-1.9611717630785952E-2</v>
      </c>
      <c r="L93" s="4">
        <v>223647.5</v>
      </c>
      <c r="M93" s="4">
        <v>223647.5</v>
      </c>
      <c r="N93" s="4">
        <v>223647.5</v>
      </c>
      <c r="O93" s="6">
        <f>L93/L92-1</f>
        <v>5.7672526926851209E-2</v>
      </c>
      <c r="P93" s="6">
        <v>0.56720000000000004</v>
      </c>
      <c r="Q93" s="2">
        <v>63.24</v>
      </c>
      <c r="R93" s="7">
        <v>3.7037037037037035E-4</v>
      </c>
      <c r="S93">
        <f t="shared" si="5"/>
        <v>32</v>
      </c>
    </row>
    <row r="94" spans="1:19">
      <c r="A94" s="2" t="s">
        <v>2</v>
      </c>
      <c r="B94" s="5">
        <v>43891</v>
      </c>
      <c r="C94" s="2">
        <v>2020</v>
      </c>
      <c r="D94" s="5" t="s">
        <v>41</v>
      </c>
      <c r="E94" s="5">
        <v>43921</v>
      </c>
      <c r="F94" s="12" t="s">
        <v>69</v>
      </c>
      <c r="G94" s="12" t="s">
        <v>59</v>
      </c>
      <c r="H94" s="4">
        <v>69832.5</v>
      </c>
      <c r="I94" s="4">
        <v>69832.5</v>
      </c>
      <c r="J94" s="4">
        <v>69832.5</v>
      </c>
      <c r="K94" s="6">
        <f t="shared" ref="K94:K136" si="6">J94/J93-1</f>
        <v>0.40748765494306149</v>
      </c>
      <c r="L94" s="4">
        <v>297260</v>
      </c>
      <c r="M94" s="4">
        <v>297260</v>
      </c>
      <c r="N94" s="4">
        <v>297260</v>
      </c>
      <c r="O94" s="6">
        <f t="shared" ref="O94:O136" si="7">L94/L93-1</f>
        <v>0.3291451950055333</v>
      </c>
      <c r="P94" s="6">
        <v>0.48370000000000002</v>
      </c>
      <c r="Q94" s="2">
        <v>72.53</v>
      </c>
      <c r="R94" s="7">
        <v>5.4398148148148144E-4</v>
      </c>
      <c r="S94">
        <f t="shared" si="5"/>
        <v>47</v>
      </c>
    </row>
    <row r="95" spans="1:19">
      <c r="A95" s="2" t="s">
        <v>2</v>
      </c>
      <c r="B95" s="5">
        <v>43922</v>
      </c>
      <c r="C95" s="2">
        <v>2020</v>
      </c>
      <c r="D95" s="5" t="s">
        <v>42</v>
      </c>
      <c r="E95" s="5">
        <v>43951</v>
      </c>
      <c r="F95" s="12" t="s">
        <v>70</v>
      </c>
      <c r="G95" s="12" t="s">
        <v>60</v>
      </c>
      <c r="H95" s="4">
        <v>65120</v>
      </c>
      <c r="I95" s="4">
        <v>65120</v>
      </c>
      <c r="J95" s="4">
        <v>65120</v>
      </c>
      <c r="K95" s="6">
        <f t="shared" si="6"/>
        <v>-6.7482905523932213E-2</v>
      </c>
      <c r="L95" s="4">
        <v>362960</v>
      </c>
      <c r="M95" s="4">
        <v>362960</v>
      </c>
      <c r="N95" s="4">
        <v>362960</v>
      </c>
      <c r="O95" s="6">
        <f t="shared" si="7"/>
        <v>0.22101863688353629</v>
      </c>
      <c r="P95" s="6">
        <v>0.57099999999999995</v>
      </c>
      <c r="Q95" s="2">
        <v>68.739999999999995</v>
      </c>
      <c r="R95" s="7">
        <v>3.5879629629629629E-4</v>
      </c>
      <c r="S95">
        <f t="shared" si="5"/>
        <v>31</v>
      </c>
    </row>
    <row r="96" spans="1:19">
      <c r="A96" s="2" t="s">
        <v>2</v>
      </c>
      <c r="B96" s="5">
        <v>43952</v>
      </c>
      <c r="C96" s="2">
        <v>2020</v>
      </c>
      <c r="D96" s="12" t="s">
        <v>43</v>
      </c>
      <c r="E96" s="5">
        <v>43982</v>
      </c>
      <c r="F96" s="12" t="s">
        <v>70</v>
      </c>
      <c r="G96" s="12" t="s">
        <v>60</v>
      </c>
      <c r="H96" s="4">
        <v>48180</v>
      </c>
      <c r="I96" s="4">
        <v>48180</v>
      </c>
      <c r="J96" s="4">
        <v>48180</v>
      </c>
      <c r="K96" s="6">
        <f t="shared" si="6"/>
        <v>-0.26013513513513509</v>
      </c>
      <c r="L96" s="4">
        <v>406857.5</v>
      </c>
      <c r="M96" s="4">
        <v>406857.5</v>
      </c>
      <c r="N96" s="4">
        <v>406857.5</v>
      </c>
      <c r="O96" s="6">
        <f t="shared" si="7"/>
        <v>0.12094307912717661</v>
      </c>
      <c r="P96" s="6">
        <v>0.32119999999999999</v>
      </c>
      <c r="Q96" s="2">
        <v>52.13</v>
      </c>
      <c r="R96" s="7">
        <v>8.564814814814815E-4</v>
      </c>
      <c r="S96">
        <f t="shared" si="5"/>
        <v>74</v>
      </c>
    </row>
    <row r="97" spans="1:19">
      <c r="A97" s="2" t="s">
        <v>2</v>
      </c>
      <c r="B97" s="5">
        <v>43983</v>
      </c>
      <c r="C97" s="2">
        <v>2020</v>
      </c>
      <c r="D97" s="5" t="s">
        <v>44</v>
      </c>
      <c r="E97" s="5">
        <v>44012</v>
      </c>
      <c r="F97" s="12" t="s">
        <v>70</v>
      </c>
      <c r="G97" s="12" t="s">
        <v>60</v>
      </c>
      <c r="H97" s="4">
        <v>46127.5</v>
      </c>
      <c r="I97" s="4">
        <v>46127.5</v>
      </c>
      <c r="J97" s="4">
        <v>46127.5</v>
      </c>
      <c r="K97" s="6">
        <f t="shared" si="6"/>
        <v>-4.2600664176006608E-2</v>
      </c>
      <c r="L97" s="4">
        <v>466482.5</v>
      </c>
      <c r="M97" s="4">
        <v>466482.5</v>
      </c>
      <c r="N97" s="4">
        <v>466482.5</v>
      </c>
      <c r="O97" s="6">
        <f t="shared" si="7"/>
        <v>0.14655008203117803</v>
      </c>
      <c r="P97" s="6">
        <v>0.3246</v>
      </c>
      <c r="Q97" s="2">
        <v>64.86</v>
      </c>
      <c r="R97" s="7">
        <v>2.6620370370370372E-4</v>
      </c>
      <c r="S97">
        <f t="shared" si="5"/>
        <v>23</v>
      </c>
    </row>
    <row r="98" spans="1:19">
      <c r="A98" s="2" t="s">
        <v>2</v>
      </c>
      <c r="B98" s="5">
        <v>44013</v>
      </c>
      <c r="C98" s="2">
        <v>2020</v>
      </c>
      <c r="D98" s="12" t="s">
        <v>45</v>
      </c>
      <c r="E98" s="5">
        <v>44043</v>
      </c>
      <c r="F98" s="12" t="s">
        <v>71</v>
      </c>
      <c r="G98" s="12" t="s">
        <v>61</v>
      </c>
      <c r="H98" s="4">
        <v>76717.5</v>
      </c>
      <c r="I98" s="4">
        <v>76717.5</v>
      </c>
      <c r="J98" s="4">
        <v>76717.5</v>
      </c>
      <c r="K98" s="6">
        <f t="shared" si="6"/>
        <v>0.66316188824453959</v>
      </c>
      <c r="L98" s="4">
        <v>463810</v>
      </c>
      <c r="M98" s="4">
        <v>463810</v>
      </c>
      <c r="N98" s="4">
        <v>463810</v>
      </c>
      <c r="O98" s="6">
        <f t="shared" si="7"/>
        <v>-5.729046641621105E-3</v>
      </c>
      <c r="P98" s="6">
        <v>0.4153</v>
      </c>
      <c r="Q98" s="2">
        <v>54.5</v>
      </c>
      <c r="R98" s="7">
        <v>3.5879629629629629E-4</v>
      </c>
      <c r="S98">
        <f t="shared" si="5"/>
        <v>31</v>
      </c>
    </row>
    <row r="99" spans="1:19">
      <c r="A99" s="2" t="s">
        <v>2</v>
      </c>
      <c r="B99" s="5">
        <v>44044</v>
      </c>
      <c r="C99" s="2">
        <v>2020</v>
      </c>
      <c r="D99" s="12" t="s">
        <v>46</v>
      </c>
      <c r="E99" s="5">
        <v>44074</v>
      </c>
      <c r="F99" s="12" t="s">
        <v>71</v>
      </c>
      <c r="G99" s="12" t="s">
        <v>61</v>
      </c>
      <c r="H99" s="4">
        <v>52900</v>
      </c>
      <c r="I99" s="4">
        <v>52900</v>
      </c>
      <c r="J99" s="4">
        <v>52900</v>
      </c>
      <c r="K99" s="6">
        <f t="shared" si="6"/>
        <v>-0.31045719685860462</v>
      </c>
      <c r="L99" s="4">
        <v>423005</v>
      </c>
      <c r="M99" s="4">
        <v>423005</v>
      </c>
      <c r="N99" s="4">
        <v>423005</v>
      </c>
      <c r="O99" s="6">
        <f t="shared" si="7"/>
        <v>-8.79778357517087E-2</v>
      </c>
      <c r="P99" s="6">
        <v>0.47989999999999999</v>
      </c>
      <c r="Q99" s="2">
        <v>46.43</v>
      </c>
      <c r="R99" s="7">
        <v>5.9027777777777778E-4</v>
      </c>
      <c r="S99">
        <f t="shared" si="5"/>
        <v>51</v>
      </c>
    </row>
    <row r="100" spans="1:19">
      <c r="A100" s="2" t="s">
        <v>2</v>
      </c>
      <c r="B100" s="5">
        <v>44075</v>
      </c>
      <c r="C100" s="2">
        <v>2020</v>
      </c>
      <c r="D100" s="5" t="s">
        <v>47</v>
      </c>
      <c r="E100" s="5">
        <v>44104</v>
      </c>
      <c r="F100" s="12" t="s">
        <v>71</v>
      </c>
      <c r="G100" s="12" t="s">
        <v>61</v>
      </c>
      <c r="H100" s="4">
        <v>40252.5</v>
      </c>
      <c r="I100" s="4">
        <v>40252.5</v>
      </c>
      <c r="J100" s="4">
        <v>40252.5</v>
      </c>
      <c r="K100" s="6">
        <f t="shared" si="6"/>
        <v>-0.23908317580340266</v>
      </c>
      <c r="L100" s="4">
        <v>459795</v>
      </c>
      <c r="M100" s="4">
        <v>459795</v>
      </c>
      <c r="N100" s="4">
        <v>459795</v>
      </c>
      <c r="O100" s="6">
        <f t="shared" si="7"/>
        <v>8.697296722260961E-2</v>
      </c>
      <c r="P100" s="6">
        <v>0.52980000000000005</v>
      </c>
      <c r="Q100" s="2">
        <v>54.28</v>
      </c>
      <c r="R100" s="7">
        <v>1.0069444444444444E-3</v>
      </c>
      <c r="S100">
        <f t="shared" si="5"/>
        <v>87</v>
      </c>
    </row>
    <row r="101" spans="1:19">
      <c r="A101" s="2" t="s">
        <v>2</v>
      </c>
      <c r="B101" s="5">
        <v>44105</v>
      </c>
      <c r="C101" s="2">
        <v>2020</v>
      </c>
      <c r="D101" s="12" t="s">
        <v>48</v>
      </c>
      <c r="E101" s="5">
        <v>44135</v>
      </c>
      <c r="F101" s="12" t="s">
        <v>72</v>
      </c>
      <c r="G101" s="12" t="s">
        <v>62</v>
      </c>
      <c r="H101" s="4">
        <v>47132.5</v>
      </c>
      <c r="I101" s="4">
        <v>47132.5</v>
      </c>
      <c r="J101" s="4">
        <v>47132.5</v>
      </c>
      <c r="K101" s="6">
        <f t="shared" si="6"/>
        <v>0.17092106080367686</v>
      </c>
      <c r="L101" s="4">
        <v>510120</v>
      </c>
      <c r="M101" s="4">
        <v>510120</v>
      </c>
      <c r="N101" s="4">
        <v>510120</v>
      </c>
      <c r="O101" s="6">
        <f t="shared" si="7"/>
        <v>0.10945095096727897</v>
      </c>
      <c r="P101" s="6">
        <v>0.59499999999999997</v>
      </c>
      <c r="Q101" s="2">
        <v>51.82</v>
      </c>
      <c r="R101" s="7">
        <v>9.9537037037037042E-4</v>
      </c>
      <c r="S101">
        <f t="shared" si="5"/>
        <v>86</v>
      </c>
    </row>
    <row r="102" spans="1:19">
      <c r="A102" s="2" t="s">
        <v>2</v>
      </c>
      <c r="B102" s="5">
        <v>44136</v>
      </c>
      <c r="C102" s="2">
        <v>2020</v>
      </c>
      <c r="D102" s="5" t="s">
        <v>49</v>
      </c>
      <c r="E102" s="5">
        <v>44165</v>
      </c>
      <c r="F102" s="12" t="s">
        <v>72</v>
      </c>
      <c r="G102" s="12" t="s">
        <v>62</v>
      </c>
      <c r="H102" s="4">
        <v>39060</v>
      </c>
      <c r="I102" s="4">
        <v>39060</v>
      </c>
      <c r="J102" s="4">
        <v>39060</v>
      </c>
      <c r="K102" s="6">
        <f t="shared" si="6"/>
        <v>-0.1712724765289344</v>
      </c>
      <c r="L102" s="4">
        <v>518607.5</v>
      </c>
      <c r="M102" s="4">
        <v>518607.5</v>
      </c>
      <c r="N102" s="4">
        <v>518607.5</v>
      </c>
      <c r="O102" s="6">
        <f t="shared" si="7"/>
        <v>1.663824198227859E-2</v>
      </c>
      <c r="P102" s="6">
        <v>0.5736</v>
      </c>
      <c r="Q102" s="2">
        <v>51.16</v>
      </c>
      <c r="R102" s="7">
        <v>9.1435185185185185E-4</v>
      </c>
      <c r="S102">
        <f t="shared" si="5"/>
        <v>79</v>
      </c>
    </row>
    <row r="103" spans="1:19">
      <c r="A103" s="2" t="s">
        <v>2</v>
      </c>
      <c r="B103" s="5">
        <v>44166</v>
      </c>
      <c r="C103" s="2">
        <v>2020</v>
      </c>
      <c r="D103" s="12" t="s">
        <v>50</v>
      </c>
      <c r="E103" s="5">
        <v>44196</v>
      </c>
      <c r="F103" s="12" t="s">
        <v>72</v>
      </c>
      <c r="G103" s="12" t="s">
        <v>62</v>
      </c>
      <c r="H103" s="4">
        <v>43357.5</v>
      </c>
      <c r="I103" s="4">
        <v>43357.5</v>
      </c>
      <c r="J103" s="4">
        <v>43357.5</v>
      </c>
      <c r="K103" s="6">
        <f t="shared" si="6"/>
        <v>0.11002304147465436</v>
      </c>
      <c r="L103" s="4">
        <v>522967.5</v>
      </c>
      <c r="M103" s="4">
        <v>522967.5</v>
      </c>
      <c r="N103" s="4">
        <v>522967.5</v>
      </c>
      <c r="O103" s="6">
        <f t="shared" si="7"/>
        <v>8.4071287052347454E-3</v>
      </c>
      <c r="P103" s="6">
        <v>0.52810000000000001</v>
      </c>
      <c r="Q103" s="2">
        <v>57.12</v>
      </c>
      <c r="R103" s="7">
        <v>1.1805555555555556E-3</v>
      </c>
      <c r="S103">
        <f t="shared" si="5"/>
        <v>102</v>
      </c>
    </row>
    <row r="104" spans="1:19">
      <c r="A104" s="2" t="s">
        <v>2</v>
      </c>
      <c r="B104" s="5">
        <v>44197</v>
      </c>
      <c r="C104" s="2">
        <v>2021</v>
      </c>
      <c r="D104" s="12" t="s">
        <v>39</v>
      </c>
      <c r="E104" s="5">
        <v>44227</v>
      </c>
      <c r="F104" s="12" t="s">
        <v>69</v>
      </c>
      <c r="G104" s="5"/>
      <c r="H104" s="4">
        <v>57497.5</v>
      </c>
      <c r="I104" s="4">
        <v>57497.5</v>
      </c>
      <c r="J104" s="4">
        <v>57497.5</v>
      </c>
      <c r="K104" s="6">
        <f t="shared" si="6"/>
        <v>0.32612581444963396</v>
      </c>
      <c r="L104" s="4">
        <v>455115</v>
      </c>
      <c r="M104" s="4">
        <v>455115</v>
      </c>
      <c r="N104" s="4">
        <v>455115</v>
      </c>
      <c r="O104" s="6">
        <f t="shared" si="7"/>
        <v>-0.12974515624775917</v>
      </c>
      <c r="P104" s="6">
        <v>0.53810000000000002</v>
      </c>
      <c r="Q104" s="2">
        <v>48.95</v>
      </c>
      <c r="R104" s="7">
        <v>6.8287037037037036E-4</v>
      </c>
      <c r="S104">
        <f t="shared" si="5"/>
        <v>59</v>
      </c>
    </row>
    <row r="105" spans="1:19">
      <c r="A105" s="2" t="s">
        <v>2</v>
      </c>
      <c r="B105" s="5">
        <v>44228</v>
      </c>
      <c r="C105" s="2">
        <v>2021</v>
      </c>
      <c r="D105" s="5" t="s">
        <v>40</v>
      </c>
      <c r="E105" s="5">
        <v>44255</v>
      </c>
      <c r="F105" s="12" t="s">
        <v>69</v>
      </c>
      <c r="G105" s="5"/>
      <c r="H105" s="4">
        <v>45620</v>
      </c>
      <c r="I105" s="4">
        <v>45620</v>
      </c>
      <c r="J105" s="4">
        <v>45620</v>
      </c>
      <c r="K105" s="6">
        <f t="shared" si="6"/>
        <v>-0.20657419887821205</v>
      </c>
      <c r="L105" s="4">
        <v>437280</v>
      </c>
      <c r="M105" s="4">
        <v>437280</v>
      </c>
      <c r="N105" s="4">
        <v>437280</v>
      </c>
      <c r="O105" s="6">
        <f t="shared" si="7"/>
        <v>-3.9187897564351815E-2</v>
      </c>
      <c r="P105" s="6">
        <v>0.57179999999999997</v>
      </c>
      <c r="Q105" s="2">
        <v>41.98</v>
      </c>
      <c r="R105" s="7">
        <v>7.8703703703703705E-4</v>
      </c>
      <c r="S105">
        <f t="shared" si="5"/>
        <v>68</v>
      </c>
    </row>
    <row r="106" spans="1:19">
      <c r="A106" s="2" t="s">
        <v>2</v>
      </c>
      <c r="B106" s="5">
        <v>44256</v>
      </c>
      <c r="C106" s="2">
        <v>2021</v>
      </c>
      <c r="D106" s="5" t="s">
        <v>41</v>
      </c>
      <c r="E106" s="5">
        <v>44286</v>
      </c>
      <c r="F106" s="12" t="s">
        <v>69</v>
      </c>
      <c r="G106" s="5"/>
      <c r="H106" s="4">
        <v>42330</v>
      </c>
      <c r="I106" s="4">
        <v>42330</v>
      </c>
      <c r="J106" s="4">
        <v>42330</v>
      </c>
      <c r="K106" s="6">
        <f t="shared" si="6"/>
        <v>-7.2117492327926302E-2</v>
      </c>
      <c r="L106" s="4">
        <v>468102.5</v>
      </c>
      <c r="M106" s="4">
        <v>468102.5</v>
      </c>
      <c r="N106" s="4">
        <v>468102.5</v>
      </c>
      <c r="O106" s="6">
        <f t="shared" si="7"/>
        <v>7.0486873399195016E-2</v>
      </c>
      <c r="P106" s="6">
        <v>0.57830000000000004</v>
      </c>
      <c r="Q106" s="2">
        <v>45.86</v>
      </c>
      <c r="R106" s="7">
        <v>6.8287037037037036E-4</v>
      </c>
      <c r="S106">
        <f t="shared" si="5"/>
        <v>59</v>
      </c>
    </row>
    <row r="107" spans="1:19">
      <c r="A107" s="2" t="s">
        <v>2</v>
      </c>
      <c r="B107" s="5">
        <v>44287</v>
      </c>
      <c r="C107" s="2">
        <v>2021</v>
      </c>
      <c r="D107" s="5" t="s">
        <v>42</v>
      </c>
      <c r="E107" s="5">
        <v>44316</v>
      </c>
      <c r="F107" s="12" t="s">
        <v>70</v>
      </c>
      <c r="G107" s="5"/>
      <c r="H107" s="4">
        <v>34442.5</v>
      </c>
      <c r="I107" s="4">
        <v>34442.5</v>
      </c>
      <c r="J107" s="4">
        <v>34442.5</v>
      </c>
      <c r="K107" s="6">
        <f t="shared" si="6"/>
        <v>-0.18633356957240732</v>
      </c>
      <c r="L107" s="4">
        <v>621810</v>
      </c>
      <c r="M107" s="4">
        <v>621810</v>
      </c>
      <c r="N107" s="4">
        <v>621810</v>
      </c>
      <c r="O107" s="6">
        <f t="shared" si="7"/>
        <v>0.32836291196906653</v>
      </c>
      <c r="P107" s="6">
        <v>0.56879999999999997</v>
      </c>
      <c r="Q107" s="2">
        <v>54.93</v>
      </c>
      <c r="R107" s="7">
        <v>9.3749999999999997E-4</v>
      </c>
      <c r="S107">
        <f t="shared" si="5"/>
        <v>81</v>
      </c>
    </row>
    <row r="108" spans="1:19">
      <c r="A108" s="2" t="s">
        <v>2</v>
      </c>
      <c r="B108" s="5">
        <v>44317</v>
      </c>
      <c r="C108" s="2">
        <v>2021</v>
      </c>
      <c r="D108" s="12" t="s">
        <v>43</v>
      </c>
      <c r="E108" s="5">
        <v>44347</v>
      </c>
      <c r="F108" s="12" t="s">
        <v>70</v>
      </c>
      <c r="G108" s="5"/>
      <c r="H108" s="4">
        <v>33645</v>
      </c>
      <c r="I108" s="4">
        <v>33645</v>
      </c>
      <c r="J108" s="4">
        <v>33645</v>
      </c>
      <c r="K108" s="6">
        <f t="shared" si="6"/>
        <v>-2.3154532917180837E-2</v>
      </c>
      <c r="L108" s="4">
        <v>619510</v>
      </c>
      <c r="M108" s="4">
        <v>619510</v>
      </c>
      <c r="N108" s="4">
        <v>619510</v>
      </c>
      <c r="O108" s="6">
        <f t="shared" si="7"/>
        <v>-3.6988790788182735E-3</v>
      </c>
      <c r="P108" s="6">
        <v>0.49809999999999999</v>
      </c>
      <c r="Q108" s="2">
        <v>51.04</v>
      </c>
      <c r="R108" s="7">
        <v>1.1342592592592593E-3</v>
      </c>
      <c r="S108">
        <f t="shared" si="5"/>
        <v>98</v>
      </c>
    </row>
    <row r="109" spans="1:19">
      <c r="A109" s="2" t="s">
        <v>2</v>
      </c>
      <c r="B109" s="5">
        <v>44348</v>
      </c>
      <c r="C109" s="2">
        <v>2021</v>
      </c>
      <c r="D109" s="5" t="s">
        <v>44</v>
      </c>
      <c r="E109" s="5">
        <v>44377</v>
      </c>
      <c r="F109" s="12" t="s">
        <v>70</v>
      </c>
      <c r="G109" s="5"/>
      <c r="H109" s="4">
        <v>32420</v>
      </c>
      <c r="I109" s="4">
        <v>32420</v>
      </c>
      <c r="J109" s="4">
        <v>32420</v>
      </c>
      <c r="K109" s="6">
        <f t="shared" si="6"/>
        <v>-3.6409570515678391E-2</v>
      </c>
      <c r="L109" s="4">
        <v>602800</v>
      </c>
      <c r="M109" s="4">
        <v>602800</v>
      </c>
      <c r="N109" s="4">
        <v>602800</v>
      </c>
      <c r="O109" s="6">
        <f t="shared" si="7"/>
        <v>-2.6972930219044122E-2</v>
      </c>
      <c r="P109" s="6">
        <v>0.48060000000000003</v>
      </c>
      <c r="Q109" s="2">
        <v>60.22</v>
      </c>
      <c r="R109" s="7">
        <v>1.0532407407407407E-3</v>
      </c>
      <c r="S109">
        <f t="shared" si="5"/>
        <v>91</v>
      </c>
    </row>
    <row r="110" spans="1:19">
      <c r="A110" s="2" t="s">
        <v>2</v>
      </c>
      <c r="B110" s="5">
        <v>44378</v>
      </c>
      <c r="C110" s="2">
        <v>2021</v>
      </c>
      <c r="D110" s="12" t="s">
        <v>45</v>
      </c>
      <c r="E110" s="5">
        <v>44408</v>
      </c>
      <c r="F110" s="12" t="s">
        <v>71</v>
      </c>
      <c r="G110" s="5"/>
      <c r="H110" s="4">
        <v>54160</v>
      </c>
      <c r="I110" s="4">
        <v>54160</v>
      </c>
      <c r="J110" s="4">
        <v>54160</v>
      </c>
      <c r="K110" s="6">
        <f t="shared" si="6"/>
        <v>0.67057371992597159</v>
      </c>
      <c r="L110" s="4">
        <v>745665</v>
      </c>
      <c r="M110" s="4">
        <v>745665</v>
      </c>
      <c r="N110" s="4">
        <v>745665</v>
      </c>
      <c r="O110" s="6">
        <f t="shared" si="7"/>
        <v>0.23700232249502329</v>
      </c>
      <c r="P110" s="6">
        <v>0.52110000000000001</v>
      </c>
      <c r="Q110" s="2">
        <v>62.16</v>
      </c>
      <c r="R110" s="7">
        <v>1.1111111111111111E-3</v>
      </c>
      <c r="S110">
        <f t="shared" si="5"/>
        <v>96</v>
      </c>
    </row>
    <row r="111" spans="1:19">
      <c r="A111" s="2" t="s">
        <v>2</v>
      </c>
      <c r="B111" s="5">
        <v>44409</v>
      </c>
      <c r="C111" s="2">
        <v>2021</v>
      </c>
      <c r="D111" s="12" t="s">
        <v>46</v>
      </c>
      <c r="E111" s="5">
        <v>44439</v>
      </c>
      <c r="F111" s="12" t="s">
        <v>71</v>
      </c>
      <c r="G111" s="5"/>
      <c r="H111" s="4">
        <v>39055</v>
      </c>
      <c r="I111" s="4">
        <v>39055</v>
      </c>
      <c r="J111" s="4">
        <v>39055</v>
      </c>
      <c r="K111" s="6">
        <f t="shared" si="6"/>
        <v>-0.27889586410635159</v>
      </c>
      <c r="L111" s="4">
        <v>755157.5</v>
      </c>
      <c r="M111" s="4">
        <v>755157.5</v>
      </c>
      <c r="N111" s="4">
        <v>755157.5</v>
      </c>
      <c r="O111" s="6">
        <f t="shared" si="7"/>
        <v>1.273024749720042E-2</v>
      </c>
      <c r="P111" s="6">
        <v>0.66559999999999997</v>
      </c>
      <c r="Q111" s="2">
        <v>51.98</v>
      </c>
      <c r="R111" s="7">
        <v>9.9537037037037042E-4</v>
      </c>
      <c r="S111">
        <f t="shared" si="5"/>
        <v>86</v>
      </c>
    </row>
    <row r="112" spans="1:19">
      <c r="A112" s="2" t="s">
        <v>2</v>
      </c>
      <c r="B112" s="5">
        <v>44440</v>
      </c>
      <c r="C112" s="2">
        <v>2021</v>
      </c>
      <c r="D112" s="5" t="s">
        <v>47</v>
      </c>
      <c r="E112" s="5">
        <v>44469</v>
      </c>
      <c r="F112" s="12" t="s">
        <v>71</v>
      </c>
      <c r="G112" s="5"/>
      <c r="H112" s="4">
        <v>29525</v>
      </c>
      <c r="I112" s="4">
        <v>29525</v>
      </c>
      <c r="J112" s="4">
        <v>29525</v>
      </c>
      <c r="K112" s="6">
        <f t="shared" si="6"/>
        <v>-0.24401485085136343</v>
      </c>
      <c r="L112" s="4">
        <v>834122.5</v>
      </c>
      <c r="M112" s="4">
        <v>834122.5</v>
      </c>
      <c r="N112" s="4">
        <v>834122.5</v>
      </c>
      <c r="O112" s="6">
        <f t="shared" si="7"/>
        <v>0.10456759020469231</v>
      </c>
      <c r="P112" s="6">
        <v>0.68589999999999995</v>
      </c>
      <c r="Q112" s="2">
        <v>57.12</v>
      </c>
      <c r="R112" s="7">
        <v>9.3749999999999997E-4</v>
      </c>
      <c r="S112">
        <f t="shared" si="5"/>
        <v>81</v>
      </c>
    </row>
    <row r="113" spans="1:19">
      <c r="A113" s="2" t="s">
        <v>2</v>
      </c>
      <c r="B113" s="5">
        <v>44470</v>
      </c>
      <c r="C113" s="2">
        <v>2021</v>
      </c>
      <c r="D113" s="12" t="s">
        <v>48</v>
      </c>
      <c r="E113" s="5">
        <v>44500</v>
      </c>
      <c r="F113" s="12" t="s">
        <v>72</v>
      </c>
      <c r="G113" s="5"/>
      <c r="H113" s="4">
        <v>41787.5</v>
      </c>
      <c r="I113" s="4">
        <v>41787.5</v>
      </c>
      <c r="J113" s="4">
        <v>41787.5</v>
      </c>
      <c r="K113" s="6">
        <f t="shared" si="6"/>
        <v>0.41532599491955979</v>
      </c>
      <c r="L113" s="4">
        <v>782415</v>
      </c>
      <c r="M113" s="4">
        <v>782415</v>
      </c>
      <c r="N113" s="4">
        <v>782415</v>
      </c>
      <c r="O113" s="6">
        <f t="shared" si="7"/>
        <v>-6.1990295190454625E-2</v>
      </c>
      <c r="P113" s="6">
        <v>0.66469999999999996</v>
      </c>
      <c r="Q113" s="2">
        <v>66.38</v>
      </c>
      <c r="R113" s="7">
        <v>8.2175925925925927E-4</v>
      </c>
      <c r="S113">
        <f t="shared" si="5"/>
        <v>71</v>
      </c>
    </row>
    <row r="114" spans="1:19">
      <c r="A114" s="2" t="s">
        <v>2</v>
      </c>
      <c r="B114" s="5">
        <v>44501</v>
      </c>
      <c r="C114" s="2">
        <v>2021</v>
      </c>
      <c r="D114" s="5" t="s">
        <v>49</v>
      </c>
      <c r="E114" s="5">
        <v>44530</v>
      </c>
      <c r="F114" s="12" t="s">
        <v>72</v>
      </c>
      <c r="G114" s="5"/>
      <c r="H114" s="4">
        <v>31800</v>
      </c>
      <c r="I114" s="4">
        <v>31800</v>
      </c>
      <c r="J114" s="4">
        <v>31800</v>
      </c>
      <c r="K114" s="6">
        <f t="shared" si="6"/>
        <v>-0.23900688004786119</v>
      </c>
      <c r="L114" s="4">
        <v>756785</v>
      </c>
      <c r="M114" s="4">
        <v>756785</v>
      </c>
      <c r="N114" s="4">
        <v>756785</v>
      </c>
      <c r="O114" s="6">
        <f t="shared" si="7"/>
        <v>-3.2757551938549234E-2</v>
      </c>
      <c r="P114" s="6">
        <v>0.75370000000000004</v>
      </c>
      <c r="Q114" s="2">
        <v>93.37</v>
      </c>
      <c r="R114" s="7">
        <v>6.8287037037037036E-4</v>
      </c>
      <c r="S114">
        <f t="shared" si="5"/>
        <v>59</v>
      </c>
    </row>
    <row r="115" spans="1:19">
      <c r="A115" s="2" t="s">
        <v>2</v>
      </c>
      <c r="B115" s="5">
        <v>44531</v>
      </c>
      <c r="C115" s="2">
        <v>2021</v>
      </c>
      <c r="D115" s="12" t="s">
        <v>50</v>
      </c>
      <c r="E115" s="5">
        <v>44561</v>
      </c>
      <c r="F115" s="12" t="s">
        <v>72</v>
      </c>
      <c r="G115" s="5"/>
      <c r="H115" s="4">
        <v>29745</v>
      </c>
      <c r="I115" s="4">
        <v>29745</v>
      </c>
      <c r="J115" s="4">
        <v>29745</v>
      </c>
      <c r="K115" s="6">
        <f t="shared" si="6"/>
        <v>-6.4622641509433976E-2</v>
      </c>
      <c r="L115" s="4">
        <v>794685</v>
      </c>
      <c r="M115" s="4">
        <v>794685</v>
      </c>
      <c r="N115" s="4">
        <v>794685</v>
      </c>
      <c r="O115" s="6">
        <f t="shared" si="7"/>
        <v>5.008027378978186E-2</v>
      </c>
      <c r="P115" s="6">
        <v>0.77059999999999995</v>
      </c>
      <c r="Q115" s="2">
        <v>80.290000000000006</v>
      </c>
      <c r="R115" s="7">
        <v>6.9444444444444447E-4</v>
      </c>
      <c r="S115">
        <f t="shared" si="5"/>
        <v>60</v>
      </c>
    </row>
    <row r="116" spans="1:19">
      <c r="A116" s="2" t="s">
        <v>2</v>
      </c>
      <c r="B116" s="5">
        <v>44562</v>
      </c>
      <c r="C116" s="2">
        <v>2022</v>
      </c>
      <c r="D116" s="12" t="s">
        <v>39</v>
      </c>
      <c r="E116" s="5">
        <v>44592</v>
      </c>
      <c r="F116" s="12" t="s">
        <v>69</v>
      </c>
      <c r="G116" s="5"/>
      <c r="H116" s="4">
        <v>34780</v>
      </c>
      <c r="I116" s="4">
        <v>34780</v>
      </c>
      <c r="J116" s="4">
        <v>34780</v>
      </c>
      <c r="K116" s="6">
        <f t="shared" si="6"/>
        <v>0.16927214657925704</v>
      </c>
      <c r="L116" s="4">
        <v>785152.5</v>
      </c>
      <c r="M116" s="4">
        <v>785152.5</v>
      </c>
      <c r="N116" s="4">
        <v>785152.5</v>
      </c>
      <c r="O116" s="6">
        <f t="shared" si="7"/>
        <v>-1.1995318899941432E-2</v>
      </c>
      <c r="P116" s="6">
        <v>0.81240000000000001</v>
      </c>
      <c r="Q116" s="2">
        <v>80.150000000000006</v>
      </c>
      <c r="R116" s="7">
        <v>5.9027777777777778E-4</v>
      </c>
      <c r="S116">
        <f t="shared" si="5"/>
        <v>51</v>
      </c>
    </row>
    <row r="117" spans="1:19">
      <c r="A117" s="2" t="s">
        <v>2</v>
      </c>
      <c r="B117" s="5">
        <v>44593</v>
      </c>
      <c r="C117" s="2">
        <v>2022</v>
      </c>
      <c r="D117" s="5" t="s">
        <v>40</v>
      </c>
      <c r="E117" s="5">
        <v>44620</v>
      </c>
      <c r="F117" s="12" t="s">
        <v>69</v>
      </c>
      <c r="G117" s="5"/>
      <c r="H117" s="4">
        <v>24812.5</v>
      </c>
      <c r="I117" s="4">
        <v>24812.5</v>
      </c>
      <c r="J117" s="4">
        <v>24812.5</v>
      </c>
      <c r="K117" s="6">
        <f t="shared" si="6"/>
        <v>-0.28658711903392753</v>
      </c>
      <c r="L117" s="4">
        <v>772090</v>
      </c>
      <c r="M117" s="4">
        <v>772090</v>
      </c>
      <c r="N117" s="4">
        <v>772090</v>
      </c>
      <c r="O117" s="6">
        <f t="shared" si="7"/>
        <v>-1.6636895380196859E-2</v>
      </c>
      <c r="P117" s="6">
        <v>0.76039999999999996</v>
      </c>
      <c r="Q117" s="2">
        <v>89.13</v>
      </c>
      <c r="R117" s="7">
        <v>6.3657407407407413E-4</v>
      </c>
      <c r="S117">
        <f t="shared" si="5"/>
        <v>55</v>
      </c>
    </row>
    <row r="118" spans="1:19">
      <c r="A118" s="2" t="s">
        <v>2</v>
      </c>
      <c r="B118" s="5">
        <v>44621</v>
      </c>
      <c r="C118" s="2">
        <v>2022</v>
      </c>
      <c r="D118" s="5" t="s">
        <v>41</v>
      </c>
      <c r="E118" s="5">
        <v>44651</v>
      </c>
      <c r="F118" s="12" t="s">
        <v>69</v>
      </c>
      <c r="G118" s="5"/>
      <c r="H118" s="4">
        <v>24760</v>
      </c>
      <c r="I118" s="4">
        <v>24760</v>
      </c>
      <c r="J118" s="4">
        <v>24760</v>
      </c>
      <c r="K118" s="6">
        <f t="shared" si="6"/>
        <v>-2.115869017632277E-3</v>
      </c>
      <c r="L118" s="4">
        <v>646525</v>
      </c>
      <c r="M118" s="4">
        <v>646525</v>
      </c>
      <c r="N118" s="4">
        <v>646525</v>
      </c>
      <c r="O118" s="6">
        <f t="shared" si="7"/>
        <v>-0.16263000427411312</v>
      </c>
      <c r="P118" s="6">
        <v>0.72860000000000003</v>
      </c>
      <c r="Q118" s="2">
        <v>95.01</v>
      </c>
      <c r="R118" s="7">
        <v>7.5231481481481482E-4</v>
      </c>
      <c r="S118">
        <f t="shared" si="5"/>
        <v>65</v>
      </c>
    </row>
    <row r="119" spans="1:19">
      <c r="A119" s="2" t="s">
        <v>2</v>
      </c>
      <c r="B119" s="5">
        <v>44652</v>
      </c>
      <c r="C119" s="2">
        <v>2022</v>
      </c>
      <c r="D119" s="5" t="s">
        <v>42</v>
      </c>
      <c r="E119" s="5">
        <v>44681</v>
      </c>
      <c r="F119" s="12" t="s">
        <v>70</v>
      </c>
      <c r="G119" s="5"/>
      <c r="H119" s="4">
        <v>30202.5</v>
      </c>
      <c r="I119" s="4">
        <v>30202.5</v>
      </c>
      <c r="J119" s="4">
        <v>30202.5</v>
      </c>
      <c r="K119" s="6">
        <f t="shared" si="6"/>
        <v>0.21981017770597733</v>
      </c>
      <c r="L119" s="4">
        <v>581347.5</v>
      </c>
      <c r="M119" s="4">
        <v>581347.5</v>
      </c>
      <c r="N119" s="4">
        <v>581347.5</v>
      </c>
      <c r="O119" s="6">
        <f t="shared" si="7"/>
        <v>-0.10081203356405399</v>
      </c>
      <c r="P119" s="6">
        <v>0.75549999999999995</v>
      </c>
      <c r="Q119" s="2">
        <v>110.03</v>
      </c>
      <c r="R119" s="7">
        <v>7.9861111111111116E-4</v>
      </c>
      <c r="S119">
        <f t="shared" si="5"/>
        <v>69</v>
      </c>
    </row>
    <row r="120" spans="1:19">
      <c r="A120" s="2" t="s">
        <v>2</v>
      </c>
      <c r="B120" s="5">
        <v>44682</v>
      </c>
      <c r="C120" s="2">
        <v>2022</v>
      </c>
      <c r="D120" s="12" t="s">
        <v>43</v>
      </c>
      <c r="E120" s="5">
        <v>44712</v>
      </c>
      <c r="F120" s="12" t="s">
        <v>70</v>
      </c>
      <c r="G120" s="5"/>
      <c r="H120" s="4">
        <v>30670</v>
      </c>
      <c r="I120" s="4">
        <v>30670</v>
      </c>
      <c r="J120" s="4">
        <v>30670</v>
      </c>
      <c r="K120" s="6">
        <f t="shared" si="6"/>
        <v>1.5478851088486012E-2</v>
      </c>
      <c r="L120" s="4">
        <v>571482.5</v>
      </c>
      <c r="M120" s="4">
        <v>571482.5</v>
      </c>
      <c r="N120" s="4">
        <v>571482.5</v>
      </c>
      <c r="O120" s="6">
        <f t="shared" si="7"/>
        <v>-1.6969196564877276E-2</v>
      </c>
      <c r="P120" s="6">
        <v>0.73519999999999996</v>
      </c>
      <c r="Q120" s="2">
        <v>82.82</v>
      </c>
      <c r="R120" s="7">
        <v>6.9444444444444447E-4</v>
      </c>
      <c r="S120">
        <f t="shared" si="5"/>
        <v>60</v>
      </c>
    </row>
    <row r="121" spans="1:19">
      <c r="A121" s="2" t="s">
        <v>2</v>
      </c>
      <c r="B121" s="5">
        <v>44713</v>
      </c>
      <c r="C121" s="2">
        <v>2022</v>
      </c>
      <c r="D121" s="5" t="s">
        <v>44</v>
      </c>
      <c r="E121" s="5">
        <v>44742</v>
      </c>
      <c r="F121" s="12" t="s">
        <v>70</v>
      </c>
      <c r="G121" s="5"/>
      <c r="H121" s="4">
        <v>33560</v>
      </c>
      <c r="I121" s="4">
        <v>33560</v>
      </c>
      <c r="J121" s="4">
        <v>33560</v>
      </c>
      <c r="K121" s="6">
        <f t="shared" si="6"/>
        <v>9.422888816433006E-2</v>
      </c>
      <c r="L121" s="4">
        <v>570300</v>
      </c>
      <c r="M121" s="4">
        <v>570300</v>
      </c>
      <c r="N121" s="4">
        <v>570300</v>
      </c>
      <c r="O121" s="6">
        <f t="shared" si="7"/>
        <v>-2.0691797211638274E-3</v>
      </c>
      <c r="P121" s="6">
        <v>0.7117</v>
      </c>
      <c r="Q121" s="2">
        <v>80.02</v>
      </c>
      <c r="R121" s="7">
        <v>4.2824074074074075E-4</v>
      </c>
      <c r="S121">
        <f t="shared" si="5"/>
        <v>37</v>
      </c>
    </row>
    <row r="122" spans="1:19">
      <c r="A122" s="2" t="s">
        <v>2</v>
      </c>
      <c r="B122" s="5">
        <v>44743</v>
      </c>
      <c r="C122" s="2">
        <v>2022</v>
      </c>
      <c r="D122" s="12" t="s">
        <v>45</v>
      </c>
      <c r="E122" s="5">
        <v>44773</v>
      </c>
      <c r="F122" s="12" t="s">
        <v>71</v>
      </c>
      <c r="G122" s="5"/>
      <c r="H122" s="4">
        <v>48945</v>
      </c>
      <c r="I122" s="4">
        <v>48945</v>
      </c>
      <c r="J122" s="4">
        <v>48945</v>
      </c>
      <c r="K122" s="6">
        <f t="shared" si="6"/>
        <v>0.45843265792610244</v>
      </c>
      <c r="L122" s="4">
        <v>572530</v>
      </c>
      <c r="M122" s="4">
        <v>572530</v>
      </c>
      <c r="N122" s="4">
        <v>572530</v>
      </c>
      <c r="O122" s="6">
        <f t="shared" si="7"/>
        <v>3.9102226898124481E-3</v>
      </c>
      <c r="P122" s="6">
        <v>0.62019999999999997</v>
      </c>
      <c r="Q122" s="2">
        <v>72.040000000000006</v>
      </c>
      <c r="R122" s="7">
        <v>3.8194444444444446E-4</v>
      </c>
      <c r="S122">
        <f t="shared" si="5"/>
        <v>33</v>
      </c>
    </row>
    <row r="123" spans="1:19">
      <c r="A123" s="2" t="s">
        <v>2</v>
      </c>
      <c r="B123" s="5">
        <v>44774</v>
      </c>
      <c r="C123" s="2">
        <v>2022</v>
      </c>
      <c r="D123" s="12" t="s">
        <v>46</v>
      </c>
      <c r="E123" s="5">
        <v>44804</v>
      </c>
      <c r="F123" s="12" t="s">
        <v>71</v>
      </c>
      <c r="G123" s="5"/>
      <c r="H123" s="4">
        <v>33127.5</v>
      </c>
      <c r="I123" s="4">
        <v>33127.5</v>
      </c>
      <c r="J123" s="4">
        <v>33127.5</v>
      </c>
      <c r="K123" s="6">
        <f t="shared" si="6"/>
        <v>-0.32316886300950043</v>
      </c>
      <c r="L123" s="4">
        <v>553065</v>
      </c>
      <c r="M123" s="4">
        <v>553065</v>
      </c>
      <c r="N123" s="4">
        <v>553065</v>
      </c>
      <c r="O123" s="6">
        <f t="shared" si="7"/>
        <v>-3.3998218433968552E-2</v>
      </c>
      <c r="P123" s="6">
        <v>0.56140000000000001</v>
      </c>
      <c r="Q123" s="2">
        <v>71.53</v>
      </c>
      <c r="R123" s="7">
        <v>3.9351851851851852E-4</v>
      </c>
      <c r="S123">
        <f t="shared" si="5"/>
        <v>34</v>
      </c>
    </row>
    <row r="124" spans="1:19">
      <c r="A124" s="2" t="s">
        <v>2</v>
      </c>
      <c r="B124" s="5">
        <v>44805</v>
      </c>
      <c r="C124" s="2">
        <v>2022</v>
      </c>
      <c r="D124" s="5" t="s">
        <v>47</v>
      </c>
      <c r="E124" s="5">
        <v>44834</v>
      </c>
      <c r="F124" s="12" t="s">
        <v>71</v>
      </c>
      <c r="G124" s="5"/>
      <c r="H124" s="4">
        <v>26805</v>
      </c>
      <c r="I124" s="4">
        <v>26805</v>
      </c>
      <c r="J124" s="4">
        <v>26805</v>
      </c>
      <c r="K124" s="6">
        <f t="shared" si="6"/>
        <v>-0.19085352048901971</v>
      </c>
      <c r="L124" s="4">
        <v>503775</v>
      </c>
      <c r="M124" s="4">
        <v>503775</v>
      </c>
      <c r="N124" s="4">
        <v>503775</v>
      </c>
      <c r="O124" s="6">
        <f t="shared" si="7"/>
        <v>-8.91215318271813E-2</v>
      </c>
      <c r="P124" s="6">
        <v>0.55589999999999995</v>
      </c>
      <c r="Q124" s="2">
        <v>79.73</v>
      </c>
      <c r="R124" s="7">
        <v>4.861111111111111E-4</v>
      </c>
      <c r="S124">
        <f t="shared" si="5"/>
        <v>42</v>
      </c>
    </row>
    <row r="125" spans="1:19">
      <c r="A125" s="2" t="s">
        <v>2</v>
      </c>
      <c r="B125" s="5">
        <v>44835</v>
      </c>
      <c r="C125" s="2">
        <v>2022</v>
      </c>
      <c r="D125" s="12" t="s">
        <v>48</v>
      </c>
      <c r="E125" s="5">
        <v>44865</v>
      </c>
      <c r="F125" s="12" t="s">
        <v>72</v>
      </c>
      <c r="G125" s="5"/>
      <c r="H125" s="4">
        <v>26025</v>
      </c>
      <c r="I125" s="4">
        <v>26025</v>
      </c>
      <c r="J125" s="4">
        <v>26025</v>
      </c>
      <c r="K125" s="6">
        <f t="shared" si="6"/>
        <v>-2.9099048684946838E-2</v>
      </c>
      <c r="L125" s="4">
        <v>490250</v>
      </c>
      <c r="M125" s="4">
        <v>490250</v>
      </c>
      <c r="N125" s="4">
        <v>490250</v>
      </c>
      <c r="O125" s="6">
        <f t="shared" si="7"/>
        <v>-2.6847302863381439E-2</v>
      </c>
      <c r="P125" s="6">
        <v>0.55930000000000002</v>
      </c>
      <c r="Q125" s="2">
        <v>79.97</v>
      </c>
      <c r="R125" s="7">
        <v>6.9444444444444447E-4</v>
      </c>
      <c r="S125">
        <f t="shared" si="5"/>
        <v>60</v>
      </c>
    </row>
    <row r="126" spans="1:19">
      <c r="A126" s="2" t="s">
        <v>2</v>
      </c>
      <c r="B126" s="5">
        <v>44866</v>
      </c>
      <c r="C126" s="2">
        <v>2022</v>
      </c>
      <c r="D126" s="5" t="s">
        <v>49</v>
      </c>
      <c r="E126" s="5">
        <v>44895</v>
      </c>
      <c r="F126" s="12" t="s">
        <v>72</v>
      </c>
      <c r="G126" s="5"/>
      <c r="H126" s="4">
        <v>20175</v>
      </c>
      <c r="I126" s="4">
        <v>20175</v>
      </c>
      <c r="J126" s="4">
        <v>20175</v>
      </c>
      <c r="K126" s="6">
        <f t="shared" si="6"/>
        <v>-0.22478386167146969</v>
      </c>
      <c r="L126" s="4">
        <v>471137.5</v>
      </c>
      <c r="M126" s="4">
        <v>471137.5</v>
      </c>
      <c r="N126" s="4">
        <v>471137.5</v>
      </c>
      <c r="O126" s="6">
        <f t="shared" si="7"/>
        <v>-3.8985211626721084E-2</v>
      </c>
      <c r="P126" s="6">
        <v>0.5585</v>
      </c>
      <c r="Q126" s="2">
        <v>83.42</v>
      </c>
      <c r="R126" s="7">
        <v>5.0925925925925921E-4</v>
      </c>
      <c r="S126">
        <f t="shared" si="5"/>
        <v>44</v>
      </c>
    </row>
    <row r="127" spans="1:19">
      <c r="A127" s="2" t="s">
        <v>2</v>
      </c>
      <c r="B127" s="5">
        <v>44896</v>
      </c>
      <c r="C127" s="2">
        <v>2022</v>
      </c>
      <c r="D127" s="12" t="s">
        <v>50</v>
      </c>
      <c r="E127" s="5">
        <v>44926</v>
      </c>
      <c r="F127" s="12" t="s">
        <v>72</v>
      </c>
      <c r="G127" s="5"/>
      <c r="H127" s="4">
        <v>19120</v>
      </c>
      <c r="I127" s="4">
        <v>19120</v>
      </c>
      <c r="J127" s="4">
        <v>19120</v>
      </c>
      <c r="K127" s="6">
        <f t="shared" si="6"/>
        <v>-5.2292441140024737E-2</v>
      </c>
      <c r="L127" s="4">
        <v>443650</v>
      </c>
      <c r="M127" s="4">
        <v>443650</v>
      </c>
      <c r="N127" s="4">
        <v>443650</v>
      </c>
      <c r="O127" s="6">
        <f t="shared" si="7"/>
        <v>-5.8342840465893664E-2</v>
      </c>
      <c r="P127" s="6">
        <v>0.54520000000000002</v>
      </c>
      <c r="Q127" s="2">
        <v>91.13</v>
      </c>
      <c r="R127" s="7">
        <v>6.3657407407407413E-4</v>
      </c>
      <c r="S127">
        <f t="shared" si="5"/>
        <v>55</v>
      </c>
    </row>
    <row r="128" spans="1:19">
      <c r="A128" s="2" t="s">
        <v>2</v>
      </c>
      <c r="B128" s="5">
        <v>44927</v>
      </c>
      <c r="C128" s="2">
        <v>2023</v>
      </c>
      <c r="D128" s="12" t="s">
        <v>39</v>
      </c>
      <c r="E128" s="5">
        <v>44957</v>
      </c>
      <c r="F128" s="12" t="s">
        <v>69</v>
      </c>
      <c r="G128" s="5"/>
      <c r="H128" s="4">
        <v>24190</v>
      </c>
      <c r="I128" s="4">
        <v>24190</v>
      </c>
      <c r="J128" s="4">
        <v>24190</v>
      </c>
      <c r="K128" s="6">
        <f t="shared" si="6"/>
        <v>0.26516736401673646</v>
      </c>
      <c r="L128" s="4">
        <v>650835</v>
      </c>
      <c r="M128" s="4">
        <v>650835</v>
      </c>
      <c r="N128" s="4">
        <v>650835</v>
      </c>
      <c r="O128" s="6">
        <f t="shared" si="7"/>
        <v>0.46700101431308472</v>
      </c>
      <c r="P128" s="6">
        <v>0.50439999999999996</v>
      </c>
      <c r="Q128" s="2">
        <v>80.989999999999995</v>
      </c>
      <c r="R128" s="7">
        <v>4.5138888888888887E-4</v>
      </c>
      <c r="S128">
        <f t="shared" si="5"/>
        <v>39</v>
      </c>
    </row>
    <row r="129" spans="1:19">
      <c r="A129" s="2" t="s">
        <v>2</v>
      </c>
      <c r="B129" s="5">
        <v>44958</v>
      </c>
      <c r="C129" s="2">
        <v>2023</v>
      </c>
      <c r="D129" s="5" t="s">
        <v>40</v>
      </c>
      <c r="E129" s="5">
        <v>44985</v>
      </c>
      <c r="F129" s="12" t="s">
        <v>69</v>
      </c>
      <c r="G129" s="5"/>
      <c r="H129" s="4">
        <v>24995</v>
      </c>
      <c r="I129" s="4">
        <v>24995</v>
      </c>
      <c r="J129" s="4">
        <v>24995</v>
      </c>
      <c r="K129" s="6">
        <f t="shared" si="6"/>
        <v>3.3278214138073636E-2</v>
      </c>
      <c r="L129" s="4">
        <v>668075</v>
      </c>
      <c r="M129" s="4">
        <v>668075</v>
      </c>
      <c r="N129" s="4">
        <v>668075</v>
      </c>
      <c r="O129" s="6">
        <f t="shared" si="7"/>
        <v>2.6489048683614236E-2</v>
      </c>
      <c r="P129" s="6">
        <v>0.49590000000000001</v>
      </c>
      <c r="Q129" s="2">
        <v>75.7</v>
      </c>
      <c r="R129" s="7">
        <v>5.0925925925925921E-4</v>
      </c>
      <c r="S129">
        <f t="shared" si="5"/>
        <v>44</v>
      </c>
    </row>
    <row r="130" spans="1:19">
      <c r="A130" s="2" t="s">
        <v>2</v>
      </c>
      <c r="B130" s="5">
        <v>44986</v>
      </c>
      <c r="C130" s="2">
        <v>2023</v>
      </c>
      <c r="D130" s="5" t="s">
        <v>41</v>
      </c>
      <c r="E130" s="5">
        <v>45016</v>
      </c>
      <c r="F130" s="12" t="s">
        <v>69</v>
      </c>
      <c r="G130" s="5"/>
      <c r="H130" s="4">
        <v>25712.5</v>
      </c>
      <c r="I130" s="4">
        <v>25712.5</v>
      </c>
      <c r="J130" s="4">
        <v>25712.5</v>
      </c>
      <c r="K130" s="6">
        <f t="shared" si="6"/>
        <v>2.8705741148229658E-2</v>
      </c>
      <c r="L130" s="4">
        <v>670572.5</v>
      </c>
      <c r="M130" s="4">
        <v>670572.5</v>
      </c>
      <c r="N130" s="4">
        <v>670572.5</v>
      </c>
      <c r="O130" s="6">
        <f t="shared" si="7"/>
        <v>3.7383527298582298E-3</v>
      </c>
      <c r="P130" s="6">
        <v>0.47689999999999999</v>
      </c>
      <c r="Q130" s="2">
        <v>76.209999999999994</v>
      </c>
      <c r="R130" s="7">
        <v>6.134259259259259E-4</v>
      </c>
      <c r="S130">
        <f t="shared" si="5"/>
        <v>53</v>
      </c>
    </row>
    <row r="131" spans="1:19">
      <c r="A131" s="2" t="s">
        <v>2</v>
      </c>
      <c r="B131" s="5">
        <v>45017</v>
      </c>
      <c r="C131" s="2">
        <v>2023</v>
      </c>
      <c r="D131" s="5" t="s">
        <v>42</v>
      </c>
      <c r="E131" s="5">
        <v>45046</v>
      </c>
      <c r="F131" s="12" t="s">
        <v>70</v>
      </c>
      <c r="G131" s="5"/>
      <c r="H131" s="4">
        <v>18932.5</v>
      </c>
      <c r="I131" s="4">
        <v>18932.5</v>
      </c>
      <c r="J131" s="4">
        <v>18932.5</v>
      </c>
      <c r="K131" s="6">
        <f t="shared" si="6"/>
        <v>-0.2636849781234808</v>
      </c>
      <c r="L131" s="4">
        <v>648422.5</v>
      </c>
      <c r="M131" s="4">
        <v>648422.5</v>
      </c>
      <c r="N131" s="4">
        <v>648422.5</v>
      </c>
      <c r="O131" s="6">
        <f t="shared" si="7"/>
        <v>-3.3031476835092444E-2</v>
      </c>
      <c r="P131" s="6">
        <v>0.4577</v>
      </c>
      <c r="Q131" s="2">
        <v>67.849999999999994</v>
      </c>
      <c r="R131" s="7">
        <v>6.5972222222222224E-4</v>
      </c>
      <c r="S131">
        <f t="shared" ref="S131:S181" si="8">HOUR(R131) * 3600 + MINUTE(R131) * 60 + SECOND(R131)</f>
        <v>57</v>
      </c>
    </row>
    <row r="132" spans="1:19">
      <c r="A132" s="2" t="s">
        <v>2</v>
      </c>
      <c r="B132" s="5">
        <v>45047</v>
      </c>
      <c r="C132" s="2">
        <v>2023</v>
      </c>
      <c r="D132" s="12" t="s">
        <v>43</v>
      </c>
      <c r="E132" s="5">
        <v>45077</v>
      </c>
      <c r="F132" s="12" t="s">
        <v>70</v>
      </c>
      <c r="G132" s="5"/>
      <c r="H132" s="4">
        <v>19525</v>
      </c>
      <c r="I132" s="4">
        <v>19525</v>
      </c>
      <c r="J132" s="4">
        <v>19525</v>
      </c>
      <c r="K132" s="6">
        <f t="shared" si="6"/>
        <v>3.129539152251426E-2</v>
      </c>
      <c r="L132" s="4">
        <v>710355</v>
      </c>
      <c r="M132" s="4">
        <v>710355</v>
      </c>
      <c r="N132" s="4">
        <v>710355</v>
      </c>
      <c r="O132" s="6">
        <f t="shared" si="7"/>
        <v>9.5512570893206306E-2</v>
      </c>
      <c r="P132" s="6">
        <v>0.65890000000000004</v>
      </c>
      <c r="Q132" s="2">
        <v>95.01</v>
      </c>
      <c r="R132" s="7">
        <v>7.5231481481481482E-4</v>
      </c>
      <c r="S132">
        <f t="shared" si="8"/>
        <v>65</v>
      </c>
    </row>
    <row r="133" spans="1:19">
      <c r="A133" s="2" t="s">
        <v>2</v>
      </c>
      <c r="B133" s="5">
        <v>45078</v>
      </c>
      <c r="C133" s="2">
        <v>2023</v>
      </c>
      <c r="D133" s="5" t="s">
        <v>44</v>
      </c>
      <c r="E133" s="5">
        <v>45107</v>
      </c>
      <c r="F133" s="12" t="s">
        <v>70</v>
      </c>
      <c r="G133" s="5"/>
      <c r="H133" s="4">
        <v>20875</v>
      </c>
      <c r="I133" s="4">
        <v>20875</v>
      </c>
      <c r="J133" s="4">
        <v>20875</v>
      </c>
      <c r="K133" s="6">
        <f t="shared" si="6"/>
        <v>6.9142125480153638E-2</v>
      </c>
      <c r="L133" s="4">
        <v>723702.5</v>
      </c>
      <c r="M133" s="4">
        <v>723702.5</v>
      </c>
      <c r="N133" s="4">
        <v>723702.5</v>
      </c>
      <c r="O133" s="6">
        <f t="shared" si="7"/>
        <v>1.8789900824235817E-2</v>
      </c>
      <c r="P133" s="6">
        <v>0.66839999999999999</v>
      </c>
      <c r="Q133" s="2">
        <v>110.03</v>
      </c>
      <c r="R133" s="7">
        <v>7.9861111111111116E-4</v>
      </c>
      <c r="S133">
        <f t="shared" si="8"/>
        <v>69</v>
      </c>
    </row>
    <row r="134" spans="1:19">
      <c r="A134" s="2" t="s">
        <v>2</v>
      </c>
      <c r="B134" s="5">
        <v>45108</v>
      </c>
      <c r="C134" s="2">
        <v>2023</v>
      </c>
      <c r="D134" s="12" t="s">
        <v>45</v>
      </c>
      <c r="E134" s="5">
        <v>45138</v>
      </c>
      <c r="F134" s="12" t="s">
        <v>71</v>
      </c>
      <c r="G134" s="5"/>
      <c r="H134" s="4">
        <v>28357.5</v>
      </c>
      <c r="I134" s="4">
        <v>28357.5</v>
      </c>
      <c r="J134" s="4">
        <v>28357.5</v>
      </c>
      <c r="K134" s="6">
        <f t="shared" si="6"/>
        <v>0.35844311377245508</v>
      </c>
      <c r="L134" s="4">
        <v>812765</v>
      </c>
      <c r="M134" s="4">
        <v>812765</v>
      </c>
      <c r="N134" s="4">
        <v>812765</v>
      </c>
      <c r="O134" s="6">
        <f t="shared" si="7"/>
        <v>0.1230650716281898</v>
      </c>
      <c r="P134" s="6">
        <v>0.66120000000000001</v>
      </c>
      <c r="Q134" s="2">
        <v>82.82</v>
      </c>
      <c r="R134" s="7">
        <v>6.9444444444444447E-4</v>
      </c>
      <c r="S134">
        <f t="shared" si="8"/>
        <v>60</v>
      </c>
    </row>
    <row r="135" spans="1:19">
      <c r="A135" s="2" t="s">
        <v>2</v>
      </c>
      <c r="B135" s="5">
        <v>45139</v>
      </c>
      <c r="C135" s="2">
        <v>2023</v>
      </c>
      <c r="D135" s="12" t="s">
        <v>46</v>
      </c>
      <c r="E135" s="5">
        <v>45169</v>
      </c>
      <c r="F135" s="12" t="s">
        <v>71</v>
      </c>
      <c r="G135" s="5"/>
      <c r="H135" s="4">
        <v>23327.5</v>
      </c>
      <c r="I135" s="4">
        <v>23327.5</v>
      </c>
      <c r="J135" s="4">
        <v>23327.5</v>
      </c>
      <c r="K135" s="6">
        <f t="shared" si="6"/>
        <v>-0.17737811866349296</v>
      </c>
      <c r="L135" s="4">
        <v>811145</v>
      </c>
      <c r="M135" s="4">
        <v>811145</v>
      </c>
      <c r="N135" s="4">
        <v>811145</v>
      </c>
      <c r="O135" s="6">
        <f t="shared" si="7"/>
        <v>-1.9931960652833647E-3</v>
      </c>
      <c r="P135" s="6">
        <v>0.6</v>
      </c>
      <c r="Q135" s="2">
        <v>80.02</v>
      </c>
      <c r="R135" s="7">
        <v>4.2824074074074075E-4</v>
      </c>
      <c r="S135">
        <f t="shared" si="8"/>
        <v>37</v>
      </c>
    </row>
    <row r="136" spans="1:19">
      <c r="A136" s="2" t="s">
        <v>2</v>
      </c>
      <c r="B136" s="5">
        <v>45170</v>
      </c>
      <c r="C136" s="2">
        <v>2023</v>
      </c>
      <c r="D136" s="5" t="s">
        <v>47</v>
      </c>
      <c r="E136" s="5">
        <v>45199</v>
      </c>
      <c r="F136" s="12" t="s">
        <v>71</v>
      </c>
      <c r="G136" s="5"/>
      <c r="H136" s="4">
        <v>24582.5</v>
      </c>
      <c r="I136" s="4">
        <v>24582.5</v>
      </c>
      <c r="J136" s="4">
        <v>24582.5</v>
      </c>
      <c r="K136" s="6">
        <f t="shared" si="6"/>
        <v>5.3799164076733463E-2</v>
      </c>
      <c r="L136" s="4">
        <v>750232.5</v>
      </c>
      <c r="M136" s="4">
        <v>750232.5</v>
      </c>
      <c r="N136" s="4">
        <v>750232.5</v>
      </c>
      <c r="O136" s="6">
        <f t="shared" si="7"/>
        <v>-7.5094465231247187E-2</v>
      </c>
      <c r="P136" s="6">
        <v>0.61780000000000002</v>
      </c>
      <c r="Q136" s="2">
        <v>72.040000000000006</v>
      </c>
      <c r="R136" s="7">
        <v>3.8194444444444446E-4</v>
      </c>
      <c r="S136">
        <f t="shared" si="8"/>
        <v>33</v>
      </c>
    </row>
    <row r="137" spans="1:19">
      <c r="A137" s="2" t="s">
        <v>3</v>
      </c>
      <c r="B137" s="5">
        <v>43831</v>
      </c>
      <c r="C137" s="2">
        <v>2020</v>
      </c>
      <c r="D137" s="12" t="s">
        <v>39</v>
      </c>
      <c r="E137" s="5">
        <v>43861</v>
      </c>
      <c r="F137" s="12" t="s">
        <v>69</v>
      </c>
      <c r="G137" s="12" t="s">
        <v>59</v>
      </c>
      <c r="H137" s="4">
        <v>0</v>
      </c>
      <c r="I137" s="4">
        <v>0</v>
      </c>
      <c r="J137" s="4">
        <v>0</v>
      </c>
      <c r="K137" s="17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S137">
        <f t="shared" si="8"/>
        <v>0</v>
      </c>
    </row>
    <row r="138" spans="1:19">
      <c r="A138" s="2" t="s">
        <v>3</v>
      </c>
      <c r="B138" s="5">
        <v>43862</v>
      </c>
      <c r="C138" s="2">
        <v>2020</v>
      </c>
      <c r="D138" s="5" t="s">
        <v>40</v>
      </c>
      <c r="E138" s="5">
        <v>43890</v>
      </c>
      <c r="F138" s="12" t="s">
        <v>69</v>
      </c>
      <c r="G138" s="12" t="s">
        <v>59</v>
      </c>
      <c r="H138" s="4">
        <v>0</v>
      </c>
      <c r="I138" s="4">
        <v>0</v>
      </c>
      <c r="J138" s="4">
        <v>0</v>
      </c>
      <c r="K138" s="17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S138">
        <f t="shared" si="8"/>
        <v>0</v>
      </c>
    </row>
    <row r="139" spans="1:19">
      <c r="A139" s="2" t="s">
        <v>3</v>
      </c>
      <c r="B139" s="5">
        <v>43891</v>
      </c>
      <c r="C139" s="2">
        <v>2020</v>
      </c>
      <c r="D139" s="5" t="s">
        <v>41</v>
      </c>
      <c r="E139" s="5">
        <v>43921</v>
      </c>
      <c r="F139" s="12" t="s">
        <v>69</v>
      </c>
      <c r="G139" s="12" t="s">
        <v>59</v>
      </c>
      <c r="H139" s="4">
        <v>0</v>
      </c>
      <c r="I139" s="4">
        <v>0</v>
      </c>
      <c r="J139" s="4">
        <v>0</v>
      </c>
      <c r="K139" s="17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S139">
        <f t="shared" si="8"/>
        <v>0</v>
      </c>
    </row>
    <row r="140" spans="1:19">
      <c r="A140" s="2" t="s">
        <v>3</v>
      </c>
      <c r="B140" s="5">
        <v>43922</v>
      </c>
      <c r="C140" s="2">
        <v>2020</v>
      </c>
      <c r="D140" s="5" t="s">
        <v>42</v>
      </c>
      <c r="E140" s="5">
        <v>43951</v>
      </c>
      <c r="F140" s="12" t="s">
        <v>70</v>
      </c>
      <c r="G140" s="12" t="s">
        <v>60</v>
      </c>
      <c r="H140" s="4">
        <v>0</v>
      </c>
      <c r="I140" s="4">
        <v>0</v>
      </c>
      <c r="J140" s="4">
        <v>0</v>
      </c>
      <c r="K140" s="17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S140">
        <f t="shared" si="8"/>
        <v>0</v>
      </c>
    </row>
    <row r="141" spans="1:19">
      <c r="A141" s="2" t="s">
        <v>3</v>
      </c>
      <c r="B141" s="5">
        <v>43952</v>
      </c>
      <c r="C141" s="2">
        <v>2020</v>
      </c>
      <c r="D141" s="12" t="s">
        <v>43</v>
      </c>
      <c r="E141" s="5">
        <v>43982</v>
      </c>
      <c r="F141" s="12" t="s">
        <v>70</v>
      </c>
      <c r="G141" s="12" t="s">
        <v>60</v>
      </c>
      <c r="H141" s="4">
        <v>0</v>
      </c>
      <c r="I141" s="4">
        <v>0</v>
      </c>
      <c r="J141" s="4">
        <v>0</v>
      </c>
      <c r="K141" s="17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S141">
        <f t="shared" si="8"/>
        <v>0</v>
      </c>
    </row>
    <row r="142" spans="1:19">
      <c r="A142" s="2" t="s">
        <v>3</v>
      </c>
      <c r="B142" s="5">
        <v>43983</v>
      </c>
      <c r="C142" s="2">
        <v>2020</v>
      </c>
      <c r="D142" s="5" t="s">
        <v>44</v>
      </c>
      <c r="E142" s="5">
        <v>44012</v>
      </c>
      <c r="F142" s="12" t="s">
        <v>70</v>
      </c>
      <c r="G142" s="12" t="s">
        <v>60</v>
      </c>
      <c r="H142" s="4">
        <v>0</v>
      </c>
      <c r="I142" s="4">
        <v>0</v>
      </c>
      <c r="J142" s="4">
        <v>0</v>
      </c>
      <c r="K142" s="17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S142">
        <f t="shared" si="8"/>
        <v>0</v>
      </c>
    </row>
    <row r="143" spans="1:19">
      <c r="A143" s="2" t="s">
        <v>3</v>
      </c>
      <c r="B143" s="5">
        <v>44013</v>
      </c>
      <c r="C143" s="2">
        <v>2020</v>
      </c>
      <c r="D143" s="12" t="s">
        <v>45</v>
      </c>
      <c r="E143" s="5">
        <v>44043</v>
      </c>
      <c r="F143" s="12" t="s">
        <v>71</v>
      </c>
      <c r="G143" s="12" t="s">
        <v>61</v>
      </c>
      <c r="H143" s="4">
        <v>0</v>
      </c>
      <c r="I143" s="4">
        <v>0</v>
      </c>
      <c r="J143" s="4">
        <v>0</v>
      </c>
      <c r="K143" s="17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S143">
        <f t="shared" si="8"/>
        <v>0</v>
      </c>
    </row>
    <row r="144" spans="1:19">
      <c r="A144" s="2" t="s">
        <v>3</v>
      </c>
      <c r="B144" s="5">
        <v>44044</v>
      </c>
      <c r="C144" s="2">
        <v>2020</v>
      </c>
      <c r="D144" s="12" t="s">
        <v>46</v>
      </c>
      <c r="E144" s="5">
        <v>44074</v>
      </c>
      <c r="F144" s="12" t="s">
        <v>71</v>
      </c>
      <c r="G144" s="12" t="s">
        <v>61</v>
      </c>
      <c r="H144" s="4">
        <v>0</v>
      </c>
      <c r="I144" s="4">
        <v>0</v>
      </c>
      <c r="J144" s="4">
        <v>0</v>
      </c>
      <c r="K144" s="17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S144">
        <f t="shared" si="8"/>
        <v>0</v>
      </c>
    </row>
    <row r="145" spans="1:19">
      <c r="A145" s="2" t="s">
        <v>3</v>
      </c>
      <c r="B145" s="5">
        <v>44075</v>
      </c>
      <c r="C145" s="2">
        <v>2020</v>
      </c>
      <c r="D145" s="5" t="s">
        <v>47</v>
      </c>
      <c r="E145" s="5">
        <v>44104</v>
      </c>
      <c r="F145" s="12" t="s">
        <v>71</v>
      </c>
      <c r="G145" s="12" t="s">
        <v>61</v>
      </c>
      <c r="H145" s="4">
        <v>0</v>
      </c>
      <c r="I145" s="4">
        <v>0</v>
      </c>
      <c r="J145" s="4">
        <v>0</v>
      </c>
      <c r="K145" s="17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S145">
        <f t="shared" si="8"/>
        <v>0</v>
      </c>
    </row>
    <row r="146" spans="1:19">
      <c r="A146" s="2" t="s">
        <v>3</v>
      </c>
      <c r="B146" s="5">
        <v>44105</v>
      </c>
      <c r="C146" s="2">
        <v>2020</v>
      </c>
      <c r="D146" s="12" t="s">
        <v>48</v>
      </c>
      <c r="E146" s="5">
        <v>44135</v>
      </c>
      <c r="F146" s="12" t="s">
        <v>72</v>
      </c>
      <c r="G146" s="12" t="s">
        <v>62</v>
      </c>
      <c r="H146" s="4">
        <v>0</v>
      </c>
      <c r="I146" s="4">
        <v>0</v>
      </c>
      <c r="J146" s="4">
        <v>0</v>
      </c>
      <c r="K146" s="17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S146">
        <f t="shared" si="8"/>
        <v>0</v>
      </c>
    </row>
    <row r="147" spans="1:19">
      <c r="A147" s="2" t="s">
        <v>3</v>
      </c>
      <c r="B147" s="5">
        <v>44136</v>
      </c>
      <c r="C147" s="2">
        <v>2020</v>
      </c>
      <c r="D147" s="5" t="s">
        <v>49</v>
      </c>
      <c r="E147" s="5">
        <v>44165</v>
      </c>
      <c r="F147" s="12" t="s">
        <v>72</v>
      </c>
      <c r="G147" s="12" t="s">
        <v>62</v>
      </c>
      <c r="H147" s="4">
        <v>0</v>
      </c>
      <c r="I147" s="4">
        <v>0</v>
      </c>
      <c r="J147" s="4">
        <v>0</v>
      </c>
      <c r="K147" s="17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S147">
        <f t="shared" si="8"/>
        <v>0</v>
      </c>
    </row>
    <row r="148" spans="1:19">
      <c r="A148" s="2" t="s">
        <v>3</v>
      </c>
      <c r="B148" s="5">
        <v>44166</v>
      </c>
      <c r="C148" s="2">
        <v>2020</v>
      </c>
      <c r="D148" s="12" t="s">
        <v>50</v>
      </c>
      <c r="E148" s="5">
        <v>44196</v>
      </c>
      <c r="F148" s="12" t="s">
        <v>72</v>
      </c>
      <c r="G148" s="12" t="s">
        <v>62</v>
      </c>
      <c r="H148" s="4">
        <v>0</v>
      </c>
      <c r="I148" s="4">
        <v>0</v>
      </c>
      <c r="J148" s="4">
        <v>0</v>
      </c>
      <c r="K148" s="17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S148">
        <f t="shared" si="8"/>
        <v>0</v>
      </c>
    </row>
    <row r="149" spans="1:19">
      <c r="A149" s="2" t="s">
        <v>3</v>
      </c>
      <c r="B149" s="5">
        <v>44197</v>
      </c>
      <c r="C149" s="2">
        <v>2021</v>
      </c>
      <c r="D149" s="12" t="s">
        <v>39</v>
      </c>
      <c r="E149" s="5">
        <v>44227</v>
      </c>
      <c r="F149" s="12" t="s">
        <v>69</v>
      </c>
      <c r="G149" s="5"/>
      <c r="H149" s="4">
        <v>0</v>
      </c>
      <c r="I149" s="4">
        <v>0</v>
      </c>
      <c r="J149" s="4">
        <v>0</v>
      </c>
      <c r="K149" s="17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S149">
        <f t="shared" si="8"/>
        <v>0</v>
      </c>
    </row>
    <row r="150" spans="1:19">
      <c r="A150" s="2" t="s">
        <v>3</v>
      </c>
      <c r="B150" s="5">
        <v>44228</v>
      </c>
      <c r="C150" s="2">
        <v>2021</v>
      </c>
      <c r="D150" s="5" t="s">
        <v>40</v>
      </c>
      <c r="E150" s="5">
        <v>44255</v>
      </c>
      <c r="F150" s="12" t="s">
        <v>69</v>
      </c>
      <c r="G150" s="5"/>
      <c r="H150" s="4">
        <v>0</v>
      </c>
      <c r="I150" s="4">
        <v>0</v>
      </c>
      <c r="J150" s="4">
        <v>0</v>
      </c>
      <c r="K150" s="17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S150">
        <f t="shared" si="8"/>
        <v>0</v>
      </c>
    </row>
    <row r="151" spans="1:19">
      <c r="A151" s="2" t="s">
        <v>3</v>
      </c>
      <c r="B151" s="5">
        <v>44256</v>
      </c>
      <c r="C151" s="2">
        <v>2021</v>
      </c>
      <c r="D151" s="5" t="s">
        <v>41</v>
      </c>
      <c r="E151" s="5">
        <v>44286</v>
      </c>
      <c r="F151" s="12" t="s">
        <v>69</v>
      </c>
      <c r="G151" s="5"/>
      <c r="H151" s="4">
        <v>0</v>
      </c>
      <c r="I151" s="4">
        <v>0</v>
      </c>
      <c r="J151" s="4">
        <v>0</v>
      </c>
      <c r="K151" s="17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S151">
        <f t="shared" si="8"/>
        <v>0</v>
      </c>
    </row>
    <row r="152" spans="1:19">
      <c r="A152" s="2" t="s">
        <v>3</v>
      </c>
      <c r="B152" s="5">
        <v>44287</v>
      </c>
      <c r="C152" s="2">
        <v>2021</v>
      </c>
      <c r="D152" s="5" t="s">
        <v>42</v>
      </c>
      <c r="E152" s="5">
        <v>44316</v>
      </c>
      <c r="F152" s="12" t="s">
        <v>70</v>
      </c>
      <c r="G152" s="5"/>
      <c r="H152" s="4">
        <v>0</v>
      </c>
      <c r="I152" s="4">
        <v>0</v>
      </c>
      <c r="J152" s="4">
        <v>0</v>
      </c>
      <c r="K152" s="17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S152">
        <f t="shared" si="8"/>
        <v>0</v>
      </c>
    </row>
    <row r="153" spans="1:19">
      <c r="A153" s="2" t="s">
        <v>3</v>
      </c>
      <c r="B153" s="5">
        <v>44317</v>
      </c>
      <c r="C153" s="2">
        <v>2021</v>
      </c>
      <c r="D153" s="12" t="s">
        <v>43</v>
      </c>
      <c r="E153" s="5">
        <v>44347</v>
      </c>
      <c r="F153" s="12" t="s">
        <v>70</v>
      </c>
      <c r="G153" s="5"/>
      <c r="H153" s="4">
        <v>0</v>
      </c>
      <c r="I153" s="4">
        <v>0</v>
      </c>
      <c r="J153" s="4">
        <v>0</v>
      </c>
      <c r="K153" s="17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S153">
        <f t="shared" si="8"/>
        <v>0</v>
      </c>
    </row>
    <row r="154" spans="1:19">
      <c r="A154" s="2" t="s">
        <v>3</v>
      </c>
      <c r="B154" s="5">
        <v>44348</v>
      </c>
      <c r="C154" s="2">
        <v>2021</v>
      </c>
      <c r="D154" s="5" t="s">
        <v>44</v>
      </c>
      <c r="E154" s="5">
        <v>44377</v>
      </c>
      <c r="F154" s="12" t="s">
        <v>70</v>
      </c>
      <c r="G154" s="5"/>
      <c r="H154" s="4">
        <v>0</v>
      </c>
      <c r="I154" s="4">
        <v>0</v>
      </c>
      <c r="J154" s="4">
        <v>0</v>
      </c>
      <c r="K154" s="17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S154">
        <f t="shared" si="8"/>
        <v>0</v>
      </c>
    </row>
    <row r="155" spans="1:19">
      <c r="A155" s="2" t="s">
        <v>3</v>
      </c>
      <c r="B155" s="5">
        <v>44378</v>
      </c>
      <c r="C155" s="2">
        <v>2021</v>
      </c>
      <c r="D155" s="12" t="s">
        <v>45</v>
      </c>
      <c r="E155" s="5">
        <v>44408</v>
      </c>
      <c r="F155" s="12" t="s">
        <v>71</v>
      </c>
      <c r="G155" s="5"/>
      <c r="H155" s="4">
        <v>0</v>
      </c>
      <c r="I155" s="4">
        <v>0</v>
      </c>
      <c r="J155" s="4">
        <v>0</v>
      </c>
      <c r="K155" s="17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S155">
        <f t="shared" si="8"/>
        <v>0</v>
      </c>
    </row>
    <row r="156" spans="1:19">
      <c r="A156" s="2" t="s">
        <v>3</v>
      </c>
      <c r="B156" s="5">
        <v>44409</v>
      </c>
      <c r="C156" s="2">
        <v>2021</v>
      </c>
      <c r="D156" s="12" t="s">
        <v>46</v>
      </c>
      <c r="E156" s="5">
        <v>44439</v>
      </c>
      <c r="F156" s="12" t="s">
        <v>71</v>
      </c>
      <c r="G156" s="5"/>
      <c r="H156" s="4">
        <v>0</v>
      </c>
      <c r="I156" s="4">
        <v>0</v>
      </c>
      <c r="J156" s="4">
        <v>0</v>
      </c>
      <c r="K156" s="17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S156">
        <f t="shared" si="8"/>
        <v>0</v>
      </c>
    </row>
    <row r="157" spans="1:19">
      <c r="A157" s="2" t="s">
        <v>3</v>
      </c>
      <c r="B157" s="5">
        <v>44440</v>
      </c>
      <c r="C157" s="2">
        <v>2021</v>
      </c>
      <c r="D157" s="5" t="s">
        <v>47</v>
      </c>
      <c r="E157" s="5">
        <v>44469</v>
      </c>
      <c r="F157" s="12" t="s">
        <v>71</v>
      </c>
      <c r="G157" s="5"/>
      <c r="H157" s="4">
        <v>0</v>
      </c>
      <c r="I157" s="4">
        <v>0</v>
      </c>
      <c r="J157" s="4">
        <v>0</v>
      </c>
      <c r="K157" s="17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S157">
        <f t="shared" si="8"/>
        <v>0</v>
      </c>
    </row>
    <row r="158" spans="1:19">
      <c r="A158" s="2" t="s">
        <v>3</v>
      </c>
      <c r="B158" s="5">
        <v>44470</v>
      </c>
      <c r="C158" s="2">
        <v>2021</v>
      </c>
      <c r="D158" s="12" t="s">
        <v>48</v>
      </c>
      <c r="E158" s="5">
        <v>44500</v>
      </c>
      <c r="F158" s="12" t="s">
        <v>72</v>
      </c>
      <c r="G158" s="5"/>
      <c r="H158" s="4">
        <v>0</v>
      </c>
      <c r="I158" s="4">
        <v>0</v>
      </c>
      <c r="J158" s="4">
        <v>0</v>
      </c>
      <c r="K158" s="17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S158">
        <f t="shared" si="8"/>
        <v>0</v>
      </c>
    </row>
    <row r="159" spans="1:19">
      <c r="A159" s="2" t="s">
        <v>3</v>
      </c>
      <c r="B159" s="5">
        <v>44501</v>
      </c>
      <c r="C159" s="2">
        <v>2021</v>
      </c>
      <c r="D159" s="5" t="s">
        <v>49</v>
      </c>
      <c r="E159" s="5">
        <v>44530</v>
      </c>
      <c r="F159" s="12" t="s">
        <v>72</v>
      </c>
      <c r="G159" s="5"/>
      <c r="H159" s="4">
        <v>0</v>
      </c>
      <c r="I159" s="4">
        <v>0</v>
      </c>
      <c r="J159" s="4">
        <v>0</v>
      </c>
      <c r="K159" s="17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S159">
        <f t="shared" si="8"/>
        <v>0</v>
      </c>
    </row>
    <row r="160" spans="1:19">
      <c r="A160" s="2" t="s">
        <v>3</v>
      </c>
      <c r="B160" s="5">
        <v>44531</v>
      </c>
      <c r="C160" s="2">
        <v>2021</v>
      </c>
      <c r="D160" s="12" t="s">
        <v>50</v>
      </c>
      <c r="E160" s="5">
        <v>44561</v>
      </c>
      <c r="F160" s="12" t="s">
        <v>72</v>
      </c>
      <c r="G160" s="5"/>
      <c r="H160" s="4">
        <v>0</v>
      </c>
      <c r="I160" s="4">
        <v>0</v>
      </c>
      <c r="J160" s="4">
        <v>0</v>
      </c>
      <c r="K160" s="17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S160">
        <f t="shared" si="8"/>
        <v>0</v>
      </c>
    </row>
    <row r="161" spans="1:19">
      <c r="A161" s="2" t="s">
        <v>3</v>
      </c>
      <c r="B161" s="5">
        <v>44562</v>
      </c>
      <c r="C161" s="2">
        <v>2022</v>
      </c>
      <c r="D161" s="12" t="s">
        <v>39</v>
      </c>
      <c r="E161" s="5">
        <v>44592</v>
      </c>
      <c r="F161" s="12" t="s">
        <v>69</v>
      </c>
      <c r="G161" s="5"/>
      <c r="H161" s="4">
        <v>0</v>
      </c>
      <c r="I161" s="4">
        <v>0</v>
      </c>
      <c r="J161" s="4">
        <v>0</v>
      </c>
      <c r="K161" s="17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S161">
        <f t="shared" si="8"/>
        <v>0</v>
      </c>
    </row>
    <row r="162" spans="1:19">
      <c r="A162" s="2" t="s">
        <v>3</v>
      </c>
      <c r="B162" s="5">
        <v>44593</v>
      </c>
      <c r="C162" s="2">
        <v>2022</v>
      </c>
      <c r="D162" s="5" t="s">
        <v>40</v>
      </c>
      <c r="E162" s="5">
        <v>44620</v>
      </c>
      <c r="F162" s="12" t="s">
        <v>69</v>
      </c>
      <c r="G162" s="5"/>
      <c r="H162" s="4">
        <v>0</v>
      </c>
      <c r="I162" s="4">
        <v>0</v>
      </c>
      <c r="J162" s="4">
        <v>0</v>
      </c>
      <c r="K162" s="17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S162">
        <f t="shared" si="8"/>
        <v>0</v>
      </c>
    </row>
    <row r="163" spans="1:19">
      <c r="A163" s="2" t="s">
        <v>3</v>
      </c>
      <c r="B163" s="5">
        <v>44621</v>
      </c>
      <c r="C163" s="2">
        <v>2022</v>
      </c>
      <c r="D163" s="5" t="s">
        <v>41</v>
      </c>
      <c r="E163" s="5">
        <v>44651</v>
      </c>
      <c r="F163" s="12" t="s">
        <v>69</v>
      </c>
      <c r="G163" s="5"/>
      <c r="H163" s="4">
        <v>2390</v>
      </c>
      <c r="I163" s="4">
        <v>2390</v>
      </c>
      <c r="J163" s="4">
        <v>2390</v>
      </c>
      <c r="K163" s="17">
        <v>0</v>
      </c>
      <c r="L163" s="4">
        <v>782.5</v>
      </c>
      <c r="M163" s="4">
        <v>782.5</v>
      </c>
      <c r="N163" s="4">
        <v>782.5</v>
      </c>
      <c r="O163" s="4">
        <v>0</v>
      </c>
      <c r="P163" s="6">
        <v>0.37630000000000002</v>
      </c>
      <c r="Q163" s="2">
        <v>95.01</v>
      </c>
      <c r="R163" s="7">
        <v>1.1805555555555556E-3</v>
      </c>
      <c r="S163">
        <f t="shared" si="8"/>
        <v>102</v>
      </c>
    </row>
    <row r="164" spans="1:19">
      <c r="A164" s="2" t="s">
        <v>3</v>
      </c>
      <c r="B164" s="5">
        <v>44652</v>
      </c>
      <c r="C164" s="2">
        <v>2022</v>
      </c>
      <c r="D164" s="5" t="s">
        <v>42</v>
      </c>
      <c r="E164" s="5">
        <v>44681</v>
      </c>
      <c r="F164" s="12" t="s">
        <v>70</v>
      </c>
      <c r="G164" s="5"/>
      <c r="H164" s="4">
        <v>9625</v>
      </c>
      <c r="I164" s="4">
        <v>9625</v>
      </c>
      <c r="J164" s="4">
        <v>9625</v>
      </c>
      <c r="K164" s="6">
        <f t="shared" ref="K164:K181" si="9">J164/J163-1</f>
        <v>3.027196652719665</v>
      </c>
      <c r="L164" s="4">
        <v>2575</v>
      </c>
      <c r="M164" s="4">
        <v>2575</v>
      </c>
      <c r="N164" s="4">
        <v>2575</v>
      </c>
      <c r="O164" s="6">
        <f>L164/L163-1</f>
        <v>2.2907348242811501</v>
      </c>
      <c r="P164" s="6">
        <v>0.2707</v>
      </c>
      <c r="Q164" s="2">
        <v>72.040000000000006</v>
      </c>
      <c r="R164" s="7">
        <v>8.564814814814815E-4</v>
      </c>
      <c r="S164">
        <f t="shared" si="8"/>
        <v>74</v>
      </c>
    </row>
    <row r="165" spans="1:19">
      <c r="A165" s="2" t="s">
        <v>3</v>
      </c>
      <c r="B165" s="5">
        <v>44682</v>
      </c>
      <c r="C165" s="2">
        <v>2022</v>
      </c>
      <c r="D165" s="12" t="s">
        <v>43</v>
      </c>
      <c r="E165" s="5">
        <v>44712</v>
      </c>
      <c r="F165" s="12" t="s">
        <v>70</v>
      </c>
      <c r="G165" s="5"/>
      <c r="H165" s="4">
        <v>22737.5</v>
      </c>
      <c r="I165" s="4">
        <v>22737.5</v>
      </c>
      <c r="J165" s="4">
        <v>22737.5</v>
      </c>
      <c r="K165" s="6">
        <f t="shared" si="9"/>
        <v>1.3623376623376622</v>
      </c>
      <c r="L165" s="4">
        <v>13307.5</v>
      </c>
      <c r="M165" s="4">
        <v>13307.5</v>
      </c>
      <c r="N165" s="4">
        <v>13307.5</v>
      </c>
      <c r="O165" s="6">
        <f t="shared" ref="O165:O181" si="10">L165/L164-1</f>
        <v>4.1679611650485437</v>
      </c>
      <c r="P165" s="6">
        <v>0.23360000000000003</v>
      </c>
      <c r="Q165" s="2">
        <v>51.98</v>
      </c>
      <c r="R165" s="7">
        <v>9.3749999999999997E-4</v>
      </c>
      <c r="S165">
        <f t="shared" si="8"/>
        <v>81</v>
      </c>
    </row>
    <row r="166" spans="1:19">
      <c r="A166" s="2" t="s">
        <v>3</v>
      </c>
      <c r="B166" s="5">
        <v>44713</v>
      </c>
      <c r="C166" s="2">
        <v>2022</v>
      </c>
      <c r="D166" s="5" t="s">
        <v>44</v>
      </c>
      <c r="E166" s="5">
        <v>44742</v>
      </c>
      <c r="F166" s="12" t="s">
        <v>70</v>
      </c>
      <c r="G166" s="5"/>
      <c r="H166" s="4">
        <v>22422.5</v>
      </c>
      <c r="I166" s="4">
        <v>22422.5</v>
      </c>
      <c r="J166" s="4">
        <v>22422.5</v>
      </c>
      <c r="K166" s="6">
        <f t="shared" si="9"/>
        <v>-1.3853765805387552E-2</v>
      </c>
      <c r="L166" s="4">
        <v>18857.5</v>
      </c>
      <c r="M166" s="4">
        <v>18857.5</v>
      </c>
      <c r="N166" s="4">
        <v>18857.5</v>
      </c>
      <c r="O166" s="6">
        <f t="shared" si="10"/>
        <v>0.41705804997182039</v>
      </c>
      <c r="P166" s="6">
        <v>0.28000000000000003</v>
      </c>
      <c r="Q166" s="2">
        <v>54.93</v>
      </c>
      <c r="R166" s="7">
        <v>6.8287037037037036E-4</v>
      </c>
      <c r="S166">
        <f t="shared" si="8"/>
        <v>59</v>
      </c>
    </row>
    <row r="167" spans="1:19">
      <c r="A167" s="2" t="s">
        <v>3</v>
      </c>
      <c r="B167" s="5">
        <v>44743</v>
      </c>
      <c r="C167" s="2">
        <v>2022</v>
      </c>
      <c r="D167" s="12" t="s">
        <v>45</v>
      </c>
      <c r="E167" s="5">
        <v>44773</v>
      </c>
      <c r="F167" s="12" t="s">
        <v>71</v>
      </c>
      <c r="G167" s="5"/>
      <c r="H167" s="4">
        <v>18132.5</v>
      </c>
      <c r="I167" s="4">
        <v>18132.5</v>
      </c>
      <c r="J167" s="4">
        <v>18132.5</v>
      </c>
      <c r="K167" s="6">
        <f t="shared" si="9"/>
        <v>-0.19132567733303596</v>
      </c>
      <c r="L167" s="4">
        <v>23457.5</v>
      </c>
      <c r="M167" s="4">
        <v>23457.5</v>
      </c>
      <c r="N167" s="4">
        <v>23457.5</v>
      </c>
      <c r="O167" s="6">
        <f t="shared" si="10"/>
        <v>0.24393477396261432</v>
      </c>
      <c r="P167" s="6">
        <v>0.31159999999999999</v>
      </c>
      <c r="Q167" s="2">
        <v>66.38</v>
      </c>
      <c r="R167" s="7">
        <v>9.9537037037037042E-4</v>
      </c>
      <c r="S167">
        <f t="shared" si="8"/>
        <v>86</v>
      </c>
    </row>
    <row r="168" spans="1:19">
      <c r="A168" s="2" t="s">
        <v>3</v>
      </c>
      <c r="B168" s="5">
        <v>44774</v>
      </c>
      <c r="C168" s="2">
        <v>2022</v>
      </c>
      <c r="D168" s="12" t="s">
        <v>46</v>
      </c>
      <c r="E168" s="5">
        <v>44804</v>
      </c>
      <c r="F168" s="12" t="s">
        <v>71</v>
      </c>
      <c r="G168" s="5"/>
      <c r="H168" s="4">
        <v>17815</v>
      </c>
      <c r="I168" s="4">
        <v>17815</v>
      </c>
      <c r="J168" s="4">
        <v>17815</v>
      </c>
      <c r="K168" s="6">
        <f t="shared" si="9"/>
        <v>-1.7509995863780548E-2</v>
      </c>
      <c r="L168" s="4">
        <v>31130</v>
      </c>
      <c r="M168" s="4">
        <v>31130</v>
      </c>
      <c r="N168" s="4">
        <v>31130</v>
      </c>
      <c r="O168" s="6">
        <f t="shared" si="10"/>
        <v>0.32708089097303628</v>
      </c>
      <c r="P168" s="6">
        <v>0.34889999999999999</v>
      </c>
      <c r="Q168" s="2">
        <v>80.02</v>
      </c>
      <c r="R168" s="7">
        <v>7.8703703703703705E-4</v>
      </c>
      <c r="S168">
        <f t="shared" si="8"/>
        <v>68</v>
      </c>
    </row>
    <row r="169" spans="1:19">
      <c r="A169" s="2" t="s">
        <v>3</v>
      </c>
      <c r="B169" s="5">
        <v>44805</v>
      </c>
      <c r="C169" s="2">
        <v>2022</v>
      </c>
      <c r="D169" s="5" t="s">
        <v>47</v>
      </c>
      <c r="E169" s="5">
        <v>44834</v>
      </c>
      <c r="F169" s="12" t="s">
        <v>71</v>
      </c>
      <c r="G169" s="5"/>
      <c r="H169" s="4">
        <v>18280</v>
      </c>
      <c r="I169" s="4">
        <v>18280</v>
      </c>
      <c r="J169" s="4">
        <v>18280</v>
      </c>
      <c r="K169" s="6">
        <f t="shared" si="9"/>
        <v>2.6101599775470108E-2</v>
      </c>
      <c r="L169" s="4">
        <v>46862.5</v>
      </c>
      <c r="M169" s="4">
        <v>46862.5</v>
      </c>
      <c r="N169" s="4">
        <v>46862.5</v>
      </c>
      <c r="O169" s="6">
        <f t="shared" si="10"/>
        <v>0.50538066174108587</v>
      </c>
      <c r="P169" s="6">
        <v>0.32540000000000002</v>
      </c>
      <c r="Q169" s="2">
        <v>64.86</v>
      </c>
      <c r="R169" s="7">
        <v>3.7037037037037035E-4</v>
      </c>
      <c r="S169">
        <f t="shared" si="8"/>
        <v>32</v>
      </c>
    </row>
    <row r="170" spans="1:19">
      <c r="A170" s="2" t="s">
        <v>3</v>
      </c>
      <c r="B170" s="5">
        <v>44835</v>
      </c>
      <c r="C170" s="2">
        <v>2022</v>
      </c>
      <c r="D170" s="12" t="s">
        <v>48</v>
      </c>
      <c r="E170" s="5">
        <v>44865</v>
      </c>
      <c r="F170" s="12" t="s">
        <v>72</v>
      </c>
      <c r="G170" s="5"/>
      <c r="H170" s="4">
        <v>18077.5</v>
      </c>
      <c r="I170" s="4">
        <v>18077.5</v>
      </c>
      <c r="J170" s="4">
        <v>18077.5</v>
      </c>
      <c r="K170" s="6">
        <f t="shared" si="9"/>
        <v>-1.1077680525164113E-2</v>
      </c>
      <c r="L170" s="4">
        <v>55592.5</v>
      </c>
      <c r="M170" s="4">
        <v>55592.5</v>
      </c>
      <c r="N170" s="4">
        <v>55592.5</v>
      </c>
      <c r="O170" s="6">
        <f t="shared" si="10"/>
        <v>0.18628967724726597</v>
      </c>
      <c r="P170" s="6">
        <v>0.30530000000000002</v>
      </c>
      <c r="Q170" s="2">
        <v>80.150000000000006</v>
      </c>
      <c r="R170" s="7">
        <v>1.0069444444444444E-3</v>
      </c>
      <c r="S170">
        <f t="shared" si="8"/>
        <v>87</v>
      </c>
    </row>
    <row r="171" spans="1:19">
      <c r="A171" s="2" t="s">
        <v>3</v>
      </c>
      <c r="B171" s="5">
        <v>44866</v>
      </c>
      <c r="C171" s="2">
        <v>2022</v>
      </c>
      <c r="D171" s="5" t="s">
        <v>49</v>
      </c>
      <c r="E171" s="5">
        <v>44895</v>
      </c>
      <c r="F171" s="12" t="s">
        <v>72</v>
      </c>
      <c r="G171" s="5"/>
      <c r="H171" s="4">
        <v>17580</v>
      </c>
      <c r="I171" s="4">
        <v>17580</v>
      </c>
      <c r="J171" s="4">
        <v>17580</v>
      </c>
      <c r="K171" s="6">
        <f t="shared" si="9"/>
        <v>-2.7520398285161063E-2</v>
      </c>
      <c r="L171" s="4">
        <v>72105</v>
      </c>
      <c r="M171" s="4">
        <v>72105</v>
      </c>
      <c r="N171" s="4">
        <v>72105</v>
      </c>
      <c r="O171" s="6">
        <f t="shared" si="10"/>
        <v>0.29702747672797591</v>
      </c>
      <c r="P171" s="6">
        <v>0.30590000000000001</v>
      </c>
      <c r="Q171" s="2">
        <v>51.16</v>
      </c>
      <c r="R171" s="7">
        <v>1.1342592592592593E-3</v>
      </c>
      <c r="S171">
        <f t="shared" si="8"/>
        <v>98</v>
      </c>
    </row>
    <row r="172" spans="1:19">
      <c r="A172" s="2" t="s">
        <v>3</v>
      </c>
      <c r="B172" s="5">
        <v>44896</v>
      </c>
      <c r="C172" s="2">
        <v>2022</v>
      </c>
      <c r="D172" s="12" t="s">
        <v>50</v>
      </c>
      <c r="E172" s="5">
        <v>44926</v>
      </c>
      <c r="F172" s="12" t="s">
        <v>72</v>
      </c>
      <c r="G172" s="5"/>
      <c r="H172" s="4">
        <v>34165</v>
      </c>
      <c r="I172" s="4">
        <v>34165</v>
      </c>
      <c r="J172" s="4">
        <v>34165</v>
      </c>
      <c r="K172" s="6">
        <f t="shared" si="9"/>
        <v>0.94340159271899893</v>
      </c>
      <c r="L172" s="4">
        <v>100585</v>
      </c>
      <c r="M172" s="4">
        <v>100585</v>
      </c>
      <c r="N172" s="4">
        <v>100585</v>
      </c>
      <c r="O172" s="6">
        <f t="shared" si="10"/>
        <v>0.39497954372096244</v>
      </c>
      <c r="P172" s="6">
        <v>0.30170000000000002</v>
      </c>
      <c r="Q172" s="2">
        <v>54.28</v>
      </c>
      <c r="R172" s="7">
        <v>6.8287037037037036E-4</v>
      </c>
      <c r="S172">
        <f t="shared" si="8"/>
        <v>59</v>
      </c>
    </row>
    <row r="173" spans="1:19">
      <c r="A173" s="2" t="s">
        <v>3</v>
      </c>
      <c r="B173" s="5">
        <v>44927</v>
      </c>
      <c r="C173" s="2">
        <v>2023</v>
      </c>
      <c r="D173" s="12" t="s">
        <v>39</v>
      </c>
      <c r="E173" s="5">
        <v>44957</v>
      </c>
      <c r="F173" s="12" t="s">
        <v>69</v>
      </c>
      <c r="G173" s="5"/>
      <c r="H173" s="4">
        <v>43577.5</v>
      </c>
      <c r="I173" s="4">
        <v>43577.5</v>
      </c>
      <c r="J173" s="4">
        <v>43577.5</v>
      </c>
      <c r="K173" s="6">
        <f t="shared" si="9"/>
        <v>0.27550124396312015</v>
      </c>
      <c r="L173" s="4">
        <v>148232.5</v>
      </c>
      <c r="M173" s="4">
        <v>148232.5</v>
      </c>
      <c r="N173" s="4">
        <v>148232.5</v>
      </c>
      <c r="O173" s="6">
        <f t="shared" si="10"/>
        <v>0.47370383257941051</v>
      </c>
      <c r="P173" s="6">
        <v>0.31659999999999999</v>
      </c>
      <c r="Q173" s="2">
        <v>63.24</v>
      </c>
      <c r="R173" s="7">
        <v>3.5879629629629629E-4</v>
      </c>
      <c r="S173">
        <f t="shared" si="8"/>
        <v>31</v>
      </c>
    </row>
    <row r="174" spans="1:19">
      <c r="A174" s="2" t="s">
        <v>3</v>
      </c>
      <c r="B174" s="5">
        <v>44958</v>
      </c>
      <c r="C174" s="2">
        <v>2023</v>
      </c>
      <c r="D174" s="5" t="s">
        <v>40</v>
      </c>
      <c r="E174" s="5">
        <v>44985</v>
      </c>
      <c r="F174" s="12" t="s">
        <v>69</v>
      </c>
      <c r="G174" s="5"/>
      <c r="H174" s="4">
        <v>30630</v>
      </c>
      <c r="I174" s="4">
        <v>30630</v>
      </c>
      <c r="J174" s="4">
        <v>30630</v>
      </c>
      <c r="K174" s="6">
        <f t="shared" si="9"/>
        <v>-0.29711433652687735</v>
      </c>
      <c r="L174" s="4">
        <v>155802.5</v>
      </c>
      <c r="M174" s="4">
        <v>155802.5</v>
      </c>
      <c r="N174" s="4">
        <v>155802.5</v>
      </c>
      <c r="O174" s="6">
        <f t="shared" si="10"/>
        <v>5.1068422916701772E-2</v>
      </c>
      <c r="P174" s="6">
        <v>0.3931</v>
      </c>
      <c r="Q174" s="2">
        <v>80.989999999999995</v>
      </c>
      <c r="R174" s="7">
        <v>5.9027777777777778E-4</v>
      </c>
      <c r="S174">
        <f t="shared" si="8"/>
        <v>51</v>
      </c>
    </row>
    <row r="175" spans="1:19">
      <c r="A175" s="2" t="s">
        <v>3</v>
      </c>
      <c r="B175" s="5">
        <v>44986</v>
      </c>
      <c r="C175" s="2">
        <v>2023</v>
      </c>
      <c r="D175" s="5" t="s">
        <v>41</v>
      </c>
      <c r="E175" s="5">
        <v>45016</v>
      </c>
      <c r="F175" s="12" t="s">
        <v>69</v>
      </c>
      <c r="G175" s="5"/>
      <c r="H175" s="4">
        <v>24380</v>
      </c>
      <c r="I175" s="4">
        <v>24380</v>
      </c>
      <c r="J175" s="4">
        <v>24380</v>
      </c>
      <c r="K175" s="6">
        <f t="shared" si="9"/>
        <v>-0.20404831864185435</v>
      </c>
      <c r="L175" s="4">
        <v>159732.5</v>
      </c>
      <c r="M175" s="4">
        <v>159732.5</v>
      </c>
      <c r="N175" s="4">
        <v>159732.5</v>
      </c>
      <c r="O175" s="6">
        <f t="shared" si="10"/>
        <v>2.5224242229745952E-2</v>
      </c>
      <c r="P175" s="6">
        <v>0.37820000000000004</v>
      </c>
      <c r="Q175" s="2">
        <v>91.13</v>
      </c>
      <c r="R175" s="7">
        <v>1.1111111111111111E-3</v>
      </c>
      <c r="S175">
        <f t="shared" si="8"/>
        <v>96</v>
      </c>
    </row>
    <row r="176" spans="1:19">
      <c r="A176" s="2" t="s">
        <v>3</v>
      </c>
      <c r="B176" s="5">
        <v>45017</v>
      </c>
      <c r="C176" s="2">
        <v>2023</v>
      </c>
      <c r="D176" s="5" t="s">
        <v>42</v>
      </c>
      <c r="E176" s="5">
        <v>45046</v>
      </c>
      <c r="F176" s="12" t="s">
        <v>70</v>
      </c>
      <c r="G176" s="5"/>
      <c r="H176" s="4">
        <v>36650</v>
      </c>
      <c r="I176" s="4">
        <v>36650</v>
      </c>
      <c r="J176" s="4">
        <v>36650</v>
      </c>
      <c r="K176" s="6">
        <f t="shared" si="9"/>
        <v>0.503281378178835</v>
      </c>
      <c r="L176" s="4">
        <v>174862.5</v>
      </c>
      <c r="M176" s="4">
        <v>174862.5</v>
      </c>
      <c r="N176" s="4">
        <v>174862.5</v>
      </c>
      <c r="O176" s="6">
        <f t="shared" si="10"/>
        <v>9.4720861440220405E-2</v>
      </c>
      <c r="P176" s="6">
        <v>0.39360000000000001</v>
      </c>
      <c r="Q176" s="2">
        <v>80.989999999999995</v>
      </c>
      <c r="R176" s="7">
        <v>3.2407407407407406E-4</v>
      </c>
      <c r="S176">
        <f t="shared" si="8"/>
        <v>28</v>
      </c>
    </row>
    <row r="177" spans="1:19">
      <c r="A177" s="2" t="s">
        <v>3</v>
      </c>
      <c r="B177" s="5">
        <v>45047</v>
      </c>
      <c r="C177" s="2">
        <v>2023</v>
      </c>
      <c r="D177" s="12" t="s">
        <v>43</v>
      </c>
      <c r="E177" s="5">
        <v>45077</v>
      </c>
      <c r="F177" s="12" t="s">
        <v>70</v>
      </c>
      <c r="G177" s="5"/>
      <c r="H177" s="4">
        <v>34137.5</v>
      </c>
      <c r="I177" s="4">
        <v>34137.5</v>
      </c>
      <c r="J177" s="4">
        <v>34137.5</v>
      </c>
      <c r="K177" s="6">
        <f t="shared" si="9"/>
        <v>-6.8553888130968632E-2</v>
      </c>
      <c r="L177" s="4">
        <v>182457.5</v>
      </c>
      <c r="M177" s="4">
        <v>182457.5</v>
      </c>
      <c r="N177" s="4">
        <v>182457.5</v>
      </c>
      <c r="O177" s="6">
        <f t="shared" si="10"/>
        <v>4.3434126813925333E-2</v>
      </c>
      <c r="P177" s="6">
        <v>0.38059999999999999</v>
      </c>
      <c r="Q177" s="2">
        <v>75.7</v>
      </c>
      <c r="R177" s="7">
        <v>9.1435185185185185E-4</v>
      </c>
      <c r="S177">
        <f t="shared" si="8"/>
        <v>79</v>
      </c>
    </row>
    <row r="178" spans="1:19">
      <c r="A178" s="2" t="s">
        <v>3</v>
      </c>
      <c r="B178" s="5">
        <v>45078</v>
      </c>
      <c r="C178" s="2">
        <v>2023</v>
      </c>
      <c r="D178" s="5" t="s">
        <v>44</v>
      </c>
      <c r="E178" s="5">
        <v>45107</v>
      </c>
      <c r="F178" s="12" t="s">
        <v>70</v>
      </c>
      <c r="G178" s="5"/>
      <c r="H178" s="4">
        <v>40150</v>
      </c>
      <c r="I178" s="4">
        <v>40150</v>
      </c>
      <c r="J178" s="4">
        <v>40150</v>
      </c>
      <c r="K178" s="6">
        <f t="shared" si="9"/>
        <v>0.17612596118637858</v>
      </c>
      <c r="L178" s="4">
        <v>193710</v>
      </c>
      <c r="M178" s="4">
        <v>193710</v>
      </c>
      <c r="N178" s="4">
        <v>193710</v>
      </c>
      <c r="O178" s="6">
        <f t="shared" si="10"/>
        <v>6.1671896195004239E-2</v>
      </c>
      <c r="P178" s="6">
        <v>0.40629999999999999</v>
      </c>
      <c r="Q178" s="2">
        <v>76.209999999999994</v>
      </c>
      <c r="R178" s="7">
        <v>2.6620370370370372E-4</v>
      </c>
      <c r="S178">
        <f t="shared" si="8"/>
        <v>23</v>
      </c>
    </row>
    <row r="179" spans="1:19">
      <c r="A179" s="2" t="s">
        <v>3</v>
      </c>
      <c r="B179" s="5">
        <v>45108</v>
      </c>
      <c r="C179" s="2">
        <v>2023</v>
      </c>
      <c r="D179" s="12" t="s">
        <v>45</v>
      </c>
      <c r="E179" s="5">
        <v>45138</v>
      </c>
      <c r="F179" s="12" t="s">
        <v>71</v>
      </c>
      <c r="G179" s="5"/>
      <c r="H179" s="4">
        <v>31385</v>
      </c>
      <c r="I179" s="4">
        <v>31385</v>
      </c>
      <c r="J179" s="4">
        <v>31385</v>
      </c>
      <c r="K179" s="6">
        <f t="shared" si="9"/>
        <v>-0.21830635118306352</v>
      </c>
      <c r="L179" s="4">
        <v>195557.5</v>
      </c>
      <c r="M179" s="4">
        <v>195557.5</v>
      </c>
      <c r="N179" s="4">
        <v>195557.5</v>
      </c>
      <c r="O179" s="6">
        <f t="shared" si="10"/>
        <v>9.5374528935006087E-3</v>
      </c>
      <c r="P179" s="6">
        <v>0.41980000000000001</v>
      </c>
      <c r="Q179" s="2">
        <v>51.82</v>
      </c>
      <c r="R179" s="7">
        <v>3.5879629629629629E-4</v>
      </c>
      <c r="S179">
        <f t="shared" si="8"/>
        <v>31</v>
      </c>
    </row>
    <row r="180" spans="1:19">
      <c r="A180" s="2" t="s">
        <v>3</v>
      </c>
      <c r="B180" s="5">
        <v>45139</v>
      </c>
      <c r="C180" s="2">
        <v>2023</v>
      </c>
      <c r="D180" s="12" t="s">
        <v>46</v>
      </c>
      <c r="E180" s="5">
        <v>45169</v>
      </c>
      <c r="F180" s="12" t="s">
        <v>71</v>
      </c>
      <c r="G180" s="5"/>
      <c r="H180" s="4">
        <v>47802.5</v>
      </c>
      <c r="I180" s="4">
        <v>47802.5</v>
      </c>
      <c r="J180" s="4">
        <v>47802.5</v>
      </c>
      <c r="K180" s="6">
        <f t="shared" si="9"/>
        <v>0.52310020710530503</v>
      </c>
      <c r="L180" s="4">
        <v>205007.5</v>
      </c>
      <c r="M180" s="4">
        <v>205007.5</v>
      </c>
      <c r="N180" s="4">
        <v>205007.5</v>
      </c>
      <c r="O180" s="6">
        <f t="shared" si="10"/>
        <v>4.8323383148178856E-2</v>
      </c>
      <c r="P180" s="6">
        <v>0.32190000000000002</v>
      </c>
      <c r="Q180" s="2">
        <v>51.16</v>
      </c>
      <c r="R180" s="7">
        <v>1.0532407407407407E-3</v>
      </c>
      <c r="S180">
        <f t="shared" si="8"/>
        <v>91</v>
      </c>
    </row>
    <row r="181" spans="1:19">
      <c r="A181" s="2" t="s">
        <v>3</v>
      </c>
      <c r="B181" s="5">
        <v>45170</v>
      </c>
      <c r="C181" s="2">
        <v>2023</v>
      </c>
      <c r="D181" s="5" t="s">
        <v>47</v>
      </c>
      <c r="E181" s="5">
        <v>45199</v>
      </c>
      <c r="F181" s="12" t="s">
        <v>71</v>
      </c>
      <c r="G181" s="5"/>
      <c r="H181" s="4">
        <v>47897.5</v>
      </c>
      <c r="I181" s="4">
        <v>47897.5</v>
      </c>
      <c r="J181" s="4">
        <v>47897.5</v>
      </c>
      <c r="K181" s="6">
        <f t="shared" si="9"/>
        <v>1.9873437581716669E-3</v>
      </c>
      <c r="L181" s="4">
        <v>218302.5</v>
      </c>
      <c r="M181" s="4">
        <v>218302.5</v>
      </c>
      <c r="N181" s="4">
        <v>218302.5</v>
      </c>
      <c r="O181" s="6">
        <f t="shared" si="10"/>
        <v>6.4851285928563485E-2</v>
      </c>
      <c r="P181" s="6">
        <v>0.43159999999999998</v>
      </c>
      <c r="Q181" s="2">
        <v>57.12</v>
      </c>
      <c r="R181" s="7">
        <v>5.4398148148148144E-4</v>
      </c>
      <c r="S181">
        <f t="shared" si="8"/>
        <v>47</v>
      </c>
    </row>
    <row r="182" spans="1:19">
      <c r="D182" s="12"/>
      <c r="F182" s="12"/>
      <c r="L182" s="4"/>
      <c r="M182" s="4"/>
      <c r="N182" s="4"/>
      <c r="O182" s="4"/>
      <c r="P182" s="6"/>
      <c r="Q182" s="6"/>
      <c r="R182" s="7"/>
    </row>
    <row r="183" spans="1:19">
      <c r="D183" s="5"/>
      <c r="F183" s="12"/>
      <c r="L183" s="4"/>
      <c r="M183" s="4"/>
      <c r="N183" s="4"/>
      <c r="O183" s="4"/>
      <c r="P183" s="6"/>
      <c r="Q183" s="6"/>
      <c r="R183" s="7"/>
    </row>
    <row r="184" spans="1:19">
      <c r="D184" s="12"/>
      <c r="F184" s="12"/>
      <c r="L184" s="4"/>
      <c r="M184" s="4"/>
      <c r="N184" s="4"/>
      <c r="O184" s="4"/>
      <c r="P184" s="6"/>
      <c r="Q184" s="6"/>
      <c r="R184" s="7"/>
    </row>
    <row r="185" spans="1:19">
      <c r="L185" s="4"/>
      <c r="M185" s="4"/>
      <c r="N185" s="4"/>
      <c r="O185" s="4"/>
      <c r="P185" s="6"/>
      <c r="Q185" s="6"/>
      <c r="R185" s="7"/>
    </row>
    <row r="186" spans="1:19">
      <c r="L186" s="4"/>
      <c r="M186" s="4"/>
      <c r="N186" s="4"/>
      <c r="O186" s="4"/>
      <c r="P186" s="6"/>
      <c r="Q186" s="6"/>
      <c r="R186" s="7"/>
    </row>
    <row r="187" spans="1:19">
      <c r="L187" s="4"/>
      <c r="M187" s="4"/>
      <c r="N187" s="4"/>
      <c r="O187" s="4"/>
      <c r="P187" s="6"/>
      <c r="Q187" s="6"/>
      <c r="R187" s="7"/>
    </row>
    <row r="188" spans="1:19">
      <c r="L188" s="4"/>
      <c r="M188" s="4"/>
      <c r="N188" s="4"/>
      <c r="O188" s="4"/>
      <c r="P188" s="6"/>
      <c r="Q188" s="6"/>
      <c r="R188" s="7"/>
    </row>
    <row r="189" spans="1:19">
      <c r="L189" s="4"/>
      <c r="M189" s="4"/>
      <c r="N189" s="4"/>
      <c r="O189" s="4"/>
      <c r="P189" s="6"/>
      <c r="Q189" s="6"/>
      <c r="R189" s="7"/>
    </row>
    <row r="190" spans="1:19">
      <c r="L190" s="4"/>
      <c r="M190" s="4"/>
      <c r="N190" s="4"/>
      <c r="O190" s="4"/>
      <c r="P190" s="6"/>
      <c r="Q190" s="6"/>
      <c r="R190" s="7"/>
    </row>
    <row r="191" spans="1:19">
      <c r="L191" s="4"/>
      <c r="M191" s="4"/>
      <c r="N191" s="4"/>
      <c r="O191" s="4"/>
      <c r="P191" s="6"/>
      <c r="Q191" s="6"/>
      <c r="R191" s="7"/>
    </row>
    <row r="192" spans="1:19">
      <c r="L192" s="4"/>
      <c r="M192" s="4"/>
      <c r="N192" s="4"/>
      <c r="O192" s="4"/>
      <c r="P192" s="6"/>
      <c r="Q192" s="6"/>
      <c r="R192" s="7"/>
    </row>
    <row r="193" spans="12:18">
      <c r="L193" s="4"/>
      <c r="M193" s="4"/>
      <c r="N193" s="4"/>
      <c r="O193" s="4"/>
      <c r="P193" s="6"/>
      <c r="Q193" s="6"/>
      <c r="R193" s="7"/>
    </row>
    <row r="194" spans="12:18">
      <c r="L194" s="4"/>
      <c r="M194" s="4"/>
      <c r="N194" s="4"/>
      <c r="O194" s="4"/>
      <c r="P194" s="6"/>
      <c r="Q194" s="6"/>
      <c r="R194" s="7"/>
    </row>
    <row r="195" spans="12:18">
      <c r="L195" s="4"/>
      <c r="M195" s="4"/>
      <c r="N195" s="4"/>
      <c r="O195" s="4"/>
      <c r="P195" s="6"/>
      <c r="Q195" s="6"/>
      <c r="R195" s="7"/>
    </row>
    <row r="196" spans="12:18">
      <c r="L196" s="4"/>
      <c r="M196" s="4"/>
      <c r="N196" s="4"/>
      <c r="O196" s="4"/>
      <c r="R196" s="7"/>
    </row>
    <row r="197" spans="12:18">
      <c r="L197" s="4"/>
      <c r="M197" s="4"/>
      <c r="N197" s="4"/>
      <c r="O197" s="4"/>
      <c r="R197" s="7"/>
    </row>
    <row r="198" spans="12:18">
      <c r="L198" s="4"/>
      <c r="M198" s="4"/>
      <c r="N198" s="4"/>
      <c r="O198" s="4"/>
      <c r="R198" s="7"/>
    </row>
    <row r="199" spans="12:18">
      <c r="L199" s="4"/>
      <c r="M199" s="4"/>
      <c r="N199" s="4"/>
      <c r="O199" s="4"/>
      <c r="R199" s="7"/>
    </row>
    <row r="200" spans="12:18">
      <c r="L200" s="4"/>
      <c r="M200" s="4"/>
      <c r="N200" s="4"/>
      <c r="O200" s="4"/>
      <c r="R200" s="7"/>
    </row>
    <row r="201" spans="12:18">
      <c r="L201" s="4"/>
      <c r="M201" s="4"/>
      <c r="N201" s="4"/>
      <c r="O201" s="4"/>
      <c r="R201" s="7"/>
    </row>
    <row r="202" spans="12:18">
      <c r="L202" s="4"/>
      <c r="M202" s="4"/>
      <c r="N202" s="4"/>
      <c r="O202" s="4"/>
      <c r="R202" s="7"/>
    </row>
    <row r="203" spans="12:18">
      <c r="L203" s="4"/>
      <c r="M203" s="4"/>
      <c r="N203" s="4"/>
      <c r="O203" s="4"/>
      <c r="R203" s="7"/>
    </row>
    <row r="204" spans="12:18">
      <c r="L204" s="4"/>
      <c r="M204" s="4"/>
      <c r="N204" s="4"/>
      <c r="O204" s="4"/>
      <c r="R204" s="7"/>
    </row>
    <row r="205" spans="12:18">
      <c r="L205" s="4"/>
      <c r="M205" s="4"/>
      <c r="N205" s="4"/>
      <c r="O205" s="4"/>
      <c r="R205" s="7"/>
    </row>
    <row r="206" spans="12:18">
      <c r="L206" s="4"/>
      <c r="M206" s="4"/>
      <c r="N206" s="4"/>
      <c r="O206" s="4"/>
      <c r="R206" s="7"/>
    </row>
    <row r="207" spans="12:18">
      <c r="L207" s="4"/>
      <c r="M207" s="4"/>
      <c r="N207" s="4"/>
      <c r="O207" s="4"/>
      <c r="R207" s="7"/>
    </row>
    <row r="208" spans="12:18">
      <c r="L208" s="4"/>
      <c r="M208" s="4"/>
      <c r="N208" s="4"/>
      <c r="O208" s="4"/>
    </row>
    <row r="209" spans="12:15">
      <c r="L209" s="4"/>
      <c r="M209" s="4"/>
      <c r="N209" s="4"/>
      <c r="O209" s="4"/>
    </row>
    <row r="210" spans="12:15">
      <c r="L210" s="4"/>
      <c r="M210" s="4"/>
      <c r="N210" s="4"/>
      <c r="O210" s="4"/>
    </row>
    <row r="211" spans="12:15">
      <c r="L211" s="4"/>
      <c r="M211" s="4"/>
      <c r="N211" s="4"/>
      <c r="O211" s="4"/>
    </row>
    <row r="212" spans="12:15">
      <c r="L212" s="4"/>
      <c r="M212" s="4"/>
      <c r="N212" s="4"/>
      <c r="O212" s="4"/>
    </row>
    <row r="213" spans="12:15">
      <c r="L213" s="4"/>
      <c r="M213" s="4"/>
      <c r="N213" s="4"/>
      <c r="O213" s="4"/>
    </row>
    <row r="214" spans="12:15">
      <c r="L214" s="4"/>
      <c r="M214" s="4"/>
      <c r="N214" s="4"/>
      <c r="O214" s="4"/>
    </row>
    <row r="215" spans="12:15">
      <c r="L215" s="4"/>
      <c r="M215" s="4"/>
      <c r="N215" s="4"/>
      <c r="O215" s="4"/>
    </row>
    <row r="216" spans="12:15">
      <c r="L216" s="4"/>
      <c r="M216" s="4"/>
      <c r="N216" s="4"/>
      <c r="O216" s="4"/>
    </row>
    <row r="217" spans="12:15">
      <c r="L217" s="4"/>
      <c r="M217" s="4"/>
      <c r="N217" s="4"/>
      <c r="O217" s="4"/>
    </row>
    <row r="218" spans="12:15">
      <c r="L218" s="4"/>
      <c r="M218" s="4"/>
      <c r="N218" s="4"/>
      <c r="O218" s="4"/>
    </row>
    <row r="219" spans="12:15">
      <c r="L219" s="4"/>
      <c r="M219" s="4"/>
      <c r="N219" s="4"/>
      <c r="O219" s="4"/>
    </row>
    <row r="220" spans="12:15">
      <c r="L220" s="4"/>
      <c r="M220" s="4"/>
      <c r="N220" s="4"/>
      <c r="O220" s="4"/>
    </row>
    <row r="221" spans="12:15">
      <c r="L221" s="4"/>
      <c r="M221" s="4"/>
      <c r="N221" s="4"/>
      <c r="O221" s="4"/>
    </row>
    <row r="222" spans="12:15">
      <c r="L222" s="4"/>
      <c r="M222" s="4"/>
      <c r="N222" s="4"/>
      <c r="O222" s="4"/>
    </row>
    <row r="223" spans="12:15">
      <c r="L223" s="4"/>
      <c r="M223" s="4"/>
      <c r="N223" s="4"/>
      <c r="O223" s="4"/>
    </row>
    <row r="224" spans="12:15">
      <c r="L224" s="4"/>
      <c r="M224" s="4"/>
      <c r="N224" s="4"/>
      <c r="O224" s="4"/>
    </row>
    <row r="225" spans="12:15">
      <c r="L225" s="4"/>
      <c r="M225" s="4"/>
      <c r="N225" s="4"/>
      <c r="O225" s="4"/>
    </row>
    <row r="226" spans="12:15">
      <c r="L226" s="4"/>
      <c r="M226" s="4"/>
      <c r="N226" s="4"/>
      <c r="O226" s="4"/>
    </row>
    <row r="227" spans="12:15">
      <c r="L227" s="4"/>
      <c r="M227" s="4"/>
      <c r="N227" s="4"/>
      <c r="O227" s="4"/>
    </row>
    <row r="228" spans="12:15">
      <c r="L228" s="4"/>
      <c r="M228" s="4"/>
      <c r="N228" s="4"/>
      <c r="O228" s="4"/>
    </row>
    <row r="229" spans="12:15">
      <c r="L229" s="4"/>
      <c r="M229" s="4"/>
      <c r="N229" s="4"/>
      <c r="O229" s="4"/>
    </row>
    <row r="230" spans="12:15">
      <c r="L230" s="4"/>
      <c r="M230" s="4"/>
      <c r="N230" s="4"/>
      <c r="O230" s="4"/>
    </row>
    <row r="231" spans="12:15">
      <c r="L231" s="4"/>
      <c r="M231" s="4"/>
      <c r="N231" s="4"/>
      <c r="O231" s="4"/>
    </row>
    <row r="232" spans="12:15">
      <c r="L232" s="4"/>
      <c r="M232" s="4"/>
      <c r="N232" s="4"/>
      <c r="O232" s="4"/>
    </row>
    <row r="233" spans="12:15">
      <c r="L233" s="4"/>
      <c r="M233" s="4"/>
      <c r="N233" s="4"/>
      <c r="O233" s="4"/>
    </row>
    <row r="234" spans="12:15">
      <c r="L234" s="4"/>
      <c r="M234" s="4"/>
      <c r="N234" s="4"/>
      <c r="O234" s="4"/>
    </row>
    <row r="235" spans="12:15">
      <c r="L235" s="4"/>
      <c r="M235" s="4"/>
      <c r="N235" s="4"/>
      <c r="O235" s="4"/>
    </row>
    <row r="236" spans="12:15">
      <c r="L236" s="4"/>
      <c r="M236" s="4"/>
      <c r="N236" s="4"/>
      <c r="O236" s="4"/>
    </row>
    <row r="237" spans="12:15">
      <c r="L237" s="4"/>
      <c r="M237" s="4"/>
      <c r="N237" s="4"/>
      <c r="O237" s="4"/>
    </row>
    <row r="238" spans="12:15">
      <c r="L238" s="4"/>
      <c r="M238" s="4"/>
      <c r="N238" s="4"/>
      <c r="O238" s="4"/>
    </row>
    <row r="239" spans="12:15">
      <c r="L239" s="4"/>
      <c r="M239" s="4"/>
      <c r="N239" s="4"/>
      <c r="O239" s="4"/>
    </row>
    <row r="240" spans="12:15">
      <c r="L240" s="4"/>
      <c r="M240" s="4"/>
      <c r="N240" s="4"/>
      <c r="O240" s="4"/>
    </row>
    <row r="241" spans="12:15">
      <c r="L241" s="4"/>
      <c r="M241" s="4"/>
      <c r="N241" s="4"/>
      <c r="O241" s="4"/>
    </row>
    <row r="242" spans="12:15">
      <c r="L242" s="4"/>
      <c r="M242" s="4"/>
      <c r="N242" s="4"/>
      <c r="O242" s="4"/>
    </row>
    <row r="243" spans="12:15">
      <c r="L243" s="4"/>
      <c r="M243" s="4"/>
      <c r="N243" s="4"/>
      <c r="O243" s="4"/>
    </row>
    <row r="244" spans="12:15">
      <c r="L244" s="4"/>
      <c r="M244" s="4"/>
      <c r="N244" s="4"/>
      <c r="O244" s="4"/>
    </row>
    <row r="245" spans="12:15">
      <c r="L245" s="4"/>
      <c r="M245" s="4"/>
      <c r="N245" s="4"/>
      <c r="O245" s="4"/>
    </row>
    <row r="246" spans="12:15">
      <c r="L246" s="4"/>
      <c r="M246" s="4"/>
      <c r="N246" s="4"/>
      <c r="O246" s="4"/>
    </row>
    <row r="247" spans="12:15">
      <c r="L247" s="4"/>
      <c r="M247" s="4"/>
      <c r="N247" s="4"/>
      <c r="O247" s="4"/>
    </row>
    <row r="248" spans="12:15">
      <c r="L248" s="4"/>
      <c r="M248" s="4"/>
      <c r="N248" s="4"/>
      <c r="O248" s="4"/>
    </row>
    <row r="249" spans="12:15">
      <c r="L249" s="4"/>
      <c r="M249" s="4"/>
      <c r="N249" s="4"/>
      <c r="O249" s="4"/>
    </row>
    <row r="250" spans="12:15">
      <c r="L250" s="4"/>
      <c r="M250" s="4"/>
      <c r="N250" s="4"/>
      <c r="O250" s="4"/>
    </row>
    <row r="251" spans="12:15">
      <c r="L251" s="4"/>
      <c r="M251" s="4"/>
      <c r="N251" s="4"/>
      <c r="O251" s="4"/>
    </row>
    <row r="252" spans="12:15">
      <c r="L252" s="4"/>
      <c r="M252" s="4"/>
      <c r="N252" s="4"/>
      <c r="O252" s="4"/>
    </row>
    <row r="253" spans="12:15">
      <c r="L253" s="4"/>
      <c r="M253" s="4"/>
      <c r="N253" s="4"/>
      <c r="O253" s="4"/>
    </row>
    <row r="254" spans="12:15">
      <c r="L254" s="4"/>
      <c r="M254" s="4"/>
      <c r="N254" s="4"/>
      <c r="O254" s="4"/>
    </row>
    <row r="255" spans="12:15">
      <c r="L255" s="4"/>
      <c r="M255" s="4"/>
      <c r="N255" s="4"/>
      <c r="O255" s="4"/>
    </row>
    <row r="256" spans="12:15">
      <c r="L256" s="4"/>
      <c r="M256" s="4"/>
      <c r="N256" s="4"/>
      <c r="O256" s="4"/>
    </row>
    <row r="257" spans="12:15">
      <c r="L257" s="4"/>
      <c r="M257" s="4"/>
      <c r="N257" s="4"/>
      <c r="O257" s="4"/>
    </row>
    <row r="258" spans="12:15">
      <c r="L258" s="4"/>
      <c r="M258" s="4"/>
      <c r="N258" s="4"/>
      <c r="O258" s="4"/>
    </row>
    <row r="259" spans="12:15">
      <c r="L259" s="4"/>
      <c r="M259" s="4"/>
      <c r="N259" s="4"/>
      <c r="O259" s="4"/>
    </row>
    <row r="260" spans="12:15">
      <c r="L260" s="4"/>
      <c r="M260" s="4"/>
      <c r="N260" s="4"/>
      <c r="O260" s="4"/>
    </row>
    <row r="261" spans="12:15">
      <c r="L261" s="4"/>
      <c r="M261" s="4"/>
      <c r="N261" s="4"/>
      <c r="O261" s="4"/>
    </row>
    <row r="262" spans="12:15">
      <c r="L262" s="4"/>
      <c r="M262" s="4"/>
      <c r="N262" s="4"/>
      <c r="O262" s="4"/>
    </row>
    <row r="263" spans="12:15">
      <c r="L263" s="4"/>
      <c r="M263" s="4"/>
      <c r="N263" s="4"/>
      <c r="O263" s="4"/>
    </row>
    <row r="264" spans="12:15">
      <c r="L264" s="4"/>
      <c r="M264" s="4"/>
      <c r="N264" s="4"/>
      <c r="O264" s="4"/>
    </row>
    <row r="265" spans="12:15">
      <c r="L265" s="4"/>
      <c r="M265" s="4"/>
      <c r="N265" s="4"/>
      <c r="O265" s="4"/>
    </row>
    <row r="266" spans="12:15">
      <c r="L266" s="4"/>
      <c r="M266" s="4"/>
      <c r="N266" s="4"/>
      <c r="O266" s="4"/>
    </row>
    <row r="267" spans="12:15">
      <c r="L267" s="4"/>
      <c r="M267" s="4"/>
      <c r="N267" s="4"/>
      <c r="O267" s="4"/>
    </row>
    <row r="268" spans="12:15">
      <c r="L268" s="4"/>
      <c r="M268" s="4"/>
      <c r="N268" s="4"/>
      <c r="O268" s="4"/>
    </row>
    <row r="269" spans="12:15">
      <c r="L269" s="4"/>
      <c r="M269" s="4"/>
      <c r="N269" s="4"/>
      <c r="O269" s="4"/>
    </row>
    <row r="270" spans="12:15">
      <c r="L270" s="4"/>
      <c r="M270" s="4"/>
      <c r="N270" s="4"/>
      <c r="O270" s="4"/>
    </row>
    <row r="271" spans="12:15">
      <c r="L271" s="4"/>
      <c r="M271" s="4"/>
      <c r="N271" s="4"/>
      <c r="O271" s="4"/>
    </row>
    <row r="272" spans="12:15">
      <c r="L272" s="4"/>
      <c r="M272" s="4"/>
      <c r="N272" s="4"/>
      <c r="O272" s="4"/>
    </row>
    <row r="273" spans="12:15">
      <c r="L273" s="4"/>
      <c r="M273" s="4"/>
      <c r="N273" s="4"/>
      <c r="O273" s="4"/>
    </row>
    <row r="274" spans="12:15">
      <c r="L274" s="4"/>
      <c r="M274" s="4"/>
      <c r="N274" s="4"/>
      <c r="O274" s="4"/>
    </row>
    <row r="275" spans="12:15">
      <c r="L275" s="4"/>
      <c r="M275" s="4"/>
      <c r="N275" s="4"/>
      <c r="O275" s="4"/>
    </row>
    <row r="276" spans="12:15">
      <c r="L276" s="4"/>
      <c r="M276" s="4"/>
      <c r="N276" s="4"/>
      <c r="O276" s="4"/>
    </row>
    <row r="277" spans="12:15">
      <c r="L277" s="4"/>
      <c r="M277" s="4"/>
      <c r="N277" s="4"/>
      <c r="O277" s="4"/>
    </row>
    <row r="278" spans="12:15">
      <c r="L278" s="4"/>
      <c r="M278" s="4"/>
      <c r="N278" s="4"/>
      <c r="O278" s="4"/>
    </row>
    <row r="279" spans="12:15">
      <c r="L279" s="4"/>
      <c r="M279" s="4"/>
      <c r="N279" s="4"/>
      <c r="O279" s="4"/>
    </row>
    <row r="280" spans="12:15">
      <c r="L280" s="4"/>
      <c r="M280" s="4"/>
      <c r="N280" s="4"/>
      <c r="O280" s="4"/>
    </row>
    <row r="281" spans="12:15">
      <c r="L281" s="4"/>
      <c r="M281" s="4"/>
      <c r="N281" s="4"/>
      <c r="O281" s="4"/>
    </row>
    <row r="282" spans="12:15">
      <c r="L282" s="4"/>
      <c r="M282" s="4"/>
      <c r="N282" s="4"/>
      <c r="O282" s="4"/>
    </row>
    <row r="283" spans="12:15">
      <c r="L283" s="4"/>
      <c r="M283" s="4"/>
      <c r="N283" s="4"/>
      <c r="O283" s="4"/>
    </row>
    <row r="284" spans="12:15">
      <c r="L284" s="4"/>
      <c r="M284" s="4"/>
      <c r="N284" s="4"/>
      <c r="O284" s="4"/>
    </row>
    <row r="285" spans="12:15">
      <c r="L285" s="4"/>
      <c r="M285" s="4"/>
      <c r="N285" s="4"/>
      <c r="O285" s="4"/>
    </row>
    <row r="286" spans="12:15">
      <c r="L286" s="4"/>
      <c r="M286" s="4"/>
      <c r="N286" s="4"/>
      <c r="O286" s="4"/>
    </row>
    <row r="287" spans="12:15">
      <c r="L287" s="4"/>
      <c r="M287" s="4"/>
      <c r="N287" s="4"/>
      <c r="O287" s="4"/>
    </row>
    <row r="288" spans="12:15">
      <c r="L288" s="4"/>
      <c r="M288" s="4"/>
      <c r="N288" s="4"/>
      <c r="O288" s="4"/>
    </row>
    <row r="289" spans="12:15">
      <c r="L289" s="4"/>
      <c r="M289" s="4"/>
      <c r="N289" s="4"/>
      <c r="O289" s="4"/>
    </row>
    <row r="290" spans="12:15">
      <c r="L290" s="4"/>
      <c r="M290" s="4"/>
      <c r="N290" s="4"/>
      <c r="O290" s="4"/>
    </row>
    <row r="291" spans="12:15">
      <c r="L291" s="4"/>
      <c r="M291" s="4"/>
      <c r="N291" s="4"/>
      <c r="O291" s="4"/>
    </row>
    <row r="292" spans="12:15">
      <c r="L292" s="4"/>
      <c r="M292" s="4"/>
      <c r="N292" s="4"/>
      <c r="O292" s="4"/>
    </row>
    <row r="293" spans="12:15">
      <c r="L293" s="4"/>
      <c r="M293" s="4"/>
      <c r="N293" s="4"/>
      <c r="O293" s="4"/>
    </row>
    <row r="294" spans="12:15">
      <c r="L294" s="4"/>
      <c r="M294" s="4"/>
      <c r="N294" s="4"/>
      <c r="O294" s="4"/>
    </row>
    <row r="295" spans="12:15">
      <c r="L295" s="4"/>
      <c r="M295" s="4"/>
      <c r="N295" s="4"/>
      <c r="O295" s="4"/>
    </row>
    <row r="296" spans="12:15">
      <c r="L296" s="4"/>
      <c r="M296" s="4"/>
      <c r="N296" s="4"/>
      <c r="O296" s="4"/>
    </row>
    <row r="297" spans="12:15">
      <c r="L297" s="4"/>
      <c r="M297" s="4"/>
      <c r="N297" s="4"/>
      <c r="O297" s="4"/>
    </row>
    <row r="298" spans="12:15">
      <c r="L298" s="4"/>
      <c r="M298" s="4"/>
      <c r="N298" s="4"/>
      <c r="O298" s="4"/>
    </row>
    <row r="299" spans="12:15">
      <c r="L299" s="4"/>
      <c r="M299" s="4"/>
      <c r="N299" s="4"/>
      <c r="O299" s="4"/>
    </row>
    <row r="300" spans="12:15">
      <c r="L300" s="4"/>
      <c r="M300" s="4"/>
      <c r="N300" s="4"/>
      <c r="O300" s="4"/>
    </row>
    <row r="301" spans="12:15">
      <c r="L301" s="4"/>
      <c r="M301" s="4"/>
      <c r="N301" s="4"/>
      <c r="O301" s="4"/>
    </row>
    <row r="302" spans="12:15">
      <c r="L302" s="4"/>
      <c r="M302" s="4"/>
      <c r="N302" s="4"/>
      <c r="O302" s="4"/>
    </row>
    <row r="303" spans="12:15">
      <c r="L303" s="4"/>
      <c r="M303" s="4"/>
      <c r="N303" s="4"/>
      <c r="O303" s="4"/>
    </row>
    <row r="304" spans="12:15">
      <c r="L304" s="4"/>
      <c r="M304" s="4"/>
      <c r="N304" s="4"/>
      <c r="O304" s="4"/>
    </row>
    <row r="305" spans="12:15">
      <c r="L305" s="4"/>
      <c r="M305" s="4"/>
      <c r="N305" s="4"/>
      <c r="O305" s="4"/>
    </row>
    <row r="306" spans="12:15">
      <c r="L306" s="4"/>
      <c r="M306" s="4"/>
      <c r="N306" s="4"/>
      <c r="O306" s="4"/>
    </row>
    <row r="307" spans="12:15">
      <c r="L307" s="4"/>
      <c r="M307" s="4"/>
      <c r="N307" s="4"/>
      <c r="O307" s="4"/>
    </row>
    <row r="308" spans="12:15">
      <c r="L308" s="4"/>
      <c r="M308" s="4"/>
      <c r="N308" s="4"/>
      <c r="O308" s="4"/>
    </row>
    <row r="309" spans="12:15">
      <c r="L309" s="4"/>
      <c r="M309" s="4"/>
      <c r="N309" s="4"/>
      <c r="O309" s="4"/>
    </row>
    <row r="310" spans="12:15">
      <c r="L310" s="4"/>
      <c r="M310" s="4"/>
      <c r="N310" s="4"/>
      <c r="O310" s="4"/>
    </row>
    <row r="311" spans="12:15">
      <c r="L311" s="4"/>
      <c r="M311" s="4"/>
      <c r="N311" s="4"/>
      <c r="O311" s="4"/>
    </row>
    <row r="312" spans="12:15">
      <c r="L312" s="4"/>
      <c r="M312" s="4"/>
      <c r="N312" s="4"/>
      <c r="O312" s="4"/>
    </row>
    <row r="313" spans="12:15">
      <c r="L313" s="4"/>
      <c r="M313" s="4"/>
      <c r="N313" s="4"/>
      <c r="O313" s="4"/>
    </row>
    <row r="314" spans="12:15">
      <c r="L314" s="4"/>
      <c r="M314" s="4"/>
      <c r="N314" s="4"/>
      <c r="O314" s="4"/>
    </row>
    <row r="315" spans="12:15">
      <c r="L315" s="4"/>
      <c r="M315" s="4"/>
      <c r="N315" s="4"/>
      <c r="O315" s="4"/>
    </row>
    <row r="316" spans="12:15">
      <c r="L316" s="4"/>
      <c r="M316" s="4"/>
      <c r="N316" s="4"/>
      <c r="O316" s="4"/>
    </row>
    <row r="317" spans="12:15">
      <c r="L317" s="4"/>
      <c r="M317" s="4"/>
      <c r="N317" s="4"/>
      <c r="O317" s="4"/>
    </row>
    <row r="318" spans="12:15">
      <c r="L318" s="4"/>
      <c r="M318" s="4"/>
      <c r="N318" s="4"/>
      <c r="O318" s="4"/>
    </row>
    <row r="319" spans="12:15">
      <c r="L319" s="4"/>
      <c r="M319" s="4"/>
      <c r="N319" s="4"/>
      <c r="O319" s="4"/>
    </row>
    <row r="320" spans="12:15">
      <c r="L320" s="4"/>
      <c r="M320" s="4"/>
      <c r="N320" s="4"/>
      <c r="O320" s="4"/>
    </row>
    <row r="321" spans="12:15">
      <c r="L321" s="4"/>
      <c r="M321" s="4"/>
      <c r="N321" s="4"/>
      <c r="O321" s="4"/>
    </row>
    <row r="322" spans="12:15">
      <c r="L322" s="4"/>
      <c r="M322" s="4"/>
      <c r="N322" s="4"/>
      <c r="O322" s="4"/>
    </row>
    <row r="323" spans="12:15">
      <c r="L323" s="4"/>
      <c r="M323" s="4"/>
      <c r="N323" s="4"/>
      <c r="O323" s="4"/>
    </row>
    <row r="324" spans="12:15">
      <c r="L324" s="4"/>
      <c r="M324" s="4"/>
      <c r="N324" s="4"/>
      <c r="O324" s="4"/>
    </row>
    <row r="325" spans="12:15">
      <c r="L325" s="4"/>
      <c r="M325" s="4"/>
      <c r="N325" s="4"/>
      <c r="O325" s="4"/>
    </row>
    <row r="326" spans="12:15">
      <c r="L326" s="4"/>
      <c r="M326" s="4"/>
      <c r="N326" s="4"/>
      <c r="O326" s="4"/>
    </row>
    <row r="327" spans="12:15">
      <c r="L327" s="4"/>
      <c r="M327" s="4"/>
      <c r="N327" s="4"/>
      <c r="O327" s="4"/>
    </row>
    <row r="328" spans="12:15">
      <c r="L328" s="4"/>
      <c r="M328" s="4"/>
      <c r="N328" s="4"/>
      <c r="O328" s="4"/>
    </row>
    <row r="329" spans="12:15">
      <c r="L329" s="4"/>
      <c r="M329" s="4"/>
      <c r="N329" s="4"/>
      <c r="O329" s="4"/>
    </row>
    <row r="330" spans="12:15">
      <c r="L330" s="4"/>
      <c r="M330" s="4"/>
      <c r="N330" s="4"/>
      <c r="O330" s="4"/>
    </row>
    <row r="331" spans="12:15">
      <c r="L331" s="4"/>
      <c r="M331" s="4"/>
      <c r="N331" s="4"/>
      <c r="O331" s="4"/>
    </row>
    <row r="332" spans="12:15">
      <c r="L332" s="4"/>
      <c r="M332" s="4"/>
      <c r="N332" s="4"/>
      <c r="O332" s="4"/>
    </row>
    <row r="333" spans="12:15">
      <c r="L333" s="4"/>
      <c r="M333" s="4"/>
      <c r="N333" s="4"/>
      <c r="O333" s="4"/>
    </row>
    <row r="334" spans="12:15">
      <c r="L334" s="4"/>
      <c r="M334" s="4"/>
      <c r="N334" s="4"/>
      <c r="O334" s="4"/>
    </row>
    <row r="335" spans="12:15">
      <c r="L335" s="4"/>
      <c r="M335" s="4"/>
      <c r="N335" s="4"/>
      <c r="O335" s="4"/>
    </row>
    <row r="336" spans="12:15">
      <c r="L336" s="4"/>
      <c r="M336" s="4"/>
      <c r="N336" s="4"/>
      <c r="O336" s="4"/>
    </row>
    <row r="337" spans="12:15">
      <c r="L337" s="4"/>
      <c r="M337" s="4"/>
      <c r="N337" s="4"/>
      <c r="O337" s="4"/>
    </row>
    <row r="338" spans="12:15">
      <c r="L338" s="4"/>
      <c r="M338" s="4"/>
      <c r="N338" s="4"/>
      <c r="O338" s="4"/>
    </row>
    <row r="339" spans="12:15">
      <c r="L339" s="4"/>
      <c r="M339" s="4"/>
      <c r="N339" s="4"/>
      <c r="O339" s="4"/>
    </row>
    <row r="340" spans="12:15">
      <c r="L340" s="4"/>
      <c r="M340" s="4"/>
      <c r="N340" s="4"/>
      <c r="O340" s="4"/>
    </row>
    <row r="341" spans="12:15">
      <c r="L341" s="4"/>
      <c r="M341" s="4"/>
      <c r="N341" s="4"/>
      <c r="O341" s="4"/>
    </row>
    <row r="342" spans="12:15">
      <c r="L342" s="4"/>
      <c r="M342" s="4"/>
      <c r="N342" s="4"/>
      <c r="O342" s="4"/>
    </row>
    <row r="343" spans="12:15">
      <c r="L343" s="4"/>
      <c r="M343" s="4"/>
      <c r="N343" s="4"/>
      <c r="O343" s="4"/>
    </row>
    <row r="344" spans="12:15">
      <c r="L344" s="4"/>
      <c r="M344" s="4"/>
      <c r="N344" s="4"/>
      <c r="O344" s="4"/>
    </row>
    <row r="345" spans="12:15">
      <c r="L345" s="4"/>
      <c r="M345" s="4"/>
      <c r="N345" s="4"/>
      <c r="O345" s="4"/>
    </row>
    <row r="346" spans="12:15">
      <c r="L346" s="4"/>
      <c r="M346" s="4"/>
      <c r="N346" s="4"/>
      <c r="O346" s="4"/>
    </row>
    <row r="347" spans="12:15">
      <c r="L347" s="4"/>
      <c r="M347" s="4"/>
      <c r="N347" s="4"/>
      <c r="O347" s="4"/>
    </row>
    <row r="348" spans="12:15">
      <c r="L348" s="4"/>
      <c r="M348" s="4"/>
      <c r="N348" s="4"/>
      <c r="O348" s="4"/>
    </row>
    <row r="349" spans="12:15">
      <c r="L349" s="4"/>
      <c r="M349" s="4"/>
      <c r="N349" s="4"/>
      <c r="O349" s="4"/>
    </row>
    <row r="350" spans="12:15">
      <c r="L350" s="4"/>
      <c r="M350" s="4"/>
      <c r="N350" s="4"/>
      <c r="O350" s="4"/>
    </row>
    <row r="351" spans="12:15">
      <c r="L351" s="4"/>
      <c r="M351" s="4"/>
      <c r="N351" s="4"/>
      <c r="O351" s="4"/>
    </row>
    <row r="352" spans="12:15">
      <c r="L352" s="4"/>
      <c r="M352" s="4"/>
      <c r="N352" s="4"/>
      <c r="O352" s="4"/>
    </row>
    <row r="353" spans="12:15">
      <c r="L353" s="4"/>
      <c r="M353" s="4"/>
      <c r="N353" s="4"/>
      <c r="O353" s="4"/>
    </row>
    <row r="354" spans="12:15">
      <c r="L354" s="4"/>
      <c r="M354" s="4"/>
      <c r="N354" s="4"/>
      <c r="O354" s="4"/>
    </row>
    <row r="355" spans="12:15">
      <c r="L355" s="4"/>
      <c r="M355" s="4"/>
      <c r="N355" s="4"/>
      <c r="O355" s="4"/>
    </row>
    <row r="356" spans="12:15">
      <c r="L356" s="4"/>
      <c r="M356" s="4"/>
      <c r="N356" s="4"/>
      <c r="O356" s="4"/>
    </row>
    <row r="357" spans="12:15">
      <c r="L357" s="4"/>
      <c r="M357" s="4"/>
      <c r="N357" s="4"/>
      <c r="O357" s="4"/>
    </row>
    <row r="358" spans="12:15">
      <c r="L358" s="4"/>
      <c r="M358" s="4"/>
      <c r="N358" s="4"/>
      <c r="O358" s="4"/>
    </row>
    <row r="359" spans="12:15">
      <c r="L359" s="4"/>
      <c r="M359" s="4"/>
      <c r="N359" s="4"/>
      <c r="O359" s="4"/>
    </row>
    <row r="360" spans="12:15">
      <c r="L360" s="4"/>
      <c r="M360" s="4"/>
      <c r="N360" s="4"/>
      <c r="O360" s="4"/>
    </row>
    <row r="361" spans="12:15">
      <c r="L361" s="4"/>
      <c r="M361" s="4"/>
      <c r="N361" s="4"/>
      <c r="O361" s="4"/>
    </row>
    <row r="362" spans="12:15">
      <c r="L362" s="4"/>
      <c r="M362" s="4"/>
      <c r="N362" s="4"/>
      <c r="O362" s="4"/>
    </row>
    <row r="363" spans="12:15">
      <c r="L363" s="4"/>
      <c r="M363" s="4"/>
      <c r="N363" s="4"/>
      <c r="O363" s="4"/>
    </row>
    <row r="364" spans="12:15">
      <c r="L364" s="4"/>
      <c r="M364" s="4"/>
      <c r="N364" s="4"/>
      <c r="O364" s="4"/>
    </row>
    <row r="365" spans="12:15">
      <c r="L365" s="4"/>
      <c r="M365" s="4"/>
      <c r="N365" s="4"/>
      <c r="O365" s="4"/>
    </row>
    <row r="366" spans="12:15">
      <c r="L366" s="4"/>
      <c r="M366" s="4"/>
      <c r="N366" s="4"/>
      <c r="O366" s="4"/>
    </row>
    <row r="367" spans="12:15">
      <c r="L367" s="4"/>
      <c r="M367" s="4"/>
      <c r="N367" s="4"/>
      <c r="O367" s="4"/>
    </row>
    <row r="368" spans="12:15">
      <c r="L368" s="4"/>
      <c r="M368" s="4"/>
      <c r="N368" s="4"/>
      <c r="O368" s="4"/>
    </row>
    <row r="369" spans="12:15">
      <c r="L369" s="4"/>
      <c r="M369" s="4"/>
      <c r="N369" s="4"/>
      <c r="O369" s="4"/>
    </row>
    <row r="370" spans="12:15">
      <c r="L370" s="4"/>
      <c r="M370" s="4"/>
      <c r="N370" s="4"/>
      <c r="O370" s="4"/>
    </row>
    <row r="371" spans="12:15">
      <c r="L371" s="4"/>
      <c r="M371" s="4"/>
      <c r="N371" s="4"/>
      <c r="O371" s="4"/>
    </row>
    <row r="372" spans="12:15">
      <c r="L372" s="4"/>
      <c r="M372" s="4"/>
      <c r="N372" s="4"/>
      <c r="O372" s="4"/>
    </row>
    <row r="373" spans="12:15">
      <c r="L373" s="4"/>
      <c r="M373" s="4"/>
      <c r="N373" s="4"/>
      <c r="O373" s="4"/>
    </row>
    <row r="374" spans="12:15">
      <c r="L374" s="4"/>
      <c r="M374" s="4"/>
      <c r="N374" s="4"/>
      <c r="O374" s="4"/>
    </row>
    <row r="375" spans="12:15">
      <c r="L375" s="4"/>
      <c r="M375" s="4"/>
      <c r="N375" s="4"/>
      <c r="O375" s="4"/>
    </row>
    <row r="376" spans="12:15">
      <c r="L376" s="4"/>
      <c r="M376" s="4"/>
      <c r="N376" s="4"/>
      <c r="O376" s="4"/>
    </row>
    <row r="377" spans="12:15">
      <c r="L377" s="4"/>
      <c r="M377" s="4"/>
      <c r="N377" s="4"/>
      <c r="O377" s="4"/>
    </row>
    <row r="378" spans="12:15">
      <c r="L378" s="4"/>
      <c r="M378" s="4"/>
      <c r="N378" s="4"/>
      <c r="O378" s="4"/>
    </row>
    <row r="379" spans="12:15">
      <c r="L379" s="4"/>
      <c r="M379" s="4"/>
      <c r="N379" s="4"/>
      <c r="O379" s="4"/>
    </row>
    <row r="380" spans="12:15">
      <c r="L380" s="4"/>
      <c r="M380" s="4"/>
      <c r="N380" s="4"/>
      <c r="O380" s="4"/>
    </row>
    <row r="381" spans="12:15">
      <c r="L381" s="4"/>
      <c r="M381" s="4"/>
      <c r="N381" s="4"/>
      <c r="O381" s="4"/>
    </row>
    <row r="382" spans="12:15">
      <c r="L382" s="4"/>
      <c r="M382" s="4"/>
      <c r="N382" s="4"/>
      <c r="O382" s="4"/>
    </row>
    <row r="383" spans="12:15">
      <c r="L383" s="4"/>
      <c r="M383" s="4"/>
      <c r="N383" s="4"/>
      <c r="O383" s="4"/>
    </row>
    <row r="384" spans="12:15">
      <c r="L384" s="4"/>
      <c r="M384" s="4"/>
      <c r="N384" s="4"/>
      <c r="O384" s="4"/>
    </row>
    <row r="385" spans="12:15">
      <c r="L385" s="4"/>
      <c r="M385" s="4"/>
      <c r="N385" s="4"/>
      <c r="O385" s="4"/>
    </row>
    <row r="386" spans="12:15">
      <c r="L386" s="4"/>
      <c r="M386" s="4"/>
      <c r="N386" s="4"/>
      <c r="O386" s="4"/>
    </row>
    <row r="387" spans="12:15">
      <c r="L387" s="4"/>
      <c r="M387" s="4"/>
      <c r="N387" s="4"/>
      <c r="O387" s="4"/>
    </row>
    <row r="388" spans="12:15">
      <c r="L388" s="4"/>
      <c r="M388" s="4"/>
      <c r="N388" s="4"/>
      <c r="O388" s="4"/>
    </row>
    <row r="389" spans="12:15">
      <c r="L389" s="4"/>
      <c r="M389" s="4"/>
      <c r="N389" s="4"/>
      <c r="O389" s="4"/>
    </row>
    <row r="390" spans="12:15">
      <c r="L390" s="4"/>
      <c r="M390" s="4"/>
      <c r="N390" s="4"/>
      <c r="O390" s="4"/>
    </row>
    <row r="391" spans="12:15">
      <c r="L391" s="4"/>
      <c r="M391" s="4"/>
      <c r="N391" s="4"/>
      <c r="O391" s="4"/>
    </row>
    <row r="392" spans="12:15">
      <c r="L392" s="4"/>
      <c r="M392" s="4"/>
      <c r="N392" s="4"/>
      <c r="O392" s="4"/>
    </row>
    <row r="393" spans="12:15">
      <c r="L393" s="4"/>
      <c r="M393" s="4"/>
      <c r="N393" s="4"/>
      <c r="O393" s="4"/>
    </row>
    <row r="394" spans="12:15">
      <c r="L394" s="4"/>
      <c r="M394" s="4"/>
      <c r="N394" s="4"/>
      <c r="O394" s="4"/>
    </row>
    <row r="395" spans="12:15">
      <c r="L395" s="4"/>
      <c r="M395" s="4"/>
      <c r="N395" s="4"/>
      <c r="O395" s="4"/>
    </row>
    <row r="396" spans="12:15">
      <c r="L396" s="4"/>
      <c r="M396" s="4"/>
      <c r="N396" s="4"/>
      <c r="O396" s="4"/>
    </row>
    <row r="397" spans="12:15">
      <c r="L397" s="4"/>
      <c r="M397" s="4"/>
      <c r="N397" s="4"/>
      <c r="O397" s="4"/>
    </row>
    <row r="398" spans="12:15">
      <c r="L398" s="4"/>
      <c r="M398" s="4"/>
      <c r="N398" s="4"/>
      <c r="O398" s="4"/>
    </row>
    <row r="399" spans="12:15">
      <c r="L399" s="4"/>
      <c r="M399" s="4"/>
      <c r="N399" s="4"/>
      <c r="O399" s="4"/>
    </row>
    <row r="400" spans="12:15">
      <c r="L400" s="4"/>
      <c r="M400" s="4"/>
      <c r="N400" s="4"/>
      <c r="O400" s="4"/>
    </row>
    <row r="401" spans="12:15">
      <c r="L401" s="4"/>
      <c r="M401" s="4"/>
      <c r="N401" s="4"/>
      <c r="O401" s="4"/>
    </row>
    <row r="402" spans="12:15">
      <c r="L402" s="4"/>
      <c r="M402" s="4"/>
      <c r="N402" s="4"/>
      <c r="O402" s="4"/>
    </row>
    <row r="403" spans="12:15">
      <c r="L403" s="4"/>
      <c r="M403" s="4"/>
      <c r="N403" s="4"/>
      <c r="O403" s="4"/>
    </row>
    <row r="404" spans="12:15">
      <c r="L404" s="4"/>
      <c r="M404" s="4"/>
      <c r="N404" s="4"/>
      <c r="O404" s="4"/>
    </row>
    <row r="405" spans="12:15">
      <c r="L405" s="4"/>
      <c r="M405" s="4"/>
      <c r="N405" s="4"/>
      <c r="O405" s="4"/>
    </row>
    <row r="406" spans="12:15">
      <c r="L406" s="4"/>
      <c r="M406" s="4"/>
      <c r="N406" s="4"/>
      <c r="O406" s="4"/>
    </row>
    <row r="407" spans="12:15">
      <c r="L407" s="4"/>
      <c r="M407" s="4"/>
      <c r="N407" s="4"/>
      <c r="O407" s="4"/>
    </row>
    <row r="408" spans="12:15">
      <c r="L408" s="4"/>
      <c r="M408" s="4"/>
      <c r="N408" s="4"/>
      <c r="O408" s="4"/>
    </row>
    <row r="409" spans="12:15">
      <c r="L409" s="4"/>
      <c r="M409" s="4"/>
      <c r="N409" s="4"/>
      <c r="O409" s="4"/>
    </row>
    <row r="410" spans="12:15">
      <c r="L410" s="4"/>
      <c r="M410" s="4"/>
      <c r="N410" s="4"/>
      <c r="O410" s="4"/>
    </row>
    <row r="411" spans="12:15">
      <c r="L411" s="4"/>
      <c r="M411" s="4"/>
      <c r="N411" s="4"/>
      <c r="O411" s="4"/>
    </row>
    <row r="412" spans="12:15">
      <c r="L412" s="4"/>
      <c r="M412" s="4"/>
      <c r="N412" s="4"/>
      <c r="O412" s="4"/>
    </row>
    <row r="413" spans="12:15">
      <c r="L413" s="4"/>
      <c r="M413" s="4"/>
      <c r="N413" s="4"/>
      <c r="O413" s="4"/>
    </row>
    <row r="414" spans="12:15">
      <c r="L414" s="4"/>
      <c r="M414" s="4"/>
      <c r="N414" s="4"/>
      <c r="O414" s="4"/>
    </row>
    <row r="415" spans="12:15">
      <c r="L415" s="4"/>
      <c r="M415" s="4"/>
      <c r="N415" s="4"/>
      <c r="O415" s="4"/>
    </row>
    <row r="416" spans="12:15">
      <c r="L416" s="4"/>
      <c r="M416" s="4"/>
      <c r="N416" s="4"/>
      <c r="O416" s="4"/>
    </row>
    <row r="417" spans="12:15">
      <c r="L417" s="4"/>
      <c r="M417" s="4"/>
      <c r="N417" s="4"/>
      <c r="O417" s="4"/>
    </row>
    <row r="418" spans="12:15">
      <c r="L418" s="4"/>
      <c r="M418" s="4"/>
      <c r="N418" s="4"/>
      <c r="O418" s="4"/>
    </row>
    <row r="419" spans="12:15">
      <c r="L419" s="4"/>
      <c r="M419" s="4"/>
      <c r="N419" s="4"/>
      <c r="O419" s="4"/>
    </row>
    <row r="420" spans="12:15">
      <c r="L420" s="4"/>
      <c r="M420" s="4"/>
      <c r="N420" s="4"/>
      <c r="O420" s="4"/>
    </row>
    <row r="421" spans="12:15">
      <c r="L421" s="4"/>
      <c r="M421" s="4"/>
      <c r="N421" s="4"/>
      <c r="O421" s="4"/>
    </row>
    <row r="422" spans="12:15">
      <c r="L422" s="4"/>
      <c r="M422" s="4"/>
      <c r="N422" s="4"/>
      <c r="O422" s="4"/>
    </row>
    <row r="423" spans="12:15">
      <c r="L423" s="4"/>
      <c r="M423" s="4"/>
      <c r="N423" s="4"/>
      <c r="O423" s="4"/>
    </row>
    <row r="424" spans="12:15">
      <c r="L424" s="4"/>
      <c r="M424" s="4"/>
      <c r="N424" s="4"/>
      <c r="O424" s="4"/>
    </row>
    <row r="425" spans="12:15">
      <c r="L425" s="4"/>
      <c r="M425" s="4"/>
      <c r="N425" s="4"/>
      <c r="O425" s="4"/>
    </row>
    <row r="426" spans="12:15">
      <c r="L426" s="4"/>
      <c r="M426" s="4"/>
      <c r="N426" s="4"/>
      <c r="O426" s="4"/>
    </row>
    <row r="427" spans="12:15">
      <c r="L427" s="4"/>
      <c r="M427" s="4"/>
      <c r="N427" s="4"/>
      <c r="O427" s="4"/>
    </row>
    <row r="428" spans="12:15">
      <c r="L428" s="4"/>
      <c r="M428" s="4"/>
      <c r="N428" s="4"/>
      <c r="O428" s="4"/>
    </row>
    <row r="429" spans="12:15">
      <c r="L429" s="4"/>
      <c r="M429" s="4"/>
      <c r="N429" s="4"/>
      <c r="O429" s="4"/>
    </row>
    <row r="430" spans="12:15">
      <c r="L430" s="4"/>
      <c r="M430" s="4"/>
      <c r="N430" s="4"/>
      <c r="O430" s="4"/>
    </row>
    <row r="431" spans="12:15">
      <c r="L431" s="4"/>
      <c r="M431" s="4"/>
      <c r="N431" s="4"/>
      <c r="O431" s="4"/>
    </row>
    <row r="432" spans="12:15">
      <c r="L432" s="4"/>
      <c r="M432" s="4"/>
      <c r="N432" s="4"/>
      <c r="O432" s="4"/>
    </row>
    <row r="433" spans="12:15">
      <c r="L433" s="4"/>
      <c r="M433" s="4"/>
      <c r="N433" s="4"/>
      <c r="O433" s="4"/>
    </row>
    <row r="434" spans="12:15">
      <c r="L434" s="4"/>
      <c r="M434" s="4"/>
      <c r="N434" s="4"/>
      <c r="O434" s="4"/>
    </row>
    <row r="435" spans="12:15">
      <c r="L435" s="4"/>
      <c r="M435" s="4"/>
      <c r="N435" s="4"/>
      <c r="O435" s="4"/>
    </row>
    <row r="436" spans="12:15">
      <c r="L436" s="4"/>
      <c r="M436" s="4"/>
      <c r="N436" s="4"/>
      <c r="O436" s="4"/>
    </row>
    <row r="437" spans="12:15">
      <c r="L437" s="4"/>
      <c r="M437" s="4"/>
      <c r="N437" s="4"/>
      <c r="O437" s="4"/>
    </row>
    <row r="438" spans="12:15">
      <c r="L438" s="4"/>
      <c r="M438" s="4"/>
      <c r="N438" s="4"/>
      <c r="O438" s="4"/>
    </row>
    <row r="439" spans="12:15">
      <c r="L439" s="4"/>
      <c r="M439" s="4"/>
      <c r="N439" s="4"/>
      <c r="O439" s="4"/>
    </row>
    <row r="440" spans="12:15">
      <c r="L440" s="4"/>
      <c r="M440" s="4"/>
      <c r="N440" s="4"/>
      <c r="O440" s="4"/>
    </row>
    <row r="441" spans="12:15">
      <c r="L441" s="4"/>
      <c r="M441" s="4"/>
      <c r="N441" s="4"/>
      <c r="O441" s="4"/>
    </row>
    <row r="442" spans="12:15">
      <c r="L442" s="4"/>
      <c r="M442" s="4"/>
      <c r="N442" s="4"/>
      <c r="O442" s="4"/>
    </row>
    <row r="443" spans="12:15">
      <c r="L443" s="4"/>
      <c r="M443" s="4"/>
      <c r="N443" s="4"/>
      <c r="O443" s="4"/>
    </row>
    <row r="444" spans="12:15">
      <c r="L444" s="4"/>
      <c r="M444" s="4"/>
      <c r="N444" s="4"/>
      <c r="O444" s="4"/>
    </row>
    <row r="445" spans="12:15">
      <c r="L445" s="4"/>
      <c r="M445" s="4"/>
      <c r="N445" s="4"/>
      <c r="O445" s="4"/>
    </row>
    <row r="446" spans="12:15">
      <c r="L446" s="4"/>
      <c r="M446" s="4"/>
      <c r="N446" s="4"/>
      <c r="O446" s="4"/>
    </row>
    <row r="447" spans="12:15">
      <c r="L447" s="4"/>
      <c r="M447" s="4"/>
      <c r="N447" s="4"/>
      <c r="O447" s="4"/>
    </row>
    <row r="448" spans="12:15">
      <c r="L448" s="4"/>
      <c r="M448" s="4"/>
      <c r="N448" s="4"/>
      <c r="O448" s="4"/>
    </row>
    <row r="449" spans="12:15">
      <c r="L449" s="4"/>
      <c r="M449" s="4"/>
      <c r="N449" s="4"/>
      <c r="O449" s="4"/>
    </row>
    <row r="450" spans="12:15">
      <c r="L450" s="4"/>
      <c r="M450" s="4"/>
      <c r="N450" s="4"/>
      <c r="O450" s="4"/>
    </row>
    <row r="451" spans="12:15">
      <c r="L451" s="4"/>
      <c r="M451" s="4"/>
      <c r="N451" s="4"/>
      <c r="O451" s="4"/>
    </row>
    <row r="452" spans="12:15">
      <c r="L452" s="4"/>
      <c r="M452" s="4"/>
      <c r="N452" s="4"/>
      <c r="O452" s="4"/>
    </row>
    <row r="453" spans="12:15">
      <c r="L453" s="4"/>
      <c r="M453" s="4"/>
      <c r="N453" s="4"/>
      <c r="O453" s="4"/>
    </row>
    <row r="454" spans="12:15">
      <c r="L454" s="4"/>
      <c r="M454" s="4"/>
      <c r="N454" s="4"/>
      <c r="O454" s="4"/>
    </row>
    <row r="455" spans="12:15">
      <c r="L455" s="4"/>
      <c r="M455" s="4"/>
      <c r="N455" s="4"/>
      <c r="O455" s="4"/>
    </row>
    <row r="456" spans="12:15">
      <c r="L456" s="4"/>
      <c r="M456" s="4"/>
      <c r="N456" s="4"/>
      <c r="O456" s="4"/>
    </row>
    <row r="457" spans="12:15">
      <c r="L457" s="4"/>
      <c r="M457" s="4"/>
      <c r="N457" s="4"/>
      <c r="O457" s="4"/>
    </row>
    <row r="458" spans="12:15">
      <c r="L458" s="4"/>
      <c r="M458" s="4"/>
      <c r="N458" s="4"/>
      <c r="O458" s="4"/>
    </row>
    <row r="459" spans="12:15">
      <c r="L459" s="4"/>
      <c r="M459" s="4"/>
      <c r="N459" s="4"/>
      <c r="O459" s="4"/>
    </row>
    <row r="460" spans="12:15">
      <c r="L460" s="4"/>
      <c r="M460" s="4"/>
      <c r="N460" s="4"/>
      <c r="O460" s="4"/>
    </row>
    <row r="461" spans="12:15">
      <c r="L461" s="4"/>
      <c r="M461" s="4"/>
      <c r="N461" s="4"/>
      <c r="O461" s="4"/>
    </row>
    <row r="462" spans="12:15">
      <c r="L462" s="4"/>
      <c r="M462" s="4"/>
      <c r="N462" s="4"/>
      <c r="O462" s="4"/>
    </row>
    <row r="463" spans="12:15">
      <c r="L463" s="4"/>
      <c r="M463" s="4"/>
      <c r="N463" s="4"/>
      <c r="O463" s="4"/>
    </row>
    <row r="464" spans="12:15">
      <c r="L464" s="4"/>
      <c r="M464" s="4"/>
      <c r="N464" s="4"/>
      <c r="O464" s="4"/>
    </row>
    <row r="465" spans="12:15">
      <c r="L465" s="4"/>
      <c r="M465" s="4"/>
      <c r="N465" s="4"/>
      <c r="O465" s="4"/>
    </row>
    <row r="466" spans="12:15">
      <c r="L466" s="4"/>
      <c r="M466" s="4"/>
      <c r="N466" s="4"/>
      <c r="O466" s="4"/>
    </row>
    <row r="467" spans="12:15">
      <c r="L467" s="4"/>
      <c r="M467" s="4"/>
      <c r="N467" s="4"/>
      <c r="O467" s="4"/>
    </row>
    <row r="468" spans="12:15">
      <c r="L468" s="4"/>
      <c r="M468" s="4"/>
      <c r="N468" s="4"/>
      <c r="O468" s="4"/>
    </row>
    <row r="469" spans="12:15">
      <c r="L469" s="4"/>
      <c r="M469" s="4"/>
      <c r="N469" s="4"/>
      <c r="O469" s="4"/>
    </row>
    <row r="470" spans="12:15">
      <c r="L470" s="4"/>
      <c r="M470" s="4"/>
      <c r="N470" s="4"/>
      <c r="O470" s="4"/>
    </row>
    <row r="471" spans="12:15">
      <c r="L471" s="4"/>
      <c r="M471" s="4"/>
      <c r="N471" s="4"/>
      <c r="O471" s="4"/>
    </row>
    <row r="472" spans="12:15">
      <c r="L472" s="4"/>
      <c r="M472" s="4"/>
      <c r="N472" s="4"/>
      <c r="O472" s="4"/>
    </row>
    <row r="473" spans="12:15">
      <c r="L473" s="4"/>
      <c r="M473" s="4"/>
      <c r="N473" s="4"/>
      <c r="O473" s="4"/>
    </row>
    <row r="474" spans="12:15">
      <c r="L474" s="4"/>
      <c r="M474" s="4"/>
      <c r="N474" s="4"/>
      <c r="O474" s="4"/>
    </row>
    <row r="475" spans="12:15">
      <c r="L475" s="4"/>
      <c r="M475" s="4"/>
      <c r="N475" s="4"/>
      <c r="O475" s="4"/>
    </row>
    <row r="476" spans="12:15">
      <c r="L476" s="4"/>
      <c r="M476" s="4"/>
      <c r="N476" s="4"/>
      <c r="O476" s="4"/>
    </row>
    <row r="477" spans="12:15">
      <c r="L477" s="4"/>
      <c r="M477" s="4"/>
      <c r="N477" s="4"/>
      <c r="O477" s="4"/>
    </row>
    <row r="478" spans="12:15">
      <c r="L478" s="4"/>
      <c r="M478" s="4"/>
      <c r="N478" s="4"/>
      <c r="O478" s="4"/>
    </row>
    <row r="479" spans="12:15">
      <c r="L479" s="4"/>
      <c r="M479" s="4"/>
      <c r="N479" s="4"/>
      <c r="O479" s="4"/>
    </row>
    <row r="480" spans="12:15">
      <c r="L480" s="4"/>
      <c r="M480" s="4"/>
      <c r="N480" s="4"/>
      <c r="O480" s="4"/>
    </row>
    <row r="481" spans="12:15">
      <c r="L481" s="4"/>
      <c r="M481" s="4"/>
      <c r="N481" s="4"/>
      <c r="O481" s="4"/>
    </row>
    <row r="482" spans="12:15">
      <c r="L482" s="4"/>
      <c r="M482" s="4"/>
      <c r="N482" s="4"/>
      <c r="O482" s="4"/>
    </row>
    <row r="483" spans="12:15">
      <c r="L483" s="4"/>
      <c r="M483" s="4"/>
      <c r="N483" s="4"/>
      <c r="O483" s="4"/>
    </row>
    <row r="484" spans="12:15">
      <c r="L484" s="4"/>
      <c r="M484" s="4"/>
      <c r="N484" s="4"/>
      <c r="O484" s="4"/>
    </row>
    <row r="485" spans="12:15">
      <c r="L485" s="4"/>
      <c r="M485" s="4"/>
      <c r="N485" s="4"/>
      <c r="O485" s="4"/>
    </row>
    <row r="486" spans="12:15">
      <c r="L486" s="4"/>
      <c r="M486" s="4"/>
      <c r="N486" s="4"/>
      <c r="O486" s="4"/>
    </row>
    <row r="487" spans="12:15">
      <c r="L487" s="4"/>
      <c r="M487" s="4"/>
      <c r="N487" s="4"/>
      <c r="O487" s="4"/>
    </row>
    <row r="488" spans="12:15">
      <c r="L488" s="4"/>
      <c r="M488" s="4"/>
      <c r="N488" s="4"/>
      <c r="O488" s="4"/>
    </row>
    <row r="489" spans="12:15">
      <c r="L489" s="4"/>
      <c r="M489" s="4"/>
      <c r="N489" s="4"/>
      <c r="O489" s="4"/>
    </row>
    <row r="490" spans="12:15">
      <c r="L490" s="4"/>
      <c r="M490" s="4"/>
      <c r="N490" s="4"/>
      <c r="O490" s="4"/>
    </row>
    <row r="491" spans="12:15">
      <c r="L491" s="4"/>
      <c r="M491" s="4"/>
      <c r="N491" s="4"/>
      <c r="O491" s="4"/>
    </row>
    <row r="492" spans="12:15">
      <c r="L492" s="4"/>
      <c r="M492" s="4"/>
      <c r="N492" s="4"/>
      <c r="O492" s="4"/>
    </row>
    <row r="493" spans="12:15">
      <c r="L493" s="4"/>
      <c r="M493" s="4"/>
      <c r="N493" s="4"/>
      <c r="O493" s="4"/>
    </row>
    <row r="494" spans="12:15">
      <c r="L494" s="4"/>
      <c r="M494" s="4"/>
      <c r="N494" s="4"/>
      <c r="O494" s="4"/>
    </row>
    <row r="495" spans="12:15">
      <c r="L495" s="4"/>
      <c r="M495" s="4"/>
      <c r="N495" s="4"/>
      <c r="O495" s="4"/>
    </row>
    <row r="496" spans="12:15">
      <c r="L496" s="4"/>
      <c r="M496" s="4"/>
      <c r="N496" s="4"/>
      <c r="O496" s="4"/>
    </row>
    <row r="497" spans="12:15">
      <c r="L497" s="4"/>
      <c r="M497" s="4"/>
      <c r="N497" s="4"/>
      <c r="O497" s="4"/>
    </row>
    <row r="498" spans="12:15">
      <c r="L498" s="4"/>
      <c r="M498" s="4"/>
      <c r="N498" s="4"/>
      <c r="O498" s="4"/>
    </row>
    <row r="499" spans="12:15">
      <c r="L499" s="4"/>
      <c r="M499" s="4"/>
      <c r="N499" s="4"/>
      <c r="O499" s="4"/>
    </row>
    <row r="500" spans="12:15">
      <c r="L500" s="4"/>
      <c r="M500" s="4"/>
      <c r="N500" s="4"/>
      <c r="O500" s="4"/>
    </row>
    <row r="501" spans="12:15">
      <c r="L501" s="4"/>
      <c r="M501" s="4"/>
      <c r="N501" s="4"/>
      <c r="O501" s="4"/>
    </row>
    <row r="502" spans="12:15">
      <c r="L502" s="4"/>
      <c r="M502" s="4"/>
      <c r="N502" s="4"/>
      <c r="O502" s="4"/>
    </row>
    <row r="503" spans="12:15">
      <c r="L503" s="4"/>
      <c r="M503" s="4"/>
      <c r="N503" s="4"/>
      <c r="O503" s="4"/>
    </row>
    <row r="504" spans="12:15">
      <c r="L504" s="4"/>
      <c r="M504" s="4"/>
      <c r="N504" s="4"/>
      <c r="O504" s="4"/>
    </row>
    <row r="505" spans="12:15">
      <c r="L505" s="4"/>
      <c r="M505" s="4"/>
      <c r="N505" s="4"/>
      <c r="O505" s="4"/>
    </row>
    <row r="506" spans="12:15">
      <c r="L506" s="4"/>
      <c r="M506" s="4"/>
      <c r="N506" s="4"/>
      <c r="O506" s="4"/>
    </row>
    <row r="507" spans="12:15">
      <c r="L507" s="4"/>
      <c r="M507" s="4"/>
      <c r="N507" s="4"/>
      <c r="O507" s="4"/>
    </row>
    <row r="508" spans="12:15">
      <c r="L508" s="4"/>
      <c r="M508" s="4"/>
      <c r="N508" s="4"/>
      <c r="O508" s="4"/>
    </row>
    <row r="509" spans="12:15">
      <c r="L509" s="4"/>
      <c r="M509" s="4"/>
      <c r="N509" s="4"/>
      <c r="O509" s="4"/>
    </row>
    <row r="510" spans="12:15">
      <c r="L510" s="4"/>
      <c r="M510" s="4"/>
      <c r="N510" s="4"/>
      <c r="O510" s="4"/>
    </row>
    <row r="511" spans="12:15">
      <c r="L511" s="4"/>
      <c r="M511" s="4"/>
      <c r="N511" s="4"/>
      <c r="O511" s="4"/>
    </row>
    <row r="512" spans="12:15">
      <c r="L512" s="4"/>
      <c r="M512" s="4"/>
      <c r="N512" s="4"/>
      <c r="O512" s="4"/>
    </row>
    <row r="513" spans="12:15">
      <c r="L513" s="4"/>
      <c r="M513" s="4"/>
      <c r="N513" s="4"/>
      <c r="O513" s="4"/>
    </row>
    <row r="514" spans="12:15">
      <c r="L514" s="4"/>
      <c r="M514" s="4"/>
      <c r="N514" s="4"/>
      <c r="O514" s="4"/>
    </row>
    <row r="515" spans="12:15">
      <c r="L515" s="4"/>
      <c r="M515" s="4"/>
      <c r="N515" s="4"/>
      <c r="O515" s="4"/>
    </row>
    <row r="516" spans="12:15">
      <c r="L516" s="4"/>
      <c r="M516" s="4"/>
      <c r="N516" s="4"/>
      <c r="O516" s="4"/>
    </row>
    <row r="517" spans="12:15">
      <c r="L517" s="4"/>
      <c r="M517" s="4"/>
      <c r="N517" s="4"/>
      <c r="O517" s="4"/>
    </row>
    <row r="518" spans="12:15">
      <c r="L518" s="4"/>
      <c r="M518" s="4"/>
      <c r="N518" s="4"/>
      <c r="O518" s="4"/>
    </row>
    <row r="519" spans="12:15">
      <c r="L519" s="4"/>
      <c r="M519" s="4"/>
      <c r="N519" s="4"/>
      <c r="O519" s="4"/>
    </row>
    <row r="520" spans="12:15">
      <c r="L520" s="4"/>
      <c r="M520" s="4"/>
      <c r="N520" s="4"/>
      <c r="O520" s="4"/>
    </row>
    <row r="521" spans="12:15">
      <c r="L521" s="4"/>
      <c r="M521" s="4"/>
      <c r="N521" s="4"/>
      <c r="O521" s="4"/>
    </row>
    <row r="522" spans="12:15">
      <c r="L522" s="4"/>
      <c r="M522" s="4"/>
      <c r="N522" s="4"/>
      <c r="O522" s="4"/>
    </row>
    <row r="523" spans="12:15">
      <c r="L523" s="4"/>
      <c r="M523" s="4"/>
      <c r="N523" s="4"/>
      <c r="O523" s="4"/>
    </row>
    <row r="524" spans="12:15">
      <c r="L524" s="4"/>
      <c r="M524" s="4"/>
      <c r="N524" s="4"/>
      <c r="O524" s="4"/>
    </row>
    <row r="525" spans="12:15">
      <c r="L525" s="4"/>
      <c r="M525" s="4"/>
      <c r="N525" s="4"/>
      <c r="O525" s="4"/>
    </row>
    <row r="526" spans="12:15">
      <c r="L526" s="4"/>
      <c r="M526" s="4"/>
      <c r="N526" s="4"/>
      <c r="O526" s="4"/>
    </row>
    <row r="527" spans="12:15">
      <c r="L527" s="4"/>
      <c r="M527" s="4"/>
      <c r="N527" s="4"/>
      <c r="O527" s="4"/>
    </row>
    <row r="528" spans="12:15">
      <c r="L528" s="4"/>
      <c r="M528" s="4"/>
      <c r="N528" s="4"/>
      <c r="O528" s="4"/>
    </row>
    <row r="529" spans="12:15">
      <c r="L529" s="4"/>
      <c r="M529" s="4"/>
      <c r="N529" s="4"/>
      <c r="O529" s="4"/>
    </row>
    <row r="530" spans="12:15">
      <c r="L530" s="4"/>
      <c r="M530" s="4"/>
      <c r="N530" s="4"/>
      <c r="O530" s="4"/>
    </row>
    <row r="531" spans="12:15">
      <c r="L531" s="4"/>
      <c r="M531" s="4"/>
      <c r="N531" s="4"/>
      <c r="O531" s="4"/>
    </row>
    <row r="532" spans="12:15">
      <c r="L532" s="4"/>
      <c r="M532" s="4"/>
      <c r="N532" s="4"/>
      <c r="O532" s="4"/>
    </row>
    <row r="533" spans="12:15">
      <c r="L533" s="4"/>
      <c r="M533" s="4"/>
      <c r="N533" s="4"/>
      <c r="O533" s="4"/>
    </row>
    <row r="534" spans="12:15">
      <c r="L534" s="4"/>
      <c r="M534" s="4"/>
      <c r="N534" s="4"/>
      <c r="O534" s="4"/>
    </row>
    <row r="535" spans="12:15">
      <c r="L535" s="4"/>
      <c r="M535" s="4"/>
      <c r="N535" s="4"/>
      <c r="O535" s="4"/>
    </row>
    <row r="536" spans="12:15">
      <c r="L536" s="4"/>
      <c r="M536" s="4"/>
      <c r="N536" s="4"/>
      <c r="O536" s="4"/>
    </row>
    <row r="537" spans="12:15">
      <c r="L537" s="4"/>
      <c r="M537" s="4"/>
      <c r="N537" s="4"/>
      <c r="O537" s="4"/>
    </row>
    <row r="538" spans="12:15">
      <c r="L538" s="4"/>
      <c r="M538" s="4"/>
      <c r="N538" s="4"/>
      <c r="O538" s="4"/>
    </row>
    <row r="539" spans="12:15">
      <c r="L539" s="4"/>
      <c r="M539" s="4"/>
      <c r="N539" s="4"/>
      <c r="O539" s="4"/>
    </row>
    <row r="540" spans="12:15">
      <c r="L540" s="4"/>
      <c r="M540" s="4"/>
      <c r="N540" s="4"/>
      <c r="O540" s="4"/>
    </row>
    <row r="541" spans="12:15">
      <c r="L541" s="4"/>
      <c r="M541" s="4"/>
      <c r="N541" s="4"/>
      <c r="O541" s="4"/>
    </row>
    <row r="542" spans="12:15">
      <c r="L542" s="4"/>
      <c r="M542" s="4"/>
      <c r="N542" s="4"/>
      <c r="O542" s="4"/>
    </row>
    <row r="543" spans="12:15">
      <c r="L543" s="4"/>
      <c r="M543" s="4"/>
      <c r="N543" s="4"/>
      <c r="O543" s="4"/>
    </row>
    <row r="544" spans="12:15">
      <c r="L544" s="4"/>
      <c r="M544" s="4"/>
      <c r="N544" s="4"/>
      <c r="O544" s="4"/>
    </row>
    <row r="545" spans="12:15">
      <c r="L545" s="4"/>
      <c r="M545" s="4"/>
      <c r="N545" s="4"/>
      <c r="O545" s="4"/>
    </row>
    <row r="546" spans="12:15">
      <c r="L546" s="4"/>
      <c r="M546" s="4"/>
      <c r="N546" s="4"/>
      <c r="O546" s="4"/>
    </row>
    <row r="547" spans="12:15">
      <c r="L547" s="4"/>
      <c r="M547" s="4"/>
      <c r="N547" s="4"/>
      <c r="O547" s="4"/>
    </row>
    <row r="548" spans="12:15">
      <c r="L548" s="4"/>
      <c r="M548" s="4"/>
      <c r="N548" s="4"/>
      <c r="O548" s="4"/>
    </row>
    <row r="549" spans="12:15">
      <c r="L549" s="4"/>
      <c r="M549" s="4"/>
      <c r="N549" s="4"/>
      <c r="O549" s="4"/>
    </row>
    <row r="550" spans="12:15">
      <c r="L550" s="4"/>
      <c r="M550" s="4"/>
      <c r="N550" s="4"/>
      <c r="O550" s="4"/>
    </row>
    <row r="551" spans="12:15">
      <c r="L551" s="4"/>
      <c r="M551" s="4"/>
      <c r="N551" s="4"/>
      <c r="O551" s="4"/>
    </row>
    <row r="552" spans="12:15">
      <c r="L552" s="4"/>
      <c r="M552" s="4"/>
      <c r="N552" s="4"/>
      <c r="O552" s="4"/>
    </row>
    <row r="553" spans="12:15">
      <c r="L553" s="4"/>
      <c r="M553" s="4"/>
      <c r="N553" s="4"/>
      <c r="O553" s="4"/>
    </row>
    <row r="554" spans="12:15">
      <c r="L554" s="4"/>
      <c r="M554" s="4"/>
      <c r="N554" s="4"/>
      <c r="O554" s="4"/>
    </row>
    <row r="555" spans="12:15">
      <c r="L555" s="4"/>
      <c r="M555" s="4"/>
      <c r="N555" s="4"/>
      <c r="O555" s="4"/>
    </row>
    <row r="556" spans="12:15">
      <c r="L556" s="4"/>
      <c r="M556" s="4"/>
      <c r="N556" s="4"/>
      <c r="O556" s="4"/>
    </row>
    <row r="557" spans="12:15">
      <c r="L557" s="4"/>
      <c r="M557" s="4"/>
      <c r="N557" s="4"/>
      <c r="O557" s="4"/>
    </row>
    <row r="558" spans="12:15">
      <c r="L558" s="4"/>
      <c r="M558" s="4"/>
      <c r="N558" s="4"/>
      <c r="O558" s="4"/>
    </row>
    <row r="559" spans="12:15">
      <c r="L559" s="4"/>
      <c r="M559" s="4"/>
      <c r="N559" s="4"/>
      <c r="O559" s="4"/>
    </row>
    <row r="560" spans="12:15">
      <c r="L560" s="4"/>
      <c r="M560" s="4"/>
      <c r="N560" s="4"/>
      <c r="O560" s="4"/>
    </row>
    <row r="561" spans="12:15">
      <c r="L561" s="4"/>
      <c r="M561" s="4"/>
      <c r="N561" s="4"/>
      <c r="O561" s="4"/>
    </row>
    <row r="562" spans="12:15">
      <c r="L562" s="4"/>
      <c r="M562" s="4"/>
      <c r="N562" s="4"/>
      <c r="O562" s="4"/>
    </row>
    <row r="563" spans="12:15">
      <c r="L563" s="4"/>
      <c r="M563" s="4"/>
      <c r="N563" s="4"/>
      <c r="O563" s="4"/>
    </row>
    <row r="564" spans="12:15">
      <c r="L564" s="4"/>
      <c r="M564" s="4"/>
      <c r="N564" s="4"/>
      <c r="O564" s="4"/>
    </row>
    <row r="565" spans="12:15">
      <c r="L565" s="4"/>
      <c r="M565" s="4"/>
      <c r="N565" s="4"/>
      <c r="O565" s="4"/>
    </row>
    <row r="566" spans="12:15">
      <c r="L566" s="4"/>
      <c r="M566" s="4"/>
      <c r="N566" s="4"/>
      <c r="O566" s="4"/>
    </row>
    <row r="567" spans="12:15">
      <c r="L567" s="4"/>
      <c r="M567" s="4"/>
      <c r="N567" s="4"/>
      <c r="O567" s="4"/>
    </row>
    <row r="568" spans="12:15">
      <c r="L568" s="4"/>
      <c r="M568" s="4"/>
      <c r="N568" s="4"/>
      <c r="O568" s="4"/>
    </row>
    <row r="569" spans="12:15">
      <c r="L569" s="4"/>
      <c r="M569" s="4"/>
      <c r="N569" s="4"/>
      <c r="O569" s="4"/>
    </row>
    <row r="570" spans="12:15">
      <c r="L570" s="4"/>
      <c r="M570" s="4"/>
      <c r="N570" s="4"/>
      <c r="O570" s="4"/>
    </row>
    <row r="571" spans="12:15">
      <c r="L571" s="4"/>
      <c r="M571" s="4"/>
      <c r="N571" s="4"/>
      <c r="O571" s="4"/>
    </row>
    <row r="572" spans="12:15">
      <c r="L572" s="4"/>
      <c r="M572" s="4"/>
      <c r="N572" s="4"/>
      <c r="O572" s="4"/>
    </row>
    <row r="573" spans="12:15">
      <c r="L573" s="4"/>
      <c r="M573" s="4"/>
      <c r="N573" s="4"/>
      <c r="O573" s="4"/>
    </row>
    <row r="574" spans="12:15">
      <c r="L574" s="4"/>
      <c r="M574" s="4"/>
      <c r="N574" s="4"/>
      <c r="O574" s="4"/>
    </row>
    <row r="575" spans="12:15">
      <c r="L575" s="4"/>
      <c r="M575" s="4"/>
      <c r="N575" s="4"/>
      <c r="O575" s="4"/>
    </row>
    <row r="576" spans="12:15">
      <c r="L576" s="4"/>
      <c r="M576" s="4"/>
      <c r="N576" s="4"/>
      <c r="O576" s="4"/>
    </row>
    <row r="577" spans="12:15">
      <c r="L577" s="4"/>
      <c r="M577" s="4"/>
      <c r="N577" s="4"/>
      <c r="O577" s="4"/>
    </row>
    <row r="578" spans="12:15">
      <c r="L578" s="4"/>
      <c r="M578" s="4"/>
      <c r="N578" s="4"/>
      <c r="O578" s="4"/>
    </row>
    <row r="579" spans="12:15">
      <c r="L579" s="4"/>
      <c r="M579" s="4"/>
      <c r="N579" s="4"/>
      <c r="O579" s="4"/>
    </row>
    <row r="580" spans="12:15">
      <c r="L580" s="4"/>
      <c r="M580" s="4"/>
      <c r="N580" s="4"/>
      <c r="O580" s="4"/>
    </row>
    <row r="581" spans="12:15">
      <c r="L581" s="4"/>
      <c r="M581" s="4"/>
      <c r="N581" s="4"/>
      <c r="O581" s="4"/>
    </row>
    <row r="582" spans="12:15">
      <c r="L582" s="4"/>
      <c r="M582" s="4"/>
      <c r="N582" s="4"/>
      <c r="O582" s="4"/>
    </row>
    <row r="583" spans="12:15">
      <c r="L583" s="4"/>
      <c r="M583" s="4"/>
      <c r="N583" s="4"/>
      <c r="O583" s="4"/>
    </row>
    <row r="584" spans="12:15">
      <c r="L584" s="4"/>
      <c r="M584" s="4"/>
      <c r="N584" s="4"/>
      <c r="O584" s="4"/>
    </row>
    <row r="585" spans="12:15">
      <c r="L585" s="4"/>
      <c r="M585" s="4"/>
      <c r="N585" s="4"/>
      <c r="O585" s="4"/>
    </row>
    <row r="586" spans="12:15">
      <c r="L586" s="4"/>
      <c r="M586" s="4"/>
      <c r="N586" s="4"/>
      <c r="O586" s="4"/>
    </row>
    <row r="587" spans="12:15">
      <c r="L587" s="4"/>
      <c r="M587" s="4"/>
      <c r="N587" s="4"/>
      <c r="O587" s="4"/>
    </row>
    <row r="588" spans="12:15">
      <c r="L588" s="4"/>
      <c r="M588" s="4"/>
      <c r="N588" s="4"/>
      <c r="O588" s="4"/>
    </row>
    <row r="589" spans="12:15">
      <c r="L589" s="4"/>
      <c r="M589" s="4"/>
      <c r="N589" s="4"/>
      <c r="O589" s="4"/>
    </row>
    <row r="590" spans="12:15">
      <c r="L590" s="4"/>
      <c r="M590" s="4"/>
      <c r="N590" s="4"/>
      <c r="O590" s="4"/>
    </row>
    <row r="591" spans="12:15">
      <c r="L591" s="4"/>
      <c r="M591" s="4"/>
      <c r="N591" s="4"/>
      <c r="O591" s="4"/>
    </row>
    <row r="592" spans="12:15">
      <c r="L592" s="4"/>
      <c r="M592" s="4"/>
      <c r="N592" s="4"/>
      <c r="O592" s="4"/>
    </row>
    <row r="593" spans="12:15">
      <c r="L593" s="4"/>
      <c r="M593" s="4"/>
      <c r="N593" s="4"/>
      <c r="O593" s="4"/>
    </row>
    <row r="594" spans="12:15">
      <c r="L594" s="4"/>
      <c r="M594" s="4"/>
      <c r="N594" s="4"/>
      <c r="O594" s="4"/>
    </row>
    <row r="595" spans="12:15">
      <c r="L595" s="4"/>
      <c r="M595" s="4"/>
      <c r="N595" s="4"/>
      <c r="O595" s="4"/>
    </row>
    <row r="596" spans="12:15">
      <c r="L596" s="4"/>
      <c r="M596" s="4"/>
      <c r="N596" s="4"/>
      <c r="O596" s="4"/>
    </row>
    <row r="597" spans="12:15">
      <c r="L597" s="4"/>
      <c r="M597" s="4"/>
      <c r="N597" s="4"/>
      <c r="O597" s="4"/>
    </row>
    <row r="598" spans="12:15">
      <c r="L598" s="4"/>
      <c r="M598" s="4"/>
      <c r="N598" s="4"/>
      <c r="O598" s="4"/>
    </row>
    <row r="599" spans="12:15">
      <c r="L599" s="4"/>
      <c r="M599" s="4"/>
      <c r="N599" s="4"/>
      <c r="O599" s="4"/>
    </row>
    <row r="600" spans="12:15">
      <c r="L600" s="4"/>
      <c r="M600" s="4"/>
      <c r="N600" s="4"/>
      <c r="O600" s="4"/>
    </row>
    <row r="601" spans="12:15">
      <c r="L601" s="4"/>
      <c r="M601" s="4"/>
      <c r="N601" s="4"/>
      <c r="O601" s="4"/>
    </row>
    <row r="602" spans="12:15">
      <c r="L602" s="4"/>
      <c r="M602" s="4"/>
      <c r="N602" s="4"/>
      <c r="O602" s="4"/>
    </row>
    <row r="603" spans="12:15">
      <c r="L603" s="4"/>
      <c r="M603" s="4"/>
      <c r="N603" s="4"/>
      <c r="O603" s="4"/>
    </row>
    <row r="604" spans="12:15">
      <c r="L604" s="4"/>
      <c r="M604" s="4"/>
      <c r="N604" s="4"/>
      <c r="O604" s="4"/>
    </row>
    <row r="605" spans="12:15">
      <c r="L605" s="4"/>
      <c r="M605" s="4"/>
      <c r="N605" s="4"/>
      <c r="O605" s="4"/>
    </row>
    <row r="606" spans="12:15">
      <c r="L606" s="4"/>
      <c r="M606" s="4"/>
      <c r="N606" s="4"/>
      <c r="O606" s="4"/>
    </row>
    <row r="607" spans="12:15">
      <c r="L607" s="4"/>
      <c r="M607" s="4"/>
      <c r="N607" s="4"/>
      <c r="O607" s="4"/>
    </row>
    <row r="608" spans="12:15">
      <c r="L608" s="4"/>
      <c r="M608" s="4"/>
      <c r="N608" s="4"/>
      <c r="O608" s="4"/>
    </row>
    <row r="609" spans="12:15">
      <c r="L609" s="4"/>
      <c r="M609" s="4"/>
      <c r="N609" s="4"/>
      <c r="O609" s="4"/>
    </row>
    <row r="610" spans="12:15">
      <c r="L610" s="4"/>
      <c r="M610" s="4"/>
      <c r="N610" s="4"/>
      <c r="O610" s="4"/>
    </row>
    <row r="611" spans="12:15">
      <c r="L611" s="4"/>
      <c r="M611" s="4"/>
      <c r="N611" s="4"/>
      <c r="O611" s="4"/>
    </row>
    <row r="612" spans="12:15">
      <c r="L612" s="4"/>
      <c r="M612" s="4"/>
      <c r="N612" s="4"/>
      <c r="O612" s="4"/>
    </row>
    <row r="613" spans="12:15">
      <c r="L613" s="4"/>
      <c r="M613" s="4"/>
      <c r="N613" s="4"/>
      <c r="O613" s="4"/>
    </row>
    <row r="614" spans="12:15">
      <c r="L614" s="4"/>
      <c r="M614" s="4"/>
      <c r="N614" s="4"/>
      <c r="O614" s="4"/>
    </row>
    <row r="615" spans="12:15">
      <c r="L615" s="4"/>
      <c r="M615" s="4"/>
      <c r="N615" s="4"/>
      <c r="O615" s="4"/>
    </row>
    <row r="616" spans="12:15">
      <c r="L616" s="4"/>
      <c r="M616" s="4"/>
      <c r="N616" s="4"/>
      <c r="O616" s="4"/>
    </row>
    <row r="617" spans="12:15">
      <c r="L617" s="4"/>
      <c r="M617" s="4"/>
      <c r="N617" s="4"/>
      <c r="O617" s="4"/>
    </row>
    <row r="618" spans="12:15">
      <c r="L618" s="4"/>
      <c r="M618" s="4"/>
      <c r="N618" s="4"/>
      <c r="O618" s="4"/>
    </row>
    <row r="619" spans="12:15">
      <c r="L619" s="4"/>
      <c r="M619" s="4"/>
      <c r="N619" s="4"/>
      <c r="O619" s="4"/>
    </row>
    <row r="620" spans="12:15">
      <c r="L620" s="4"/>
      <c r="M620" s="4"/>
      <c r="N620" s="4"/>
      <c r="O620" s="4"/>
    </row>
    <row r="621" spans="12:15">
      <c r="L621" s="4"/>
      <c r="M621" s="4"/>
      <c r="N621" s="4"/>
      <c r="O621" s="4"/>
    </row>
    <row r="622" spans="12:15">
      <c r="L622" s="4"/>
      <c r="M622" s="4"/>
      <c r="N622" s="4"/>
      <c r="O622" s="4"/>
    </row>
    <row r="623" spans="12:15">
      <c r="L623" s="4"/>
      <c r="M623" s="4"/>
      <c r="N623" s="4"/>
      <c r="O623" s="4"/>
    </row>
    <row r="624" spans="12:15">
      <c r="L624" s="4"/>
      <c r="M624" s="4"/>
      <c r="N624" s="4"/>
      <c r="O624" s="4"/>
    </row>
    <row r="625" spans="12:15">
      <c r="L625" s="4"/>
      <c r="M625" s="4"/>
      <c r="N625" s="4"/>
      <c r="O625" s="4"/>
    </row>
    <row r="626" spans="12:15">
      <c r="L626" s="4"/>
      <c r="M626" s="4"/>
      <c r="N626" s="4"/>
      <c r="O626" s="4"/>
    </row>
    <row r="627" spans="12:15">
      <c r="L627" s="4"/>
      <c r="M627" s="4"/>
      <c r="N627" s="4"/>
      <c r="O627" s="4"/>
    </row>
    <row r="628" spans="12:15">
      <c r="L628" s="4"/>
      <c r="M628" s="4"/>
      <c r="N628" s="4"/>
      <c r="O628" s="4"/>
    </row>
    <row r="629" spans="12:15">
      <c r="L629" s="4"/>
      <c r="M629" s="4"/>
      <c r="N629" s="4"/>
      <c r="O629" s="4"/>
    </row>
    <row r="630" spans="12:15">
      <c r="L630" s="4"/>
      <c r="M630" s="4"/>
      <c r="N630" s="4"/>
      <c r="O630" s="4"/>
    </row>
    <row r="631" spans="12:15">
      <c r="L631" s="4"/>
      <c r="M631" s="4"/>
      <c r="N631" s="4"/>
      <c r="O631" s="4"/>
    </row>
    <row r="632" spans="12:15">
      <c r="L632" s="4"/>
      <c r="M632" s="4"/>
      <c r="N632" s="4"/>
      <c r="O632" s="4"/>
    </row>
    <row r="633" spans="12:15">
      <c r="L633" s="4"/>
      <c r="M633" s="4"/>
      <c r="N633" s="4"/>
      <c r="O633" s="4"/>
    </row>
    <row r="634" spans="12:15">
      <c r="L634" s="4"/>
      <c r="M634" s="4"/>
      <c r="N634" s="4"/>
      <c r="O634" s="4"/>
    </row>
    <row r="635" spans="12:15">
      <c r="L635" s="4"/>
      <c r="M635" s="4"/>
      <c r="N635" s="4"/>
      <c r="O635" s="4"/>
    </row>
    <row r="636" spans="12:15">
      <c r="L636" s="4"/>
      <c r="M636" s="4"/>
      <c r="N636" s="4"/>
      <c r="O636" s="4"/>
    </row>
    <row r="637" spans="12:15">
      <c r="L637" s="4"/>
      <c r="M637" s="4"/>
      <c r="N637" s="4"/>
      <c r="O637" s="4"/>
    </row>
    <row r="638" spans="12:15">
      <c r="L638" s="4"/>
      <c r="M638" s="4"/>
      <c r="N638" s="4"/>
      <c r="O638" s="4"/>
    </row>
    <row r="639" spans="12:15">
      <c r="L639" s="4"/>
      <c r="M639" s="4"/>
      <c r="N639" s="4"/>
      <c r="O639" s="4"/>
    </row>
    <row r="640" spans="12:15">
      <c r="L640" s="4"/>
      <c r="M640" s="4"/>
      <c r="N640" s="4"/>
      <c r="O640" s="4"/>
    </row>
    <row r="641" spans="12:15">
      <c r="L641" s="4"/>
      <c r="M641" s="4"/>
      <c r="N641" s="4"/>
      <c r="O641" s="4"/>
    </row>
    <row r="642" spans="12:15">
      <c r="L642" s="4"/>
      <c r="M642" s="4"/>
      <c r="N642" s="4"/>
      <c r="O642" s="4"/>
    </row>
    <row r="643" spans="12:15">
      <c r="L643" s="4"/>
      <c r="M643" s="4"/>
      <c r="N643" s="4"/>
      <c r="O643" s="4"/>
    </row>
    <row r="644" spans="12:15">
      <c r="L644" s="4"/>
      <c r="M644" s="4"/>
      <c r="N644" s="4"/>
      <c r="O644" s="4"/>
    </row>
    <row r="645" spans="12:15">
      <c r="L645" s="4"/>
      <c r="M645" s="4"/>
      <c r="N645" s="4"/>
      <c r="O645" s="4"/>
    </row>
    <row r="646" spans="12:15">
      <c r="L646" s="4"/>
      <c r="M646" s="4"/>
      <c r="N646" s="4"/>
      <c r="O646" s="4"/>
    </row>
    <row r="647" spans="12:15">
      <c r="L647" s="4"/>
      <c r="M647" s="4"/>
      <c r="N647" s="4"/>
      <c r="O647" s="4"/>
    </row>
    <row r="648" spans="12:15">
      <c r="L648" s="4"/>
      <c r="M648" s="4"/>
      <c r="N648" s="4"/>
      <c r="O648" s="4"/>
    </row>
    <row r="649" spans="12:15">
      <c r="L649" s="4"/>
      <c r="M649" s="4"/>
      <c r="N649" s="4"/>
      <c r="O649" s="4"/>
    </row>
    <row r="650" spans="12:15">
      <c r="L650" s="4"/>
      <c r="M650" s="4"/>
      <c r="N650" s="4"/>
      <c r="O650" s="4"/>
    </row>
    <row r="651" spans="12:15">
      <c r="L651" s="4"/>
      <c r="M651" s="4"/>
      <c r="N651" s="4"/>
      <c r="O651" s="4"/>
    </row>
    <row r="652" spans="12:15">
      <c r="L652" s="4"/>
      <c r="M652" s="4"/>
      <c r="N652" s="4"/>
      <c r="O652" s="4"/>
    </row>
    <row r="653" spans="12:15">
      <c r="L653" s="4"/>
      <c r="M653" s="4"/>
      <c r="N653" s="4"/>
      <c r="O653" s="4"/>
    </row>
    <row r="654" spans="12:15">
      <c r="L654" s="4"/>
      <c r="M654" s="4"/>
      <c r="N654" s="4"/>
      <c r="O654" s="4"/>
    </row>
    <row r="655" spans="12:15">
      <c r="L655" s="4"/>
      <c r="M655" s="4"/>
      <c r="N655" s="4"/>
      <c r="O655" s="4"/>
    </row>
    <row r="656" spans="12:15">
      <c r="L656" s="4"/>
      <c r="M656" s="4"/>
      <c r="N656" s="4"/>
      <c r="O656" s="4"/>
    </row>
    <row r="657" spans="12:15">
      <c r="L657" s="4"/>
      <c r="M657" s="4"/>
      <c r="N657" s="4"/>
      <c r="O657" s="4"/>
    </row>
    <row r="658" spans="12:15">
      <c r="L658" s="4"/>
      <c r="M658" s="4"/>
      <c r="N658" s="4"/>
      <c r="O658" s="4"/>
    </row>
    <row r="659" spans="12:15">
      <c r="L659" s="4"/>
      <c r="M659" s="4"/>
      <c r="N659" s="4"/>
      <c r="O659" s="4"/>
    </row>
    <row r="660" spans="12:15">
      <c r="L660" s="4"/>
      <c r="M660" s="4"/>
      <c r="N660" s="4"/>
      <c r="O660" s="4"/>
    </row>
    <row r="661" spans="12:15">
      <c r="L661" s="4"/>
      <c r="M661" s="4"/>
      <c r="N661" s="4"/>
      <c r="O661" s="4"/>
    </row>
    <row r="662" spans="12:15">
      <c r="L662" s="4"/>
      <c r="M662" s="4"/>
      <c r="N662" s="4"/>
      <c r="O662" s="4"/>
    </row>
    <row r="663" spans="12:15">
      <c r="L663" s="4"/>
      <c r="M663" s="4"/>
      <c r="N663" s="4"/>
      <c r="O663" s="4"/>
    </row>
    <row r="664" spans="12:15">
      <c r="L664" s="4"/>
      <c r="M664" s="4"/>
      <c r="N664" s="4"/>
      <c r="O664" s="4"/>
    </row>
    <row r="665" spans="12:15">
      <c r="L665" s="4"/>
      <c r="M665" s="4"/>
      <c r="N665" s="4"/>
      <c r="O665" s="4"/>
    </row>
    <row r="666" spans="12:15">
      <c r="L666" s="4"/>
      <c r="M666" s="4"/>
      <c r="N666" s="4"/>
      <c r="O666" s="4"/>
    </row>
    <row r="667" spans="12:15">
      <c r="L667" s="4"/>
      <c r="M667" s="4"/>
      <c r="N667" s="4"/>
      <c r="O667" s="4"/>
    </row>
    <row r="668" spans="12:15">
      <c r="L668" s="4"/>
      <c r="M668" s="4"/>
      <c r="N668" s="4"/>
      <c r="O668" s="4"/>
    </row>
    <row r="669" spans="12:15">
      <c r="L669" s="4"/>
      <c r="M669" s="4"/>
      <c r="N669" s="4"/>
      <c r="O669" s="4"/>
    </row>
    <row r="670" spans="12:15">
      <c r="L670" s="4"/>
      <c r="M670" s="4"/>
      <c r="N670" s="4"/>
      <c r="O670" s="4"/>
    </row>
    <row r="671" spans="12:15">
      <c r="L671" s="4"/>
      <c r="M671" s="4"/>
      <c r="N671" s="4"/>
      <c r="O671" s="4"/>
    </row>
    <row r="672" spans="12:15">
      <c r="L672" s="4"/>
      <c r="M672" s="4"/>
      <c r="N672" s="4"/>
      <c r="O672" s="4"/>
    </row>
    <row r="673" spans="12:15">
      <c r="L673" s="4"/>
      <c r="M673" s="4"/>
      <c r="N673" s="4"/>
      <c r="O673" s="4"/>
    </row>
    <row r="674" spans="12:15">
      <c r="L674" s="4"/>
      <c r="M674" s="4"/>
      <c r="N674" s="4"/>
      <c r="O674" s="4"/>
    </row>
    <row r="675" spans="12:15">
      <c r="L675" s="4"/>
      <c r="M675" s="4"/>
      <c r="N675" s="4"/>
      <c r="O675" s="4"/>
    </row>
    <row r="676" spans="12:15">
      <c r="L676" s="4"/>
      <c r="M676" s="4"/>
      <c r="N676" s="4"/>
      <c r="O676" s="4"/>
    </row>
    <row r="677" spans="12:15">
      <c r="L677" s="4"/>
      <c r="M677" s="4"/>
      <c r="N677" s="4"/>
      <c r="O677" s="4"/>
    </row>
    <row r="678" spans="12:15">
      <c r="L678" s="4"/>
      <c r="M678" s="4"/>
      <c r="N678" s="4"/>
      <c r="O678" s="4"/>
    </row>
    <row r="679" spans="12:15">
      <c r="L679" s="4"/>
      <c r="M679" s="4"/>
      <c r="N679" s="4"/>
      <c r="O679" s="4"/>
    </row>
    <row r="680" spans="12:15">
      <c r="L680" s="4"/>
      <c r="M680" s="4"/>
      <c r="N680" s="4"/>
      <c r="O680" s="4"/>
    </row>
    <row r="681" spans="12:15">
      <c r="L681" s="4"/>
      <c r="M681" s="4"/>
      <c r="N681" s="4"/>
      <c r="O681" s="4"/>
    </row>
    <row r="682" spans="12:15">
      <c r="L682" s="4"/>
      <c r="M682" s="4"/>
      <c r="N682" s="4"/>
      <c r="O682" s="4"/>
    </row>
    <row r="683" spans="12:15">
      <c r="L683" s="4"/>
      <c r="M683" s="4"/>
      <c r="N683" s="4"/>
      <c r="O683" s="4"/>
    </row>
    <row r="684" spans="12:15">
      <c r="L684" s="4"/>
      <c r="M684" s="4"/>
      <c r="N684" s="4"/>
      <c r="O684" s="4"/>
    </row>
    <row r="685" spans="12:15">
      <c r="L685" s="4"/>
      <c r="M685" s="4"/>
      <c r="N685" s="4"/>
      <c r="O685" s="4"/>
    </row>
    <row r="686" spans="12:15">
      <c r="L686" s="4"/>
      <c r="M686" s="4"/>
      <c r="N686" s="4"/>
      <c r="O686" s="4"/>
    </row>
    <row r="687" spans="12:15">
      <c r="L687" s="4"/>
      <c r="M687" s="4"/>
      <c r="N687" s="4"/>
      <c r="O687" s="4"/>
    </row>
    <row r="688" spans="12:15">
      <c r="L688" s="4"/>
      <c r="M688" s="4"/>
      <c r="N688" s="4"/>
      <c r="O688" s="4"/>
    </row>
    <row r="689" spans="12:15">
      <c r="L689" s="4"/>
      <c r="M689" s="4"/>
      <c r="N689" s="4"/>
      <c r="O689" s="4"/>
    </row>
    <row r="690" spans="12:15">
      <c r="L690" s="4"/>
      <c r="M690" s="4"/>
      <c r="N690" s="4"/>
      <c r="O690" s="4"/>
    </row>
    <row r="691" spans="12:15">
      <c r="L691" s="4"/>
      <c r="M691" s="4"/>
      <c r="N691" s="4"/>
      <c r="O691" s="4"/>
    </row>
    <row r="692" spans="12:15">
      <c r="L692" s="4"/>
      <c r="M692" s="4"/>
      <c r="N692" s="4"/>
      <c r="O692" s="4"/>
    </row>
    <row r="693" spans="12:15">
      <c r="L693" s="4"/>
      <c r="M693" s="4"/>
      <c r="N693" s="4"/>
      <c r="O693" s="4"/>
    </row>
    <row r="694" spans="12:15">
      <c r="L694" s="4"/>
      <c r="M694" s="4"/>
      <c r="N694" s="4"/>
      <c r="O694" s="4"/>
    </row>
    <row r="695" spans="12:15">
      <c r="L695" s="4"/>
      <c r="M695" s="4"/>
      <c r="N695" s="4"/>
      <c r="O695" s="4"/>
    </row>
    <row r="696" spans="12:15">
      <c r="L696" s="4"/>
      <c r="M696" s="4"/>
      <c r="N696" s="4"/>
      <c r="O696" s="4"/>
    </row>
    <row r="697" spans="12:15">
      <c r="L697" s="4"/>
      <c r="M697" s="4"/>
      <c r="N697" s="4"/>
      <c r="O697" s="4"/>
    </row>
    <row r="698" spans="12:15">
      <c r="L698" s="4"/>
      <c r="M698" s="4"/>
      <c r="N698" s="4"/>
      <c r="O698" s="4"/>
    </row>
    <row r="699" spans="12:15">
      <c r="L699" s="4"/>
      <c r="M699" s="4"/>
      <c r="N699" s="4"/>
      <c r="O699" s="4"/>
    </row>
    <row r="700" spans="12:15">
      <c r="L700" s="4"/>
      <c r="M700" s="4"/>
      <c r="N700" s="4"/>
      <c r="O700" s="4"/>
    </row>
    <row r="701" spans="12:15">
      <c r="L701" s="4"/>
      <c r="M701" s="4"/>
      <c r="N701" s="4"/>
      <c r="O701" s="4"/>
    </row>
    <row r="702" spans="12:15">
      <c r="L702" s="4"/>
      <c r="M702" s="4"/>
      <c r="N702" s="4"/>
      <c r="O702" s="4"/>
    </row>
    <row r="703" spans="12:15">
      <c r="L703" s="4"/>
      <c r="M703" s="4"/>
      <c r="N703" s="4"/>
      <c r="O703" s="4"/>
    </row>
    <row r="704" spans="12:15">
      <c r="L704" s="4"/>
      <c r="M704" s="4"/>
      <c r="N704" s="4"/>
      <c r="O704" s="4"/>
    </row>
    <row r="705" spans="12:15">
      <c r="L705" s="4"/>
      <c r="M705" s="4"/>
      <c r="N705" s="4"/>
      <c r="O705" s="4"/>
    </row>
    <row r="706" spans="12:15">
      <c r="L706" s="4"/>
      <c r="M706" s="4"/>
      <c r="N706" s="4"/>
      <c r="O706" s="4"/>
    </row>
    <row r="707" spans="12:15">
      <c r="L707" s="4"/>
      <c r="M707" s="4"/>
      <c r="N707" s="4"/>
      <c r="O707" s="4"/>
    </row>
    <row r="708" spans="12:15">
      <c r="L708" s="4"/>
      <c r="M708" s="4"/>
      <c r="N708" s="4"/>
      <c r="O708" s="4"/>
    </row>
    <row r="709" spans="12:15">
      <c r="L709" s="4"/>
      <c r="M709" s="4"/>
      <c r="N709" s="4"/>
      <c r="O709" s="4"/>
    </row>
    <row r="710" spans="12:15">
      <c r="L710" s="4"/>
      <c r="M710" s="4"/>
      <c r="N710" s="4"/>
      <c r="O710" s="4"/>
    </row>
    <row r="711" spans="12:15">
      <c r="L711" s="4"/>
      <c r="M711" s="4"/>
      <c r="N711" s="4"/>
      <c r="O711" s="4"/>
    </row>
    <row r="712" spans="12:15">
      <c r="L712" s="4"/>
      <c r="M712" s="4"/>
      <c r="N712" s="4"/>
      <c r="O712" s="4"/>
    </row>
    <row r="713" spans="12:15">
      <c r="L713" s="4"/>
      <c r="M713" s="4"/>
      <c r="N713" s="4"/>
      <c r="O713" s="4"/>
    </row>
    <row r="714" spans="12:15">
      <c r="L714" s="4"/>
      <c r="M714" s="4"/>
      <c r="N714" s="4"/>
      <c r="O714" s="4"/>
    </row>
    <row r="715" spans="12:15">
      <c r="L715" s="4"/>
      <c r="M715" s="4"/>
      <c r="N715" s="4"/>
      <c r="O715" s="4"/>
    </row>
    <row r="716" spans="12:15">
      <c r="L716" s="4"/>
      <c r="M716" s="4"/>
      <c r="N716" s="4"/>
      <c r="O716" s="4"/>
    </row>
    <row r="717" spans="12:15">
      <c r="L717" s="4"/>
      <c r="M717" s="4"/>
      <c r="N717" s="4"/>
      <c r="O717" s="4"/>
    </row>
    <row r="718" spans="12:15">
      <c r="L718" s="4"/>
      <c r="M718" s="4"/>
      <c r="N718" s="4"/>
      <c r="O718" s="4"/>
    </row>
    <row r="719" spans="12:15">
      <c r="L719" s="4"/>
      <c r="M719" s="4"/>
      <c r="N719" s="4"/>
      <c r="O719" s="4"/>
    </row>
    <row r="720" spans="12:15">
      <c r="L720" s="4"/>
      <c r="M720" s="4"/>
      <c r="N720" s="4"/>
      <c r="O720" s="4"/>
    </row>
    <row r="721" spans="12:15">
      <c r="L721" s="4"/>
      <c r="M721" s="4"/>
      <c r="N721" s="4"/>
      <c r="O721" s="4"/>
    </row>
    <row r="722" spans="12:15">
      <c r="L722" s="4"/>
      <c r="M722" s="4"/>
      <c r="N722" s="4"/>
      <c r="O722" s="4"/>
    </row>
    <row r="723" spans="12:15">
      <c r="L723" s="4"/>
      <c r="M723" s="4"/>
      <c r="N723" s="4"/>
      <c r="O723" s="4"/>
    </row>
    <row r="724" spans="12:15">
      <c r="L724" s="4"/>
      <c r="M724" s="4"/>
      <c r="N724" s="4"/>
      <c r="O724" s="4"/>
    </row>
    <row r="725" spans="12:15">
      <c r="L725" s="4"/>
      <c r="M725" s="4"/>
      <c r="N725" s="4"/>
      <c r="O725" s="4"/>
    </row>
    <row r="726" spans="12:15">
      <c r="L726" s="4"/>
      <c r="M726" s="4"/>
      <c r="N726" s="4"/>
      <c r="O726" s="4"/>
    </row>
    <row r="727" spans="12:15">
      <c r="L727" s="4"/>
      <c r="M727" s="4"/>
      <c r="N727" s="4"/>
      <c r="O727" s="4"/>
    </row>
    <row r="728" spans="12:15">
      <c r="L728" s="4"/>
      <c r="M728" s="4"/>
      <c r="N728" s="4"/>
      <c r="O728" s="4"/>
    </row>
    <row r="729" spans="12:15">
      <c r="L729" s="4"/>
      <c r="M729" s="4"/>
      <c r="N729" s="4"/>
      <c r="O729" s="4"/>
    </row>
    <row r="730" spans="12:15">
      <c r="L730" s="4"/>
      <c r="M730" s="4"/>
      <c r="N730" s="4"/>
      <c r="O730" s="4"/>
    </row>
    <row r="731" spans="12:15">
      <c r="L731" s="4"/>
      <c r="M731" s="4"/>
      <c r="N731" s="4"/>
      <c r="O731" s="4"/>
    </row>
    <row r="732" spans="12:15">
      <c r="L732" s="4"/>
      <c r="M732" s="4"/>
      <c r="N732" s="4"/>
      <c r="O732" s="4"/>
    </row>
    <row r="733" spans="12:15">
      <c r="L733" s="4"/>
      <c r="M733" s="4"/>
      <c r="N733" s="4"/>
      <c r="O733" s="4"/>
    </row>
    <row r="734" spans="12:15">
      <c r="L734" s="4"/>
      <c r="M734" s="4"/>
      <c r="N734" s="4"/>
      <c r="O734" s="4"/>
    </row>
    <row r="735" spans="12:15">
      <c r="L735" s="4"/>
      <c r="M735" s="4"/>
      <c r="N735" s="4"/>
      <c r="O735" s="4"/>
    </row>
    <row r="736" spans="12:15">
      <c r="L736" s="4"/>
      <c r="M736" s="4"/>
      <c r="N736" s="4"/>
      <c r="O736" s="4"/>
    </row>
    <row r="737" spans="12:15">
      <c r="L737" s="4"/>
      <c r="M737" s="4"/>
      <c r="N737" s="4"/>
      <c r="O737" s="4"/>
    </row>
    <row r="738" spans="12:15">
      <c r="L738" s="4"/>
      <c r="M738" s="4"/>
      <c r="N738" s="4"/>
      <c r="O738" s="4"/>
    </row>
    <row r="739" spans="12:15">
      <c r="L739" s="4"/>
      <c r="M739" s="4"/>
      <c r="N739" s="4"/>
      <c r="O739" s="4"/>
    </row>
    <row r="740" spans="12:15">
      <c r="L740" s="4"/>
      <c r="M740" s="4"/>
      <c r="N740" s="4"/>
      <c r="O740" s="4"/>
    </row>
    <row r="741" spans="12:15">
      <c r="L741" s="4"/>
      <c r="M741" s="4"/>
      <c r="N741" s="4"/>
      <c r="O741" s="4"/>
    </row>
    <row r="742" spans="12:15">
      <c r="L742" s="4"/>
      <c r="M742" s="4"/>
      <c r="N742" s="4"/>
      <c r="O742" s="4"/>
    </row>
    <row r="743" spans="12:15">
      <c r="L743" s="4"/>
      <c r="M743" s="4"/>
      <c r="N743" s="4"/>
      <c r="O743" s="4"/>
    </row>
    <row r="744" spans="12:15">
      <c r="L744" s="4"/>
      <c r="M744" s="4"/>
      <c r="N744" s="4"/>
      <c r="O744" s="4"/>
    </row>
    <row r="745" spans="12:15">
      <c r="L745" s="4"/>
      <c r="M745" s="4"/>
      <c r="N745" s="4"/>
      <c r="O745" s="4"/>
    </row>
    <row r="746" spans="12:15">
      <c r="L746" s="4"/>
      <c r="M746" s="4"/>
      <c r="N746" s="4"/>
      <c r="O746" s="4"/>
    </row>
    <row r="747" spans="12:15">
      <c r="L747" s="4"/>
      <c r="M747" s="4"/>
      <c r="N747" s="4"/>
      <c r="O747" s="4"/>
    </row>
    <row r="748" spans="12:15">
      <c r="L748" s="4"/>
      <c r="M748" s="4"/>
      <c r="N748" s="4"/>
      <c r="O748" s="4"/>
    </row>
    <row r="749" spans="12:15">
      <c r="L749" s="4"/>
      <c r="M749" s="4"/>
      <c r="N749" s="4"/>
      <c r="O749" s="4"/>
    </row>
    <row r="750" spans="12:15">
      <c r="L750" s="4"/>
      <c r="M750" s="4"/>
      <c r="N750" s="4"/>
      <c r="O750" s="4"/>
    </row>
    <row r="751" spans="12:15">
      <c r="L751" s="4"/>
      <c r="M751" s="4"/>
      <c r="N751" s="4"/>
      <c r="O751" s="4"/>
    </row>
    <row r="752" spans="12:15">
      <c r="L752" s="4"/>
      <c r="M752" s="4"/>
      <c r="N752" s="4"/>
      <c r="O752" s="4"/>
    </row>
    <row r="753" spans="12:15">
      <c r="L753" s="4"/>
      <c r="M753" s="4"/>
      <c r="N753" s="4"/>
      <c r="O753" s="4"/>
    </row>
    <row r="754" spans="12:15">
      <c r="L754" s="4"/>
      <c r="M754" s="4"/>
      <c r="N754" s="4"/>
      <c r="O754" s="4"/>
    </row>
    <row r="755" spans="12:15">
      <c r="L755" s="4"/>
      <c r="M755" s="4"/>
      <c r="N755" s="4"/>
      <c r="O755" s="4"/>
    </row>
    <row r="756" spans="12:15">
      <c r="L756" s="4"/>
      <c r="M756" s="4"/>
      <c r="N756" s="4"/>
      <c r="O756" s="4"/>
    </row>
    <row r="757" spans="12:15">
      <c r="L757" s="4"/>
      <c r="M757" s="4"/>
      <c r="N757" s="4"/>
      <c r="O757" s="4"/>
    </row>
    <row r="758" spans="12:15">
      <c r="L758" s="4"/>
      <c r="M758" s="4"/>
      <c r="N758" s="4"/>
      <c r="O758" s="4"/>
    </row>
    <row r="759" spans="12:15">
      <c r="L759" s="4"/>
      <c r="M759" s="4"/>
      <c r="N759" s="4"/>
      <c r="O759" s="4"/>
    </row>
    <row r="760" spans="12:15">
      <c r="L760" s="4"/>
      <c r="M760" s="4"/>
      <c r="N760" s="4"/>
      <c r="O760" s="4"/>
    </row>
    <row r="761" spans="12:15">
      <c r="L761" s="4"/>
      <c r="M761" s="4"/>
      <c r="N761" s="4"/>
      <c r="O761" s="4"/>
    </row>
    <row r="762" spans="12:15">
      <c r="L762" s="4"/>
      <c r="M762" s="4"/>
      <c r="N762" s="4"/>
      <c r="O762" s="4"/>
    </row>
    <row r="763" spans="12:15">
      <c r="L763" s="4"/>
      <c r="M763" s="4"/>
      <c r="N763" s="4"/>
      <c r="O763" s="4"/>
    </row>
    <row r="764" spans="12:15">
      <c r="L764" s="4"/>
      <c r="M764" s="4"/>
      <c r="N764" s="4"/>
      <c r="O764" s="4"/>
    </row>
    <row r="765" spans="12:15">
      <c r="L765" s="4"/>
      <c r="M765" s="4"/>
      <c r="N765" s="4"/>
      <c r="O765" s="4"/>
    </row>
    <row r="766" spans="12:15">
      <c r="L766" s="4"/>
      <c r="M766" s="4"/>
      <c r="N766" s="4"/>
      <c r="O766" s="4"/>
    </row>
    <row r="767" spans="12:15">
      <c r="L767" s="4"/>
      <c r="M767" s="4"/>
      <c r="N767" s="4"/>
      <c r="O767" s="4"/>
    </row>
    <row r="768" spans="12:15">
      <c r="L768" s="4"/>
      <c r="M768" s="4"/>
      <c r="N768" s="4"/>
      <c r="O768" s="4"/>
    </row>
    <row r="769" spans="12:15">
      <c r="L769" s="4"/>
      <c r="M769" s="4"/>
      <c r="N769" s="4"/>
      <c r="O769" s="4"/>
    </row>
    <row r="770" spans="12:15">
      <c r="L770" s="4"/>
      <c r="M770" s="4"/>
      <c r="N770" s="4"/>
      <c r="O770" s="4"/>
    </row>
    <row r="771" spans="12:15">
      <c r="L771" s="4"/>
      <c r="M771" s="4"/>
      <c r="N771" s="4"/>
      <c r="O771" s="4"/>
    </row>
    <row r="772" spans="12:15">
      <c r="L772" s="4"/>
      <c r="M772" s="4"/>
      <c r="N772" s="4"/>
      <c r="O772" s="4"/>
    </row>
    <row r="773" spans="12:15">
      <c r="L773" s="4"/>
      <c r="M773" s="4"/>
      <c r="N773" s="4"/>
      <c r="O773" s="4"/>
    </row>
    <row r="774" spans="12:15">
      <c r="L774" s="4"/>
      <c r="M774" s="4"/>
      <c r="N774" s="4"/>
      <c r="O774" s="4"/>
    </row>
    <row r="775" spans="12:15">
      <c r="L775" s="4"/>
      <c r="M775" s="4"/>
      <c r="N775" s="4"/>
      <c r="O775" s="4"/>
    </row>
    <row r="776" spans="12:15">
      <c r="L776" s="4"/>
      <c r="M776" s="4"/>
      <c r="N776" s="4"/>
      <c r="O776" s="4"/>
    </row>
    <row r="777" spans="12:15">
      <c r="L777" s="4"/>
      <c r="M777" s="4"/>
      <c r="N777" s="4"/>
      <c r="O777" s="4"/>
    </row>
    <row r="778" spans="12:15">
      <c r="L778" s="4"/>
      <c r="M778" s="4"/>
      <c r="N778" s="4"/>
      <c r="O778" s="4"/>
    </row>
    <row r="779" spans="12:15">
      <c r="L779" s="4"/>
      <c r="M779" s="4"/>
      <c r="N779" s="4"/>
      <c r="O779" s="4"/>
    </row>
    <row r="780" spans="12:15">
      <c r="L780" s="4"/>
      <c r="M780" s="4"/>
      <c r="N780" s="4"/>
      <c r="O780" s="4"/>
    </row>
    <row r="781" spans="12:15">
      <c r="L781" s="4"/>
      <c r="M781" s="4"/>
      <c r="N781" s="4"/>
      <c r="O781" s="4"/>
    </row>
    <row r="782" spans="12:15">
      <c r="L782" s="4"/>
      <c r="M782" s="4"/>
      <c r="N782" s="4"/>
      <c r="O782" s="4"/>
    </row>
    <row r="783" spans="12:15">
      <c r="L783" s="4"/>
      <c r="M783" s="4"/>
      <c r="N783" s="4"/>
      <c r="O783" s="4"/>
    </row>
    <row r="784" spans="12:15">
      <c r="L784" s="4"/>
      <c r="M784" s="4"/>
      <c r="N784" s="4"/>
      <c r="O784" s="4"/>
    </row>
    <row r="785" spans="12:15">
      <c r="L785" s="4"/>
      <c r="M785" s="4"/>
      <c r="N785" s="4"/>
      <c r="O785" s="4"/>
    </row>
    <row r="786" spans="12:15">
      <c r="L786" s="4"/>
      <c r="M786" s="4"/>
      <c r="N786" s="4"/>
      <c r="O786" s="4"/>
    </row>
    <row r="787" spans="12:15">
      <c r="L787" s="4"/>
      <c r="M787" s="4"/>
      <c r="N787" s="4"/>
      <c r="O787" s="4"/>
    </row>
    <row r="788" spans="12:15">
      <c r="L788" s="4"/>
      <c r="M788" s="4"/>
      <c r="N788" s="4"/>
      <c r="O788" s="4"/>
    </row>
    <row r="789" spans="12:15">
      <c r="L789" s="4"/>
      <c r="M789" s="4"/>
      <c r="N789" s="4"/>
      <c r="O789" s="4"/>
    </row>
    <row r="790" spans="12:15">
      <c r="L790" s="4"/>
      <c r="M790" s="4"/>
      <c r="N790" s="4"/>
      <c r="O790" s="4"/>
    </row>
    <row r="791" spans="12:15">
      <c r="L791" s="4"/>
      <c r="M791" s="4"/>
      <c r="N791" s="4"/>
      <c r="O791" s="4"/>
    </row>
    <row r="792" spans="12:15">
      <c r="L792" s="4"/>
      <c r="M792" s="4"/>
      <c r="N792" s="4"/>
      <c r="O792" s="4"/>
    </row>
    <row r="793" spans="12:15">
      <c r="L793" s="4"/>
      <c r="M793" s="4"/>
      <c r="N793" s="4"/>
      <c r="O793" s="4"/>
    </row>
    <row r="794" spans="12:15">
      <c r="L794" s="4"/>
      <c r="M794" s="4"/>
      <c r="N794" s="4"/>
      <c r="O794" s="4"/>
    </row>
    <row r="795" spans="12:15">
      <c r="L795" s="4"/>
      <c r="M795" s="4"/>
      <c r="N795" s="4"/>
      <c r="O795" s="4"/>
    </row>
    <row r="796" spans="12:15">
      <c r="L796" s="4"/>
      <c r="M796" s="4"/>
      <c r="N796" s="4"/>
      <c r="O796" s="4"/>
    </row>
    <row r="797" spans="12:15">
      <c r="L797" s="4"/>
      <c r="M797" s="4"/>
      <c r="N797" s="4"/>
      <c r="O797" s="4"/>
    </row>
    <row r="798" spans="12:15">
      <c r="L798" s="4"/>
      <c r="M798" s="4"/>
      <c r="N798" s="4"/>
      <c r="O798" s="4"/>
    </row>
    <row r="799" spans="12:15">
      <c r="L799" s="4"/>
      <c r="M799" s="4"/>
      <c r="N799" s="4"/>
      <c r="O799" s="4"/>
    </row>
    <row r="800" spans="12:15">
      <c r="L800" s="4"/>
      <c r="M800" s="4"/>
      <c r="N800" s="4"/>
      <c r="O800" s="4"/>
    </row>
    <row r="801" spans="12:15">
      <c r="L801" s="4"/>
      <c r="M801" s="4"/>
      <c r="N801" s="4"/>
      <c r="O801" s="4"/>
    </row>
    <row r="802" spans="12:15">
      <c r="L802" s="4"/>
      <c r="M802" s="4"/>
      <c r="N802" s="4"/>
      <c r="O802" s="4"/>
    </row>
    <row r="803" spans="12:15">
      <c r="L803" s="4"/>
      <c r="M803" s="4"/>
      <c r="N803" s="4"/>
      <c r="O803" s="4"/>
    </row>
    <row r="804" spans="12:15">
      <c r="L804" s="4"/>
      <c r="M804" s="4"/>
      <c r="N804" s="4"/>
      <c r="O804" s="4"/>
    </row>
    <row r="805" spans="12:15">
      <c r="L805" s="4"/>
      <c r="M805" s="4"/>
      <c r="N805" s="4"/>
      <c r="O805" s="4"/>
    </row>
    <row r="806" spans="12:15">
      <c r="L806" s="4"/>
      <c r="M806" s="4"/>
      <c r="N806" s="4"/>
      <c r="O806" s="4"/>
    </row>
    <row r="807" spans="12:15">
      <c r="L807" s="4"/>
      <c r="M807" s="4"/>
      <c r="N807" s="4"/>
      <c r="O807" s="4"/>
    </row>
    <row r="808" spans="12:15">
      <c r="L808" s="4"/>
      <c r="M808" s="4"/>
      <c r="N808" s="4"/>
      <c r="O808" s="4"/>
    </row>
    <row r="809" spans="12:15">
      <c r="L809" s="4"/>
      <c r="M809" s="4"/>
      <c r="N809" s="4"/>
      <c r="O809" s="4"/>
    </row>
    <row r="810" spans="12:15">
      <c r="L810" s="4"/>
      <c r="M810" s="4"/>
      <c r="N810" s="4"/>
      <c r="O810" s="4"/>
    </row>
    <row r="811" spans="12:15">
      <c r="L811" s="4"/>
      <c r="M811" s="4"/>
      <c r="N811" s="4"/>
      <c r="O811" s="4"/>
    </row>
    <row r="812" spans="12:15">
      <c r="L812" s="4"/>
      <c r="M812" s="4"/>
      <c r="N812" s="4"/>
      <c r="O812" s="4"/>
    </row>
    <row r="813" spans="12:15">
      <c r="L813" s="4"/>
      <c r="M813" s="4"/>
      <c r="N813" s="4"/>
      <c r="O813" s="4"/>
    </row>
    <row r="814" spans="12:15">
      <c r="L814" s="4"/>
      <c r="M814" s="4"/>
      <c r="N814" s="4"/>
      <c r="O814" s="4"/>
    </row>
    <row r="815" spans="12:15">
      <c r="L815" s="4"/>
      <c r="M815" s="4"/>
      <c r="N815" s="4"/>
      <c r="O815" s="4"/>
    </row>
    <row r="816" spans="12:15">
      <c r="L816" s="4"/>
      <c r="M816" s="4"/>
      <c r="N816" s="4"/>
      <c r="O816" s="4"/>
    </row>
    <row r="817" spans="12:15">
      <c r="L817" s="4"/>
      <c r="M817" s="4"/>
      <c r="N817" s="4"/>
      <c r="O817" s="4"/>
    </row>
    <row r="818" spans="12:15">
      <c r="L818" s="4"/>
      <c r="M818" s="4"/>
      <c r="N818" s="4"/>
      <c r="O818" s="4"/>
    </row>
    <row r="819" spans="12:15">
      <c r="L819" s="4"/>
      <c r="M819" s="4"/>
      <c r="N819" s="4"/>
      <c r="O819" s="4"/>
    </row>
    <row r="820" spans="12:15">
      <c r="L820" s="4"/>
      <c r="M820" s="4"/>
      <c r="N820" s="4"/>
      <c r="O820" s="4"/>
    </row>
    <row r="821" spans="12:15">
      <c r="L821" s="4"/>
      <c r="M821" s="4"/>
      <c r="N821" s="4"/>
      <c r="O821" s="4"/>
    </row>
    <row r="822" spans="12:15">
      <c r="L822" s="4"/>
      <c r="M822" s="4"/>
      <c r="N822" s="4"/>
      <c r="O822" s="4"/>
    </row>
    <row r="823" spans="12:15">
      <c r="L823" s="4"/>
      <c r="M823" s="4"/>
      <c r="N823" s="4"/>
      <c r="O823" s="4"/>
    </row>
    <row r="824" spans="12:15">
      <c r="L824" s="4"/>
      <c r="M824" s="4"/>
      <c r="N824" s="4"/>
      <c r="O824" s="4"/>
    </row>
    <row r="825" spans="12:15">
      <c r="L825" s="4"/>
      <c r="M825" s="4"/>
      <c r="N825" s="4"/>
      <c r="O825" s="4"/>
    </row>
    <row r="826" spans="12:15">
      <c r="L826" s="4"/>
      <c r="M826" s="4"/>
      <c r="N826" s="4"/>
      <c r="O826" s="4"/>
    </row>
    <row r="827" spans="12:15">
      <c r="L827" s="4"/>
      <c r="M827" s="4"/>
      <c r="N827" s="4"/>
      <c r="O827" s="4"/>
    </row>
    <row r="828" spans="12:15">
      <c r="L828" s="4"/>
      <c r="M828" s="4"/>
      <c r="N828" s="4"/>
      <c r="O828" s="4"/>
    </row>
    <row r="829" spans="12:15">
      <c r="L829" s="4"/>
      <c r="M829" s="4"/>
      <c r="N829" s="4"/>
      <c r="O829" s="4"/>
    </row>
    <row r="830" spans="12:15">
      <c r="L830" s="4"/>
      <c r="M830" s="4"/>
      <c r="N830" s="4"/>
      <c r="O830" s="4"/>
    </row>
    <row r="831" spans="12:15">
      <c r="L831" s="4"/>
      <c r="M831" s="4"/>
      <c r="N831" s="4"/>
      <c r="O831" s="4"/>
    </row>
    <row r="832" spans="12:15">
      <c r="L832" s="4"/>
      <c r="M832" s="4"/>
      <c r="N832" s="4"/>
      <c r="O832" s="4"/>
    </row>
    <row r="833" spans="12:15">
      <c r="L833" s="4"/>
      <c r="M833" s="4"/>
      <c r="N833" s="4"/>
      <c r="O833" s="4"/>
    </row>
    <row r="834" spans="12:15">
      <c r="L834" s="4"/>
      <c r="M834" s="4"/>
      <c r="N834" s="4"/>
      <c r="O834" s="4"/>
    </row>
    <row r="835" spans="12:15">
      <c r="L835" s="4"/>
      <c r="M835" s="4"/>
      <c r="N835" s="4"/>
      <c r="O835" s="4"/>
    </row>
    <row r="836" spans="12:15">
      <c r="L836" s="4"/>
      <c r="M836" s="4"/>
      <c r="N836" s="4"/>
      <c r="O836" s="4"/>
    </row>
    <row r="837" spans="12:15">
      <c r="L837" s="4"/>
      <c r="M837" s="4"/>
      <c r="N837" s="4"/>
      <c r="O837" s="4"/>
    </row>
    <row r="838" spans="12:15">
      <c r="L838" s="4"/>
      <c r="M838" s="4"/>
      <c r="N838" s="4"/>
      <c r="O838" s="4"/>
    </row>
    <row r="839" spans="12:15">
      <c r="L839" s="4"/>
      <c r="M839" s="4"/>
      <c r="N839" s="4"/>
      <c r="O839" s="4"/>
    </row>
    <row r="840" spans="12:15">
      <c r="L840" s="4"/>
      <c r="M840" s="4"/>
      <c r="N840" s="4"/>
      <c r="O840" s="4"/>
    </row>
    <row r="841" spans="12:15">
      <c r="L841" s="4"/>
      <c r="M841" s="4"/>
      <c r="N841" s="4"/>
      <c r="O841" s="4"/>
    </row>
    <row r="842" spans="12:15">
      <c r="L842" s="4"/>
      <c r="M842" s="4"/>
      <c r="N842" s="4"/>
      <c r="O842" s="4"/>
    </row>
    <row r="843" spans="12:15">
      <c r="L843" s="4"/>
      <c r="M843" s="4"/>
      <c r="N843" s="4"/>
      <c r="O843" s="4"/>
    </row>
    <row r="844" spans="12:15">
      <c r="L844" s="4"/>
      <c r="M844" s="4"/>
      <c r="N844" s="4"/>
      <c r="O844" s="4"/>
    </row>
    <row r="845" spans="12:15">
      <c r="L845" s="4"/>
      <c r="M845" s="4"/>
      <c r="N845" s="4"/>
      <c r="O845" s="4"/>
    </row>
    <row r="846" spans="12:15">
      <c r="L846" s="4"/>
      <c r="M846" s="4"/>
      <c r="N846" s="4"/>
      <c r="O846" s="4"/>
    </row>
    <row r="847" spans="12:15">
      <c r="L847" s="4"/>
      <c r="M847" s="4"/>
      <c r="N847" s="4"/>
      <c r="O847" s="4"/>
    </row>
    <row r="848" spans="12:15">
      <c r="L848" s="4"/>
      <c r="M848" s="4"/>
      <c r="N848" s="4"/>
      <c r="O848" s="4"/>
    </row>
    <row r="849" spans="12:15">
      <c r="L849" s="4"/>
      <c r="M849" s="4"/>
      <c r="N849" s="4"/>
      <c r="O849" s="4"/>
    </row>
    <row r="850" spans="12:15">
      <c r="L850" s="4"/>
      <c r="M850" s="4"/>
      <c r="N850" s="4"/>
      <c r="O850" s="4"/>
    </row>
    <row r="851" spans="12:15">
      <c r="L851" s="4"/>
      <c r="M851" s="4"/>
      <c r="N851" s="4"/>
      <c r="O851" s="4"/>
    </row>
    <row r="852" spans="12:15">
      <c r="L852" s="4"/>
      <c r="M852" s="4"/>
      <c r="N852" s="4"/>
      <c r="O852" s="4"/>
    </row>
    <row r="853" spans="12:15">
      <c r="L853" s="4"/>
      <c r="M853" s="4"/>
      <c r="N853" s="4"/>
      <c r="O853" s="4"/>
    </row>
    <row r="854" spans="12:15">
      <c r="L854" s="4"/>
      <c r="M854" s="4"/>
      <c r="N854" s="4"/>
      <c r="O854" s="4"/>
    </row>
    <row r="855" spans="12:15">
      <c r="L855" s="4"/>
      <c r="M855" s="4"/>
      <c r="N855" s="4"/>
      <c r="O855" s="4"/>
    </row>
    <row r="856" spans="12:15">
      <c r="L856" s="4"/>
      <c r="M856" s="4"/>
      <c r="N856" s="4"/>
      <c r="O856" s="4"/>
    </row>
    <row r="857" spans="12:15">
      <c r="L857" s="4"/>
      <c r="M857" s="4"/>
      <c r="N857" s="4"/>
      <c r="O857" s="4"/>
    </row>
    <row r="858" spans="12:15">
      <c r="L858" s="4"/>
      <c r="M858" s="4"/>
      <c r="N858" s="4"/>
      <c r="O858" s="4"/>
    </row>
    <row r="859" spans="12:15">
      <c r="L859" s="4"/>
      <c r="M859" s="4"/>
      <c r="N859" s="4"/>
      <c r="O859" s="4"/>
    </row>
    <row r="860" spans="12:15">
      <c r="L860" s="4"/>
      <c r="M860" s="4"/>
      <c r="N860" s="4"/>
      <c r="O860" s="4"/>
    </row>
    <row r="861" spans="12:15">
      <c r="L861" s="4"/>
      <c r="M861" s="4"/>
      <c r="N861" s="4"/>
      <c r="O861" s="4"/>
    </row>
    <row r="862" spans="12:15">
      <c r="L862" s="4"/>
      <c r="M862" s="4"/>
      <c r="N862" s="4"/>
      <c r="O862" s="4"/>
    </row>
    <row r="863" spans="12:15">
      <c r="L863" s="4"/>
      <c r="M863" s="4"/>
      <c r="N863" s="4"/>
      <c r="O863" s="4"/>
    </row>
    <row r="864" spans="12:15">
      <c r="L864" s="4"/>
      <c r="M864" s="4"/>
      <c r="N864" s="4"/>
      <c r="O864" s="4"/>
    </row>
    <row r="865" spans="12:15">
      <c r="L865" s="4"/>
      <c r="M865" s="4"/>
      <c r="N865" s="4"/>
      <c r="O865" s="4"/>
    </row>
    <row r="866" spans="12:15">
      <c r="L866" s="4"/>
      <c r="M866" s="4"/>
      <c r="N866" s="4"/>
      <c r="O866" s="4"/>
    </row>
    <row r="867" spans="12:15">
      <c r="L867" s="4"/>
      <c r="M867" s="4"/>
      <c r="N867" s="4"/>
      <c r="O867" s="4"/>
    </row>
    <row r="868" spans="12:15">
      <c r="L868" s="4"/>
      <c r="M868" s="4"/>
      <c r="N868" s="4"/>
      <c r="O868" s="4"/>
    </row>
    <row r="869" spans="12:15">
      <c r="L869" s="4"/>
      <c r="M869" s="4"/>
      <c r="N869" s="4"/>
      <c r="O869" s="4"/>
    </row>
    <row r="870" spans="12:15">
      <c r="L870" s="4"/>
      <c r="M870" s="4"/>
      <c r="N870" s="4"/>
      <c r="O870" s="4"/>
    </row>
    <row r="871" spans="12:15">
      <c r="L871" s="4"/>
      <c r="M871" s="4"/>
      <c r="N871" s="4"/>
      <c r="O871" s="4"/>
    </row>
    <row r="872" spans="12:15">
      <c r="L872" s="4"/>
      <c r="M872" s="4"/>
      <c r="N872" s="4"/>
      <c r="O872" s="4"/>
    </row>
    <row r="873" spans="12:15">
      <c r="L873" s="4"/>
      <c r="M873" s="4"/>
      <c r="N873" s="4"/>
      <c r="O873" s="4"/>
    </row>
    <row r="874" spans="12:15">
      <c r="L874" s="4"/>
      <c r="M874" s="4"/>
      <c r="N874" s="4"/>
      <c r="O874" s="4"/>
    </row>
    <row r="875" spans="12:15">
      <c r="L875" s="4"/>
      <c r="M875" s="4"/>
      <c r="N875" s="4"/>
      <c r="O875" s="4"/>
    </row>
    <row r="876" spans="12:15">
      <c r="L876" s="4"/>
      <c r="M876" s="4"/>
      <c r="N876" s="4"/>
      <c r="O876" s="4"/>
    </row>
    <row r="877" spans="12:15">
      <c r="L877" s="4"/>
      <c r="M877" s="4"/>
      <c r="N877" s="4"/>
      <c r="O877" s="4"/>
    </row>
    <row r="878" spans="12:15">
      <c r="L878" s="4"/>
      <c r="M878" s="4"/>
      <c r="N878" s="4"/>
      <c r="O878" s="4"/>
    </row>
    <row r="879" spans="12:15">
      <c r="L879" s="4"/>
      <c r="M879" s="4"/>
      <c r="N879" s="4"/>
      <c r="O879" s="4"/>
    </row>
    <row r="880" spans="12:15">
      <c r="L880" s="4"/>
      <c r="M880" s="4"/>
      <c r="N880" s="4"/>
      <c r="O880" s="4"/>
    </row>
    <row r="881" spans="12:15">
      <c r="L881" s="4"/>
      <c r="M881" s="4"/>
      <c r="N881" s="4"/>
      <c r="O881" s="4"/>
    </row>
    <row r="882" spans="12:15">
      <c r="L882" s="4"/>
      <c r="M882" s="4"/>
      <c r="N882" s="4"/>
      <c r="O882" s="4"/>
    </row>
    <row r="883" spans="12:15">
      <c r="L883" s="4"/>
      <c r="M883" s="4"/>
      <c r="N883" s="4"/>
      <c r="O883" s="4"/>
    </row>
    <row r="884" spans="12:15">
      <c r="L884" s="4"/>
      <c r="M884" s="4"/>
      <c r="N884" s="4"/>
      <c r="O884" s="4"/>
    </row>
    <row r="885" spans="12:15">
      <c r="L885" s="4"/>
      <c r="M885" s="4"/>
      <c r="N885" s="4"/>
      <c r="O885" s="4"/>
    </row>
    <row r="886" spans="12:15">
      <c r="L886" s="4"/>
      <c r="M886" s="4"/>
      <c r="N886" s="4"/>
      <c r="O886" s="4"/>
    </row>
    <row r="887" spans="12:15">
      <c r="L887" s="4"/>
      <c r="M887" s="4"/>
      <c r="N887" s="4"/>
      <c r="O887" s="4"/>
    </row>
    <row r="888" spans="12:15">
      <c r="L888" s="4"/>
      <c r="M888" s="4"/>
      <c r="N888" s="4"/>
      <c r="O888" s="4"/>
    </row>
    <row r="889" spans="12:15">
      <c r="L889" s="4"/>
      <c r="M889" s="4"/>
      <c r="N889" s="4"/>
      <c r="O889" s="4"/>
    </row>
    <row r="890" spans="12:15">
      <c r="L890" s="4"/>
      <c r="M890" s="4"/>
      <c r="N890" s="4"/>
      <c r="O890" s="4"/>
    </row>
    <row r="891" spans="12:15">
      <c r="L891" s="4"/>
      <c r="M891" s="4"/>
      <c r="N891" s="4"/>
      <c r="O891" s="4"/>
    </row>
    <row r="892" spans="12:15">
      <c r="L892" s="4"/>
      <c r="M892" s="4"/>
      <c r="N892" s="4"/>
      <c r="O892" s="4"/>
    </row>
    <row r="893" spans="12:15">
      <c r="L893" s="4"/>
      <c r="M893" s="4"/>
      <c r="N893" s="4"/>
      <c r="O893" s="4"/>
    </row>
    <row r="894" spans="12:15">
      <c r="L894" s="4"/>
      <c r="M894" s="4"/>
      <c r="N894" s="4"/>
      <c r="O894" s="4"/>
    </row>
    <row r="895" spans="12:15">
      <c r="L895" s="4"/>
      <c r="M895" s="4"/>
      <c r="N895" s="4"/>
      <c r="O895" s="4"/>
    </row>
    <row r="896" spans="12:15">
      <c r="L896" s="4"/>
      <c r="M896" s="4"/>
      <c r="N896" s="4"/>
      <c r="O896" s="4"/>
    </row>
    <row r="897" spans="12:15">
      <c r="L897" s="4"/>
      <c r="M897" s="4"/>
      <c r="N897" s="4"/>
      <c r="O897" s="4"/>
    </row>
    <row r="898" spans="12:15">
      <c r="L898" s="4"/>
      <c r="M898" s="4"/>
      <c r="N898" s="4"/>
      <c r="O898" s="4"/>
    </row>
    <row r="899" spans="12:15">
      <c r="L899" s="4"/>
      <c r="M899" s="4"/>
      <c r="N899" s="4"/>
      <c r="O899" s="4"/>
    </row>
    <row r="900" spans="12:15">
      <c r="L900" s="4"/>
      <c r="M900" s="4"/>
      <c r="N900" s="4"/>
      <c r="O900" s="4"/>
    </row>
    <row r="901" spans="12:15">
      <c r="L901" s="4"/>
      <c r="M901" s="4"/>
      <c r="N901" s="4"/>
      <c r="O901" s="4"/>
    </row>
    <row r="902" spans="12:15">
      <c r="L902" s="4"/>
      <c r="M902" s="4"/>
      <c r="N902" s="4"/>
      <c r="O902" s="4"/>
    </row>
    <row r="903" spans="12:15">
      <c r="L903" s="4"/>
      <c r="M903" s="4"/>
      <c r="N903" s="4"/>
      <c r="O903" s="4"/>
    </row>
    <row r="904" spans="12:15">
      <c r="L904" s="4"/>
      <c r="M904" s="4"/>
      <c r="N904" s="4"/>
      <c r="O904" s="4"/>
    </row>
    <row r="905" spans="12:15">
      <c r="L905" s="4"/>
      <c r="M905" s="4"/>
      <c r="N905" s="4"/>
      <c r="O905" s="4"/>
    </row>
    <row r="906" spans="12:15">
      <c r="L906" s="4"/>
      <c r="M906" s="4"/>
      <c r="N906" s="4"/>
      <c r="O906" s="4"/>
    </row>
    <row r="907" spans="12:15">
      <c r="L907" s="4"/>
      <c r="M907" s="4"/>
      <c r="N907" s="4"/>
      <c r="O907" s="4"/>
    </row>
    <row r="908" spans="12:15">
      <c r="L908" s="4"/>
      <c r="M908" s="4"/>
      <c r="N908" s="4"/>
      <c r="O908" s="4"/>
    </row>
    <row r="909" spans="12:15">
      <c r="L909" s="4"/>
      <c r="M909" s="4"/>
      <c r="N909" s="4"/>
      <c r="O909" s="4"/>
    </row>
    <row r="910" spans="12:15">
      <c r="L910" s="4"/>
      <c r="M910" s="4"/>
      <c r="N910" s="4"/>
      <c r="O910" s="4"/>
    </row>
    <row r="911" spans="12:15">
      <c r="L911" s="4"/>
      <c r="M911" s="4"/>
      <c r="N911" s="4"/>
      <c r="O911" s="4"/>
    </row>
    <row r="912" spans="12:15">
      <c r="L912" s="4"/>
      <c r="M912" s="4"/>
      <c r="N912" s="4"/>
      <c r="O912" s="4"/>
    </row>
    <row r="913" spans="12:15">
      <c r="L913" s="4"/>
      <c r="M913" s="4"/>
      <c r="N913" s="4"/>
      <c r="O913" s="4"/>
    </row>
    <row r="914" spans="12:15">
      <c r="L914" s="4"/>
      <c r="M914" s="4"/>
      <c r="N914" s="4"/>
      <c r="O914" s="4"/>
    </row>
    <row r="915" spans="12:15">
      <c r="L915" s="4"/>
      <c r="M915" s="4"/>
      <c r="N915" s="4"/>
      <c r="O915" s="4"/>
    </row>
    <row r="916" spans="12:15">
      <c r="L916" s="4"/>
      <c r="M916" s="4"/>
      <c r="N916" s="4"/>
      <c r="O916" s="4"/>
    </row>
    <row r="917" spans="12:15">
      <c r="L917" s="4"/>
      <c r="M917" s="4"/>
      <c r="N917" s="4"/>
      <c r="O917" s="4"/>
    </row>
    <row r="918" spans="12:15">
      <c r="L918" s="4"/>
      <c r="M918" s="4"/>
      <c r="N918" s="4"/>
      <c r="O918" s="4"/>
    </row>
    <row r="919" spans="12:15">
      <c r="L919" s="4"/>
      <c r="M919" s="4"/>
      <c r="N919" s="4"/>
      <c r="O919" s="4"/>
    </row>
    <row r="920" spans="12:15">
      <c r="L920" s="4"/>
      <c r="M920" s="4"/>
      <c r="N920" s="4"/>
      <c r="O920" s="4"/>
    </row>
    <row r="921" spans="12:15">
      <c r="L921" s="4"/>
      <c r="M921" s="4"/>
      <c r="N921" s="4"/>
      <c r="O921" s="4"/>
    </row>
    <row r="922" spans="12:15">
      <c r="L922" s="4"/>
      <c r="M922" s="4"/>
      <c r="N922" s="4"/>
      <c r="O922" s="4"/>
    </row>
    <row r="923" spans="12:15">
      <c r="L923" s="4"/>
      <c r="M923" s="4"/>
      <c r="N923" s="4"/>
      <c r="O923" s="4"/>
    </row>
    <row r="924" spans="12:15">
      <c r="L924" s="4"/>
      <c r="M924" s="4"/>
      <c r="N924" s="4"/>
      <c r="O924" s="4"/>
    </row>
    <row r="925" spans="12:15">
      <c r="L925" s="4"/>
      <c r="M925" s="4"/>
      <c r="N925" s="4"/>
      <c r="O925" s="4"/>
    </row>
    <row r="926" spans="12:15">
      <c r="L926" s="4"/>
      <c r="M926" s="4"/>
      <c r="N926" s="4"/>
      <c r="O926" s="4"/>
    </row>
    <row r="927" spans="12:15">
      <c r="L927" s="4"/>
      <c r="M927" s="4"/>
      <c r="N927" s="4"/>
      <c r="O927" s="4"/>
    </row>
    <row r="928" spans="12:15">
      <c r="L928" s="4"/>
      <c r="M928" s="4"/>
      <c r="N928" s="4"/>
      <c r="O928" s="4"/>
    </row>
    <row r="929" spans="12:15">
      <c r="L929" s="4"/>
      <c r="M929" s="4"/>
      <c r="N929" s="4"/>
      <c r="O929" s="4"/>
    </row>
    <row r="930" spans="12:15">
      <c r="L930" s="4"/>
      <c r="M930" s="4"/>
      <c r="N930" s="4"/>
      <c r="O930" s="4"/>
    </row>
    <row r="931" spans="12:15">
      <c r="L931" s="4"/>
      <c r="M931" s="4"/>
      <c r="N931" s="4"/>
      <c r="O931" s="4"/>
    </row>
    <row r="932" spans="12:15">
      <c r="L932" s="4"/>
      <c r="M932" s="4"/>
      <c r="N932" s="4"/>
      <c r="O932" s="4"/>
    </row>
    <row r="933" spans="12:15">
      <c r="L933" s="4"/>
      <c r="M933" s="4"/>
      <c r="N933" s="4"/>
      <c r="O933" s="4"/>
    </row>
    <row r="934" spans="12:15">
      <c r="L934" s="4"/>
      <c r="M934" s="4"/>
      <c r="N934" s="4"/>
      <c r="O934" s="4"/>
    </row>
    <row r="935" spans="12:15">
      <c r="L935" s="4"/>
      <c r="M935" s="4"/>
      <c r="N935" s="4"/>
      <c r="O935" s="4"/>
    </row>
    <row r="936" spans="12:15">
      <c r="L936" s="4"/>
      <c r="M936" s="4"/>
      <c r="N936" s="4"/>
      <c r="O936" s="4"/>
    </row>
    <row r="937" spans="12:15">
      <c r="L937" s="4"/>
      <c r="M937" s="4"/>
      <c r="N937" s="4"/>
      <c r="O937" s="4"/>
    </row>
    <row r="938" spans="12:15">
      <c r="L938" s="4"/>
      <c r="M938" s="4"/>
      <c r="N938" s="4"/>
      <c r="O938" s="4"/>
    </row>
    <row r="939" spans="12:15">
      <c r="L939" s="4"/>
      <c r="M939" s="4"/>
      <c r="N939" s="4"/>
      <c r="O939" s="4"/>
    </row>
    <row r="940" spans="12:15">
      <c r="L940" s="4"/>
      <c r="M940" s="4"/>
      <c r="N940" s="4"/>
      <c r="O940" s="4"/>
    </row>
    <row r="941" spans="12:15">
      <c r="L941" s="4"/>
      <c r="M941" s="4"/>
      <c r="N941" s="4"/>
      <c r="O941" s="4"/>
    </row>
    <row r="942" spans="12:15">
      <c r="L942" s="4"/>
      <c r="M942" s="4"/>
      <c r="N942" s="4"/>
      <c r="O942" s="4"/>
    </row>
    <row r="943" spans="12:15">
      <c r="L943" s="4"/>
      <c r="M943" s="4"/>
      <c r="N943" s="4"/>
      <c r="O943" s="4"/>
    </row>
    <row r="944" spans="12:15">
      <c r="L944" s="4"/>
      <c r="M944" s="4"/>
      <c r="N944" s="4"/>
      <c r="O944" s="4"/>
    </row>
    <row r="945" spans="12:15">
      <c r="L945" s="4"/>
      <c r="M945" s="4"/>
      <c r="N945" s="4"/>
      <c r="O945" s="4"/>
    </row>
    <row r="946" spans="12:15">
      <c r="L946" s="4"/>
      <c r="M946" s="4"/>
      <c r="N946" s="4"/>
      <c r="O946" s="4"/>
    </row>
    <row r="947" spans="12:15">
      <c r="L947" s="4"/>
      <c r="M947" s="4"/>
      <c r="N947" s="4"/>
      <c r="O947" s="4"/>
    </row>
    <row r="948" spans="12:15">
      <c r="L948" s="4"/>
      <c r="M948" s="4"/>
      <c r="N948" s="4"/>
      <c r="O948" s="4"/>
    </row>
    <row r="949" spans="12:15">
      <c r="L949" s="4"/>
      <c r="M949" s="4"/>
      <c r="N949" s="4"/>
      <c r="O949" s="4"/>
    </row>
    <row r="950" spans="12:15">
      <c r="L950" s="4"/>
      <c r="M950" s="4"/>
      <c r="N950" s="4"/>
      <c r="O950" s="4"/>
    </row>
    <row r="951" spans="12:15">
      <c r="L951" s="4"/>
      <c r="M951" s="4"/>
      <c r="N951" s="4"/>
      <c r="O951" s="4"/>
    </row>
    <row r="952" spans="12:15">
      <c r="L952" s="4"/>
      <c r="M952" s="4"/>
      <c r="N952" s="4"/>
      <c r="O952" s="4"/>
    </row>
    <row r="953" spans="12:15">
      <c r="L953" s="4"/>
      <c r="M953" s="4"/>
      <c r="N953" s="4"/>
      <c r="O953" s="4"/>
    </row>
    <row r="954" spans="12:15">
      <c r="L954" s="4"/>
      <c r="M954" s="4"/>
      <c r="N954" s="4"/>
      <c r="O954" s="4"/>
    </row>
    <row r="955" spans="12:15">
      <c r="L955" s="4"/>
      <c r="M955" s="4"/>
      <c r="N955" s="4"/>
      <c r="O955" s="4"/>
    </row>
    <row r="956" spans="12:15">
      <c r="L956" s="4"/>
      <c r="M956" s="4"/>
      <c r="N956" s="4"/>
      <c r="O956" s="4"/>
    </row>
    <row r="957" spans="12:15">
      <c r="L957" s="4"/>
      <c r="M957" s="4"/>
      <c r="N957" s="4"/>
      <c r="O957" s="4"/>
    </row>
    <row r="958" spans="12:15">
      <c r="L958" s="4"/>
      <c r="M958" s="4"/>
      <c r="N958" s="4"/>
      <c r="O958" s="4"/>
    </row>
    <row r="959" spans="12:15">
      <c r="L959" s="4"/>
      <c r="M959" s="4"/>
      <c r="N959" s="4"/>
      <c r="O959" s="4"/>
    </row>
    <row r="960" spans="12:15">
      <c r="L960" s="4"/>
      <c r="M960" s="4"/>
      <c r="N960" s="4"/>
      <c r="O960" s="4"/>
    </row>
    <row r="961" spans="12:15">
      <c r="L961" s="4"/>
      <c r="M961" s="4"/>
      <c r="N961" s="4"/>
      <c r="O961" s="4"/>
    </row>
    <row r="962" spans="12:15">
      <c r="L962" s="4"/>
      <c r="M962" s="4"/>
      <c r="N962" s="4"/>
      <c r="O962" s="4"/>
    </row>
    <row r="963" spans="12:15">
      <c r="L963" s="4"/>
      <c r="M963" s="4"/>
      <c r="N963" s="4"/>
      <c r="O963" s="4"/>
    </row>
    <row r="964" spans="12:15">
      <c r="L964" s="4"/>
      <c r="M964" s="4"/>
      <c r="N964" s="4"/>
      <c r="O964" s="4"/>
    </row>
    <row r="965" spans="12:15">
      <c r="L965" s="4"/>
      <c r="M965" s="4"/>
      <c r="N965" s="4"/>
      <c r="O965" s="4"/>
    </row>
    <row r="966" spans="12:15">
      <c r="L966" s="4"/>
      <c r="M966" s="4"/>
      <c r="N966" s="4"/>
      <c r="O966" s="4"/>
    </row>
    <row r="967" spans="12:15">
      <c r="L967" s="4"/>
      <c r="M967" s="4"/>
      <c r="N967" s="4"/>
      <c r="O967" s="4"/>
    </row>
    <row r="968" spans="12:15">
      <c r="L968" s="4"/>
      <c r="M968" s="4"/>
      <c r="N968" s="4"/>
      <c r="O968" s="4"/>
    </row>
    <row r="969" spans="12:15">
      <c r="L969" s="4"/>
      <c r="M969" s="4"/>
      <c r="N969" s="4"/>
      <c r="O969" s="4"/>
    </row>
    <row r="970" spans="12:15">
      <c r="L970" s="4"/>
      <c r="M970" s="4"/>
      <c r="N970" s="4"/>
      <c r="O970" s="4"/>
    </row>
    <row r="971" spans="12:15">
      <c r="L971" s="4"/>
      <c r="M971" s="4"/>
      <c r="N971" s="4"/>
      <c r="O971" s="4"/>
    </row>
    <row r="972" spans="12:15">
      <c r="L972" s="4"/>
      <c r="M972" s="4"/>
      <c r="N972" s="4"/>
      <c r="O972" s="4"/>
    </row>
    <row r="973" spans="12:15">
      <c r="L973" s="4"/>
      <c r="M973" s="4"/>
      <c r="N973" s="4"/>
      <c r="O973" s="4"/>
    </row>
    <row r="974" spans="12:15">
      <c r="L974" s="4"/>
      <c r="M974" s="4"/>
      <c r="N974" s="4"/>
      <c r="O974" s="4"/>
    </row>
    <row r="975" spans="12:15">
      <c r="L975" s="4"/>
      <c r="M975" s="4"/>
      <c r="N975" s="4"/>
      <c r="O975" s="4"/>
    </row>
    <row r="976" spans="12:15">
      <c r="L976" s="4"/>
      <c r="M976" s="4"/>
      <c r="N976" s="4"/>
      <c r="O976" s="4"/>
    </row>
    <row r="977" spans="12:15">
      <c r="L977" s="4"/>
      <c r="M977" s="4"/>
      <c r="N977" s="4"/>
      <c r="O977" s="4"/>
    </row>
    <row r="978" spans="12:15">
      <c r="L978" s="4"/>
      <c r="M978" s="4"/>
      <c r="N978" s="4"/>
      <c r="O978" s="4"/>
    </row>
    <row r="979" spans="12:15">
      <c r="L979" s="4"/>
      <c r="M979" s="4"/>
      <c r="N979" s="4"/>
      <c r="O979" s="4"/>
    </row>
    <row r="980" spans="12:15">
      <c r="L980" s="4"/>
      <c r="M980" s="4"/>
      <c r="N980" s="4"/>
      <c r="O980" s="4"/>
    </row>
    <row r="981" spans="12:15">
      <c r="L981" s="4"/>
      <c r="M981" s="4"/>
      <c r="N981" s="4"/>
      <c r="O981" s="4"/>
    </row>
    <row r="982" spans="12:15">
      <c r="L982" s="4"/>
      <c r="M982" s="4"/>
      <c r="N982" s="4"/>
      <c r="O982" s="4"/>
    </row>
    <row r="983" spans="12:15">
      <c r="L983" s="4"/>
      <c r="M983" s="4"/>
      <c r="N983" s="4"/>
      <c r="O983" s="4"/>
    </row>
    <row r="984" spans="12:15">
      <c r="L984" s="4"/>
      <c r="M984" s="4"/>
      <c r="N984" s="4"/>
      <c r="O984" s="4"/>
    </row>
    <row r="985" spans="12:15">
      <c r="L985" s="4"/>
      <c r="M985" s="4"/>
      <c r="N985" s="4"/>
      <c r="O985" s="4"/>
    </row>
    <row r="986" spans="12:15">
      <c r="L986" s="4"/>
      <c r="M986" s="4"/>
      <c r="N986" s="4"/>
      <c r="O986" s="4"/>
    </row>
    <row r="987" spans="12:15">
      <c r="L987" s="4"/>
      <c r="M987" s="4"/>
      <c r="N987" s="4"/>
      <c r="O987" s="4"/>
    </row>
    <row r="988" spans="12:15">
      <c r="L988" s="4"/>
      <c r="M988" s="4"/>
      <c r="N988" s="4"/>
      <c r="O988" s="4"/>
    </row>
    <row r="989" spans="12:15">
      <c r="L989" s="4"/>
      <c r="M989" s="4"/>
      <c r="N989" s="4"/>
      <c r="O989" s="4"/>
    </row>
    <row r="990" spans="12:15">
      <c r="L990" s="4"/>
      <c r="M990" s="4"/>
      <c r="N990" s="4"/>
      <c r="O990" s="4"/>
    </row>
    <row r="991" spans="12:15">
      <c r="L991" s="4"/>
      <c r="M991" s="4"/>
      <c r="N991" s="4"/>
      <c r="O991" s="4"/>
    </row>
    <row r="992" spans="12:15">
      <c r="L992" s="4"/>
      <c r="M992" s="4"/>
      <c r="N992" s="4"/>
      <c r="O992" s="4"/>
    </row>
    <row r="993" spans="12:15">
      <c r="L993" s="4"/>
      <c r="M993" s="4"/>
      <c r="N993" s="4"/>
      <c r="O993" s="4"/>
    </row>
    <row r="994" spans="12:15">
      <c r="L994" s="4"/>
      <c r="M994" s="4"/>
      <c r="N994" s="4"/>
      <c r="O994" s="4"/>
    </row>
    <row r="995" spans="12:15">
      <c r="L995" s="4"/>
      <c r="M995" s="4"/>
      <c r="N995" s="4"/>
      <c r="O995" s="4"/>
    </row>
    <row r="996" spans="12:15">
      <c r="L996" s="4"/>
      <c r="M996" s="4"/>
      <c r="N996" s="4"/>
      <c r="O996" s="4"/>
    </row>
    <row r="997" spans="12:15">
      <c r="L997" s="4"/>
      <c r="M997" s="4"/>
      <c r="N997" s="4"/>
      <c r="O997" s="4"/>
    </row>
    <row r="998" spans="12:15">
      <c r="L998" s="4"/>
      <c r="M998" s="4"/>
      <c r="N998" s="4"/>
      <c r="O998" s="4"/>
    </row>
    <row r="999" spans="12:15">
      <c r="L999" s="4"/>
      <c r="M999" s="4"/>
      <c r="N999" s="4"/>
      <c r="O999" s="4"/>
    </row>
    <row r="1000" spans="12:15">
      <c r="L1000" s="4"/>
      <c r="M1000" s="4"/>
      <c r="N1000" s="4"/>
      <c r="O1000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76B6-0451-49A5-94D8-432E8AA38232}">
  <dimension ref="A3:L264"/>
  <sheetViews>
    <sheetView workbookViewId="0">
      <selection activeCell="C5" sqref="C5"/>
    </sheetView>
  </sheetViews>
  <sheetFormatPr defaultRowHeight="13.2"/>
  <cols>
    <col min="1" max="1" width="15.6640625" bestFit="1" customWidth="1"/>
    <col min="2" max="2" width="10.6640625" bestFit="1" customWidth="1"/>
    <col min="3" max="3" width="15.44140625" bestFit="1" customWidth="1"/>
    <col min="4" max="4" width="15" bestFit="1" customWidth="1"/>
    <col min="5" max="5" width="18.5546875" style="13" bestFit="1" customWidth="1"/>
    <col min="6" max="6" width="11.5546875" bestFit="1" customWidth="1"/>
    <col min="7" max="7" width="12.109375" bestFit="1" customWidth="1"/>
    <col min="8" max="8" width="11.109375" bestFit="1" customWidth="1"/>
    <col min="9" max="10" width="12.44140625" bestFit="1" customWidth="1"/>
    <col min="11" max="11" width="22.21875" bestFit="1" customWidth="1"/>
    <col min="12" max="12" width="11.77734375" bestFit="1" customWidth="1"/>
    <col min="13" max="13" width="26.21875" bestFit="1" customWidth="1"/>
    <col min="14" max="14" width="16.77734375" bestFit="1" customWidth="1"/>
    <col min="15" max="15" width="28.88671875" bestFit="1" customWidth="1"/>
    <col min="16" max="16" width="39.21875" bestFit="1" customWidth="1"/>
    <col min="17" max="17" width="17.77734375" bestFit="1" customWidth="1"/>
    <col min="18" max="18" width="26.21875" bestFit="1" customWidth="1"/>
    <col min="19" max="19" width="16.77734375" bestFit="1" customWidth="1"/>
    <col min="20" max="20" width="28.88671875" bestFit="1" customWidth="1"/>
    <col min="21" max="21" width="39.21875" bestFit="1" customWidth="1"/>
    <col min="22" max="22" width="17.77734375" bestFit="1" customWidth="1"/>
    <col min="23" max="23" width="26.21875" bestFit="1" customWidth="1"/>
    <col min="24" max="24" width="16.77734375" bestFit="1" customWidth="1"/>
    <col min="25" max="25" width="28.88671875" bestFit="1" customWidth="1"/>
    <col min="26" max="26" width="39.21875" bestFit="1" customWidth="1"/>
    <col min="27" max="27" width="17.77734375" bestFit="1" customWidth="1"/>
    <col min="28" max="28" width="26.21875" bestFit="1" customWidth="1"/>
    <col min="29" max="29" width="16.77734375" bestFit="1" customWidth="1"/>
    <col min="30" max="30" width="28.88671875" bestFit="1" customWidth="1"/>
    <col min="31" max="31" width="39.21875" bestFit="1" customWidth="1"/>
    <col min="32" max="32" width="17.77734375" bestFit="1" customWidth="1"/>
    <col min="33" max="33" width="26.21875" bestFit="1" customWidth="1"/>
    <col min="34" max="34" width="16.77734375" bestFit="1" customWidth="1"/>
    <col min="35" max="35" width="28.88671875" bestFit="1" customWidth="1"/>
    <col min="36" max="36" width="39.21875" bestFit="1" customWidth="1"/>
    <col min="37" max="37" width="17.77734375" bestFit="1" customWidth="1"/>
    <col min="38" max="38" width="26.21875" bestFit="1" customWidth="1"/>
    <col min="39" max="39" width="16.77734375" bestFit="1" customWidth="1"/>
    <col min="40" max="40" width="28.88671875" bestFit="1" customWidth="1"/>
    <col min="41" max="41" width="39.21875" bestFit="1" customWidth="1"/>
    <col min="42" max="42" width="17.77734375" bestFit="1" customWidth="1"/>
    <col min="43" max="43" width="26.21875" bestFit="1" customWidth="1"/>
    <col min="44" max="44" width="16.77734375" bestFit="1" customWidth="1"/>
    <col min="45" max="45" width="28.88671875" bestFit="1" customWidth="1"/>
    <col min="46" max="46" width="39.21875" bestFit="1" customWidth="1"/>
    <col min="47" max="47" width="17.77734375" bestFit="1" customWidth="1"/>
    <col min="48" max="48" width="26.21875" bestFit="1" customWidth="1"/>
    <col min="49" max="49" width="16.77734375" bestFit="1" customWidth="1"/>
    <col min="50" max="50" width="28.88671875" bestFit="1" customWidth="1"/>
    <col min="51" max="51" width="39.21875" bestFit="1" customWidth="1"/>
    <col min="52" max="52" width="17.77734375" bestFit="1" customWidth="1"/>
    <col min="53" max="53" width="26.21875" bestFit="1" customWidth="1"/>
    <col min="54" max="54" width="16.77734375" bestFit="1" customWidth="1"/>
    <col min="55" max="55" width="28.88671875" bestFit="1" customWidth="1"/>
    <col min="56" max="56" width="39.21875" bestFit="1" customWidth="1"/>
    <col min="57" max="57" width="17.77734375" bestFit="1" customWidth="1"/>
    <col min="58" max="58" width="26.21875" bestFit="1" customWidth="1"/>
    <col min="59" max="59" width="16.77734375" bestFit="1" customWidth="1"/>
    <col min="60" max="60" width="28.88671875" bestFit="1" customWidth="1"/>
    <col min="61" max="61" width="39.21875" bestFit="1" customWidth="1"/>
    <col min="62" max="62" width="22.88671875" bestFit="1" customWidth="1"/>
    <col min="63" max="63" width="31.33203125" bestFit="1" customWidth="1"/>
    <col min="64" max="64" width="21.88671875" bestFit="1" customWidth="1"/>
    <col min="65" max="65" width="34" bestFit="1" customWidth="1"/>
    <col min="66" max="66" width="44.21875" bestFit="1" customWidth="1"/>
    <col min="67" max="67" width="17.77734375" bestFit="1" customWidth="1"/>
    <col min="68" max="68" width="26.21875" bestFit="1" customWidth="1"/>
    <col min="69" max="69" width="16.77734375" bestFit="1" customWidth="1"/>
    <col min="70" max="70" width="28.88671875" bestFit="1" customWidth="1"/>
    <col min="71" max="71" width="39.21875" bestFit="1" customWidth="1"/>
    <col min="72" max="72" width="17.77734375" bestFit="1" customWidth="1"/>
    <col min="73" max="73" width="26.21875" bestFit="1" customWidth="1"/>
    <col min="74" max="74" width="16.77734375" bestFit="1" customWidth="1"/>
    <col min="75" max="75" width="28.88671875" bestFit="1" customWidth="1"/>
    <col min="76" max="76" width="39.21875" bestFit="1" customWidth="1"/>
    <col min="77" max="77" width="17.77734375" bestFit="1" customWidth="1"/>
    <col min="78" max="78" width="26.21875" bestFit="1" customWidth="1"/>
    <col min="79" max="79" width="16.77734375" bestFit="1" customWidth="1"/>
    <col min="80" max="80" width="28.88671875" bestFit="1" customWidth="1"/>
    <col min="81" max="81" width="39.21875" bestFit="1" customWidth="1"/>
    <col min="82" max="82" width="17.77734375" bestFit="1" customWidth="1"/>
    <col min="83" max="83" width="26.21875" bestFit="1" customWidth="1"/>
    <col min="84" max="84" width="16.77734375" bestFit="1" customWidth="1"/>
    <col min="85" max="85" width="28.88671875" bestFit="1" customWidth="1"/>
    <col min="86" max="86" width="39.21875" bestFit="1" customWidth="1"/>
    <col min="87" max="87" width="17.77734375" bestFit="1" customWidth="1"/>
    <col min="88" max="88" width="26.21875" bestFit="1" customWidth="1"/>
    <col min="89" max="89" width="16.77734375" bestFit="1" customWidth="1"/>
    <col min="90" max="90" width="28.88671875" bestFit="1" customWidth="1"/>
    <col min="91" max="91" width="39.21875" bestFit="1" customWidth="1"/>
    <col min="92" max="92" width="17.77734375" bestFit="1" customWidth="1"/>
    <col min="93" max="93" width="26.21875" bestFit="1" customWidth="1"/>
    <col min="94" max="94" width="16.77734375" bestFit="1" customWidth="1"/>
    <col min="95" max="95" width="28.88671875" bestFit="1" customWidth="1"/>
    <col min="96" max="96" width="39.21875" bestFit="1" customWidth="1"/>
    <col min="97" max="97" width="17.77734375" bestFit="1" customWidth="1"/>
    <col min="98" max="98" width="26.21875" bestFit="1" customWidth="1"/>
    <col min="99" max="99" width="16.77734375" bestFit="1" customWidth="1"/>
    <col min="100" max="100" width="28.88671875" bestFit="1" customWidth="1"/>
    <col min="101" max="101" width="39.21875" bestFit="1" customWidth="1"/>
    <col min="102" max="102" width="17.77734375" bestFit="1" customWidth="1"/>
    <col min="103" max="103" width="26.21875" bestFit="1" customWidth="1"/>
    <col min="104" max="104" width="16.77734375" bestFit="1" customWidth="1"/>
    <col min="105" max="105" width="28.88671875" bestFit="1" customWidth="1"/>
    <col min="106" max="106" width="39.21875" bestFit="1" customWidth="1"/>
    <col min="107" max="107" width="17.77734375" bestFit="1" customWidth="1"/>
    <col min="108" max="108" width="26.21875" bestFit="1" customWidth="1"/>
    <col min="109" max="109" width="16.77734375" bestFit="1" customWidth="1"/>
    <col min="110" max="110" width="28.88671875" bestFit="1" customWidth="1"/>
    <col min="111" max="111" width="39.21875" bestFit="1" customWidth="1"/>
    <col min="112" max="112" width="17.77734375" bestFit="1" customWidth="1"/>
    <col min="113" max="113" width="26.21875" bestFit="1" customWidth="1"/>
    <col min="114" max="114" width="16.77734375" bestFit="1" customWidth="1"/>
    <col min="115" max="115" width="28.88671875" bestFit="1" customWidth="1"/>
    <col min="116" max="116" width="39.21875" bestFit="1" customWidth="1"/>
    <col min="117" max="117" width="17.77734375" bestFit="1" customWidth="1"/>
    <col min="118" max="118" width="26.21875" bestFit="1" customWidth="1"/>
    <col min="119" max="119" width="16.77734375" bestFit="1" customWidth="1"/>
    <col min="120" max="120" width="28.88671875" bestFit="1" customWidth="1"/>
    <col min="121" max="121" width="39.21875" bestFit="1" customWidth="1"/>
    <col min="122" max="122" width="17.77734375" bestFit="1" customWidth="1"/>
    <col min="123" max="123" width="26.21875" bestFit="1" customWidth="1"/>
    <col min="124" max="124" width="16.77734375" bestFit="1" customWidth="1"/>
    <col min="125" max="125" width="28.88671875" bestFit="1" customWidth="1"/>
    <col min="126" max="126" width="39.21875" bestFit="1" customWidth="1"/>
    <col min="127" max="127" width="22.33203125" bestFit="1" customWidth="1"/>
    <col min="128" max="128" width="30.77734375" bestFit="1" customWidth="1"/>
    <col min="129" max="129" width="21.33203125" bestFit="1" customWidth="1"/>
    <col min="130" max="130" width="33.6640625" bestFit="1" customWidth="1"/>
    <col min="131" max="131" width="43.88671875" bestFit="1" customWidth="1"/>
    <col min="132" max="132" width="17.77734375" bestFit="1" customWidth="1"/>
    <col min="133" max="133" width="26.21875" bestFit="1" customWidth="1"/>
    <col min="134" max="134" width="16.77734375" bestFit="1" customWidth="1"/>
    <col min="135" max="135" width="28.88671875" bestFit="1" customWidth="1"/>
    <col min="136" max="136" width="39.21875" bestFit="1" customWidth="1"/>
    <col min="137" max="137" width="17.77734375" bestFit="1" customWidth="1"/>
    <col min="138" max="138" width="26.21875" bestFit="1" customWidth="1"/>
    <col min="139" max="139" width="16.77734375" bestFit="1" customWidth="1"/>
    <col min="140" max="140" width="28.88671875" bestFit="1" customWidth="1"/>
    <col min="141" max="141" width="39.21875" bestFit="1" customWidth="1"/>
    <col min="142" max="142" width="17.77734375" bestFit="1" customWidth="1"/>
    <col min="143" max="143" width="26.21875" bestFit="1" customWidth="1"/>
    <col min="144" max="144" width="16.77734375" bestFit="1" customWidth="1"/>
    <col min="145" max="145" width="28.88671875" bestFit="1" customWidth="1"/>
    <col min="146" max="146" width="39.21875" bestFit="1" customWidth="1"/>
    <col min="147" max="147" width="17.77734375" bestFit="1" customWidth="1"/>
    <col min="148" max="148" width="26.21875" bestFit="1" customWidth="1"/>
    <col min="149" max="149" width="16.77734375" bestFit="1" customWidth="1"/>
    <col min="150" max="150" width="28.88671875" bestFit="1" customWidth="1"/>
    <col min="151" max="151" width="39.21875" bestFit="1" customWidth="1"/>
    <col min="152" max="152" width="17.77734375" bestFit="1" customWidth="1"/>
    <col min="153" max="153" width="26.21875" bestFit="1" customWidth="1"/>
    <col min="154" max="154" width="16.77734375" bestFit="1" customWidth="1"/>
    <col min="155" max="155" width="28.88671875" bestFit="1" customWidth="1"/>
    <col min="156" max="156" width="39.21875" bestFit="1" customWidth="1"/>
    <col min="157" max="157" width="17.77734375" bestFit="1" customWidth="1"/>
    <col min="158" max="158" width="26.21875" bestFit="1" customWidth="1"/>
    <col min="159" max="159" width="16.77734375" bestFit="1" customWidth="1"/>
    <col min="160" max="160" width="28.88671875" bestFit="1" customWidth="1"/>
    <col min="161" max="161" width="39.21875" bestFit="1" customWidth="1"/>
    <col min="162" max="162" width="17.77734375" bestFit="1" customWidth="1"/>
    <col min="163" max="163" width="26.21875" bestFit="1" customWidth="1"/>
    <col min="164" max="164" width="16.77734375" bestFit="1" customWidth="1"/>
    <col min="165" max="165" width="28.88671875" bestFit="1" customWidth="1"/>
    <col min="166" max="166" width="39.21875" bestFit="1" customWidth="1"/>
    <col min="167" max="167" width="17.77734375" bestFit="1" customWidth="1"/>
    <col min="168" max="168" width="26.21875" bestFit="1" customWidth="1"/>
    <col min="169" max="169" width="16.77734375" bestFit="1" customWidth="1"/>
    <col min="170" max="170" width="28.88671875" bestFit="1" customWidth="1"/>
    <col min="171" max="171" width="39.21875" bestFit="1" customWidth="1"/>
    <col min="172" max="172" width="17.77734375" bestFit="1" customWidth="1"/>
    <col min="173" max="173" width="26.21875" bestFit="1" customWidth="1"/>
    <col min="174" max="174" width="16.77734375" bestFit="1" customWidth="1"/>
    <col min="175" max="175" width="28.88671875" bestFit="1" customWidth="1"/>
    <col min="176" max="176" width="39.21875" bestFit="1" customWidth="1"/>
    <col min="177" max="177" width="17.77734375" bestFit="1" customWidth="1"/>
    <col min="178" max="178" width="26.21875" bestFit="1" customWidth="1"/>
    <col min="179" max="179" width="16.77734375" bestFit="1" customWidth="1"/>
    <col min="180" max="180" width="28.88671875" bestFit="1" customWidth="1"/>
    <col min="181" max="181" width="39.21875" bestFit="1" customWidth="1"/>
    <col min="182" max="182" width="17.77734375" bestFit="1" customWidth="1"/>
    <col min="183" max="183" width="26.21875" bestFit="1" customWidth="1"/>
    <col min="184" max="184" width="16.77734375" bestFit="1" customWidth="1"/>
    <col min="185" max="185" width="28.88671875" bestFit="1" customWidth="1"/>
    <col min="186" max="186" width="39.21875" bestFit="1" customWidth="1"/>
    <col min="187" max="187" width="17.77734375" bestFit="1" customWidth="1"/>
    <col min="188" max="188" width="26.21875" bestFit="1" customWidth="1"/>
    <col min="189" max="189" width="16.77734375" bestFit="1" customWidth="1"/>
    <col min="190" max="190" width="28.88671875" bestFit="1" customWidth="1"/>
    <col min="191" max="191" width="39.21875" bestFit="1" customWidth="1"/>
    <col min="192" max="192" width="22.33203125" bestFit="1" customWidth="1"/>
    <col min="193" max="193" width="30.77734375" bestFit="1" customWidth="1"/>
    <col min="194" max="194" width="21.33203125" bestFit="1" customWidth="1"/>
    <col min="195" max="195" width="33.6640625" bestFit="1" customWidth="1"/>
    <col min="196" max="196" width="43.88671875" bestFit="1" customWidth="1"/>
    <col min="197" max="197" width="17.77734375" bestFit="1" customWidth="1"/>
    <col min="198" max="198" width="26.21875" bestFit="1" customWidth="1"/>
    <col min="199" max="199" width="16.77734375" bestFit="1" customWidth="1"/>
    <col min="200" max="200" width="28.88671875" bestFit="1" customWidth="1"/>
    <col min="201" max="201" width="39.21875" bestFit="1" customWidth="1"/>
    <col min="202" max="202" width="17.77734375" bestFit="1" customWidth="1"/>
    <col min="203" max="203" width="26.21875" bestFit="1" customWidth="1"/>
    <col min="204" max="204" width="16.77734375" bestFit="1" customWidth="1"/>
    <col min="205" max="205" width="28.88671875" bestFit="1" customWidth="1"/>
    <col min="206" max="206" width="39.21875" bestFit="1" customWidth="1"/>
    <col min="207" max="207" width="17.77734375" bestFit="1" customWidth="1"/>
    <col min="208" max="208" width="26.21875" bestFit="1" customWidth="1"/>
    <col min="209" max="209" width="16.77734375" bestFit="1" customWidth="1"/>
    <col min="210" max="210" width="28.88671875" bestFit="1" customWidth="1"/>
    <col min="211" max="211" width="39.21875" bestFit="1" customWidth="1"/>
    <col min="212" max="212" width="17.77734375" bestFit="1" customWidth="1"/>
    <col min="213" max="213" width="26.21875" bestFit="1" customWidth="1"/>
    <col min="214" max="214" width="16.77734375" bestFit="1" customWidth="1"/>
    <col min="215" max="215" width="28.88671875" bestFit="1" customWidth="1"/>
    <col min="216" max="216" width="39.21875" bestFit="1" customWidth="1"/>
    <col min="217" max="217" width="17.77734375" bestFit="1" customWidth="1"/>
    <col min="218" max="218" width="26.21875" bestFit="1" customWidth="1"/>
    <col min="219" max="219" width="16.77734375" bestFit="1" customWidth="1"/>
    <col min="220" max="220" width="28.88671875" bestFit="1" customWidth="1"/>
    <col min="221" max="221" width="39.21875" bestFit="1" customWidth="1"/>
    <col min="222" max="222" width="17.77734375" bestFit="1" customWidth="1"/>
    <col min="223" max="223" width="26.21875" bestFit="1" customWidth="1"/>
    <col min="224" max="224" width="16.77734375" bestFit="1" customWidth="1"/>
    <col min="225" max="225" width="28.88671875" bestFit="1" customWidth="1"/>
    <col min="226" max="226" width="39.21875" bestFit="1" customWidth="1"/>
    <col min="227" max="227" width="17.77734375" bestFit="1" customWidth="1"/>
    <col min="228" max="228" width="26.21875" bestFit="1" customWidth="1"/>
    <col min="229" max="229" width="16.77734375" bestFit="1" customWidth="1"/>
    <col min="230" max="230" width="28.88671875" bestFit="1" customWidth="1"/>
    <col min="231" max="231" width="39.21875" bestFit="1" customWidth="1"/>
    <col min="232" max="232" width="17.77734375" bestFit="1" customWidth="1"/>
    <col min="233" max="233" width="26.21875" bestFit="1" customWidth="1"/>
    <col min="234" max="234" width="16.77734375" bestFit="1" customWidth="1"/>
    <col min="235" max="235" width="28.88671875" bestFit="1" customWidth="1"/>
    <col min="236" max="236" width="39.21875" bestFit="1" customWidth="1"/>
    <col min="237" max="237" width="17.77734375" bestFit="1" customWidth="1"/>
    <col min="238" max="238" width="26.21875" bestFit="1" customWidth="1"/>
    <col min="239" max="239" width="16.77734375" bestFit="1" customWidth="1"/>
    <col min="240" max="240" width="28.88671875" bestFit="1" customWidth="1"/>
    <col min="241" max="241" width="39.21875" bestFit="1" customWidth="1"/>
    <col min="242" max="242" width="22.33203125" bestFit="1" customWidth="1"/>
    <col min="243" max="243" width="30.77734375" bestFit="1" customWidth="1"/>
    <col min="244" max="244" width="21.33203125" bestFit="1" customWidth="1"/>
    <col min="245" max="245" width="33.6640625" bestFit="1" customWidth="1"/>
    <col min="246" max="246" width="43.88671875" bestFit="1" customWidth="1"/>
    <col min="247" max="247" width="22.88671875" bestFit="1" customWidth="1"/>
    <col min="248" max="248" width="31.33203125" bestFit="1" customWidth="1"/>
    <col min="249" max="249" width="21.88671875" bestFit="1" customWidth="1"/>
    <col min="250" max="250" width="34" bestFit="1" customWidth="1"/>
    <col min="251" max="251" width="44.21875" bestFit="1" customWidth="1"/>
  </cols>
  <sheetData>
    <row r="3" spans="1:12" s="31" customFormat="1" ht="52.8">
      <c r="A3" s="29" t="s">
        <v>32</v>
      </c>
      <c r="B3" s="30" t="s">
        <v>34</v>
      </c>
      <c r="C3" s="30" t="s">
        <v>73</v>
      </c>
      <c r="D3" s="30" t="s">
        <v>74</v>
      </c>
      <c r="E3" s="30" t="s">
        <v>55</v>
      </c>
      <c r="F3" s="31" t="s">
        <v>76</v>
      </c>
      <c r="G3" s="31" t="s">
        <v>75</v>
      </c>
      <c r="H3" s="32" t="s">
        <v>65</v>
      </c>
      <c r="I3" s="31" t="s">
        <v>36</v>
      </c>
      <c r="J3" s="31" t="s">
        <v>51</v>
      </c>
      <c r="K3" s="31" t="s">
        <v>53</v>
      </c>
      <c r="L3"/>
    </row>
    <row r="4" spans="1:12" ht="28.2" customHeight="1">
      <c r="A4" s="11" t="s">
        <v>0</v>
      </c>
      <c r="B4">
        <v>527560</v>
      </c>
      <c r="C4" s="13" t="e">
        <v>#N/A</v>
      </c>
      <c r="D4" t="e">
        <v>#N/A</v>
      </c>
      <c r="E4" s="41">
        <v>7.3081760135305013E-2</v>
      </c>
      <c r="F4" s="16">
        <v>230269.57777777777</v>
      </c>
      <c r="G4" s="13" t="e">
        <v>#N/A</v>
      </c>
      <c r="H4" s="13">
        <v>7.793172521658466E-2</v>
      </c>
      <c r="I4" s="16">
        <v>12.872399999999999</v>
      </c>
      <c r="J4" s="16">
        <v>61.41733333333331</v>
      </c>
      <c r="K4" s="16">
        <v>63.711111111111109</v>
      </c>
    </row>
    <row r="5" spans="1:12" ht="28.2" customHeight="1">
      <c r="A5" s="14">
        <v>2020</v>
      </c>
      <c r="B5">
        <v>134097.5</v>
      </c>
      <c r="C5" s="13" t="e">
        <v>#N/A</v>
      </c>
      <c r="D5" t="e">
        <v>#N/A</v>
      </c>
      <c r="E5" s="16">
        <v>0.10753000327581659</v>
      </c>
      <c r="F5" s="16">
        <v>146161.20833333334</v>
      </c>
      <c r="G5" s="13" t="e">
        <v>#N/A</v>
      </c>
      <c r="H5" s="13">
        <v>0.26309199164431851</v>
      </c>
      <c r="I5" s="16">
        <v>3.8678999999999997</v>
      </c>
      <c r="J5" s="16">
        <v>64.83</v>
      </c>
      <c r="K5" s="16">
        <v>69.666666666666671</v>
      </c>
    </row>
    <row r="6" spans="1:12">
      <c r="A6" s="14">
        <v>2021</v>
      </c>
      <c r="B6">
        <v>110615</v>
      </c>
      <c r="C6" s="13" t="e">
        <v>#N/A</v>
      </c>
      <c r="D6" t="e">
        <v>#N/A</v>
      </c>
      <c r="E6" s="16">
        <v>1.4253288681881637E-3</v>
      </c>
      <c r="F6" s="16">
        <v>221245.125</v>
      </c>
      <c r="G6" s="13" t="e">
        <v>#N/A</v>
      </c>
      <c r="H6" s="13">
        <v>8.0027684098895237E-3</v>
      </c>
      <c r="I6" s="16">
        <v>3.2129000000000003</v>
      </c>
      <c r="J6" s="16">
        <v>63.031666666666659</v>
      </c>
      <c r="K6" s="16">
        <v>62.75</v>
      </c>
    </row>
    <row r="7" spans="1:12">
      <c r="A7" s="14">
        <v>2022</v>
      </c>
      <c r="B7">
        <v>159085</v>
      </c>
      <c r="C7" s="13" t="e">
        <v>#N/A</v>
      </c>
      <c r="D7" t="e">
        <v>#N/A</v>
      </c>
      <c r="E7" s="16">
        <v>0.11751302072423342</v>
      </c>
      <c r="F7" s="16">
        <v>273344.16666666669</v>
      </c>
      <c r="G7" s="13" t="e">
        <v>#N/A</v>
      </c>
      <c r="H7" s="13">
        <v>1.1863838692381131E-2</v>
      </c>
      <c r="I7" s="16">
        <v>4.0314000000000005</v>
      </c>
      <c r="J7" s="16">
        <v>59.022499999999987</v>
      </c>
      <c r="K7" s="16">
        <v>51.916666666666664</v>
      </c>
    </row>
    <row r="8" spans="1:12">
      <c r="A8" s="14">
        <v>2023</v>
      </c>
      <c r="B8">
        <v>123762.5</v>
      </c>
      <c r="C8" s="13" t="e">
        <v>#N/A</v>
      </c>
      <c r="D8" t="e">
        <v>#N/A</v>
      </c>
      <c r="E8" s="16">
        <v>6.3450996852207509E-2</v>
      </c>
      <c r="F8" s="16">
        <v>297013.88888888888</v>
      </c>
      <c r="G8" s="13" t="e">
        <v>#N/A</v>
      </c>
      <c r="H8" s="13">
        <v>1.2380494420804355E-2</v>
      </c>
      <c r="I8" s="16">
        <v>1.7602</v>
      </c>
      <c r="J8" s="16">
        <v>57.907777777777774</v>
      </c>
      <c r="K8" s="16">
        <v>72.777777777777771</v>
      </c>
    </row>
    <row r="9" spans="1:12">
      <c r="A9" s="11" t="s">
        <v>1</v>
      </c>
      <c r="B9" s="16">
        <v>699627.5</v>
      </c>
      <c r="C9" s="13" t="e">
        <v>#N/A</v>
      </c>
      <c r="D9" t="e">
        <v>#N/A</v>
      </c>
      <c r="E9" s="42">
        <v>9.7643404031784675E-2</v>
      </c>
      <c r="F9" s="16">
        <v>317500.61111111112</v>
      </c>
      <c r="G9" s="13" t="e">
        <v>#N/A</v>
      </c>
      <c r="H9" s="13">
        <v>2.6656310200183077E-2</v>
      </c>
      <c r="I9" s="16">
        <v>17.801100000000002</v>
      </c>
      <c r="J9" s="16">
        <v>70.053555555555548</v>
      </c>
      <c r="K9" s="16">
        <v>58.711111111111109</v>
      </c>
    </row>
    <row r="10" spans="1:12">
      <c r="A10" s="14">
        <v>2020</v>
      </c>
      <c r="B10">
        <v>206730</v>
      </c>
      <c r="C10" s="13" t="e">
        <v>#N/A</v>
      </c>
      <c r="D10" t="e">
        <v>#N/A</v>
      </c>
      <c r="E10" s="16">
        <v>5.1081740914861819E-2</v>
      </c>
      <c r="F10" s="16">
        <v>193095.3125</v>
      </c>
      <c r="G10" s="13" t="e">
        <v>#N/A</v>
      </c>
      <c r="H10" s="13">
        <v>3.9961030667942321E-2</v>
      </c>
      <c r="I10" s="16">
        <v>5.4291</v>
      </c>
      <c r="J10" s="16">
        <v>71.145833333333329</v>
      </c>
      <c r="K10" s="16">
        <v>53.5</v>
      </c>
    </row>
    <row r="11" spans="1:12">
      <c r="A11" s="14">
        <v>2021</v>
      </c>
      <c r="B11">
        <v>172895</v>
      </c>
      <c r="C11" s="13" t="e">
        <v>#N/A</v>
      </c>
      <c r="D11" t="e">
        <v>#N/A</v>
      </c>
      <c r="E11" s="16">
        <v>4.1038112064089277E-2</v>
      </c>
      <c r="F11" s="16">
        <v>296157.29166666669</v>
      </c>
      <c r="G11" s="13" t="e">
        <v>#N/A</v>
      </c>
      <c r="H11" s="13">
        <v>2.6117126826958808E-2</v>
      </c>
      <c r="I11" s="16">
        <v>4.3742000000000001</v>
      </c>
      <c r="J11" s="16">
        <v>72.401666666666671</v>
      </c>
      <c r="K11" s="16">
        <v>68.583333333333329</v>
      </c>
    </row>
    <row r="12" spans="1:12">
      <c r="A12" s="14">
        <v>2022</v>
      </c>
      <c r="B12">
        <v>172700</v>
      </c>
      <c r="C12" s="13" t="e">
        <v>#N/A</v>
      </c>
      <c r="D12" t="e">
        <v>#N/A</v>
      </c>
      <c r="E12" s="16">
        <v>0.35208738074039497</v>
      </c>
      <c r="F12" s="16">
        <v>355588.02083333331</v>
      </c>
      <c r="G12" s="13" t="e">
        <v>#N/A</v>
      </c>
      <c r="H12" s="13">
        <v>2.001836471892347E-2</v>
      </c>
      <c r="I12" s="16">
        <v>4.6923000000000004</v>
      </c>
      <c r="J12" s="16">
        <v>66.638333333333321</v>
      </c>
      <c r="K12" s="16">
        <v>53.5</v>
      </c>
    </row>
    <row r="13" spans="1:12">
      <c r="A13" s="14">
        <v>2023</v>
      </c>
      <c r="B13">
        <v>147302.5</v>
      </c>
      <c r="C13" s="13" t="e">
        <v>#N/A</v>
      </c>
      <c r="D13" t="e">
        <v>#N/A</v>
      </c>
      <c r="E13" s="16">
        <v>-0.10405929146687115</v>
      </c>
      <c r="F13" s="16">
        <v>461048.88888888888</v>
      </c>
      <c r="G13" s="13" t="e">
        <v>#N/A</v>
      </c>
      <c r="H13" s="13">
        <v>1.8486188049149269E-2</v>
      </c>
      <c r="I13" s="16">
        <v>3.3054999999999994</v>
      </c>
      <c r="J13" s="16">
        <v>70.02</v>
      </c>
      <c r="K13" s="16">
        <v>59.444444444444443</v>
      </c>
    </row>
    <row r="14" spans="1:12">
      <c r="A14" s="11" t="s">
        <v>2</v>
      </c>
      <c r="B14" s="16">
        <v>1664410</v>
      </c>
      <c r="C14" s="13" t="e">
        <v>#N/A</v>
      </c>
      <c r="D14" t="e">
        <v>#N/A</v>
      </c>
      <c r="E14" s="42">
        <v>1.2198584848076337E-2</v>
      </c>
      <c r="F14" s="16">
        <v>581062.72222222225</v>
      </c>
      <c r="G14" s="13" t="e">
        <v>#N/A</v>
      </c>
      <c r="H14" s="13">
        <v>3.5154416568515909E-2</v>
      </c>
      <c r="I14" s="16">
        <v>26.313000000000002</v>
      </c>
      <c r="J14" s="16">
        <v>70.053555555555548</v>
      </c>
      <c r="K14" s="16">
        <v>58.711111111111109</v>
      </c>
    </row>
    <row r="15" spans="1:12">
      <c r="A15" s="14">
        <v>2020</v>
      </c>
      <c r="B15">
        <v>628902.5</v>
      </c>
      <c r="C15" s="13" t="e">
        <v>#N/A</v>
      </c>
      <c r="D15" t="e">
        <v>#N/A</v>
      </c>
      <c r="E15" s="16">
        <v>2.0079197817427563E-2</v>
      </c>
      <c r="F15" s="16">
        <v>405580.41666666669</v>
      </c>
      <c r="G15" s="13" t="e">
        <v>#N/A</v>
      </c>
      <c r="H15" s="13">
        <v>8.3590993871528962E-2</v>
      </c>
      <c r="I15" s="16">
        <v>5.9702000000000002</v>
      </c>
      <c r="J15" s="16">
        <v>56.873333333333335</v>
      </c>
      <c r="K15" s="16">
        <v>55.916666666666664</v>
      </c>
    </row>
    <row r="16" spans="1:12">
      <c r="A16" s="14">
        <v>2021</v>
      </c>
      <c r="B16">
        <v>472027.5</v>
      </c>
      <c r="C16" s="13" t="e">
        <v>#N/A</v>
      </c>
      <c r="D16" t="e">
        <v>#N/A</v>
      </c>
      <c r="E16" s="16">
        <v>5.0746607140625217E-3</v>
      </c>
      <c r="F16" s="16">
        <v>656120.625</v>
      </c>
      <c r="G16" s="13" t="e">
        <v>#N/A</v>
      </c>
      <c r="H16" s="13">
        <v>4.2406459092998512E-2</v>
      </c>
      <c r="I16" s="16">
        <v>7.2972999999999999</v>
      </c>
      <c r="J16" s="16">
        <v>59.523333333333333</v>
      </c>
      <c r="K16" s="16">
        <v>75.75</v>
      </c>
    </row>
    <row r="17" spans="1:11">
      <c r="A17" s="14">
        <v>2022</v>
      </c>
      <c r="B17">
        <v>352982.5</v>
      </c>
      <c r="C17" s="13" t="e">
        <v>#N/A</v>
      </c>
      <c r="D17" t="e">
        <v>#N/A</v>
      </c>
      <c r="E17" s="16">
        <v>-1.2639833465197361E-2</v>
      </c>
      <c r="F17" s="16">
        <v>580108.75</v>
      </c>
      <c r="G17" s="13" t="e">
        <v>#N/A</v>
      </c>
      <c r="H17" s="13">
        <v>-4.6208125910973341E-2</v>
      </c>
      <c r="I17" s="16">
        <v>7.9043000000000001</v>
      </c>
      <c r="J17" s="16">
        <v>84.581666666666663</v>
      </c>
      <c r="K17" s="16">
        <v>50.416666666666664</v>
      </c>
    </row>
    <row r="18" spans="1:11">
      <c r="A18" s="14">
        <v>2023</v>
      </c>
      <c r="B18">
        <v>210497.5</v>
      </c>
      <c r="C18" s="13" t="e">
        <v>#N/A</v>
      </c>
      <c r="D18" t="e">
        <v>#N/A</v>
      </c>
      <c r="E18" s="16">
        <v>4.4307557485324715E-2</v>
      </c>
      <c r="F18" s="16">
        <v>716233.88888888888</v>
      </c>
      <c r="G18" s="13" t="e">
        <v>#N/A</v>
      </c>
      <c r="H18" s="13">
        <v>6.9386313437840685E-2</v>
      </c>
      <c r="I18" s="16">
        <v>5.1411999999999995</v>
      </c>
      <c r="J18" s="16">
        <v>82.296666666666653</v>
      </c>
      <c r="K18" s="16">
        <v>50.777777777777779</v>
      </c>
    </row>
    <row r="19" spans="1:11">
      <c r="A19" s="11" t="s">
        <v>3</v>
      </c>
      <c r="B19" s="16">
        <v>517835</v>
      </c>
      <c r="C19" s="13" t="e">
        <v>#N/A</v>
      </c>
      <c r="D19" t="e">
        <v>#N/A</v>
      </c>
      <c r="E19" s="42">
        <v>0.12866051620996252</v>
      </c>
      <c r="F19" s="16">
        <v>44420.444444444445</v>
      </c>
      <c r="G19" s="13" t="e">
        <v>#N/A</v>
      </c>
      <c r="H19" s="13">
        <v>0.21562183484043795</v>
      </c>
      <c r="I19" s="16">
        <v>6.501100000000001</v>
      </c>
      <c r="J19" s="16">
        <v>28.870444444444441</v>
      </c>
      <c r="K19" s="16">
        <v>27.177777777777777</v>
      </c>
    </row>
    <row r="20" spans="1:11">
      <c r="A20" s="14">
        <v>2020</v>
      </c>
      <c r="B20">
        <v>0</v>
      </c>
      <c r="C20" s="13" t="e">
        <v>#N/A</v>
      </c>
      <c r="D20" t="e">
        <v>#N/A</v>
      </c>
      <c r="E20" s="16">
        <v>0</v>
      </c>
      <c r="F20" s="16">
        <v>0</v>
      </c>
      <c r="G20" s="13" t="e">
        <v>#N/A</v>
      </c>
      <c r="H20" s="13">
        <v>0</v>
      </c>
      <c r="I20" s="16">
        <v>0</v>
      </c>
      <c r="J20" s="16">
        <v>0</v>
      </c>
      <c r="K20" s="16">
        <v>0</v>
      </c>
    </row>
    <row r="21" spans="1:11">
      <c r="A21" s="14">
        <v>2021</v>
      </c>
      <c r="B21">
        <v>0</v>
      </c>
      <c r="C21" s="13" t="e">
        <v>#N/A</v>
      </c>
      <c r="D21" t="e">
        <v>#N/A</v>
      </c>
      <c r="E21" s="16">
        <v>0</v>
      </c>
      <c r="F21" s="16">
        <v>0</v>
      </c>
      <c r="G21" s="13" t="e">
        <v>#N/A</v>
      </c>
      <c r="H21" s="13">
        <v>0</v>
      </c>
      <c r="I21" s="16">
        <v>0</v>
      </c>
      <c r="J21" s="16">
        <v>0</v>
      </c>
      <c r="K21" s="16">
        <v>0</v>
      </c>
    </row>
    <row r="22" spans="1:11">
      <c r="A22" s="14">
        <v>2022</v>
      </c>
      <c r="B22">
        <v>181225</v>
      </c>
      <c r="C22" s="13" t="e">
        <v>#N/A</v>
      </c>
      <c r="D22" t="e">
        <v>#N/A</v>
      </c>
      <c r="E22" s="16">
        <v>0.4248124991449389</v>
      </c>
      <c r="F22" s="16">
        <v>30437.916666666668</v>
      </c>
      <c r="G22" s="13" t="e">
        <v>#N/A</v>
      </c>
      <c r="H22" s="13">
        <v>0.73587058863953791</v>
      </c>
      <c r="I22" s="16">
        <v>3.0593999999999997</v>
      </c>
      <c r="J22" s="16">
        <v>55.900833333333331</v>
      </c>
      <c r="K22" s="16">
        <v>62.166666666666664</v>
      </c>
    </row>
    <row r="23" spans="1:11">
      <c r="A23" s="14">
        <v>2023</v>
      </c>
      <c r="B23">
        <v>336610</v>
      </c>
      <c r="C23" s="13" t="e">
        <v>#N/A</v>
      </c>
      <c r="D23" t="e">
        <v>#N/A</v>
      </c>
      <c r="E23" s="16">
        <v>7.6885915523227391E-2</v>
      </c>
      <c r="F23" s="16">
        <v>181518.33333333334</v>
      </c>
      <c r="G23" s="13" t="e">
        <v>#N/A</v>
      </c>
      <c r="H23" s="13">
        <v>9.694838934947235E-2</v>
      </c>
      <c r="I23" s="16">
        <v>3.4417</v>
      </c>
      <c r="J23" s="16">
        <v>69.817777777777764</v>
      </c>
      <c r="K23" s="16">
        <v>53</v>
      </c>
    </row>
    <row r="24" spans="1:11">
      <c r="A24" s="11" t="s">
        <v>33</v>
      </c>
      <c r="B24">
        <v>3409432.5</v>
      </c>
      <c r="C24" s="13" t="e">
        <v>#N/A</v>
      </c>
      <c r="D24" t="e">
        <v>#N/A</v>
      </c>
      <c r="E24" s="13">
        <v>7.7896066306282166E-2</v>
      </c>
      <c r="F24" s="16">
        <v>293313.33888888889</v>
      </c>
      <c r="G24" s="13" t="e">
        <v>#N/A</v>
      </c>
      <c r="H24" s="13">
        <v>8.8841071706430394E-2</v>
      </c>
      <c r="I24" s="16">
        <v>63.487600000000008</v>
      </c>
      <c r="J24" s="16">
        <v>57.598722222222193</v>
      </c>
      <c r="K24" s="16">
        <v>52.077777777777776</v>
      </c>
    </row>
    <row r="25" spans="1:11">
      <c r="E25"/>
    </row>
    <row r="26" spans="1:11">
      <c r="E26"/>
    </row>
    <row r="27" spans="1:11">
      <c r="E27"/>
    </row>
    <row r="28" spans="1:11">
      <c r="E28"/>
    </row>
    <row r="29" spans="1:11">
      <c r="E29"/>
    </row>
    <row r="30" spans="1:11">
      <c r="E30"/>
    </row>
    <row r="31" spans="1:11">
      <c r="E31"/>
    </row>
    <row r="32" spans="1:11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CC6C-E06B-45F4-8F5F-C1DD92FEE99B}">
  <dimension ref="A2:N62"/>
  <sheetViews>
    <sheetView workbookViewId="0">
      <selection activeCell="D22" sqref="D22"/>
    </sheetView>
  </sheetViews>
  <sheetFormatPr defaultRowHeight="13.2"/>
  <cols>
    <col min="1" max="1" width="14.33203125" style="94" customWidth="1"/>
    <col min="2" max="2" width="8.6640625" style="94" customWidth="1"/>
    <col min="3" max="3" width="8.88671875" style="94"/>
    <col min="4" max="4" width="14.33203125" style="97" customWidth="1"/>
    <col min="5" max="5" width="10.6640625" style="98" customWidth="1"/>
    <col min="6" max="6" width="10.109375" style="97" customWidth="1"/>
    <col min="7" max="7" width="10.6640625" style="98" customWidth="1"/>
    <col min="8" max="8" width="12.21875" style="98" customWidth="1"/>
    <col min="9" max="9" width="11.109375" style="97" customWidth="1"/>
    <col min="10" max="11" width="8.88671875" style="98"/>
    <col min="12" max="12" width="0" style="94" hidden="1" customWidth="1"/>
    <col min="13" max="14" width="8.88671875" style="100"/>
    <col min="15" max="16384" width="8.88671875" style="94"/>
  </cols>
  <sheetData>
    <row r="2" spans="1:14" ht="79.2">
      <c r="A2" s="85" t="s">
        <v>35</v>
      </c>
      <c r="B2" s="85" t="s">
        <v>37</v>
      </c>
      <c r="C2" s="85" t="s">
        <v>68</v>
      </c>
      <c r="D2" s="86" t="s">
        <v>34</v>
      </c>
      <c r="E2" s="87" t="s">
        <v>73</v>
      </c>
      <c r="F2" s="88" t="s">
        <v>100</v>
      </c>
      <c r="G2" s="89" t="s">
        <v>101</v>
      </c>
      <c r="H2" s="89" t="s">
        <v>55</v>
      </c>
      <c r="I2" s="90" t="s">
        <v>102</v>
      </c>
      <c r="J2" s="91" t="s">
        <v>75</v>
      </c>
      <c r="K2" s="92" t="s">
        <v>65</v>
      </c>
      <c r="L2" s="85" t="s">
        <v>36</v>
      </c>
      <c r="M2" s="93" t="s">
        <v>51</v>
      </c>
      <c r="N2" s="93" t="s">
        <v>53</v>
      </c>
    </row>
    <row r="3" spans="1:14">
      <c r="A3" s="95" t="s">
        <v>0</v>
      </c>
      <c r="B3" s="95">
        <v>2020</v>
      </c>
      <c r="C3" s="96" t="s">
        <v>69</v>
      </c>
      <c r="D3" s="97">
        <v>37392.5</v>
      </c>
      <c r="E3" s="98">
        <v>0</v>
      </c>
      <c r="F3" s="97">
        <v>37392.5</v>
      </c>
      <c r="G3" s="98">
        <v>0</v>
      </c>
      <c r="H3" s="98">
        <v>0.51690659017100749</v>
      </c>
      <c r="I3" s="97">
        <v>30904</v>
      </c>
      <c r="J3" s="98">
        <v>0</v>
      </c>
      <c r="K3" s="98">
        <v>2.7811626929855171E-2</v>
      </c>
      <c r="L3" s="99">
        <v>0.45939999999999998</v>
      </c>
      <c r="M3" s="100">
        <v>69.11666666666666</v>
      </c>
      <c r="N3" s="100">
        <v>45</v>
      </c>
    </row>
    <row r="4" spans="1:14">
      <c r="A4" s="95" t="s">
        <v>0</v>
      </c>
      <c r="B4" s="95">
        <v>2020</v>
      </c>
      <c r="C4" s="96" t="s">
        <v>70</v>
      </c>
      <c r="D4" s="97">
        <v>47965</v>
      </c>
      <c r="E4" s="98">
        <v>0.28274386574847898</v>
      </c>
      <c r="F4" s="97">
        <v>85357.5</v>
      </c>
      <c r="G4" s="98">
        <v>0</v>
      </c>
      <c r="H4" s="98">
        <v>-0.14568021228569891</v>
      </c>
      <c r="I4" s="97">
        <v>131960.83333333334</v>
      </c>
      <c r="J4" s="98">
        <v>3.2700243765639829</v>
      </c>
      <c r="K4" s="98">
        <v>0.8652524146553553</v>
      </c>
      <c r="L4" s="99">
        <v>1.0712999999999999</v>
      </c>
      <c r="M4" s="100">
        <v>66.17</v>
      </c>
      <c r="N4" s="100">
        <v>84.333333333333329</v>
      </c>
    </row>
    <row r="5" spans="1:14">
      <c r="A5" s="95" t="s">
        <v>0</v>
      </c>
      <c r="B5" s="95">
        <v>2020</v>
      </c>
      <c r="C5" s="96" t="s">
        <v>71</v>
      </c>
      <c r="D5" s="97">
        <v>26052.5</v>
      </c>
      <c r="E5" s="98">
        <v>-0.45684353174189513</v>
      </c>
      <c r="F5" s="97">
        <v>111410</v>
      </c>
      <c r="G5" s="98">
        <v>0</v>
      </c>
      <c r="H5" s="98">
        <v>-0.14842226595919059</v>
      </c>
      <c r="I5" s="97">
        <v>184676.66666666666</v>
      </c>
      <c r="J5" s="98">
        <v>0.39948090658212981</v>
      </c>
      <c r="K5" s="98">
        <v>9.9943139348227003E-2</v>
      </c>
      <c r="L5" s="99">
        <v>1.5920000000000001</v>
      </c>
      <c r="M5" s="100">
        <v>68.536666666666676</v>
      </c>
      <c r="N5" s="100">
        <v>80</v>
      </c>
    </row>
    <row r="6" spans="1:14">
      <c r="A6" s="95" t="s">
        <v>0</v>
      </c>
      <c r="B6" s="95">
        <v>2020</v>
      </c>
      <c r="C6" s="96" t="s">
        <v>72</v>
      </c>
      <c r="D6" s="97">
        <v>22687.5</v>
      </c>
      <c r="E6" s="98">
        <v>-0.12916226849630555</v>
      </c>
      <c r="F6" s="97">
        <v>134097.5</v>
      </c>
      <c r="G6" s="98">
        <v>0</v>
      </c>
      <c r="H6" s="98">
        <v>0.20731590117714838</v>
      </c>
      <c r="I6" s="97">
        <v>237103.33333333334</v>
      </c>
      <c r="J6" s="98">
        <v>0.28388354421240725</v>
      </c>
      <c r="K6" s="98">
        <v>5.9360785643836365E-2</v>
      </c>
      <c r="L6" s="99">
        <v>0.74519999999999986</v>
      </c>
      <c r="M6" s="100">
        <v>55.49666666666667</v>
      </c>
      <c r="N6" s="100">
        <v>69.333333333333329</v>
      </c>
    </row>
    <row r="7" spans="1:14">
      <c r="A7" s="95" t="s">
        <v>0</v>
      </c>
      <c r="B7" s="95">
        <v>2021</v>
      </c>
      <c r="C7" s="96" t="s">
        <v>69</v>
      </c>
      <c r="D7" s="97">
        <v>27872.5</v>
      </c>
      <c r="E7" s="98">
        <f>D7/D6-1</f>
        <v>0.2285399449035812</v>
      </c>
      <c r="F7" s="97">
        <v>27872.5</v>
      </c>
      <c r="G7" s="98">
        <f>F7/F3-1</f>
        <v>-0.25459650999531991</v>
      </c>
      <c r="H7" s="98">
        <v>-7.8582472690328517E-2</v>
      </c>
      <c r="I7" s="97">
        <v>218067</v>
      </c>
      <c r="J7" s="98">
        <v>-8.0287075958442866E-2</v>
      </c>
      <c r="K7" s="98">
        <v>-5.3194118958008373E-2</v>
      </c>
      <c r="L7" s="99">
        <v>0.93390000000000006</v>
      </c>
      <c r="M7" s="100">
        <v>55.97</v>
      </c>
      <c r="N7" s="100">
        <v>74.666666666666671</v>
      </c>
    </row>
    <row r="8" spans="1:14">
      <c r="A8" s="95" t="s">
        <v>0</v>
      </c>
      <c r="B8" s="95">
        <v>2021</v>
      </c>
      <c r="C8" s="96" t="s">
        <v>70</v>
      </c>
      <c r="D8" s="97">
        <v>24000</v>
      </c>
      <c r="E8" s="98">
        <v>-0.13893622746434658</v>
      </c>
      <c r="F8" s="97">
        <v>51872.5</v>
      </c>
      <c r="G8" s="98">
        <f t="shared" ref="G8:G16" si="0">F8/F4-1</f>
        <v>-0.39229124564332363</v>
      </c>
      <c r="H8" s="98">
        <v>-2.8549314975989448E-2</v>
      </c>
      <c r="I8" s="97">
        <v>211742.33333333334</v>
      </c>
      <c r="J8" s="98">
        <v>-2.9003318551943515E-2</v>
      </c>
      <c r="K8" s="98">
        <v>1.2207093041789685E-2</v>
      </c>
      <c r="L8" s="99">
        <v>0.67520000000000002</v>
      </c>
      <c r="M8" s="100">
        <v>73.363333333333344</v>
      </c>
      <c r="N8" s="100">
        <v>51.666666666666664</v>
      </c>
    </row>
    <row r="9" spans="1:14">
      <c r="A9" s="95" t="s">
        <v>0</v>
      </c>
      <c r="B9" s="95">
        <v>2021</v>
      </c>
      <c r="C9" s="96" t="s">
        <v>71</v>
      </c>
      <c r="D9" s="97">
        <v>25875</v>
      </c>
      <c r="E9" s="98">
        <v>7.8125E-2</v>
      </c>
      <c r="F9" s="97">
        <v>77747.5</v>
      </c>
      <c r="G9" s="98">
        <f t="shared" si="0"/>
        <v>-0.30214971726056905</v>
      </c>
      <c r="H9" s="98">
        <v>7.8390544276007515E-2</v>
      </c>
      <c r="I9" s="97">
        <v>222390.16666666666</v>
      </c>
      <c r="J9" s="98">
        <v>5.028674788697584E-2</v>
      </c>
      <c r="K9" s="98">
        <v>-1.0332936284673503E-2</v>
      </c>
      <c r="L9" s="99">
        <v>0.82959999999999989</v>
      </c>
      <c r="M9" s="100">
        <v>50.896666666666668</v>
      </c>
      <c r="N9" s="100">
        <v>65.666666666666671</v>
      </c>
    </row>
    <row r="10" spans="1:14">
      <c r="A10" s="95" t="s">
        <v>0</v>
      </c>
      <c r="B10" s="95">
        <v>2021</v>
      </c>
      <c r="C10" s="96" t="s">
        <v>72</v>
      </c>
      <c r="D10" s="97">
        <v>32867.5</v>
      </c>
      <c r="E10" s="98">
        <v>0.27024154589371979</v>
      </c>
      <c r="F10" s="97">
        <v>110615</v>
      </c>
      <c r="G10" s="98">
        <f t="shared" si="0"/>
        <v>-0.17511512146013164</v>
      </c>
      <c r="H10" s="98">
        <v>3.4442558863063098E-2</v>
      </c>
      <c r="I10" s="97">
        <v>232781</v>
      </c>
      <c r="J10" s="98">
        <v>4.6723438761156255E-2</v>
      </c>
      <c r="K10" s="98">
        <v>8.3331035840450277E-2</v>
      </c>
      <c r="L10" s="99">
        <v>0.7742</v>
      </c>
      <c r="M10" s="100">
        <v>71.896666666666661</v>
      </c>
      <c r="N10" s="100">
        <v>59</v>
      </c>
    </row>
    <row r="11" spans="1:14">
      <c r="A11" s="95" t="s">
        <v>0</v>
      </c>
      <c r="B11" s="95">
        <v>2022</v>
      </c>
      <c r="C11" s="96" t="s">
        <v>69</v>
      </c>
      <c r="D11" s="97">
        <v>30880</v>
      </c>
      <c r="E11" s="98">
        <f>D11/D10-1</f>
        <v>-6.0470069217311906E-2</v>
      </c>
      <c r="F11" s="97">
        <v>30880</v>
      </c>
      <c r="G11" s="98">
        <f t="shared" si="0"/>
        <v>0.10790205399587416</v>
      </c>
      <c r="H11" s="98">
        <v>0.26713034383686951</v>
      </c>
      <c r="I11" s="97">
        <v>251815</v>
      </c>
      <c r="J11" s="98">
        <v>8.1767841877129044E-2</v>
      </c>
      <c r="K11" s="98">
        <v>9.8043768122952155E-3</v>
      </c>
      <c r="L11" s="99">
        <v>1.0148999999999999</v>
      </c>
      <c r="M11" s="100">
        <v>50.806666666666665</v>
      </c>
      <c r="N11" s="100">
        <v>56.666666666666664</v>
      </c>
    </row>
    <row r="12" spans="1:14">
      <c r="A12" s="95" t="s">
        <v>0</v>
      </c>
      <c r="B12" s="95">
        <v>2022</v>
      </c>
      <c r="C12" s="96" t="s">
        <v>70</v>
      </c>
      <c r="D12" s="97">
        <v>45757.5</v>
      </c>
      <c r="E12" s="98">
        <v>0.48178432642487046</v>
      </c>
      <c r="F12" s="97">
        <v>76637.5</v>
      </c>
      <c r="G12" s="98">
        <f t="shared" si="0"/>
        <v>0.47742059858306418</v>
      </c>
      <c r="H12" s="98">
        <v>0.20906731356649474</v>
      </c>
      <c r="I12" s="97">
        <v>277883.33333333331</v>
      </c>
      <c r="J12" s="98">
        <v>0.10352176531713096</v>
      </c>
      <c r="K12" s="98">
        <v>3.4393365137827279E-2</v>
      </c>
      <c r="L12" s="99">
        <v>1.0567</v>
      </c>
      <c r="M12" s="100">
        <v>71.536666666666662</v>
      </c>
      <c r="N12" s="100">
        <v>61</v>
      </c>
    </row>
    <row r="13" spans="1:14">
      <c r="A13" s="95" t="s">
        <v>0</v>
      </c>
      <c r="B13" s="95">
        <v>2022</v>
      </c>
      <c r="C13" s="96" t="s">
        <v>71</v>
      </c>
      <c r="D13" s="97">
        <v>46362.5</v>
      </c>
      <c r="E13" s="98">
        <v>1.3221876195159264E-2</v>
      </c>
      <c r="F13" s="97">
        <v>123000</v>
      </c>
      <c r="G13" s="98">
        <f>F13/F9-1</f>
        <v>0.58204443872793332</v>
      </c>
      <c r="H13" s="98">
        <v>-2.1341536865665089E-2</v>
      </c>
      <c r="I13" s="97">
        <v>280975</v>
      </c>
      <c r="J13" s="98">
        <v>1.1125772206561507E-2</v>
      </c>
      <c r="K13" s="98">
        <v>6.1193024199897765E-3</v>
      </c>
      <c r="L13" s="99">
        <v>1.0192999999999999</v>
      </c>
      <c r="M13" s="100">
        <v>62.470000000000006</v>
      </c>
      <c r="N13" s="100">
        <v>28.666666666666668</v>
      </c>
    </row>
    <row r="14" spans="1:14">
      <c r="A14" s="95" t="s">
        <v>0</v>
      </c>
      <c r="B14" s="95">
        <v>2022</v>
      </c>
      <c r="C14" s="96" t="s">
        <v>72</v>
      </c>
      <c r="D14" s="97">
        <v>36085</v>
      </c>
      <c r="E14" s="98">
        <v>-0.22167700188730116</v>
      </c>
      <c r="F14" s="97">
        <v>159085</v>
      </c>
      <c r="G14" s="98">
        <f t="shared" si="0"/>
        <v>0.43818650273471049</v>
      </c>
      <c r="H14" s="98">
        <v>1.5195962359234594E-2</v>
      </c>
      <c r="I14" s="97">
        <v>282703.33333333331</v>
      </c>
      <c r="J14" s="98">
        <v>6.1511996915502567E-3</v>
      </c>
      <c r="K14" s="98">
        <v>-2.8616896005877468E-3</v>
      </c>
      <c r="L14" s="99">
        <v>0.94049999999999989</v>
      </c>
      <c r="M14" s="100">
        <v>51.276666666666671</v>
      </c>
      <c r="N14" s="100">
        <v>61.333333333333336</v>
      </c>
    </row>
    <row r="15" spans="1:14">
      <c r="A15" s="95" t="s">
        <v>0</v>
      </c>
      <c r="B15" s="95">
        <v>2023</v>
      </c>
      <c r="C15" s="96" t="s">
        <v>69</v>
      </c>
      <c r="D15" s="97">
        <v>38987.5</v>
      </c>
      <c r="E15" s="98">
        <f>D15/D14-1</f>
        <v>8.043508382984621E-2</v>
      </c>
      <c r="F15" s="97">
        <v>38987.5</v>
      </c>
      <c r="G15" s="98">
        <f>F15/F11-1</f>
        <v>0.26254857512953378</v>
      </c>
      <c r="H15" s="98">
        <v>0.1824407128302703</v>
      </c>
      <c r="I15" s="97">
        <v>283025</v>
      </c>
      <c r="J15" s="98">
        <v>1.137824103005558E-3</v>
      </c>
      <c r="K15" s="98">
        <v>7.1635949456555119E-3</v>
      </c>
      <c r="L15" s="99">
        <v>0.65440000000000009</v>
      </c>
      <c r="M15" s="100">
        <v>56.076666666666661</v>
      </c>
      <c r="N15" s="100">
        <v>93.666666666666671</v>
      </c>
    </row>
    <row r="16" spans="1:14">
      <c r="A16" s="95" t="s">
        <v>0</v>
      </c>
      <c r="B16" s="95">
        <v>2023</v>
      </c>
      <c r="C16" s="96" t="s">
        <v>70</v>
      </c>
      <c r="D16" s="97">
        <v>32965</v>
      </c>
      <c r="E16" s="98">
        <v>-0.15447258736774608</v>
      </c>
      <c r="F16" s="97">
        <v>71952.5</v>
      </c>
      <c r="G16" s="98">
        <f t="shared" si="0"/>
        <v>-6.1131952373185472E-2</v>
      </c>
      <c r="H16" s="98">
        <v>-9.7275973344870079E-2</v>
      </c>
      <c r="I16" s="97">
        <v>296160.83333333331</v>
      </c>
      <c r="J16" s="98">
        <v>4.6412272178547244E-2</v>
      </c>
      <c r="K16" s="98">
        <v>1.1226529844431768E-2</v>
      </c>
      <c r="L16" s="99">
        <v>0.56329999999999991</v>
      </c>
      <c r="M16" s="100">
        <v>61.363333333333337</v>
      </c>
      <c r="N16" s="100">
        <v>63.333333333333336</v>
      </c>
    </row>
    <row r="17" spans="1:14">
      <c r="A17" s="95" t="s">
        <v>0</v>
      </c>
      <c r="B17" s="95">
        <v>2023</v>
      </c>
      <c r="C17" s="96" t="s">
        <v>71</v>
      </c>
      <c r="D17" s="97">
        <v>51810</v>
      </c>
      <c r="E17" s="98">
        <v>0.57166691946003334</v>
      </c>
      <c r="F17" s="97">
        <v>123762.5</v>
      </c>
      <c r="G17" s="98">
        <f>F17/F13-1</f>
        <v>6.1991869918698317E-3</v>
      </c>
      <c r="H17" s="98">
        <v>0.10518825107122232</v>
      </c>
      <c r="I17" s="97">
        <v>311855.83333333331</v>
      </c>
      <c r="J17" s="98">
        <v>5.2994853584623219E-2</v>
      </c>
      <c r="K17" s="98">
        <v>1.8751358472325785E-2</v>
      </c>
      <c r="L17" s="99">
        <v>0.54249999999999998</v>
      </c>
      <c r="M17" s="100">
        <v>56.283333333333331</v>
      </c>
      <c r="N17" s="100">
        <v>61.333333333333336</v>
      </c>
    </row>
    <row r="18" spans="1:14">
      <c r="A18" s="95" t="s">
        <v>1</v>
      </c>
      <c r="B18" s="95">
        <v>2020</v>
      </c>
      <c r="C18" s="96" t="s">
        <v>69</v>
      </c>
      <c r="D18" s="97">
        <v>52892.5</v>
      </c>
      <c r="E18" s="98">
        <v>0</v>
      </c>
      <c r="F18" s="97">
        <v>52892.5</v>
      </c>
      <c r="G18" s="98">
        <v>0</v>
      </c>
      <c r="H18" s="98">
        <v>0.20497004634577851</v>
      </c>
      <c r="I18" s="97">
        <v>154520</v>
      </c>
      <c r="J18" s="98">
        <v>0</v>
      </c>
      <c r="K18" s="98">
        <v>2.7811626929855244E-2</v>
      </c>
      <c r="L18" s="99">
        <v>1.4686000000000001</v>
      </c>
      <c r="M18" s="100">
        <v>70.813333333333333</v>
      </c>
      <c r="N18" s="100">
        <v>58.666666666666664</v>
      </c>
    </row>
    <row r="19" spans="1:14">
      <c r="A19" s="95" t="s">
        <v>1</v>
      </c>
      <c r="B19" s="95">
        <v>2020</v>
      </c>
      <c r="C19" s="96" t="s">
        <v>70</v>
      </c>
      <c r="D19" s="97">
        <v>54245</v>
      </c>
      <c r="E19" s="98">
        <v>2.5570733090702839E-2</v>
      </c>
      <c r="F19" s="97">
        <v>107137.5</v>
      </c>
      <c r="G19" s="98">
        <v>0</v>
      </c>
      <c r="H19" s="98">
        <v>-0.15261731053061686</v>
      </c>
      <c r="I19" s="97">
        <v>181870.83333333334</v>
      </c>
      <c r="J19" s="98">
        <v>0.1770051341789628</v>
      </c>
      <c r="K19" s="98">
        <v>5.2802587721382466E-2</v>
      </c>
      <c r="L19" s="99">
        <v>1.2406000000000001</v>
      </c>
      <c r="M19" s="100">
        <v>69.87</v>
      </c>
      <c r="N19" s="100">
        <v>67.333333333333329</v>
      </c>
    </row>
    <row r="20" spans="1:14">
      <c r="A20" s="95" t="s">
        <v>1</v>
      </c>
      <c r="B20" s="95">
        <v>2020</v>
      </c>
      <c r="C20" s="96" t="s">
        <v>71</v>
      </c>
      <c r="D20" s="97">
        <v>46567.5</v>
      </c>
      <c r="E20" s="98">
        <v>-0.1415337819153839</v>
      </c>
      <c r="F20" s="97">
        <v>153705</v>
      </c>
      <c r="G20" s="98">
        <v>0</v>
      </c>
      <c r="H20" s="98">
        <v>-7.0106508514723069E-3</v>
      </c>
      <c r="I20" s="97">
        <v>206217.5</v>
      </c>
      <c r="J20" s="98">
        <v>0.13386790075374005</v>
      </c>
      <c r="K20" s="98">
        <v>3.9352957678236988E-2</v>
      </c>
      <c r="L20" s="99">
        <v>1.4243000000000001</v>
      </c>
      <c r="M20" s="100">
        <v>70.42</v>
      </c>
      <c r="N20" s="100">
        <v>51.666666666666664</v>
      </c>
    </row>
    <row r="21" spans="1:14">
      <c r="A21" s="95" t="s">
        <v>1</v>
      </c>
      <c r="B21" s="95">
        <v>2020</v>
      </c>
      <c r="C21" s="96" t="s">
        <v>72</v>
      </c>
      <c r="D21" s="97">
        <v>53025</v>
      </c>
      <c r="E21" s="98">
        <v>0.13866967305524239</v>
      </c>
      <c r="F21" s="97">
        <v>206730</v>
      </c>
      <c r="G21" s="98">
        <v>0</v>
      </c>
      <c r="H21" s="98">
        <v>0.15898487869575795</v>
      </c>
      <c r="I21" s="97">
        <v>229772.91666666666</v>
      </c>
      <c r="J21" s="98">
        <v>0.11422608006918263</v>
      </c>
      <c r="K21" s="98">
        <v>3.9876950342294583E-2</v>
      </c>
      <c r="L21" s="99">
        <v>1.2955999999999999</v>
      </c>
      <c r="M21" s="100">
        <v>73.48</v>
      </c>
      <c r="N21" s="100">
        <v>36.333333333333336</v>
      </c>
    </row>
    <row r="22" spans="1:14">
      <c r="A22" s="95" t="s">
        <v>1</v>
      </c>
      <c r="B22" s="95">
        <v>2021</v>
      </c>
      <c r="C22" s="96" t="s">
        <v>69</v>
      </c>
      <c r="D22" s="97">
        <v>75985</v>
      </c>
      <c r="E22" s="98">
        <f>D22/D21-1</f>
        <v>0.43300330033003309</v>
      </c>
      <c r="F22" s="97">
        <v>75985</v>
      </c>
      <c r="G22" s="98">
        <f>F22/F18-1</f>
        <v>0.43659308975752698</v>
      </c>
      <c r="H22" s="98">
        <v>7.6663617301745271E-2</v>
      </c>
      <c r="I22" s="97">
        <v>264862.08333333331</v>
      </c>
      <c r="J22" s="98">
        <v>0.15271237000299198</v>
      </c>
      <c r="K22" s="98">
        <v>5.0293284557273742E-2</v>
      </c>
      <c r="L22" s="99">
        <v>1.1173999999999999</v>
      </c>
      <c r="M22" s="100">
        <v>74.066666666666663</v>
      </c>
      <c r="N22" s="100">
        <v>76.333333333333329</v>
      </c>
    </row>
    <row r="23" spans="1:14">
      <c r="A23" s="95" t="s">
        <v>1</v>
      </c>
      <c r="B23" s="95">
        <v>2021</v>
      </c>
      <c r="C23" s="96" t="s">
        <v>70</v>
      </c>
      <c r="D23" s="97">
        <v>37935</v>
      </c>
      <c r="E23" s="98">
        <v>-0.50075672830163853</v>
      </c>
      <c r="F23" s="97">
        <v>113920</v>
      </c>
      <c r="G23" s="98">
        <f t="shared" ref="G23:G27" si="1">F23/F19-1</f>
        <v>6.3306498658266319E-2</v>
      </c>
      <c r="H23" s="98">
        <v>0.32585124957368605</v>
      </c>
      <c r="I23" s="97">
        <v>289753.75</v>
      </c>
      <c r="J23" s="98">
        <v>9.3979728443576771E-2</v>
      </c>
      <c r="K23" s="98">
        <v>2.2314845730486327E-2</v>
      </c>
      <c r="L23" s="99">
        <v>1.0825</v>
      </c>
      <c r="M23" s="100">
        <v>73.776666666666657</v>
      </c>
      <c r="N23" s="100">
        <v>93</v>
      </c>
    </row>
    <row r="24" spans="1:14">
      <c r="A24" s="95" t="s">
        <v>1</v>
      </c>
      <c r="B24" s="95">
        <v>2021</v>
      </c>
      <c r="C24" s="96" t="s">
        <v>71</v>
      </c>
      <c r="D24" s="97">
        <v>33285</v>
      </c>
      <c r="E24" s="98">
        <v>-0.12257809410834322</v>
      </c>
      <c r="F24" s="97">
        <v>147205</v>
      </c>
      <c r="G24" s="98">
        <f t="shared" si="1"/>
        <v>-4.2288799973976166E-2</v>
      </c>
      <c r="H24" s="98">
        <v>-0.17144020036416041</v>
      </c>
      <c r="I24" s="97">
        <v>308012.08333333331</v>
      </c>
      <c r="J24" s="98">
        <v>6.3013277078668814E-2</v>
      </c>
      <c r="K24" s="98">
        <v>1.8370719702914002E-2</v>
      </c>
      <c r="L24" s="99">
        <v>1.1102000000000001</v>
      </c>
      <c r="M24" s="100">
        <v>59.609999999999992</v>
      </c>
      <c r="N24" s="100">
        <v>57.666666666666664</v>
      </c>
    </row>
    <row r="25" spans="1:14">
      <c r="A25" s="95" t="s">
        <v>1</v>
      </c>
      <c r="B25" s="95">
        <v>2021</v>
      </c>
      <c r="C25" s="96" t="s">
        <v>72</v>
      </c>
      <c r="D25" s="97">
        <v>25690</v>
      </c>
      <c r="E25" s="98">
        <v>-0.22818086225026288</v>
      </c>
      <c r="F25" s="97">
        <v>172895</v>
      </c>
      <c r="G25" s="98">
        <f>F25/F21-1</f>
        <v>-0.16366758573985396</v>
      </c>
      <c r="H25" s="98">
        <v>-6.6922218254913804E-2</v>
      </c>
      <c r="I25" s="97">
        <v>322001.25</v>
      </c>
      <c r="J25" s="98">
        <v>4.5417590489550602E-2</v>
      </c>
      <c r="K25" s="98">
        <v>1.3489657317161155E-2</v>
      </c>
      <c r="L25" s="99">
        <v>1.0641</v>
      </c>
      <c r="M25" s="100">
        <v>82.153333333333336</v>
      </c>
      <c r="N25" s="100">
        <v>47.333333333333336</v>
      </c>
    </row>
    <row r="26" spans="1:14">
      <c r="A26" s="95" t="s">
        <v>1</v>
      </c>
      <c r="B26" s="95">
        <v>2022</v>
      </c>
      <c r="C26" s="96" t="s">
        <v>69</v>
      </c>
      <c r="D26" s="97">
        <v>23282.5</v>
      </c>
      <c r="E26" s="98">
        <f>D26/D25-1</f>
        <v>-9.3713507201245605E-2</v>
      </c>
      <c r="F26" s="97">
        <v>23282.5</v>
      </c>
      <c r="G26" s="98">
        <f>F26/F22-1</f>
        <v>-0.69359084029742712</v>
      </c>
      <c r="H26" s="98">
        <v>3.8151775127319897E-2</v>
      </c>
      <c r="I26" s="97">
        <v>334388.33333333331</v>
      </c>
      <c r="J26" s="98">
        <v>3.846905356216257E-2</v>
      </c>
      <c r="K26" s="98">
        <v>1.1767836381591327E-2</v>
      </c>
      <c r="L26" s="99">
        <v>1.1424000000000001</v>
      </c>
      <c r="M26" s="100">
        <v>64.94</v>
      </c>
      <c r="N26" s="100">
        <v>52.333333333333336</v>
      </c>
    </row>
    <row r="27" spans="1:14">
      <c r="A27" s="95" t="s">
        <v>1</v>
      </c>
      <c r="B27" s="95">
        <v>2022</v>
      </c>
      <c r="C27" s="96" t="s">
        <v>70</v>
      </c>
      <c r="D27" s="97">
        <v>21807.5</v>
      </c>
      <c r="E27" s="98">
        <v>-6.3352303232041232E-2</v>
      </c>
      <c r="F27" s="97">
        <v>45090</v>
      </c>
      <c r="G27" s="98">
        <f t="shared" si="1"/>
        <v>-0.60419592696629221</v>
      </c>
      <c r="H27" s="98">
        <v>7.7900687763547234E-3</v>
      </c>
      <c r="I27" s="97">
        <v>345006.25</v>
      </c>
      <c r="J27" s="98">
        <v>3.1753250960709356E-2</v>
      </c>
      <c r="K27" s="98">
        <v>1.0650045448149145E-2</v>
      </c>
      <c r="L27" s="99">
        <v>1.2157</v>
      </c>
      <c r="M27" s="100">
        <v>53.21</v>
      </c>
      <c r="N27" s="100">
        <v>65.333333333333329</v>
      </c>
    </row>
    <row r="28" spans="1:14">
      <c r="A28" s="95" t="s">
        <v>1</v>
      </c>
      <c r="B28" s="95">
        <v>2022</v>
      </c>
      <c r="C28" s="96" t="s">
        <v>71</v>
      </c>
      <c r="D28" s="97">
        <v>27275</v>
      </c>
      <c r="E28" s="98">
        <v>0.25071649661813594</v>
      </c>
      <c r="F28" s="97">
        <v>72365</v>
      </c>
      <c r="G28" s="98">
        <f>F28/F24-1</f>
        <v>-0.5084066437960667</v>
      </c>
      <c r="H28" s="98">
        <v>0.12948219076771736</v>
      </c>
      <c r="I28" s="97">
        <v>357348.75</v>
      </c>
      <c r="J28" s="98">
        <v>3.5774714226191558E-2</v>
      </c>
      <c r="K28" s="98">
        <v>1.2875315556408898E-2</v>
      </c>
      <c r="L28" s="99">
        <v>1.2313000000000001</v>
      </c>
      <c r="M28" s="100">
        <v>75.393333333333331</v>
      </c>
      <c r="N28" s="100">
        <v>54.333333333333336</v>
      </c>
    </row>
    <row r="29" spans="1:14">
      <c r="A29" s="95" t="s">
        <v>1</v>
      </c>
      <c r="B29" s="95">
        <v>2022</v>
      </c>
      <c r="C29" s="96" t="s">
        <v>72</v>
      </c>
      <c r="D29" s="97">
        <v>100335</v>
      </c>
      <c r="E29" s="98">
        <v>2.6786434463794682</v>
      </c>
      <c r="F29" s="97">
        <v>172700</v>
      </c>
      <c r="G29" s="98">
        <f t="shared" ref="G29:G31" si="2">F29/F25-1</f>
        <v>-1.1278521646085338E-3</v>
      </c>
      <c r="H29" s="98">
        <v>1.2329254882901877</v>
      </c>
      <c r="I29" s="97">
        <v>385608.75</v>
      </c>
      <c r="J29" s="98">
        <v>7.908240899121656E-2</v>
      </c>
      <c r="K29" s="98">
        <v>4.4780261489544504E-2</v>
      </c>
      <c r="L29" s="99">
        <v>1.1029</v>
      </c>
      <c r="M29" s="100">
        <v>73.010000000000005</v>
      </c>
      <c r="N29" s="100">
        <v>42</v>
      </c>
    </row>
    <row r="30" spans="1:14">
      <c r="A30" s="95" t="s">
        <v>1</v>
      </c>
      <c r="B30" s="95">
        <v>2023</v>
      </c>
      <c r="C30" s="96" t="s">
        <v>69</v>
      </c>
      <c r="D30" s="97">
        <v>76600</v>
      </c>
      <c r="E30" s="98">
        <f>D30/D29-1</f>
        <v>-0.2365575322669059</v>
      </c>
      <c r="F30" s="97">
        <v>76600</v>
      </c>
      <c r="G30" s="98">
        <f>F30/F26-1</f>
        <v>2.2900246966605819</v>
      </c>
      <c r="H30" s="98">
        <v>-0.36601600176854676</v>
      </c>
      <c r="I30" s="97">
        <v>441430.83333333331</v>
      </c>
      <c r="J30" s="98">
        <v>0.14476352866301223</v>
      </c>
      <c r="K30" s="98">
        <v>3.011341436663173E-2</v>
      </c>
      <c r="L30" s="99">
        <v>1.1173999999999999</v>
      </c>
      <c r="M30" s="100">
        <v>71.303333333333327</v>
      </c>
      <c r="N30" s="100">
        <v>61.666666666666664</v>
      </c>
    </row>
    <row r="31" spans="1:14">
      <c r="A31" s="95" t="s">
        <v>1</v>
      </c>
      <c r="B31" s="95">
        <v>2023</v>
      </c>
      <c r="C31" s="96" t="s">
        <v>70</v>
      </c>
      <c r="D31" s="97">
        <v>29840</v>
      </c>
      <c r="E31" s="98">
        <v>-0.61044386422976504</v>
      </c>
      <c r="F31" s="97">
        <v>106440</v>
      </c>
      <c r="G31" s="98">
        <f t="shared" si="2"/>
        <v>1.3606121091151033</v>
      </c>
      <c r="H31" s="98">
        <v>-0.18994480590488871</v>
      </c>
      <c r="I31" s="97">
        <v>460995.41666666669</v>
      </c>
      <c r="J31" s="98">
        <v>4.4320835464974694E-2</v>
      </c>
      <c r="K31" s="98">
        <v>1.0916284743286578E-2</v>
      </c>
      <c r="L31" s="99">
        <v>1.0825</v>
      </c>
      <c r="M31" s="100">
        <v>71.913333333333341</v>
      </c>
      <c r="N31" s="100">
        <v>56.333333333333336</v>
      </c>
    </row>
    <row r="32" spans="1:14" ht="13.2" customHeight="1">
      <c r="A32" s="95" t="s">
        <v>1</v>
      </c>
      <c r="B32" s="95">
        <v>2023</v>
      </c>
      <c r="C32" s="96" t="s">
        <v>71</v>
      </c>
      <c r="D32" s="97">
        <v>40862.5</v>
      </c>
      <c r="E32" s="98">
        <v>0.36938672922252008</v>
      </c>
      <c r="F32" s="97">
        <v>147302.5</v>
      </c>
      <c r="G32" s="98">
        <f>F32/F28-1</f>
        <v>1.0355489532232434</v>
      </c>
      <c r="H32" s="98">
        <v>0.24378293327282205</v>
      </c>
      <c r="I32" s="97">
        <v>480720.41666666669</v>
      </c>
      <c r="J32" s="98">
        <v>4.2787844058464065E-2</v>
      </c>
      <c r="K32" s="98">
        <v>1.4428865037529492E-2</v>
      </c>
      <c r="L32" s="99">
        <v>1.1055999999999999</v>
      </c>
      <c r="M32" s="100">
        <v>66.843333333333348</v>
      </c>
      <c r="N32" s="100">
        <v>60.333333333333336</v>
      </c>
    </row>
    <row r="33" spans="1:14">
      <c r="A33" s="95" t="s">
        <v>2</v>
      </c>
      <c r="B33" s="95">
        <v>2020</v>
      </c>
      <c r="C33" s="96" t="s">
        <v>69</v>
      </c>
      <c r="D33" s="97">
        <v>170055</v>
      </c>
      <c r="E33" s="98">
        <v>0</v>
      </c>
      <c r="F33" s="97">
        <v>170055</v>
      </c>
      <c r="G33" s="98">
        <v>0</v>
      </c>
      <c r="H33" s="98">
        <v>0.12929197910409185</v>
      </c>
      <c r="I33" s="97">
        <v>244120</v>
      </c>
      <c r="J33" s="98">
        <v>0</v>
      </c>
      <c r="K33" s="98">
        <v>0.12893924064412818</v>
      </c>
      <c r="L33" s="99">
        <v>1.6317000000000002</v>
      </c>
      <c r="M33" s="100">
        <v>60.48</v>
      </c>
      <c r="N33" s="100">
        <v>35.666666666666664</v>
      </c>
    </row>
    <row r="34" spans="1:14">
      <c r="A34" s="95" t="s">
        <v>2</v>
      </c>
      <c r="B34" s="95">
        <v>2020</v>
      </c>
      <c r="C34" s="96" t="s">
        <v>70</v>
      </c>
      <c r="D34" s="97">
        <v>159427.5</v>
      </c>
      <c r="E34" s="98">
        <v>-6.2494487077710152E-2</v>
      </c>
      <c r="F34" s="97">
        <v>329482.5</v>
      </c>
      <c r="G34" s="98">
        <v>0</v>
      </c>
      <c r="H34" s="98">
        <v>-0.12340623494502463</v>
      </c>
      <c r="I34" s="97">
        <v>412100</v>
      </c>
      <c r="J34" s="98">
        <v>0.68810421104374897</v>
      </c>
      <c r="K34" s="98">
        <v>0.16283726601396364</v>
      </c>
      <c r="L34" s="99">
        <v>1.2167999999999999</v>
      </c>
      <c r="M34" s="100">
        <v>61.910000000000004</v>
      </c>
      <c r="N34" s="100">
        <v>42.666666666666664</v>
      </c>
    </row>
    <row r="35" spans="1:14">
      <c r="A35" s="95" t="s">
        <v>2</v>
      </c>
      <c r="B35" s="95">
        <v>2020</v>
      </c>
      <c r="C35" s="96" t="s">
        <v>71</v>
      </c>
      <c r="D35" s="97">
        <v>169870</v>
      </c>
      <c r="E35" s="98">
        <v>6.5499992159445519E-2</v>
      </c>
      <c r="F35" s="97">
        <v>499352.5</v>
      </c>
      <c r="G35" s="98">
        <v>0</v>
      </c>
      <c r="H35" s="98">
        <v>3.7873838527510771E-2</v>
      </c>
      <c r="I35" s="97">
        <v>448870</v>
      </c>
      <c r="J35" s="98">
        <v>8.9225916039796169E-2</v>
      </c>
      <c r="K35" s="98">
        <v>-2.2446383902400648E-3</v>
      </c>
      <c r="L35" s="99">
        <v>1.425</v>
      </c>
      <c r="M35" s="100">
        <v>51.736666666666672</v>
      </c>
      <c r="N35" s="100">
        <v>56.333333333333336</v>
      </c>
    </row>
    <row r="36" spans="1:14">
      <c r="A36" s="95" t="s">
        <v>2</v>
      </c>
      <c r="B36" s="95">
        <v>2020</v>
      </c>
      <c r="C36" s="96" t="s">
        <v>72</v>
      </c>
      <c r="D36" s="97">
        <v>129550</v>
      </c>
      <c r="E36" s="98">
        <v>-0.23735797963148289</v>
      </c>
      <c r="F36" s="97">
        <v>628902.5</v>
      </c>
      <c r="G36" s="98">
        <v>0</v>
      </c>
      <c r="H36" s="98">
        <v>3.6557208583132272E-2</v>
      </c>
      <c r="I36" s="97">
        <v>517231.66666666669</v>
      </c>
      <c r="J36" s="98">
        <v>0.15229725013181247</v>
      </c>
      <c r="K36" s="98">
        <v>4.4832107218264104E-2</v>
      </c>
      <c r="L36" s="99">
        <v>1.6967000000000001</v>
      </c>
      <c r="M36" s="100">
        <v>53.366666666666667</v>
      </c>
      <c r="N36" s="100">
        <v>89</v>
      </c>
    </row>
    <row r="37" spans="1:14">
      <c r="A37" s="95" t="s">
        <v>2</v>
      </c>
      <c r="B37" s="95">
        <v>2021</v>
      </c>
      <c r="C37" s="96" t="s">
        <v>69</v>
      </c>
      <c r="D37" s="97">
        <v>145447.5</v>
      </c>
      <c r="E37" s="98">
        <f>D37/D36-1</f>
        <v>0.12271323813199531</v>
      </c>
      <c r="F37" s="97">
        <v>145447.5</v>
      </c>
      <c r="G37" s="98">
        <f>F37/F33-1</f>
        <v>-0.1447031842639146</v>
      </c>
      <c r="H37" s="98">
        <v>1.5811374414498536E-2</v>
      </c>
      <c r="I37" s="97">
        <v>453499.16666666669</v>
      </c>
      <c r="J37" s="98">
        <v>-0.12321848043591044</v>
      </c>
      <c r="K37" s="98">
        <v>-3.2815393470971989E-2</v>
      </c>
      <c r="L37" s="99">
        <v>1.6882000000000001</v>
      </c>
      <c r="M37" s="100">
        <v>45.596666666666671</v>
      </c>
      <c r="N37" s="100">
        <v>62</v>
      </c>
    </row>
    <row r="38" spans="1:14">
      <c r="A38" s="95" t="s">
        <v>2</v>
      </c>
      <c r="B38" s="95">
        <v>2021</v>
      </c>
      <c r="C38" s="96" t="s">
        <v>70</v>
      </c>
      <c r="D38" s="97">
        <v>100507.5</v>
      </c>
      <c r="E38" s="98">
        <v>-0.30897746609601401</v>
      </c>
      <c r="F38" s="97">
        <v>245955</v>
      </c>
      <c r="G38" s="98">
        <f t="shared" ref="G38:G46" si="3">F38/F34-1</f>
        <v>-0.25351118799936267</v>
      </c>
      <c r="H38" s="98">
        <v>-8.1965891001755511E-2</v>
      </c>
      <c r="I38" s="97">
        <v>614706.66666666663</v>
      </c>
      <c r="J38" s="98">
        <v>0.35547474361400883</v>
      </c>
      <c r="K38" s="98">
        <v>9.9230367557068044E-2</v>
      </c>
      <c r="L38" s="99">
        <v>1.5474999999999999</v>
      </c>
      <c r="M38" s="100">
        <v>55.396666666666668</v>
      </c>
      <c r="N38" s="100">
        <v>90</v>
      </c>
    </row>
    <row r="39" spans="1:14">
      <c r="A39" s="95" t="s">
        <v>2</v>
      </c>
      <c r="B39" s="95">
        <v>2021</v>
      </c>
      <c r="C39" s="96" t="s">
        <v>71</v>
      </c>
      <c r="D39" s="97">
        <v>122740</v>
      </c>
      <c r="E39" s="98">
        <v>0.22120239783100765</v>
      </c>
      <c r="F39" s="97">
        <v>368695</v>
      </c>
      <c r="G39" s="98">
        <f t="shared" si="3"/>
        <v>-0.26165384172503392</v>
      </c>
      <c r="H39" s="98">
        <v>4.9221001656085527E-2</v>
      </c>
      <c r="I39" s="97">
        <v>778315</v>
      </c>
      <c r="J39" s="98">
        <v>0.26615675769472702</v>
      </c>
      <c r="K39" s="98">
        <v>0.118100053398972</v>
      </c>
      <c r="L39" s="99">
        <v>1.8726</v>
      </c>
      <c r="M39" s="100">
        <v>57.086666666666666</v>
      </c>
      <c r="N39" s="100">
        <v>87.666666666666671</v>
      </c>
    </row>
    <row r="40" spans="1:14">
      <c r="A40" s="95" t="s">
        <v>2</v>
      </c>
      <c r="B40" s="95">
        <v>2021</v>
      </c>
      <c r="C40" s="96" t="s">
        <v>72</v>
      </c>
      <c r="D40" s="97">
        <v>103332.5</v>
      </c>
      <c r="E40" s="98">
        <v>-0.15811878768127749</v>
      </c>
      <c r="F40" s="97">
        <v>472027.5</v>
      </c>
      <c r="G40" s="98">
        <f t="shared" si="3"/>
        <v>-0.24944248114771372</v>
      </c>
      <c r="H40" s="98">
        <v>3.723215778742154E-2</v>
      </c>
      <c r="I40" s="97">
        <v>777961.66666666663</v>
      </c>
      <c r="J40" s="98">
        <v>-4.5397214923691994E-4</v>
      </c>
      <c r="K40" s="98">
        <v>-1.4889191113073999E-2</v>
      </c>
      <c r="L40" s="99">
        <v>2.1890000000000001</v>
      </c>
      <c r="M40" s="100">
        <v>80.013333333333335</v>
      </c>
      <c r="N40" s="100">
        <v>63.333333333333336</v>
      </c>
    </row>
    <row r="41" spans="1:14">
      <c r="A41" s="95" t="s">
        <v>2</v>
      </c>
      <c r="B41" s="95">
        <v>2022</v>
      </c>
      <c r="C41" s="96" t="s">
        <v>69</v>
      </c>
      <c r="D41" s="97">
        <v>84352.5</v>
      </c>
      <c r="E41" s="98">
        <f>D41/D40-1</f>
        <v>-0.18367890063629544</v>
      </c>
      <c r="F41" s="97">
        <v>84352.5</v>
      </c>
      <c r="G41" s="98">
        <f t="shared" si="3"/>
        <v>-0.42004847109781884</v>
      </c>
      <c r="H41" s="98">
        <v>-3.981028049076759E-2</v>
      </c>
      <c r="I41" s="97">
        <v>734589.16666666663</v>
      </c>
      <c r="J41" s="98">
        <v>-5.5751461618717246E-2</v>
      </c>
      <c r="K41" s="98">
        <v>-6.375407285141714E-2</v>
      </c>
      <c r="L41" s="99">
        <v>2.3014000000000001</v>
      </c>
      <c r="M41" s="100">
        <v>88.096666666666678</v>
      </c>
      <c r="N41" s="100">
        <v>57</v>
      </c>
    </row>
    <row r="42" spans="1:14">
      <c r="A42" s="95" t="s">
        <v>2</v>
      </c>
      <c r="B42" s="95">
        <v>2022</v>
      </c>
      <c r="C42" s="96" t="s">
        <v>70</v>
      </c>
      <c r="D42" s="97">
        <v>94432.5</v>
      </c>
      <c r="E42" s="98">
        <v>0.1194985329421179</v>
      </c>
      <c r="F42" s="97">
        <v>178785</v>
      </c>
      <c r="G42" s="98">
        <f t="shared" si="3"/>
        <v>-0.27309873757394643</v>
      </c>
      <c r="H42" s="98">
        <v>0.10983930565293114</v>
      </c>
      <c r="I42" s="97">
        <v>574376.66666666663</v>
      </c>
      <c r="J42" s="98">
        <v>-0.21809809791640905</v>
      </c>
      <c r="K42" s="98">
        <v>-3.9950136616698363E-2</v>
      </c>
      <c r="L42" s="99">
        <v>2.2023999999999999</v>
      </c>
      <c r="M42" s="100">
        <v>90.956666666666663</v>
      </c>
      <c r="N42" s="100">
        <v>55.333333333333336</v>
      </c>
    </row>
    <row r="43" spans="1:14">
      <c r="A43" s="95" t="s">
        <v>2</v>
      </c>
      <c r="B43" s="95">
        <v>2022</v>
      </c>
      <c r="C43" s="96" t="s">
        <v>71</v>
      </c>
      <c r="D43" s="97">
        <v>108877.5</v>
      </c>
      <c r="E43" s="98">
        <v>0.15296640457469621</v>
      </c>
      <c r="F43" s="97">
        <v>287662.5</v>
      </c>
      <c r="G43" s="98">
        <f t="shared" si="3"/>
        <v>-0.21978193357653342</v>
      </c>
      <c r="H43" s="98">
        <v>-1.8529908524139233E-2</v>
      </c>
      <c r="I43" s="97">
        <v>543123.33333333337</v>
      </c>
      <c r="J43" s="98">
        <v>-5.4412609611578927E-2</v>
      </c>
      <c r="K43" s="98">
        <v>-3.9736509190445801E-2</v>
      </c>
      <c r="L43" s="99">
        <v>1.7374999999999998</v>
      </c>
      <c r="M43" s="100">
        <v>74.433333333333337</v>
      </c>
      <c r="N43" s="100">
        <v>36.333333333333336</v>
      </c>
    </row>
    <row r="44" spans="1:14">
      <c r="A44" s="95" t="s">
        <v>2</v>
      </c>
      <c r="B44" s="95">
        <v>2022</v>
      </c>
      <c r="C44" s="96" t="s">
        <v>72</v>
      </c>
      <c r="D44" s="97">
        <v>65320</v>
      </c>
      <c r="E44" s="98">
        <v>-0.40005970012169639</v>
      </c>
      <c r="F44" s="97">
        <v>352982.5</v>
      </c>
      <c r="G44" s="98">
        <f t="shared" si="3"/>
        <v>-0.25219928923632629</v>
      </c>
      <c r="H44" s="98">
        <v>-0.10205845049881375</v>
      </c>
      <c r="I44" s="97">
        <v>468345.83333333331</v>
      </c>
      <c r="J44" s="98">
        <v>-0.1376805145547052</v>
      </c>
      <c r="K44" s="98">
        <v>-4.139178498533206E-2</v>
      </c>
      <c r="L44" s="99">
        <v>1.6629999999999998</v>
      </c>
      <c r="M44" s="100">
        <v>84.839999999999989</v>
      </c>
      <c r="N44" s="100">
        <v>53</v>
      </c>
    </row>
    <row r="45" spans="1:14">
      <c r="A45" s="95" t="s">
        <v>2</v>
      </c>
      <c r="B45" s="95">
        <v>2023</v>
      </c>
      <c r="C45" s="96" t="s">
        <v>69</v>
      </c>
      <c r="D45" s="97">
        <v>74897.5</v>
      </c>
      <c r="E45" s="98">
        <f>D45/D44-1</f>
        <v>0.14662431108389473</v>
      </c>
      <c r="F45" s="97">
        <v>74897.5</v>
      </c>
      <c r="G45" s="98">
        <f t="shared" si="3"/>
        <v>-0.11208914969917905</v>
      </c>
      <c r="H45" s="98">
        <v>0.10905043976767992</v>
      </c>
      <c r="I45" s="97">
        <v>663160.83333333337</v>
      </c>
      <c r="J45" s="98">
        <v>0.41596398672633317</v>
      </c>
      <c r="K45" s="98">
        <v>0.16574280524218574</v>
      </c>
      <c r="L45" s="99">
        <v>1.4771999999999998</v>
      </c>
      <c r="M45" s="100">
        <v>77.633333333333326</v>
      </c>
      <c r="N45" s="100">
        <v>45.333333333333336</v>
      </c>
    </row>
    <row r="46" spans="1:14">
      <c r="A46" s="95" t="s">
        <v>2</v>
      </c>
      <c r="B46" s="95">
        <v>2023</v>
      </c>
      <c r="C46" s="96" t="s">
        <v>70</v>
      </c>
      <c r="D46" s="97">
        <v>59332.5</v>
      </c>
      <c r="E46" s="98">
        <v>-0.2078173503788511</v>
      </c>
      <c r="F46" s="97">
        <v>134230</v>
      </c>
      <c r="G46" s="98">
        <f t="shared" si="3"/>
        <v>-0.24920994490589254</v>
      </c>
      <c r="H46" s="98">
        <v>-5.4415820373604297E-2</v>
      </c>
      <c r="I46" s="97">
        <v>694160</v>
      </c>
      <c r="J46" s="98">
        <v>4.6744567996953978E-2</v>
      </c>
      <c r="K46" s="98">
        <v>2.7090331627449893E-2</v>
      </c>
      <c r="L46" s="99">
        <v>1.7850000000000001</v>
      </c>
      <c r="M46" s="100">
        <v>90.963333333333324</v>
      </c>
      <c r="N46" s="100">
        <v>63.666666666666664</v>
      </c>
    </row>
    <row r="47" spans="1:14">
      <c r="A47" s="95" t="s">
        <v>2</v>
      </c>
      <c r="B47" s="95">
        <v>2023</v>
      </c>
      <c r="C47" s="96" t="s">
        <v>71</v>
      </c>
      <c r="D47" s="97">
        <v>76267.5</v>
      </c>
      <c r="E47" s="98">
        <v>0.28542535709771205</v>
      </c>
      <c r="F47" s="97">
        <v>210497.5</v>
      </c>
      <c r="G47" s="98">
        <f>F47/F43-1</f>
        <v>-0.26824838134967188</v>
      </c>
      <c r="H47" s="98">
        <v>7.8288053061898524E-2</v>
      </c>
      <c r="I47" s="97">
        <v>791380.83333333337</v>
      </c>
      <c r="J47" s="98">
        <v>0.14005536667819138</v>
      </c>
      <c r="K47" s="98">
        <v>1.5325803443886418E-2</v>
      </c>
      <c r="L47" s="99">
        <v>1.879</v>
      </c>
      <c r="M47" s="100">
        <v>78.293333333333337</v>
      </c>
      <c r="N47" s="100">
        <v>43.333333333333336</v>
      </c>
    </row>
    <row r="48" spans="1:14">
      <c r="A48" s="101" t="s">
        <v>3</v>
      </c>
      <c r="B48" s="95">
        <v>2020</v>
      </c>
      <c r="C48" s="96" t="s">
        <v>69</v>
      </c>
      <c r="D48" s="97">
        <v>0</v>
      </c>
      <c r="E48" s="98">
        <v>0</v>
      </c>
      <c r="F48" s="97">
        <v>0</v>
      </c>
      <c r="G48" s="98">
        <v>0</v>
      </c>
      <c r="H48" s="98">
        <v>0</v>
      </c>
      <c r="I48" s="97">
        <v>0</v>
      </c>
      <c r="J48" s="98">
        <v>0</v>
      </c>
      <c r="K48" s="98">
        <v>0</v>
      </c>
      <c r="L48" s="99">
        <v>0</v>
      </c>
      <c r="M48" s="100">
        <v>0</v>
      </c>
      <c r="N48" s="100">
        <v>0</v>
      </c>
    </row>
    <row r="49" spans="1:14">
      <c r="A49" s="101" t="s">
        <v>3</v>
      </c>
      <c r="B49" s="95">
        <v>2020</v>
      </c>
      <c r="C49" s="96" t="s">
        <v>70</v>
      </c>
      <c r="D49" s="97">
        <v>0</v>
      </c>
      <c r="E49" s="98">
        <v>0</v>
      </c>
      <c r="F49" s="97">
        <v>0</v>
      </c>
      <c r="G49" s="98">
        <v>0</v>
      </c>
      <c r="H49" s="98">
        <v>0</v>
      </c>
      <c r="I49" s="97">
        <v>0</v>
      </c>
      <c r="J49" s="98">
        <v>0</v>
      </c>
      <c r="K49" s="98">
        <v>0</v>
      </c>
      <c r="L49" s="99">
        <v>0</v>
      </c>
      <c r="M49" s="100">
        <v>0</v>
      </c>
      <c r="N49" s="100">
        <v>0</v>
      </c>
    </row>
    <row r="50" spans="1:14">
      <c r="A50" s="101" t="s">
        <v>3</v>
      </c>
      <c r="B50" s="95">
        <v>2020</v>
      </c>
      <c r="C50" s="96" t="s">
        <v>71</v>
      </c>
      <c r="D50" s="97">
        <v>0</v>
      </c>
      <c r="E50" s="98">
        <v>0</v>
      </c>
      <c r="F50" s="97">
        <v>0</v>
      </c>
      <c r="G50" s="98">
        <v>0</v>
      </c>
      <c r="H50" s="98">
        <v>0</v>
      </c>
      <c r="I50" s="97">
        <v>0</v>
      </c>
      <c r="J50" s="98">
        <v>0</v>
      </c>
      <c r="K50" s="98">
        <v>0</v>
      </c>
      <c r="L50" s="99">
        <v>0</v>
      </c>
      <c r="M50" s="100">
        <v>0</v>
      </c>
      <c r="N50" s="100">
        <v>0</v>
      </c>
    </row>
    <row r="51" spans="1:14">
      <c r="A51" s="101" t="s">
        <v>3</v>
      </c>
      <c r="B51" s="95">
        <v>2020</v>
      </c>
      <c r="C51" s="96" t="s">
        <v>72</v>
      </c>
      <c r="D51" s="97">
        <v>0</v>
      </c>
      <c r="E51" s="98">
        <v>0</v>
      </c>
      <c r="F51" s="97">
        <v>0</v>
      </c>
      <c r="G51" s="98">
        <v>0</v>
      </c>
      <c r="H51" s="98">
        <v>0</v>
      </c>
      <c r="I51" s="97">
        <v>0</v>
      </c>
      <c r="J51" s="98">
        <v>0</v>
      </c>
      <c r="K51" s="98">
        <v>0</v>
      </c>
      <c r="L51" s="99">
        <v>0</v>
      </c>
      <c r="M51" s="100">
        <v>0</v>
      </c>
      <c r="N51" s="100">
        <v>0</v>
      </c>
    </row>
    <row r="52" spans="1:14">
      <c r="A52" s="101" t="s">
        <v>3</v>
      </c>
      <c r="B52" s="95">
        <v>2021</v>
      </c>
      <c r="C52" s="96" t="s">
        <v>69</v>
      </c>
      <c r="D52" s="97">
        <v>0</v>
      </c>
      <c r="E52" s="98">
        <v>0</v>
      </c>
      <c r="F52" s="97">
        <v>0</v>
      </c>
      <c r="G52" s="98">
        <v>0</v>
      </c>
      <c r="H52" s="98">
        <v>0</v>
      </c>
      <c r="I52" s="97">
        <v>0</v>
      </c>
      <c r="J52" s="98">
        <v>0</v>
      </c>
      <c r="K52" s="98">
        <v>0</v>
      </c>
      <c r="L52" s="99">
        <v>0</v>
      </c>
      <c r="M52" s="100">
        <v>0</v>
      </c>
      <c r="N52" s="100">
        <v>0</v>
      </c>
    </row>
    <row r="53" spans="1:14">
      <c r="A53" s="101" t="s">
        <v>3</v>
      </c>
      <c r="B53" s="95">
        <v>2021</v>
      </c>
      <c r="C53" s="96" t="s">
        <v>70</v>
      </c>
      <c r="D53" s="97">
        <v>0</v>
      </c>
      <c r="E53" s="98">
        <v>0</v>
      </c>
      <c r="F53" s="97">
        <v>0</v>
      </c>
      <c r="G53" s="98">
        <v>0</v>
      </c>
      <c r="H53" s="98">
        <v>0</v>
      </c>
      <c r="I53" s="97">
        <v>0</v>
      </c>
      <c r="J53" s="98">
        <v>0</v>
      </c>
      <c r="K53" s="98">
        <v>0</v>
      </c>
      <c r="L53" s="99">
        <v>0</v>
      </c>
      <c r="M53" s="100">
        <v>0</v>
      </c>
      <c r="N53" s="100">
        <v>0</v>
      </c>
    </row>
    <row r="54" spans="1:14">
      <c r="A54" s="101" t="s">
        <v>3</v>
      </c>
      <c r="B54" s="95">
        <v>2021</v>
      </c>
      <c r="C54" s="96" t="s">
        <v>71</v>
      </c>
      <c r="D54" s="97">
        <v>0</v>
      </c>
      <c r="E54" s="98">
        <v>0</v>
      </c>
      <c r="F54" s="97">
        <v>0</v>
      </c>
      <c r="G54" s="98">
        <v>0</v>
      </c>
      <c r="H54" s="98">
        <v>0</v>
      </c>
      <c r="I54" s="97">
        <v>0</v>
      </c>
      <c r="J54" s="98">
        <v>0</v>
      </c>
      <c r="K54" s="98">
        <v>0</v>
      </c>
      <c r="L54" s="99">
        <v>0</v>
      </c>
      <c r="M54" s="100">
        <v>0</v>
      </c>
      <c r="N54" s="100">
        <v>0</v>
      </c>
    </row>
    <row r="55" spans="1:14">
      <c r="A55" s="101" t="s">
        <v>3</v>
      </c>
      <c r="B55" s="95">
        <v>2021</v>
      </c>
      <c r="C55" s="96" t="s">
        <v>72</v>
      </c>
      <c r="D55" s="97">
        <v>0</v>
      </c>
      <c r="E55" s="98">
        <v>0</v>
      </c>
      <c r="F55" s="97">
        <v>0</v>
      </c>
      <c r="G55" s="98">
        <v>0</v>
      </c>
      <c r="H55" s="98">
        <v>0</v>
      </c>
      <c r="I55" s="97">
        <v>0</v>
      </c>
      <c r="J55" s="98">
        <v>0</v>
      </c>
      <c r="K55" s="98">
        <v>0</v>
      </c>
      <c r="L55" s="99">
        <v>0</v>
      </c>
      <c r="M55" s="100">
        <v>0</v>
      </c>
      <c r="N55" s="100">
        <v>0</v>
      </c>
    </row>
    <row r="56" spans="1:14">
      <c r="A56" s="101" t="s">
        <v>3</v>
      </c>
      <c r="B56" s="95">
        <v>2022</v>
      </c>
      <c r="C56" s="96" t="s">
        <v>69</v>
      </c>
      <c r="D56" s="97">
        <v>2390</v>
      </c>
      <c r="E56" s="98">
        <v>0</v>
      </c>
      <c r="F56" s="97">
        <v>2390</v>
      </c>
      <c r="G56" s="98">
        <v>0</v>
      </c>
      <c r="H56" s="98">
        <v>0</v>
      </c>
      <c r="I56" s="97">
        <v>260.83333333333331</v>
      </c>
      <c r="J56" s="98">
        <v>0</v>
      </c>
      <c r="K56" s="98">
        <v>0</v>
      </c>
      <c r="L56" s="99">
        <v>0.37630000000000002</v>
      </c>
      <c r="M56" s="100">
        <v>31.67</v>
      </c>
      <c r="N56" s="100">
        <v>34</v>
      </c>
    </row>
    <row r="57" spans="1:14">
      <c r="A57" s="101" t="s">
        <v>3</v>
      </c>
      <c r="B57" s="95">
        <v>2022</v>
      </c>
      <c r="C57" s="96" t="s">
        <v>70</v>
      </c>
      <c r="D57" s="97">
        <v>54785</v>
      </c>
      <c r="E57" s="98">
        <v>21.922594142259413</v>
      </c>
      <c r="F57" s="97">
        <v>57175</v>
      </c>
      <c r="G57" s="98">
        <v>0</v>
      </c>
      <c r="H57" s="98">
        <v>1.4585601830839801</v>
      </c>
      <c r="I57" s="97">
        <v>11580</v>
      </c>
      <c r="J57" s="98">
        <v>43.3961661341853</v>
      </c>
      <c r="K57" s="98">
        <v>2.291918013100505</v>
      </c>
      <c r="L57" s="99">
        <v>0.7843</v>
      </c>
      <c r="M57" s="100">
        <v>59.650000000000006</v>
      </c>
      <c r="N57" s="100">
        <v>71.333333333333329</v>
      </c>
    </row>
    <row r="58" spans="1:14">
      <c r="A58" s="101" t="s">
        <v>3</v>
      </c>
      <c r="B58" s="95">
        <v>2022</v>
      </c>
      <c r="C58" s="96" t="s">
        <v>71</v>
      </c>
      <c r="D58" s="97">
        <v>54227.5</v>
      </c>
      <c r="E58" s="98">
        <v>-1.017614310486447E-2</v>
      </c>
      <c r="F58" s="97">
        <v>111402.5</v>
      </c>
      <c r="G58" s="98">
        <v>0</v>
      </c>
      <c r="H58" s="98">
        <v>-6.0911357807115464E-2</v>
      </c>
      <c r="I58" s="97">
        <v>33816.666666666664</v>
      </c>
      <c r="J58" s="98">
        <v>1.9202648244099021</v>
      </c>
      <c r="K58" s="98">
        <v>0.35879877555891215</v>
      </c>
      <c r="L58" s="99">
        <v>0.9859</v>
      </c>
      <c r="M58" s="100">
        <v>70.42</v>
      </c>
      <c r="N58" s="100">
        <v>62</v>
      </c>
    </row>
    <row r="59" spans="1:14">
      <c r="A59" s="101" t="s">
        <v>3</v>
      </c>
      <c r="B59" s="95">
        <v>2022</v>
      </c>
      <c r="C59" s="96" t="s">
        <v>72</v>
      </c>
      <c r="D59" s="97">
        <v>69822.5</v>
      </c>
      <c r="E59" s="98">
        <v>0.28758471255359364</v>
      </c>
      <c r="F59" s="97">
        <v>181225</v>
      </c>
      <c r="G59" s="98">
        <v>0</v>
      </c>
      <c r="H59" s="98">
        <v>0.30160117130289127</v>
      </c>
      <c r="I59" s="97">
        <v>76094.166666666672</v>
      </c>
      <c r="J59" s="98">
        <v>1.2501971414489896</v>
      </c>
      <c r="K59" s="98">
        <v>0.29276556589873476</v>
      </c>
      <c r="L59" s="99">
        <v>0.91290000000000004</v>
      </c>
      <c r="M59" s="100">
        <v>61.863333333333337</v>
      </c>
      <c r="N59" s="100">
        <v>81.333333333333329</v>
      </c>
    </row>
    <row r="60" spans="1:14">
      <c r="A60" s="101" t="s">
        <v>3</v>
      </c>
      <c r="B60" s="95">
        <v>2023</v>
      </c>
      <c r="C60" s="96" t="s">
        <v>69</v>
      </c>
      <c r="D60" s="97">
        <v>98587.5</v>
      </c>
      <c r="E60" s="98">
        <f>D60/D59-1</f>
        <v>0.41197321780228435</v>
      </c>
      <c r="F60" s="97">
        <v>98587.5</v>
      </c>
      <c r="G60" s="98">
        <f>F60/F56-1</f>
        <v>40.25</v>
      </c>
      <c r="H60" s="98">
        <v>-7.5220470401870521E-2</v>
      </c>
      <c r="I60" s="97">
        <v>154589.16666666666</v>
      </c>
      <c r="J60" s="98">
        <v>1.0315508197080367</v>
      </c>
      <c r="K60" s="98">
        <v>0.18333216590861942</v>
      </c>
      <c r="L60" s="99">
        <v>1.0879000000000001</v>
      </c>
      <c r="M60" s="100">
        <v>78.453333333333333</v>
      </c>
      <c r="N60" s="100">
        <v>59.333333333333336</v>
      </c>
    </row>
    <row r="61" spans="1:14">
      <c r="A61" s="101" t="s">
        <v>3</v>
      </c>
      <c r="B61" s="95">
        <v>2023</v>
      </c>
      <c r="C61" s="96" t="s">
        <v>70</v>
      </c>
      <c r="D61" s="97">
        <v>110937.5</v>
      </c>
      <c r="E61" s="98">
        <v>0.12526943070876126</v>
      </c>
      <c r="F61" s="97">
        <v>209525</v>
      </c>
      <c r="G61" s="98">
        <f t="shared" ref="G61:G62" si="4">F61/F57-1</f>
        <v>2.6646261477918669</v>
      </c>
      <c r="H61" s="98">
        <v>0.20361781707808166</v>
      </c>
      <c r="I61" s="97">
        <v>183676.66666666666</v>
      </c>
      <c r="J61" s="98">
        <v>0.18816001552502062</v>
      </c>
      <c r="K61" s="98">
        <v>6.6608961483049997E-2</v>
      </c>
      <c r="L61" s="99">
        <v>1.1804999999999999</v>
      </c>
      <c r="M61" s="100">
        <v>77.633333333333326</v>
      </c>
      <c r="N61" s="100">
        <v>43.333333333333336</v>
      </c>
    </row>
    <row r="62" spans="1:14">
      <c r="A62" s="101" t="s">
        <v>3</v>
      </c>
      <c r="B62" s="95">
        <v>2023</v>
      </c>
      <c r="C62" s="96" t="s">
        <v>71</v>
      </c>
      <c r="D62" s="97">
        <v>127085</v>
      </c>
      <c r="E62" s="98">
        <v>0.1455549295774648</v>
      </c>
      <c r="F62" s="97">
        <v>336610</v>
      </c>
      <c r="G62" s="98">
        <f t="shared" si="4"/>
        <v>2.0215659433136599</v>
      </c>
      <c r="H62" s="98">
        <v>0.10226039989347106</v>
      </c>
      <c r="I62" s="97">
        <v>206289.16666666666</v>
      </c>
      <c r="J62" s="98">
        <v>0.12311035696786019</v>
      </c>
      <c r="K62" s="98">
        <v>4.0904040656747652E-2</v>
      </c>
      <c r="L62" s="99">
        <v>1.1733</v>
      </c>
      <c r="M62" s="100">
        <v>53.366666666666667</v>
      </c>
      <c r="N62" s="100">
        <v>56.333333333333336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B6D6-F89F-43EB-BA91-4B4B50096B62}">
  <dimension ref="A3:E307"/>
  <sheetViews>
    <sheetView topLeftCell="A268" workbookViewId="0">
      <selection activeCell="D298" sqref="D298"/>
    </sheetView>
  </sheetViews>
  <sheetFormatPr defaultRowHeight="13.2"/>
  <cols>
    <col min="1" max="1" width="15.6640625" bestFit="1" customWidth="1"/>
    <col min="2" max="2" width="11.5546875" style="36" bestFit="1" customWidth="1"/>
    <col min="3" max="3" width="12.109375" style="34" bestFit="1" customWidth="1"/>
    <col min="4" max="4" width="12.109375" customWidth="1"/>
    <col min="5" max="5" width="12.21875" customWidth="1"/>
  </cols>
  <sheetData>
    <row r="3" spans="1:3" ht="39.6">
      <c r="A3" s="31" t="s">
        <v>32</v>
      </c>
      <c r="B3" s="35" t="s">
        <v>76</v>
      </c>
      <c r="C3" s="33" t="s">
        <v>75</v>
      </c>
    </row>
    <row r="4" spans="1:3">
      <c r="A4" s="15" t="s">
        <v>69</v>
      </c>
      <c r="B4" s="36">
        <v>30904</v>
      </c>
      <c r="C4" s="34">
        <v>0</v>
      </c>
    </row>
    <row r="5" spans="1:3">
      <c r="A5" s="15" t="s">
        <v>70</v>
      </c>
      <c r="B5" s="36">
        <v>131960.83333333334</v>
      </c>
      <c r="C5" s="34">
        <v>3.2700243765639829</v>
      </c>
    </row>
    <row r="6" spans="1:3">
      <c r="A6" s="15" t="s">
        <v>71</v>
      </c>
      <c r="B6" s="36">
        <v>184676.66666666666</v>
      </c>
      <c r="C6" s="34">
        <v>0.39948090658212981</v>
      </c>
    </row>
    <row r="7" spans="1:3">
      <c r="A7" s="15" t="s">
        <v>72</v>
      </c>
      <c r="B7" s="36">
        <v>237103.33333333334</v>
      </c>
      <c r="C7" s="34">
        <v>0.28388354421240725</v>
      </c>
    </row>
    <row r="8" spans="1:3">
      <c r="A8" s="15" t="s">
        <v>69</v>
      </c>
      <c r="B8" s="36">
        <v>218067</v>
      </c>
      <c r="C8" s="34">
        <f>B8/B7-1</f>
        <v>-8.0287075958442866E-2</v>
      </c>
    </row>
    <row r="9" spans="1:3">
      <c r="A9" s="15" t="s">
        <v>70</v>
      </c>
      <c r="B9" s="36">
        <v>211742.33333333334</v>
      </c>
      <c r="C9" s="34">
        <v>-2.9003318551943515E-2</v>
      </c>
    </row>
    <row r="10" spans="1:3">
      <c r="A10" s="15" t="s">
        <v>71</v>
      </c>
      <c r="B10" s="36">
        <v>222390.16666666666</v>
      </c>
      <c r="C10" s="34">
        <v>5.028674788697584E-2</v>
      </c>
    </row>
    <row r="11" spans="1:3">
      <c r="A11" s="15" t="s">
        <v>72</v>
      </c>
      <c r="B11" s="36">
        <v>232781</v>
      </c>
      <c r="C11" s="34">
        <v>4.6723438761156255E-2</v>
      </c>
    </row>
    <row r="12" spans="1:3">
      <c r="A12" s="15" t="s">
        <v>69</v>
      </c>
      <c r="B12" s="36">
        <v>251815</v>
      </c>
      <c r="C12" s="34">
        <f>B12/B11-1</f>
        <v>8.1767841877129044E-2</v>
      </c>
    </row>
    <row r="13" spans="1:3">
      <c r="A13" s="15" t="s">
        <v>70</v>
      </c>
      <c r="B13" s="36">
        <v>277883.33333333331</v>
      </c>
      <c r="C13" s="34">
        <v>0.10352176531713096</v>
      </c>
    </row>
    <row r="14" spans="1:3">
      <c r="A14" s="15" t="s">
        <v>71</v>
      </c>
      <c r="B14" s="36">
        <v>280975</v>
      </c>
      <c r="C14" s="34">
        <v>1.1125772206561507E-2</v>
      </c>
    </row>
    <row r="15" spans="1:3">
      <c r="A15" s="15" t="s">
        <v>72</v>
      </c>
      <c r="B15" s="36">
        <v>282703.33333333331</v>
      </c>
      <c r="C15" s="34">
        <v>6.1511996915502567E-3</v>
      </c>
    </row>
    <row r="16" spans="1:3">
      <c r="A16" s="15" t="s">
        <v>69</v>
      </c>
      <c r="B16" s="36">
        <v>283025</v>
      </c>
      <c r="C16" s="34">
        <f>B16/B15-1</f>
        <v>1.137824103005558E-3</v>
      </c>
    </row>
    <row r="17" spans="1:3">
      <c r="A17" s="15" t="s">
        <v>70</v>
      </c>
      <c r="B17" s="36">
        <v>296160.83333333331</v>
      </c>
      <c r="C17" s="34">
        <v>4.6412272178547244E-2</v>
      </c>
    </row>
    <row r="18" spans="1:3">
      <c r="A18" s="15" t="s">
        <v>71</v>
      </c>
      <c r="B18" s="36">
        <v>311855.83333333331</v>
      </c>
      <c r="C18" s="34">
        <v>5.2994853584623219E-2</v>
      </c>
    </row>
    <row r="19" spans="1:3">
      <c r="A19" s="15" t="s">
        <v>69</v>
      </c>
      <c r="B19" s="36">
        <v>154520</v>
      </c>
      <c r="C19" s="34">
        <v>0</v>
      </c>
    </row>
    <row r="20" spans="1:3">
      <c r="A20" s="15" t="s">
        <v>70</v>
      </c>
      <c r="B20" s="36">
        <v>181870.83333333334</v>
      </c>
      <c r="C20" s="34">
        <v>0.1770051341789628</v>
      </c>
    </row>
    <row r="21" spans="1:3">
      <c r="A21" s="15" t="s">
        <v>71</v>
      </c>
      <c r="B21" s="36">
        <v>206217.5</v>
      </c>
      <c r="C21" s="34">
        <v>0.13386790075374005</v>
      </c>
    </row>
    <row r="22" spans="1:3">
      <c r="A22" s="15" t="s">
        <v>72</v>
      </c>
      <c r="B22" s="36">
        <v>229772.91666666666</v>
      </c>
      <c r="C22" s="34">
        <v>0.11422608006918263</v>
      </c>
    </row>
    <row r="23" spans="1:3">
      <c r="A23" s="15" t="s">
        <v>69</v>
      </c>
      <c r="B23" s="36">
        <v>264862.08333333331</v>
      </c>
      <c r="C23" s="34">
        <f>B23/B22-1</f>
        <v>0.15271237000299198</v>
      </c>
    </row>
    <row r="24" spans="1:3">
      <c r="A24" s="15" t="s">
        <v>70</v>
      </c>
      <c r="B24" s="36">
        <v>289753.75</v>
      </c>
      <c r="C24" s="34">
        <v>9.3979728443576771E-2</v>
      </c>
    </row>
    <row r="25" spans="1:3">
      <c r="A25" s="15" t="s">
        <v>71</v>
      </c>
      <c r="B25" s="36">
        <v>308012.08333333331</v>
      </c>
      <c r="C25" s="34">
        <v>6.3013277078668814E-2</v>
      </c>
    </row>
    <row r="26" spans="1:3">
      <c r="A26" s="15" t="s">
        <v>72</v>
      </c>
      <c r="B26" s="36">
        <v>322001.25</v>
      </c>
      <c r="C26" s="34">
        <v>4.5417590489550602E-2</v>
      </c>
    </row>
    <row r="27" spans="1:3">
      <c r="A27" s="15" t="s">
        <v>69</v>
      </c>
      <c r="B27" s="36">
        <v>334388.33333333331</v>
      </c>
      <c r="C27" s="34">
        <f>B27/B26-1</f>
        <v>3.846905356216257E-2</v>
      </c>
    </row>
    <row r="28" spans="1:3">
      <c r="A28" s="15" t="s">
        <v>70</v>
      </c>
      <c r="B28" s="36">
        <v>345006.25</v>
      </c>
      <c r="C28" s="34">
        <v>3.1753250960709356E-2</v>
      </c>
    </row>
    <row r="29" spans="1:3">
      <c r="A29" s="15" t="s">
        <v>71</v>
      </c>
      <c r="B29" s="36">
        <v>357348.75</v>
      </c>
      <c r="C29" s="34">
        <v>3.5774714226191558E-2</v>
      </c>
    </row>
    <row r="30" spans="1:3">
      <c r="A30" s="15" t="s">
        <v>72</v>
      </c>
      <c r="B30" s="36">
        <v>385608.75</v>
      </c>
      <c r="C30" s="34">
        <v>7.908240899121656E-2</v>
      </c>
    </row>
    <row r="31" spans="1:3">
      <c r="A31" s="15" t="s">
        <v>69</v>
      </c>
      <c r="B31" s="36">
        <v>441430.83333333331</v>
      </c>
      <c r="C31" s="34">
        <f>B31/B30-1</f>
        <v>0.14476352866301223</v>
      </c>
    </row>
    <row r="32" spans="1:3">
      <c r="A32" s="15" t="s">
        <v>70</v>
      </c>
      <c r="B32" s="36">
        <v>460995.41666666669</v>
      </c>
      <c r="C32" s="34">
        <v>4.4320835464974694E-2</v>
      </c>
    </row>
    <row r="33" spans="1:3">
      <c r="A33" s="15" t="s">
        <v>71</v>
      </c>
      <c r="B33" s="36">
        <v>480720.41666666669</v>
      </c>
      <c r="C33" s="34">
        <v>4.2787844058464065E-2</v>
      </c>
    </row>
    <row r="34" spans="1:3">
      <c r="A34" s="15" t="s">
        <v>69</v>
      </c>
      <c r="B34" s="36">
        <v>244120</v>
      </c>
      <c r="C34" s="34">
        <v>0</v>
      </c>
    </row>
    <row r="35" spans="1:3">
      <c r="A35" s="15" t="s">
        <v>70</v>
      </c>
      <c r="B35" s="36">
        <v>412100</v>
      </c>
      <c r="C35" s="34">
        <v>0.68810421104374897</v>
      </c>
    </row>
    <row r="36" spans="1:3">
      <c r="A36" s="15" t="s">
        <v>71</v>
      </c>
      <c r="B36" s="36">
        <v>448870</v>
      </c>
      <c r="C36" s="34">
        <v>8.9225916039796169E-2</v>
      </c>
    </row>
    <row r="37" spans="1:3">
      <c r="A37" s="15" t="s">
        <v>72</v>
      </c>
      <c r="B37" s="36">
        <v>517231.66666666669</v>
      </c>
      <c r="C37" s="34">
        <v>0.15229725013181247</v>
      </c>
    </row>
    <row r="38" spans="1:3">
      <c r="A38" s="15" t="s">
        <v>69</v>
      </c>
      <c r="B38" s="36">
        <v>453499.16666666669</v>
      </c>
      <c r="C38" s="34">
        <f>B38/B37-1</f>
        <v>-0.12321848043591044</v>
      </c>
    </row>
    <row r="39" spans="1:3">
      <c r="A39" s="15" t="s">
        <v>70</v>
      </c>
      <c r="B39" s="36">
        <v>614706.66666666663</v>
      </c>
      <c r="C39" s="34">
        <v>0.35547474361400883</v>
      </c>
    </row>
    <row r="40" spans="1:3">
      <c r="A40" s="15" t="s">
        <v>71</v>
      </c>
      <c r="B40" s="36">
        <v>778315</v>
      </c>
      <c r="C40" s="34">
        <v>0.26615675769472702</v>
      </c>
    </row>
    <row r="41" spans="1:3">
      <c r="A41" s="15" t="s">
        <v>72</v>
      </c>
      <c r="B41" s="36">
        <v>777961.66666666663</v>
      </c>
      <c r="C41" s="34">
        <v>-4.5397214923691994E-4</v>
      </c>
    </row>
    <row r="42" spans="1:3">
      <c r="A42" s="15" t="s">
        <v>69</v>
      </c>
      <c r="B42" s="36">
        <v>734589.16666666663</v>
      </c>
      <c r="C42" s="34">
        <f>B42/B41-1</f>
        <v>-5.5751461618717246E-2</v>
      </c>
    </row>
    <row r="43" spans="1:3">
      <c r="A43" s="15" t="s">
        <v>70</v>
      </c>
      <c r="B43" s="36">
        <v>574376.66666666663</v>
      </c>
      <c r="C43" s="34">
        <v>-0.21809809791640905</v>
      </c>
    </row>
    <row r="44" spans="1:3">
      <c r="A44" s="15" t="s">
        <v>71</v>
      </c>
      <c r="B44" s="36">
        <v>543123.33333333337</v>
      </c>
      <c r="C44" s="34">
        <v>-5.4412609611578927E-2</v>
      </c>
    </row>
    <row r="45" spans="1:3">
      <c r="A45" s="15" t="s">
        <v>72</v>
      </c>
      <c r="B45" s="36">
        <v>468345.83333333331</v>
      </c>
      <c r="C45" s="34">
        <v>-0.1376805145547052</v>
      </c>
    </row>
    <row r="46" spans="1:3">
      <c r="A46" s="15" t="s">
        <v>69</v>
      </c>
      <c r="B46" s="36">
        <v>663160.83333333337</v>
      </c>
      <c r="C46" s="34">
        <f>B46/B45-1</f>
        <v>0.41596398672633317</v>
      </c>
    </row>
    <row r="47" spans="1:3">
      <c r="A47" s="15" t="s">
        <v>70</v>
      </c>
      <c r="B47" s="36">
        <v>694160</v>
      </c>
      <c r="C47" s="34">
        <v>4.6744567996953978E-2</v>
      </c>
    </row>
    <row r="48" spans="1:3">
      <c r="A48" s="15" t="s">
        <v>71</v>
      </c>
      <c r="B48" s="36">
        <v>791380.83333333337</v>
      </c>
      <c r="C48" s="34">
        <v>0.14005536667819138</v>
      </c>
    </row>
    <row r="49" spans="1:3">
      <c r="A49" s="15" t="s">
        <v>69</v>
      </c>
      <c r="B49" s="36">
        <v>0</v>
      </c>
      <c r="C49" s="34">
        <v>0</v>
      </c>
    </row>
    <row r="50" spans="1:3">
      <c r="A50" s="15" t="s">
        <v>70</v>
      </c>
      <c r="B50" s="36">
        <v>0</v>
      </c>
      <c r="C50" s="34">
        <v>0</v>
      </c>
    </row>
    <row r="51" spans="1:3">
      <c r="A51" s="15" t="s">
        <v>71</v>
      </c>
      <c r="B51" s="36">
        <v>0</v>
      </c>
      <c r="C51" s="34">
        <v>0</v>
      </c>
    </row>
    <row r="52" spans="1:3">
      <c r="A52" s="15" t="s">
        <v>72</v>
      </c>
      <c r="B52" s="36">
        <v>0</v>
      </c>
      <c r="C52" s="34">
        <v>0</v>
      </c>
    </row>
    <row r="53" spans="1:3">
      <c r="A53" s="15" t="s">
        <v>69</v>
      </c>
      <c r="B53" s="36">
        <v>0</v>
      </c>
      <c r="C53" s="34">
        <v>0</v>
      </c>
    </row>
    <row r="54" spans="1:3">
      <c r="A54" s="15" t="s">
        <v>70</v>
      </c>
      <c r="B54" s="36">
        <v>0</v>
      </c>
      <c r="C54" s="34">
        <v>0</v>
      </c>
    </row>
    <row r="55" spans="1:3">
      <c r="A55" s="15" t="s">
        <v>71</v>
      </c>
      <c r="B55" s="36">
        <v>0</v>
      </c>
      <c r="C55" s="34">
        <v>0</v>
      </c>
    </row>
    <row r="56" spans="1:3">
      <c r="A56" s="15" t="s">
        <v>72</v>
      </c>
      <c r="B56" s="36">
        <v>0</v>
      </c>
      <c r="C56" s="34">
        <v>0</v>
      </c>
    </row>
    <row r="57" spans="1:3">
      <c r="A57" s="15" t="s">
        <v>69</v>
      </c>
      <c r="B57" s="36">
        <v>260.83333333333331</v>
      </c>
      <c r="C57" s="34">
        <v>0</v>
      </c>
    </row>
    <row r="58" spans="1:3">
      <c r="A58" s="15" t="s">
        <v>70</v>
      </c>
      <c r="B58" s="36">
        <v>11580</v>
      </c>
      <c r="C58" s="34">
        <v>43.3961661341853</v>
      </c>
    </row>
    <row r="59" spans="1:3">
      <c r="A59" s="15" t="s">
        <v>71</v>
      </c>
      <c r="B59" s="36">
        <v>33816.666666666664</v>
      </c>
      <c r="C59" s="34">
        <v>1.9202648244099021</v>
      </c>
    </row>
    <row r="60" spans="1:3">
      <c r="A60" s="15" t="s">
        <v>72</v>
      </c>
      <c r="B60" s="36">
        <v>76094.166666666672</v>
      </c>
      <c r="C60" s="34">
        <v>1.2501971414489896</v>
      </c>
    </row>
    <row r="61" spans="1:3">
      <c r="A61" s="15" t="s">
        <v>69</v>
      </c>
      <c r="B61" s="36">
        <v>154589.16666666666</v>
      </c>
      <c r="C61" s="34">
        <f>B61/B60-1</f>
        <v>1.0315508197080367</v>
      </c>
    </row>
    <row r="62" spans="1:3">
      <c r="A62" s="15" t="s">
        <v>70</v>
      </c>
      <c r="B62" s="36">
        <v>183676.66666666666</v>
      </c>
      <c r="C62" s="34">
        <v>0.18816001552502062</v>
      </c>
    </row>
    <row r="63" spans="1:3">
      <c r="A63" s="15" t="s">
        <v>71</v>
      </c>
      <c r="B63" s="36">
        <v>206289.16666666666</v>
      </c>
      <c r="C63" s="34">
        <v>0.12311035696786019</v>
      </c>
    </row>
    <row r="64" spans="1:3">
      <c r="A64" s="11"/>
    </row>
    <row r="67" spans="1:2">
      <c r="A67" s="25" t="s">
        <v>77</v>
      </c>
    </row>
    <row r="68" spans="1:2">
      <c r="A68" s="19" t="s">
        <v>0</v>
      </c>
    </row>
    <row r="69" spans="1:2">
      <c r="A69" s="20">
        <v>2020</v>
      </c>
      <c r="B69" s="39">
        <v>0.10753000327581659</v>
      </c>
    </row>
    <row r="70" spans="1:2">
      <c r="A70" s="15" t="s">
        <v>39</v>
      </c>
      <c r="B70" s="16">
        <v>0</v>
      </c>
    </row>
    <row r="71" spans="1:2">
      <c r="A71" s="15" t="s">
        <v>40</v>
      </c>
      <c r="B71" s="16">
        <v>-0.28963110667996017</v>
      </c>
    </row>
    <row r="72" spans="1:2">
      <c r="A72" s="15" t="s">
        <v>41</v>
      </c>
      <c r="B72" s="16">
        <v>1.8403508771929826</v>
      </c>
    </row>
    <row r="73" spans="1:2">
      <c r="A73" s="15" t="s">
        <v>42</v>
      </c>
      <c r="B73" s="16">
        <v>-1.5565163681284688E-2</v>
      </c>
    </row>
    <row r="74" spans="1:2">
      <c r="A74" s="15" t="s">
        <v>43</v>
      </c>
      <c r="B74" s="16">
        <v>-0.21533442088091359</v>
      </c>
    </row>
    <row r="75" spans="1:2">
      <c r="A75" s="15" t="s">
        <v>44</v>
      </c>
      <c r="B75" s="16">
        <v>-0.20614105229489843</v>
      </c>
    </row>
    <row r="76" spans="1:2">
      <c r="A76" s="15" t="s">
        <v>45</v>
      </c>
      <c r="B76" s="16">
        <v>-4.8952457695406904E-2</v>
      </c>
    </row>
    <row r="77" spans="1:2">
      <c r="A77" s="15" t="s">
        <v>46</v>
      </c>
      <c r="B77" s="16">
        <v>-0.39631434018216483</v>
      </c>
    </row>
    <row r="78" spans="1:2">
      <c r="A78" s="15" t="s">
        <v>47</v>
      </c>
      <c r="B78" s="16">
        <v>0</v>
      </c>
    </row>
    <row r="79" spans="1:2">
      <c r="A79" s="15" t="s">
        <v>48</v>
      </c>
      <c r="B79" s="16">
        <v>-0.1975438596491228</v>
      </c>
    </row>
    <row r="80" spans="1:2">
      <c r="A80" s="15" t="s">
        <v>49</v>
      </c>
      <c r="B80" s="16">
        <v>8.570179274158285E-2</v>
      </c>
    </row>
    <row r="81" spans="1:2">
      <c r="A81" s="15" t="s">
        <v>50</v>
      </c>
      <c r="B81" s="16">
        <v>0.73378977043898508</v>
      </c>
    </row>
    <row r="82" spans="1:2">
      <c r="A82" s="20">
        <v>2021</v>
      </c>
      <c r="B82" s="39">
        <v>1.4253288681881637E-3</v>
      </c>
    </row>
    <row r="83" spans="1:2">
      <c r="A83" s="15" t="s">
        <v>39</v>
      </c>
      <c r="B83" s="16">
        <v>-3.716608594657389E-3</v>
      </c>
    </row>
    <row r="84" spans="1:2">
      <c r="A84" s="15" t="s">
        <v>40</v>
      </c>
      <c r="B84" s="16">
        <v>-0.17813010025647003</v>
      </c>
    </row>
    <row r="85" spans="1:2">
      <c r="A85" s="15" t="s">
        <v>41</v>
      </c>
      <c r="B85" s="16">
        <v>-5.3900709219858123E-2</v>
      </c>
    </row>
    <row r="86" spans="1:2">
      <c r="A86" s="15" t="s">
        <v>42</v>
      </c>
      <c r="B86" s="16">
        <v>9.8650674662668747E-2</v>
      </c>
    </row>
    <row r="87" spans="1:2">
      <c r="A87" s="15" t="s">
        <v>43</v>
      </c>
      <c r="B87" s="16">
        <v>-0.19377729257641918</v>
      </c>
    </row>
    <row r="88" spans="1:2">
      <c r="A88" s="15" t="s">
        <v>44</v>
      </c>
      <c r="B88" s="16">
        <v>9.4786729857820884E-3</v>
      </c>
    </row>
    <row r="89" spans="1:2">
      <c r="A89" s="15" t="s">
        <v>45</v>
      </c>
      <c r="B89" s="16">
        <v>-6.5392354124748531E-2</v>
      </c>
    </row>
    <row r="90" spans="1:2">
      <c r="A90" s="15" t="s">
        <v>46</v>
      </c>
      <c r="B90" s="16">
        <v>0.55148905633297463</v>
      </c>
    </row>
    <row r="91" spans="1:2">
      <c r="A91" s="15" t="s">
        <v>47</v>
      </c>
      <c r="B91" s="16">
        <v>-0.25092506938020354</v>
      </c>
    </row>
    <row r="92" spans="1:2">
      <c r="A92" s="15" t="s">
        <v>48</v>
      </c>
      <c r="B92" s="16">
        <v>0.64371719666563765</v>
      </c>
    </row>
    <row r="93" spans="1:2">
      <c r="A93" s="15" t="s">
        <v>49</v>
      </c>
      <c r="B93" s="16">
        <v>2.235161532682195E-2</v>
      </c>
    </row>
    <row r="94" spans="1:2">
      <c r="A94" s="15" t="s">
        <v>50</v>
      </c>
      <c r="B94" s="16">
        <v>-0.56274113540327031</v>
      </c>
    </row>
    <row r="95" spans="1:2">
      <c r="A95" s="20">
        <v>2022</v>
      </c>
      <c r="B95" s="39">
        <v>0.11751302072423342</v>
      </c>
    </row>
    <row r="96" spans="1:2">
      <c r="A96" s="15" t="s">
        <v>39</v>
      </c>
      <c r="B96" s="16">
        <v>0.76848739495798313</v>
      </c>
    </row>
    <row r="97" spans="1:2">
      <c r="A97" s="15" t="s">
        <v>40</v>
      </c>
      <c r="B97" s="16">
        <v>-8.7669280114041293E-2</v>
      </c>
    </row>
    <row r="98" spans="1:2">
      <c r="A98" s="15" t="s">
        <v>41</v>
      </c>
      <c r="B98" s="16">
        <v>0.1205729166666667</v>
      </c>
    </row>
    <row r="99" spans="1:2">
      <c r="A99" s="15" t="s">
        <v>42</v>
      </c>
      <c r="B99" s="16">
        <v>0.25586799907041602</v>
      </c>
    </row>
    <row r="100" spans="1:2">
      <c r="A100" s="15" t="s">
        <v>43</v>
      </c>
      <c r="B100" s="16">
        <v>1.1472982975573753E-2</v>
      </c>
    </row>
    <row r="101" spans="1:2">
      <c r="A101" s="15" t="s">
        <v>44</v>
      </c>
      <c r="B101" s="16">
        <v>0.35986095865349443</v>
      </c>
    </row>
    <row r="102" spans="1:2">
      <c r="A102" s="15" t="s">
        <v>45</v>
      </c>
      <c r="B102" s="16">
        <v>-0.26732140454728914</v>
      </c>
    </row>
    <row r="103" spans="1:2">
      <c r="A103" s="15" t="s">
        <v>46</v>
      </c>
      <c r="B103" s="16">
        <v>0.20161586485493932</v>
      </c>
    </row>
    <row r="104" spans="1:2">
      <c r="A104" s="15" t="s">
        <v>47</v>
      </c>
      <c r="B104" s="16">
        <v>1.6809290953545553E-3</v>
      </c>
    </row>
    <row r="105" spans="1:2">
      <c r="A105" s="15" t="s">
        <v>48</v>
      </c>
      <c r="B105" s="16">
        <v>-0.45766590389016015</v>
      </c>
    </row>
    <row r="106" spans="1:2">
      <c r="A106" s="15" t="s">
        <v>49</v>
      </c>
      <c r="B106" s="16">
        <v>0.84106891701828412</v>
      </c>
    </row>
    <row r="107" spans="1:2">
      <c r="A107" s="15" t="s">
        <v>50</v>
      </c>
      <c r="B107" s="16">
        <v>-0.33781512605042019</v>
      </c>
    </row>
    <row r="108" spans="1:2">
      <c r="A108" s="20">
        <v>2023</v>
      </c>
      <c r="B108" s="39">
        <v>6.3450996852207509E-2</v>
      </c>
    </row>
    <row r="109" spans="1:2">
      <c r="A109" s="15" t="s">
        <v>39</v>
      </c>
      <c r="B109" s="16">
        <v>5.3299492385786795E-2</v>
      </c>
    </row>
    <row r="110" spans="1:2">
      <c r="A110" s="15" t="s">
        <v>40</v>
      </c>
      <c r="B110" s="16">
        <v>-5.0383351588170866E-2</v>
      </c>
    </row>
    <row r="111" spans="1:2">
      <c r="A111" s="15" t="s">
        <v>41</v>
      </c>
      <c r="B111" s="16">
        <v>0.54440599769319498</v>
      </c>
    </row>
    <row r="112" spans="1:2">
      <c r="A112" s="15" t="s">
        <v>42</v>
      </c>
      <c r="B112" s="16">
        <v>-0.36788648244958921</v>
      </c>
    </row>
    <row r="113" spans="1:2">
      <c r="A113" s="15" t="s">
        <v>43</v>
      </c>
      <c r="B113" s="16">
        <v>3.8279773156899788E-2</v>
      </c>
    </row>
    <row r="114" spans="1:2">
      <c r="A114" s="15" t="s">
        <v>44</v>
      </c>
      <c r="B114" s="16">
        <v>3.7778789258079204E-2</v>
      </c>
    </row>
    <row r="115" spans="1:2">
      <c r="A115" s="15" t="s">
        <v>45</v>
      </c>
      <c r="B115" s="16">
        <v>0.6791666666666667</v>
      </c>
    </row>
    <row r="116" spans="1:2">
      <c r="A116" s="15" t="s">
        <v>46</v>
      </c>
      <c r="B116" s="16">
        <v>0.14183100430978191</v>
      </c>
    </row>
    <row r="117" spans="1:2">
      <c r="A117" s="15" t="s">
        <v>47</v>
      </c>
      <c r="B117" s="16">
        <v>-0.50543291776278165</v>
      </c>
    </row>
    <row r="118" spans="1:2">
      <c r="A118" s="19" t="s">
        <v>1</v>
      </c>
      <c r="B118" s="40">
        <v>9.7643404031784675E-2</v>
      </c>
    </row>
    <row r="119" spans="1:2">
      <c r="A119" s="20">
        <v>2020</v>
      </c>
      <c r="B119" s="39">
        <v>5.1081740914861819E-2</v>
      </c>
    </row>
    <row r="120" spans="1:2">
      <c r="A120" s="15" t="s">
        <v>39</v>
      </c>
      <c r="B120" s="16">
        <v>0</v>
      </c>
    </row>
    <row r="121" spans="1:2">
      <c r="A121" s="15" t="s">
        <v>40</v>
      </c>
      <c r="B121" s="16">
        <v>-4.0744466800804791E-2</v>
      </c>
    </row>
    <row r="122" spans="1:2">
      <c r="A122" s="15" t="s">
        <v>41</v>
      </c>
      <c r="B122" s="16">
        <v>0.65565460583814028</v>
      </c>
    </row>
    <row r="123" spans="1:2">
      <c r="A123" s="15" t="s">
        <v>42</v>
      </c>
      <c r="B123" s="16">
        <v>-0.11116976351351349</v>
      </c>
    </row>
    <row r="124" spans="1:2">
      <c r="A124" s="15" t="s">
        <v>43</v>
      </c>
      <c r="B124" s="16">
        <v>-0.10084333056182448</v>
      </c>
    </row>
    <row r="125" spans="1:2">
      <c r="A125" s="15" t="s">
        <v>44</v>
      </c>
      <c r="B125" s="16">
        <v>-0.24583883751651259</v>
      </c>
    </row>
    <row r="126" spans="1:2">
      <c r="A126" s="15" t="s">
        <v>45</v>
      </c>
      <c r="B126" s="16">
        <v>0.29882641443335078</v>
      </c>
    </row>
    <row r="127" spans="1:2">
      <c r="A127" s="15" t="s">
        <v>46</v>
      </c>
      <c r="B127" s="16">
        <v>-0.19258260283209705</v>
      </c>
    </row>
    <row r="128" spans="1:2">
      <c r="A128" s="15" t="s">
        <v>47</v>
      </c>
      <c r="B128" s="16">
        <v>-0.12727576415567066</v>
      </c>
    </row>
    <row r="129" spans="1:2">
      <c r="A129" s="15" t="s">
        <v>48</v>
      </c>
      <c r="B129" s="16">
        <v>9.5502392344497533E-2</v>
      </c>
    </row>
    <row r="130" spans="1:2">
      <c r="A130" s="15" t="s">
        <v>49</v>
      </c>
      <c r="B130" s="16">
        <v>0.2994409503843467</v>
      </c>
    </row>
    <row r="131" spans="1:2">
      <c r="A131" s="15" t="s">
        <v>50</v>
      </c>
      <c r="B131" s="16">
        <v>8.2011293358429604E-2</v>
      </c>
    </row>
    <row r="132" spans="1:2">
      <c r="A132" s="20">
        <v>2021</v>
      </c>
      <c r="B132" s="39">
        <v>4.1038112064089277E-2</v>
      </c>
    </row>
    <row r="133" spans="1:2">
      <c r="A133" s="15" t="s">
        <v>39</v>
      </c>
      <c r="B133" s="16">
        <v>0.20825049701789267</v>
      </c>
    </row>
    <row r="134" spans="1:2">
      <c r="A134" s="15" t="s">
        <v>40</v>
      </c>
      <c r="B134" s="16">
        <v>0.11456190867955574</v>
      </c>
    </row>
    <row r="135" spans="1:2">
      <c r="A135" s="15" t="s">
        <v>41</v>
      </c>
      <c r="B135" s="16">
        <v>-9.2821553792212574E-2</v>
      </c>
    </row>
    <row r="136" spans="1:2">
      <c r="A136" s="15" t="s">
        <v>42</v>
      </c>
      <c r="B136" s="16">
        <v>-0.40368185516680233</v>
      </c>
    </row>
    <row r="137" spans="1:2">
      <c r="A137" s="15" t="s">
        <v>43</v>
      </c>
      <c r="B137" s="16">
        <v>-0.60122804025243048</v>
      </c>
    </row>
    <row r="138" spans="1:2">
      <c r="A138" s="15" t="s">
        <v>44</v>
      </c>
      <c r="B138" s="16">
        <v>1.982463644140291</v>
      </c>
    </row>
    <row r="139" spans="1:2">
      <c r="A139" s="15" t="s">
        <v>45</v>
      </c>
      <c r="B139" s="16">
        <v>-0.33471963286964002</v>
      </c>
    </row>
    <row r="140" spans="1:2">
      <c r="A140" s="15" t="s">
        <v>46</v>
      </c>
      <c r="B140" s="16">
        <v>6.5746928217288225E-2</v>
      </c>
    </row>
    <row r="141" spans="1:2">
      <c r="A141" s="15" t="s">
        <v>47</v>
      </c>
      <c r="B141" s="16">
        <v>-0.24534789644012944</v>
      </c>
    </row>
    <row r="142" spans="1:2">
      <c r="A142" s="15" t="s">
        <v>48</v>
      </c>
      <c r="B142" s="16">
        <v>-3.4039131600107186E-2</v>
      </c>
    </row>
    <row r="143" spans="1:2">
      <c r="A143" s="15" t="s">
        <v>49</v>
      </c>
      <c r="B143" s="16">
        <v>2.2197558268590489E-2</v>
      </c>
    </row>
    <row r="144" spans="1:2">
      <c r="A144" s="15" t="s">
        <v>50</v>
      </c>
      <c r="B144" s="16">
        <v>-0.18892508143322473</v>
      </c>
    </row>
    <row r="145" spans="1:2">
      <c r="A145" s="20">
        <v>2022</v>
      </c>
      <c r="B145" s="39">
        <v>0.35208738074039497</v>
      </c>
    </row>
    <row r="146" spans="1:2">
      <c r="A146" s="15" t="s">
        <v>39</v>
      </c>
      <c r="B146" s="16">
        <v>0.39892904953145925</v>
      </c>
    </row>
    <row r="147" spans="1:2">
      <c r="A147" s="15" t="s">
        <v>40</v>
      </c>
      <c r="B147" s="16">
        <v>-0.42679425837320573</v>
      </c>
    </row>
    <row r="148" spans="1:2">
      <c r="A148" s="15" t="s">
        <v>41</v>
      </c>
      <c r="B148" s="16">
        <v>0.14232053422370616</v>
      </c>
    </row>
    <row r="149" spans="1:2">
      <c r="A149" s="15" t="s">
        <v>42</v>
      </c>
      <c r="B149" s="16">
        <v>7.9283887468030612E-2</v>
      </c>
    </row>
    <row r="150" spans="1:2">
      <c r="A150" s="15" t="s">
        <v>43</v>
      </c>
      <c r="B150" s="16">
        <v>9.4786729857820884E-3</v>
      </c>
    </row>
    <row r="151" spans="1:2">
      <c r="A151" s="15" t="s">
        <v>44</v>
      </c>
      <c r="B151" s="16">
        <v>-6.5392354124748531E-2</v>
      </c>
    </row>
    <row r="152" spans="1:2">
      <c r="A152" s="15" t="s">
        <v>45</v>
      </c>
      <c r="B152" s="16">
        <v>0.16899892357373525</v>
      </c>
    </row>
    <row r="153" spans="1:2">
      <c r="A153" s="15" t="s">
        <v>46</v>
      </c>
      <c r="B153" s="16">
        <v>0.11724984653161452</v>
      </c>
    </row>
    <row r="154" spans="1:2">
      <c r="A154" s="15" t="s">
        <v>47</v>
      </c>
      <c r="B154" s="16">
        <v>0.10219780219780228</v>
      </c>
    </row>
    <row r="155" spans="1:2">
      <c r="A155" s="15" t="s">
        <v>48</v>
      </c>
      <c r="B155" s="16">
        <v>0.10219341974077767</v>
      </c>
    </row>
    <row r="156" spans="1:2">
      <c r="A156" s="15" t="s">
        <v>49</v>
      </c>
      <c r="B156" s="16">
        <v>0.62415196743554957</v>
      </c>
    </row>
    <row r="157" spans="1:2">
      <c r="A157" s="15" t="s">
        <v>50</v>
      </c>
      <c r="B157" s="16">
        <v>2.9724310776942358</v>
      </c>
    </row>
    <row r="158" spans="1:2">
      <c r="A158" s="20">
        <v>2023</v>
      </c>
      <c r="B158" s="39">
        <v>-0.10405929146687115</v>
      </c>
    </row>
    <row r="159" spans="1:2">
      <c r="A159" s="15" t="s">
        <v>39</v>
      </c>
      <c r="B159" s="16">
        <v>-0.46291622853137049</v>
      </c>
    </row>
    <row r="160" spans="1:2">
      <c r="A160" s="15" t="s">
        <v>40</v>
      </c>
      <c r="B160" s="16">
        <v>-0.44886771519937352</v>
      </c>
    </row>
    <row r="161" spans="1:2">
      <c r="A161" s="15" t="s">
        <v>41</v>
      </c>
      <c r="B161" s="16">
        <v>-0.18626406157489639</v>
      </c>
    </row>
    <row r="162" spans="1:2">
      <c r="A162" s="15" t="s">
        <v>42</v>
      </c>
      <c r="B162" s="16">
        <v>-0.35637369033760191</v>
      </c>
    </row>
    <row r="163" spans="1:2">
      <c r="A163" s="15" t="s">
        <v>43</v>
      </c>
      <c r="B163" s="16">
        <v>-9.9253900067827305E-2</v>
      </c>
    </row>
    <row r="164" spans="1:2">
      <c r="A164" s="15" t="s">
        <v>44</v>
      </c>
      <c r="B164" s="16">
        <v>-0.11420682730923692</v>
      </c>
    </row>
    <row r="165" spans="1:2">
      <c r="A165" s="15" t="s">
        <v>45</v>
      </c>
      <c r="B165" s="16">
        <v>1.2102578634173988</v>
      </c>
    </row>
    <row r="166" spans="1:2">
      <c r="A166" s="15" t="s">
        <v>46</v>
      </c>
      <c r="B166" s="16">
        <v>-0.44192307692307697</v>
      </c>
    </row>
    <row r="167" spans="1:2">
      <c r="A167" s="15" t="s">
        <v>47</v>
      </c>
      <c r="B167" s="16">
        <v>-3.6985986675855731E-2</v>
      </c>
    </row>
    <row r="168" spans="1:2">
      <c r="A168" s="19" t="s">
        <v>2</v>
      </c>
      <c r="B168" s="40">
        <v>1.2198584848076337E-2</v>
      </c>
    </row>
    <row r="169" spans="1:2">
      <c r="A169" s="20">
        <v>2020</v>
      </c>
      <c r="B169" s="39">
        <v>2.0079197817427563E-2</v>
      </c>
    </row>
    <row r="170" spans="1:2">
      <c r="A170" s="15" t="s">
        <v>39</v>
      </c>
      <c r="B170" s="16">
        <v>0</v>
      </c>
    </row>
    <row r="171" spans="1:2">
      <c r="A171" s="15" t="s">
        <v>40</v>
      </c>
      <c r="B171" s="16">
        <v>-1.9611717630785952E-2</v>
      </c>
    </row>
    <row r="172" spans="1:2">
      <c r="A172" s="15" t="s">
        <v>41</v>
      </c>
      <c r="B172" s="16">
        <v>0.40748765494306149</v>
      </c>
    </row>
    <row r="173" spans="1:2">
      <c r="A173" s="15" t="s">
        <v>42</v>
      </c>
      <c r="B173" s="16">
        <v>-6.7482905523932213E-2</v>
      </c>
    </row>
    <row r="174" spans="1:2">
      <c r="A174" s="15" t="s">
        <v>43</v>
      </c>
      <c r="B174" s="16">
        <v>-0.26013513513513509</v>
      </c>
    </row>
    <row r="175" spans="1:2">
      <c r="A175" s="15" t="s">
        <v>44</v>
      </c>
      <c r="B175" s="16">
        <v>-4.2600664176006608E-2</v>
      </c>
    </row>
    <row r="176" spans="1:2">
      <c r="A176" s="15" t="s">
        <v>45</v>
      </c>
      <c r="B176" s="16">
        <v>0.66316188824453959</v>
      </c>
    </row>
    <row r="177" spans="1:2">
      <c r="A177" s="15" t="s">
        <v>46</v>
      </c>
      <c r="B177" s="16">
        <v>-0.31045719685860462</v>
      </c>
    </row>
    <row r="178" spans="1:2">
      <c r="A178" s="15" t="s">
        <v>47</v>
      </c>
      <c r="B178" s="16">
        <v>-0.23908317580340266</v>
      </c>
    </row>
    <row r="179" spans="1:2">
      <c r="A179" s="15" t="s">
        <v>48</v>
      </c>
      <c r="B179" s="16">
        <v>0.17092106080367686</v>
      </c>
    </row>
    <row r="180" spans="1:2">
      <c r="A180" s="15" t="s">
        <v>49</v>
      </c>
      <c r="B180" s="16">
        <v>-0.1712724765289344</v>
      </c>
    </row>
    <row r="181" spans="1:2">
      <c r="A181" s="15" t="s">
        <v>50</v>
      </c>
      <c r="B181" s="16">
        <v>0.11002304147465436</v>
      </c>
    </row>
    <row r="182" spans="1:2">
      <c r="A182" s="20">
        <v>2021</v>
      </c>
      <c r="B182" s="39">
        <v>5.0746607140625217E-3</v>
      </c>
    </row>
    <row r="183" spans="1:2">
      <c r="A183" s="15" t="s">
        <v>39</v>
      </c>
      <c r="B183" s="16">
        <v>0.32612581444963396</v>
      </c>
    </row>
    <row r="184" spans="1:2">
      <c r="A184" s="15" t="s">
        <v>40</v>
      </c>
      <c r="B184" s="16">
        <v>-0.20657419887821205</v>
      </c>
    </row>
    <row r="185" spans="1:2">
      <c r="A185" s="15" t="s">
        <v>41</v>
      </c>
      <c r="B185" s="16">
        <v>-7.2117492327926302E-2</v>
      </c>
    </row>
    <row r="186" spans="1:2">
      <c r="A186" s="15" t="s">
        <v>42</v>
      </c>
      <c r="B186" s="16">
        <v>-0.18633356957240732</v>
      </c>
    </row>
    <row r="187" spans="1:2">
      <c r="A187" s="15" t="s">
        <v>43</v>
      </c>
      <c r="B187" s="16">
        <v>-2.3154532917180837E-2</v>
      </c>
    </row>
    <row r="188" spans="1:2">
      <c r="A188" s="15" t="s">
        <v>44</v>
      </c>
      <c r="B188" s="16">
        <v>-3.6409570515678391E-2</v>
      </c>
    </row>
    <row r="189" spans="1:2">
      <c r="A189" s="15" t="s">
        <v>45</v>
      </c>
      <c r="B189" s="16">
        <v>0.67057371992597159</v>
      </c>
    </row>
    <row r="190" spans="1:2">
      <c r="A190" s="15" t="s">
        <v>46</v>
      </c>
      <c r="B190" s="16">
        <v>-0.27889586410635159</v>
      </c>
    </row>
    <row r="191" spans="1:2">
      <c r="A191" s="15" t="s">
        <v>47</v>
      </c>
      <c r="B191" s="16">
        <v>-0.24401485085136343</v>
      </c>
    </row>
    <row r="192" spans="1:2">
      <c r="A192" s="15" t="s">
        <v>48</v>
      </c>
      <c r="B192" s="16">
        <v>0.41532599491955979</v>
      </c>
    </row>
    <row r="193" spans="1:2">
      <c r="A193" s="15" t="s">
        <v>49</v>
      </c>
      <c r="B193" s="16">
        <v>-0.23900688004786119</v>
      </c>
    </row>
    <row r="194" spans="1:2">
      <c r="A194" s="15" t="s">
        <v>50</v>
      </c>
      <c r="B194" s="16">
        <v>-6.4622641509433976E-2</v>
      </c>
    </row>
    <row r="195" spans="1:2">
      <c r="A195" s="20">
        <v>2022</v>
      </c>
      <c r="B195" s="39">
        <v>-1.2639833465197361E-2</v>
      </c>
    </row>
    <row r="196" spans="1:2">
      <c r="A196" s="15" t="s">
        <v>39</v>
      </c>
      <c r="B196" s="16">
        <v>0.16927214657925704</v>
      </c>
    </row>
    <row r="197" spans="1:2">
      <c r="A197" s="15" t="s">
        <v>40</v>
      </c>
      <c r="B197" s="16">
        <v>-0.28658711903392753</v>
      </c>
    </row>
    <row r="198" spans="1:2">
      <c r="A198" s="15" t="s">
        <v>41</v>
      </c>
      <c r="B198" s="16">
        <v>-2.115869017632277E-3</v>
      </c>
    </row>
    <row r="199" spans="1:2">
      <c r="A199" s="15" t="s">
        <v>42</v>
      </c>
      <c r="B199" s="16">
        <v>0.21981017770597733</v>
      </c>
    </row>
    <row r="200" spans="1:2">
      <c r="A200" s="15" t="s">
        <v>43</v>
      </c>
      <c r="B200" s="16">
        <v>1.5478851088486012E-2</v>
      </c>
    </row>
    <row r="201" spans="1:2">
      <c r="A201" s="15" t="s">
        <v>44</v>
      </c>
      <c r="B201" s="16">
        <v>9.422888816433006E-2</v>
      </c>
    </row>
    <row r="202" spans="1:2">
      <c r="A202" s="15" t="s">
        <v>45</v>
      </c>
      <c r="B202" s="16">
        <v>0.45843265792610244</v>
      </c>
    </row>
    <row r="203" spans="1:2">
      <c r="A203" s="15" t="s">
        <v>46</v>
      </c>
      <c r="B203" s="16">
        <v>-0.32316886300950043</v>
      </c>
    </row>
    <row r="204" spans="1:2">
      <c r="A204" s="15" t="s">
        <v>47</v>
      </c>
      <c r="B204" s="16">
        <v>-0.19085352048901971</v>
      </c>
    </row>
    <row r="205" spans="1:2">
      <c r="A205" s="15" t="s">
        <v>48</v>
      </c>
      <c r="B205" s="16">
        <v>-2.9099048684946838E-2</v>
      </c>
    </row>
    <row r="206" spans="1:2">
      <c r="A206" s="15" t="s">
        <v>49</v>
      </c>
      <c r="B206" s="16">
        <v>-0.22478386167146969</v>
      </c>
    </row>
    <row r="207" spans="1:2">
      <c r="A207" s="15" t="s">
        <v>50</v>
      </c>
      <c r="B207" s="16">
        <v>-5.2292441140024737E-2</v>
      </c>
    </row>
    <row r="208" spans="1:2">
      <c r="A208" s="20">
        <v>2023</v>
      </c>
      <c r="B208" s="39">
        <v>4.4307557485324715E-2</v>
      </c>
    </row>
    <row r="209" spans="1:2">
      <c r="A209" s="15" t="s">
        <v>39</v>
      </c>
      <c r="B209" s="16">
        <v>0.26516736401673646</v>
      </c>
    </row>
    <row r="210" spans="1:2">
      <c r="A210" s="15" t="s">
        <v>40</v>
      </c>
      <c r="B210" s="16">
        <v>3.3278214138073636E-2</v>
      </c>
    </row>
    <row r="211" spans="1:2">
      <c r="A211" s="15" t="s">
        <v>41</v>
      </c>
      <c r="B211" s="16">
        <v>2.8705741148229658E-2</v>
      </c>
    </row>
    <row r="212" spans="1:2">
      <c r="A212" s="15" t="s">
        <v>42</v>
      </c>
      <c r="B212" s="16">
        <v>-0.2636849781234808</v>
      </c>
    </row>
    <row r="213" spans="1:2">
      <c r="A213" s="15" t="s">
        <v>43</v>
      </c>
      <c r="B213" s="16">
        <v>3.129539152251426E-2</v>
      </c>
    </row>
    <row r="214" spans="1:2">
      <c r="A214" s="15" t="s">
        <v>44</v>
      </c>
      <c r="B214" s="16">
        <v>6.9142125480153638E-2</v>
      </c>
    </row>
    <row r="215" spans="1:2">
      <c r="A215" s="15" t="s">
        <v>45</v>
      </c>
      <c r="B215" s="16">
        <v>0.35844311377245508</v>
      </c>
    </row>
    <row r="216" spans="1:2">
      <c r="A216" s="15" t="s">
        <v>46</v>
      </c>
      <c r="B216" s="16">
        <v>-0.17737811866349296</v>
      </c>
    </row>
    <row r="217" spans="1:2">
      <c r="A217" s="15" t="s">
        <v>47</v>
      </c>
      <c r="B217" s="16">
        <v>5.3799164076733463E-2</v>
      </c>
    </row>
    <row r="218" spans="1:2">
      <c r="A218" s="19" t="s">
        <v>3</v>
      </c>
      <c r="B218" s="40">
        <v>0.12866051620996252</v>
      </c>
    </row>
    <row r="219" spans="1:2">
      <c r="A219" s="20">
        <v>2020</v>
      </c>
      <c r="B219" s="39">
        <v>0</v>
      </c>
    </row>
    <row r="220" spans="1:2">
      <c r="A220" s="15" t="s">
        <v>39</v>
      </c>
      <c r="B220" s="16">
        <v>0</v>
      </c>
    </row>
    <row r="221" spans="1:2">
      <c r="A221" s="15" t="s">
        <v>40</v>
      </c>
      <c r="B221" s="16">
        <v>0</v>
      </c>
    </row>
    <row r="222" spans="1:2">
      <c r="A222" s="15" t="s">
        <v>41</v>
      </c>
      <c r="B222" s="16">
        <v>0</v>
      </c>
    </row>
    <row r="223" spans="1:2">
      <c r="A223" s="15" t="s">
        <v>42</v>
      </c>
      <c r="B223" s="16">
        <v>0</v>
      </c>
    </row>
    <row r="224" spans="1:2">
      <c r="A224" s="15" t="s">
        <v>43</v>
      </c>
      <c r="B224" s="16">
        <v>0</v>
      </c>
    </row>
    <row r="225" spans="1:2">
      <c r="A225" s="15" t="s">
        <v>44</v>
      </c>
      <c r="B225" s="16">
        <v>0</v>
      </c>
    </row>
    <row r="226" spans="1:2">
      <c r="A226" s="15" t="s">
        <v>45</v>
      </c>
      <c r="B226" s="16">
        <v>0</v>
      </c>
    </row>
    <row r="227" spans="1:2">
      <c r="A227" s="15" t="s">
        <v>46</v>
      </c>
      <c r="B227" s="16">
        <v>0</v>
      </c>
    </row>
    <row r="228" spans="1:2">
      <c r="A228" s="15" t="s">
        <v>47</v>
      </c>
      <c r="B228" s="16">
        <v>0</v>
      </c>
    </row>
    <row r="229" spans="1:2">
      <c r="A229" s="15" t="s">
        <v>48</v>
      </c>
      <c r="B229" s="16">
        <v>0</v>
      </c>
    </row>
    <row r="230" spans="1:2">
      <c r="A230" s="15" t="s">
        <v>49</v>
      </c>
      <c r="B230" s="16">
        <v>0</v>
      </c>
    </row>
    <row r="231" spans="1:2">
      <c r="A231" s="15" t="s">
        <v>50</v>
      </c>
      <c r="B231" s="16">
        <v>0</v>
      </c>
    </row>
    <row r="232" spans="1:2">
      <c r="A232" s="20">
        <v>2021</v>
      </c>
      <c r="B232" s="39">
        <v>0</v>
      </c>
    </row>
    <row r="233" spans="1:2">
      <c r="A233" s="15" t="s">
        <v>39</v>
      </c>
      <c r="B233" s="16">
        <v>0</v>
      </c>
    </row>
    <row r="234" spans="1:2">
      <c r="A234" s="15" t="s">
        <v>40</v>
      </c>
      <c r="B234" s="16">
        <v>0</v>
      </c>
    </row>
    <row r="235" spans="1:2">
      <c r="A235" s="15" t="s">
        <v>41</v>
      </c>
      <c r="B235" s="16">
        <v>0</v>
      </c>
    </row>
    <row r="236" spans="1:2">
      <c r="A236" s="15" t="s">
        <v>42</v>
      </c>
      <c r="B236" s="16">
        <v>0</v>
      </c>
    </row>
    <row r="237" spans="1:2">
      <c r="A237" s="15" t="s">
        <v>43</v>
      </c>
      <c r="B237" s="16">
        <v>0</v>
      </c>
    </row>
    <row r="238" spans="1:2">
      <c r="A238" s="15" t="s">
        <v>44</v>
      </c>
      <c r="B238" s="16">
        <v>0</v>
      </c>
    </row>
    <row r="239" spans="1:2">
      <c r="A239" s="15" t="s">
        <v>45</v>
      </c>
      <c r="B239" s="16">
        <v>0</v>
      </c>
    </row>
    <row r="240" spans="1:2">
      <c r="A240" s="15" t="s">
        <v>46</v>
      </c>
      <c r="B240" s="16">
        <v>0</v>
      </c>
    </row>
    <row r="241" spans="1:2">
      <c r="A241" s="15" t="s">
        <v>47</v>
      </c>
      <c r="B241" s="16">
        <v>0</v>
      </c>
    </row>
    <row r="242" spans="1:2">
      <c r="A242" s="15" t="s">
        <v>48</v>
      </c>
      <c r="B242" s="16">
        <v>0</v>
      </c>
    </row>
    <row r="243" spans="1:2">
      <c r="A243" s="15" t="s">
        <v>49</v>
      </c>
      <c r="B243" s="16">
        <v>0</v>
      </c>
    </row>
    <row r="244" spans="1:2">
      <c r="A244" s="15" t="s">
        <v>50</v>
      </c>
      <c r="B244" s="16">
        <v>0</v>
      </c>
    </row>
    <row r="245" spans="1:2">
      <c r="A245" s="20">
        <v>2022</v>
      </c>
      <c r="B245" s="39">
        <v>0.4248124991449389</v>
      </c>
    </row>
    <row r="246" spans="1:2">
      <c r="A246" s="15" t="s">
        <v>39</v>
      </c>
      <c r="B246" s="16">
        <v>0</v>
      </c>
    </row>
    <row r="247" spans="1:2">
      <c r="A247" s="15" t="s">
        <v>40</v>
      </c>
      <c r="B247" s="16">
        <v>0</v>
      </c>
    </row>
    <row r="248" spans="1:2">
      <c r="A248" s="15" t="s">
        <v>41</v>
      </c>
      <c r="B248" s="16">
        <v>0</v>
      </c>
    </row>
    <row r="249" spans="1:2">
      <c r="A249" s="15" t="s">
        <v>42</v>
      </c>
      <c r="B249" s="16">
        <v>3.027196652719665</v>
      </c>
    </row>
    <row r="250" spans="1:2">
      <c r="A250" s="15" t="s">
        <v>43</v>
      </c>
      <c r="B250" s="16">
        <v>1.3623376623376622</v>
      </c>
    </row>
    <row r="251" spans="1:2">
      <c r="A251" s="15" t="s">
        <v>44</v>
      </c>
      <c r="B251" s="16">
        <v>-1.3853765805387552E-2</v>
      </c>
    </row>
    <row r="252" spans="1:2">
      <c r="A252" s="15" t="s">
        <v>45</v>
      </c>
      <c r="B252" s="16">
        <v>-0.19132567733303596</v>
      </c>
    </row>
    <row r="253" spans="1:2">
      <c r="A253" s="15" t="s">
        <v>46</v>
      </c>
      <c r="B253" s="16">
        <v>-1.7509995863780548E-2</v>
      </c>
    </row>
    <row r="254" spans="1:2">
      <c r="A254" s="15" t="s">
        <v>47</v>
      </c>
      <c r="B254" s="16">
        <v>2.6101599775470108E-2</v>
      </c>
    </row>
    <row r="255" spans="1:2">
      <c r="A255" s="15" t="s">
        <v>48</v>
      </c>
      <c r="B255" s="16">
        <v>-1.1077680525164113E-2</v>
      </c>
    </row>
    <row r="256" spans="1:2">
      <c r="A256" s="15" t="s">
        <v>49</v>
      </c>
      <c r="B256" s="16">
        <v>-2.7520398285161063E-2</v>
      </c>
    </row>
    <row r="257" spans="1:2">
      <c r="A257" s="15" t="s">
        <v>50</v>
      </c>
      <c r="B257" s="16">
        <v>0.94340159271899893</v>
      </c>
    </row>
    <row r="258" spans="1:2">
      <c r="A258" s="20">
        <v>2023</v>
      </c>
      <c r="B258" s="39">
        <v>7.6885915523227391E-2</v>
      </c>
    </row>
    <row r="259" spans="1:2">
      <c r="A259" s="15" t="s">
        <v>39</v>
      </c>
      <c r="B259" s="16">
        <v>0.27550124396312015</v>
      </c>
    </row>
    <row r="260" spans="1:2">
      <c r="A260" s="15" t="s">
        <v>40</v>
      </c>
      <c r="B260" s="16">
        <v>-0.29711433652687735</v>
      </c>
    </row>
    <row r="261" spans="1:2">
      <c r="A261" s="15" t="s">
        <v>41</v>
      </c>
      <c r="B261" s="16">
        <v>-0.20404831864185435</v>
      </c>
    </row>
    <row r="262" spans="1:2">
      <c r="A262" s="15" t="s">
        <v>42</v>
      </c>
      <c r="B262" s="16">
        <v>0.503281378178835</v>
      </c>
    </row>
    <row r="263" spans="1:2">
      <c r="A263" s="15" t="s">
        <v>43</v>
      </c>
      <c r="B263" s="16">
        <v>-6.8553888130968632E-2</v>
      </c>
    </row>
    <row r="264" spans="1:2">
      <c r="A264" s="15" t="s">
        <v>44</v>
      </c>
      <c r="B264" s="16">
        <v>0.17612596118637858</v>
      </c>
    </row>
    <row r="265" spans="1:2">
      <c r="A265" s="15" t="s">
        <v>45</v>
      </c>
      <c r="B265" s="16">
        <v>-0.21830635118306352</v>
      </c>
    </row>
    <row r="266" spans="1:2">
      <c r="A266" s="15" t="s">
        <v>46</v>
      </c>
      <c r="B266" s="16">
        <v>0.52310020710530503</v>
      </c>
    </row>
    <row r="267" spans="1:2">
      <c r="A267" s="15" t="s">
        <v>47</v>
      </c>
      <c r="B267" s="16">
        <v>1.9873437581716669E-3</v>
      </c>
    </row>
    <row r="280" spans="1:2" ht="39.6">
      <c r="A280" s="37" t="s">
        <v>32</v>
      </c>
      <c r="B280" s="37" t="s">
        <v>76</v>
      </c>
    </row>
    <row r="281" spans="1:2">
      <c r="A281" s="19" t="s">
        <v>0</v>
      </c>
      <c r="B281" s="38"/>
    </row>
    <row r="282" spans="1:2">
      <c r="A282" s="14">
        <v>2020</v>
      </c>
      <c r="B282" s="16">
        <v>146161.20833333334</v>
      </c>
    </row>
    <row r="283" spans="1:2">
      <c r="A283" s="14">
        <v>2021</v>
      </c>
      <c r="B283" s="16">
        <v>221245.125</v>
      </c>
    </row>
    <row r="284" spans="1:2">
      <c r="A284" s="14">
        <v>2022</v>
      </c>
      <c r="B284" s="16">
        <v>273344.16666666669</v>
      </c>
    </row>
    <row r="285" spans="1:2">
      <c r="A285" s="14">
        <v>2023</v>
      </c>
      <c r="B285" s="16">
        <v>297013.88888888888</v>
      </c>
    </row>
    <row r="286" spans="1:2">
      <c r="A286" s="19" t="s">
        <v>1</v>
      </c>
      <c r="B286" s="38"/>
    </row>
    <row r="287" spans="1:2">
      <c r="A287" s="14">
        <v>2020</v>
      </c>
      <c r="B287" s="16">
        <v>193095.3125</v>
      </c>
    </row>
    <row r="288" spans="1:2">
      <c r="A288" s="14">
        <v>2021</v>
      </c>
      <c r="B288" s="16">
        <v>296157.29166666669</v>
      </c>
    </row>
    <row r="289" spans="1:5">
      <c r="A289" s="14">
        <v>2022</v>
      </c>
      <c r="B289" s="16">
        <v>355588.02083333331</v>
      </c>
    </row>
    <row r="290" spans="1:5">
      <c r="A290" s="14">
        <v>2023</v>
      </c>
      <c r="B290" s="16">
        <v>461048.88888888888</v>
      </c>
    </row>
    <row r="291" spans="1:5">
      <c r="A291" s="19" t="s">
        <v>2</v>
      </c>
      <c r="B291" s="38"/>
    </row>
    <row r="292" spans="1:5">
      <c r="A292" s="14">
        <v>2020</v>
      </c>
      <c r="B292" s="16">
        <v>405580.41666666669</v>
      </c>
    </row>
    <row r="293" spans="1:5">
      <c r="A293" s="14">
        <v>2021</v>
      </c>
      <c r="B293" s="16">
        <v>656120.625</v>
      </c>
    </row>
    <row r="294" spans="1:5">
      <c r="A294" s="14">
        <v>2022</v>
      </c>
      <c r="B294" s="16">
        <v>580108.75</v>
      </c>
    </row>
    <row r="295" spans="1:5">
      <c r="A295" s="14">
        <v>2023</v>
      </c>
      <c r="B295" s="16">
        <v>716233.88888888888</v>
      </c>
    </row>
    <row r="296" spans="1:5">
      <c r="A296" s="19" t="s">
        <v>3</v>
      </c>
      <c r="B296" s="38"/>
    </row>
    <row r="297" spans="1:5">
      <c r="A297" s="14">
        <v>2020</v>
      </c>
      <c r="B297" s="16">
        <v>0</v>
      </c>
    </row>
    <row r="298" spans="1:5">
      <c r="A298" s="14">
        <v>2021</v>
      </c>
      <c r="B298" s="16">
        <v>0</v>
      </c>
    </row>
    <row r="299" spans="1:5">
      <c r="A299" s="14">
        <v>2022</v>
      </c>
      <c r="B299" s="16">
        <v>30437.916666666668</v>
      </c>
    </row>
    <row r="300" spans="1:5">
      <c r="A300" s="14">
        <v>2023</v>
      </c>
      <c r="B300" s="16">
        <v>181518.33333333334</v>
      </c>
    </row>
    <row r="301" spans="1:5">
      <c r="B301" s="43"/>
    </row>
    <row r="302" spans="1:5">
      <c r="A302" s="25" t="s">
        <v>78</v>
      </c>
    </row>
    <row r="303" spans="1:5">
      <c r="B303" t="s">
        <v>0</v>
      </c>
      <c r="C303" t="s">
        <v>1</v>
      </c>
      <c r="D303" t="s">
        <v>2</v>
      </c>
      <c r="E303" t="s">
        <v>3</v>
      </c>
    </row>
    <row r="304" spans="1:5">
      <c r="A304">
        <v>2020</v>
      </c>
      <c r="B304" s="36">
        <v>146161.20833333334</v>
      </c>
      <c r="C304" s="36">
        <v>193095.3125</v>
      </c>
      <c r="D304" s="36">
        <v>405580.41666666669</v>
      </c>
      <c r="E304" s="36">
        <v>0</v>
      </c>
    </row>
    <row r="305" spans="1:5">
      <c r="A305">
        <v>2021</v>
      </c>
      <c r="B305" s="36">
        <v>221245.125</v>
      </c>
      <c r="C305" s="36">
        <v>296157.29166666669</v>
      </c>
      <c r="D305" s="36">
        <v>656120.625</v>
      </c>
      <c r="E305" s="36">
        <v>0</v>
      </c>
    </row>
    <row r="306" spans="1:5">
      <c r="A306">
        <v>2022</v>
      </c>
      <c r="B306" s="36">
        <v>273344.16666666669</v>
      </c>
      <c r="C306" s="36">
        <v>355588.02083333331</v>
      </c>
      <c r="D306" s="36">
        <v>580108.75</v>
      </c>
      <c r="E306" s="36">
        <v>30437.916666666668</v>
      </c>
    </row>
    <row r="307" spans="1:5">
      <c r="A307">
        <v>2023</v>
      </c>
      <c r="B307" s="36">
        <v>297013.88888888888</v>
      </c>
      <c r="C307" s="36">
        <v>461048.88888888888</v>
      </c>
      <c r="D307" s="36">
        <v>716233.88888888888</v>
      </c>
      <c r="E307" s="36">
        <v>181518.33333333334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F3BF-505B-4958-A33C-04C6E9985D87}">
  <dimension ref="A2:E89"/>
  <sheetViews>
    <sheetView zoomScale="130" zoomScaleNormal="130" workbookViewId="0">
      <selection activeCell="B3" sqref="B3"/>
    </sheetView>
  </sheetViews>
  <sheetFormatPr defaultRowHeight="13.2"/>
  <cols>
    <col min="1" max="1" width="12.5546875" customWidth="1"/>
    <col min="2" max="2" width="15.109375" customWidth="1"/>
    <col min="3" max="3" width="13.77734375" customWidth="1"/>
    <col min="4" max="4" width="13.21875" customWidth="1"/>
  </cols>
  <sheetData>
    <row r="2" spans="1:2" ht="26.4">
      <c r="A2" s="18" t="s">
        <v>32</v>
      </c>
      <c r="B2" s="18" t="s">
        <v>34</v>
      </c>
    </row>
    <row r="3" spans="1:2">
      <c r="A3" s="19" t="s">
        <v>0</v>
      </c>
      <c r="B3" s="22">
        <v>527560</v>
      </c>
    </row>
    <row r="4" spans="1:2">
      <c r="A4" s="20">
        <v>2020</v>
      </c>
      <c r="B4" s="23">
        <v>134097.5</v>
      </c>
    </row>
    <row r="5" spans="1:2">
      <c r="A5" s="20">
        <v>2021</v>
      </c>
      <c r="B5" s="23">
        <v>110615</v>
      </c>
    </row>
    <row r="6" spans="1:2">
      <c r="A6" s="20">
        <v>2022</v>
      </c>
      <c r="B6" s="23">
        <v>159085</v>
      </c>
    </row>
    <row r="7" spans="1:2">
      <c r="A7" s="20">
        <v>2023</v>
      </c>
      <c r="B7" s="23">
        <v>123762.5</v>
      </c>
    </row>
    <row r="8" spans="1:2">
      <c r="A8" s="19" t="s">
        <v>1</v>
      </c>
      <c r="B8" s="22">
        <v>699627.5</v>
      </c>
    </row>
    <row r="9" spans="1:2">
      <c r="A9" s="20">
        <v>2020</v>
      </c>
      <c r="B9" s="23">
        <v>206730</v>
      </c>
    </row>
    <row r="10" spans="1:2">
      <c r="A10" s="20">
        <v>2021</v>
      </c>
      <c r="B10" s="23">
        <v>172895</v>
      </c>
    </row>
    <row r="11" spans="1:2">
      <c r="A11" s="20">
        <v>2022</v>
      </c>
      <c r="B11" s="23">
        <v>172700</v>
      </c>
    </row>
    <row r="12" spans="1:2">
      <c r="A12" s="20">
        <v>2023</v>
      </c>
      <c r="B12" s="23">
        <v>147302.5</v>
      </c>
    </row>
    <row r="13" spans="1:2">
      <c r="A13" s="19" t="s">
        <v>2</v>
      </c>
      <c r="B13" s="22">
        <v>1664410</v>
      </c>
    </row>
    <row r="14" spans="1:2">
      <c r="A14" s="20">
        <v>2020</v>
      </c>
      <c r="B14" s="23">
        <v>628902.5</v>
      </c>
    </row>
    <row r="15" spans="1:2">
      <c r="A15" s="20">
        <v>2021</v>
      </c>
      <c r="B15" s="23">
        <v>472027.5</v>
      </c>
    </row>
    <row r="16" spans="1:2">
      <c r="A16" s="20">
        <v>2022</v>
      </c>
      <c r="B16" s="23">
        <v>352982.5</v>
      </c>
    </row>
    <row r="17" spans="1:5">
      <c r="A17" s="20">
        <v>2023</v>
      </c>
      <c r="B17" s="23">
        <v>210497.5</v>
      </c>
    </row>
    <row r="18" spans="1:5">
      <c r="A18" s="19" t="s">
        <v>3</v>
      </c>
      <c r="B18" s="22">
        <v>517835</v>
      </c>
    </row>
    <row r="19" spans="1:5">
      <c r="A19" s="20">
        <v>2020</v>
      </c>
      <c r="B19" s="23">
        <v>0</v>
      </c>
    </row>
    <row r="20" spans="1:5">
      <c r="A20" s="20">
        <v>2021</v>
      </c>
      <c r="B20" s="23">
        <v>0</v>
      </c>
    </row>
    <row r="21" spans="1:5">
      <c r="A21" s="20">
        <v>2022</v>
      </c>
      <c r="B21" s="23">
        <v>181225</v>
      </c>
    </row>
    <row r="22" spans="1:5">
      <c r="A22" s="20">
        <v>2023</v>
      </c>
      <c r="B22" s="23">
        <v>336610</v>
      </c>
    </row>
    <row r="23" spans="1:5">
      <c r="A23" s="21" t="s">
        <v>33</v>
      </c>
      <c r="B23" s="24">
        <v>3409432.5</v>
      </c>
    </row>
    <row r="25" spans="1:5">
      <c r="A25" s="25" t="s">
        <v>57</v>
      </c>
    </row>
    <row r="26" spans="1:5">
      <c r="A26" t="s">
        <v>56</v>
      </c>
      <c r="B26" t="s">
        <v>0</v>
      </c>
      <c r="C26" t="s">
        <v>1</v>
      </c>
      <c r="D26" t="s">
        <v>2</v>
      </c>
      <c r="E26" t="s">
        <v>3</v>
      </c>
    </row>
    <row r="27" spans="1:5">
      <c r="A27">
        <v>2020</v>
      </c>
      <c r="B27" s="44">
        <v>134097.5</v>
      </c>
      <c r="C27" s="44">
        <v>206730</v>
      </c>
      <c r="D27" s="44">
        <v>628902.5</v>
      </c>
      <c r="E27" s="44">
        <v>0</v>
      </c>
    </row>
    <row r="28" spans="1:5">
      <c r="A28">
        <v>2021</v>
      </c>
      <c r="B28" s="44">
        <v>110615</v>
      </c>
      <c r="C28" s="44">
        <v>172895</v>
      </c>
      <c r="D28" s="44">
        <v>472027.5</v>
      </c>
      <c r="E28" s="44">
        <v>0</v>
      </c>
    </row>
    <row r="29" spans="1:5">
      <c r="A29">
        <v>2022</v>
      </c>
      <c r="B29" s="44">
        <v>159085</v>
      </c>
      <c r="C29" s="44">
        <v>172700</v>
      </c>
      <c r="D29" s="44">
        <v>352982.5</v>
      </c>
      <c r="E29" s="44">
        <v>181225</v>
      </c>
    </row>
    <row r="30" spans="1:5">
      <c r="A30">
        <v>2023</v>
      </c>
      <c r="B30" s="44">
        <v>123762.5</v>
      </c>
      <c r="C30" s="44">
        <v>147302.5</v>
      </c>
      <c r="D30" s="44">
        <v>210497.5</v>
      </c>
      <c r="E30" s="44">
        <v>336610</v>
      </c>
    </row>
    <row r="37" spans="1:5">
      <c r="A37" t="s">
        <v>56</v>
      </c>
      <c r="B37" t="s">
        <v>0</v>
      </c>
      <c r="C37" t="s">
        <v>1</v>
      </c>
      <c r="D37" t="s">
        <v>2</v>
      </c>
      <c r="E37" t="s">
        <v>3</v>
      </c>
    </row>
    <row r="38" spans="1:5">
      <c r="A38" s="20">
        <v>2020</v>
      </c>
      <c r="B38" s="26"/>
      <c r="C38" s="26"/>
      <c r="D38" s="26"/>
      <c r="E38" s="26"/>
    </row>
    <row r="39" spans="1:5">
      <c r="A39" s="27">
        <v>43831</v>
      </c>
      <c r="B39" s="13">
        <v>0</v>
      </c>
      <c r="C39" s="13">
        <v>0</v>
      </c>
      <c r="D39" s="13">
        <v>0</v>
      </c>
      <c r="E39" s="13">
        <v>0</v>
      </c>
    </row>
    <row r="40" spans="1:5">
      <c r="A40" s="27">
        <v>43862</v>
      </c>
      <c r="B40" s="13">
        <v>-0.28963110667996017</v>
      </c>
      <c r="C40" s="13">
        <v>-4.0744466800804791E-2</v>
      </c>
      <c r="D40" s="13">
        <v>-1.9611717630785952E-2</v>
      </c>
      <c r="E40" s="13">
        <v>0</v>
      </c>
    </row>
    <row r="41" spans="1:5">
      <c r="A41" s="27">
        <v>43891</v>
      </c>
      <c r="B41" s="13">
        <v>1.8403508771929826</v>
      </c>
      <c r="C41" s="13">
        <v>0.65565460583814028</v>
      </c>
      <c r="D41" s="13">
        <v>0.40748765494306149</v>
      </c>
      <c r="E41" s="13">
        <v>0</v>
      </c>
    </row>
    <row r="42" spans="1:5">
      <c r="A42" s="27">
        <v>43922</v>
      </c>
      <c r="B42" s="13">
        <v>-1.5565163681284688E-2</v>
      </c>
      <c r="C42" s="13">
        <v>-0.11116976351351349</v>
      </c>
      <c r="D42" s="13">
        <v>-6.7482905523932213E-2</v>
      </c>
      <c r="E42" s="13">
        <v>0</v>
      </c>
    </row>
    <row r="43" spans="1:5">
      <c r="A43" s="27">
        <v>43952</v>
      </c>
      <c r="B43" s="13">
        <v>-0.21533442088091359</v>
      </c>
      <c r="C43" s="13">
        <v>-0.10084333056182448</v>
      </c>
      <c r="D43" s="13">
        <v>-0.26013513513513509</v>
      </c>
      <c r="E43" s="13">
        <v>0</v>
      </c>
    </row>
    <row r="44" spans="1:5">
      <c r="A44" s="27">
        <v>43983</v>
      </c>
      <c r="B44" s="13">
        <v>-0.20614105229489843</v>
      </c>
      <c r="C44" s="13">
        <v>-0.24583883751651259</v>
      </c>
      <c r="D44" s="13">
        <v>-4.2600664176006608E-2</v>
      </c>
      <c r="E44" s="13">
        <v>0</v>
      </c>
    </row>
    <row r="45" spans="1:5">
      <c r="A45" s="27">
        <v>44013</v>
      </c>
      <c r="B45" s="13">
        <v>-4.8952457695406904E-2</v>
      </c>
      <c r="C45" s="13">
        <v>0.29882641443335078</v>
      </c>
      <c r="D45" s="13">
        <v>0.66316188824453959</v>
      </c>
      <c r="E45" s="13">
        <v>0</v>
      </c>
    </row>
    <row r="46" spans="1:5">
      <c r="A46" s="27">
        <v>44044</v>
      </c>
      <c r="B46" s="13">
        <v>-0.39631434018216483</v>
      </c>
      <c r="C46" s="13">
        <v>-0.19258260283209705</v>
      </c>
      <c r="D46" s="13">
        <v>-0.31045719685860462</v>
      </c>
      <c r="E46" s="13">
        <v>0</v>
      </c>
    </row>
    <row r="47" spans="1:5">
      <c r="A47" s="27">
        <v>44075</v>
      </c>
      <c r="B47" s="13">
        <v>0</v>
      </c>
      <c r="C47" s="13">
        <v>-0.12727576415567066</v>
      </c>
      <c r="D47" s="13">
        <v>-0.23908317580340266</v>
      </c>
      <c r="E47" s="13">
        <v>0</v>
      </c>
    </row>
    <row r="48" spans="1:5">
      <c r="A48" s="27">
        <v>44105</v>
      </c>
      <c r="B48" s="13">
        <v>-0.1975438596491228</v>
      </c>
      <c r="C48" s="13">
        <v>9.5502392344497533E-2</v>
      </c>
      <c r="D48" s="13">
        <v>0.17092106080367686</v>
      </c>
      <c r="E48" s="13">
        <v>0</v>
      </c>
    </row>
    <row r="49" spans="1:5">
      <c r="A49" s="27">
        <v>44136</v>
      </c>
      <c r="B49" s="13">
        <v>8.570179274158285E-2</v>
      </c>
      <c r="C49" s="13">
        <v>0.2994409503843467</v>
      </c>
      <c r="D49" s="13">
        <v>-0.1712724765289344</v>
      </c>
      <c r="E49" s="13">
        <v>0</v>
      </c>
    </row>
    <row r="50" spans="1:5">
      <c r="A50" s="27">
        <v>44166</v>
      </c>
      <c r="B50" s="13">
        <v>0.73378977043898508</v>
      </c>
      <c r="C50" s="13">
        <v>8.2011293358429604E-2</v>
      </c>
      <c r="D50" s="13">
        <v>0.11002304147465436</v>
      </c>
      <c r="E50" s="13">
        <v>0</v>
      </c>
    </row>
    <row r="51" spans="1:5">
      <c r="A51" s="20">
        <v>2021</v>
      </c>
      <c r="B51" s="26"/>
      <c r="C51" s="26"/>
      <c r="D51" s="26"/>
      <c r="E51" s="26"/>
    </row>
    <row r="52" spans="1:5">
      <c r="A52" s="27">
        <v>44197</v>
      </c>
      <c r="B52" s="13">
        <v>-3.716608594657389E-3</v>
      </c>
      <c r="C52" s="13">
        <v>0.20825049701789267</v>
      </c>
      <c r="D52" s="13">
        <v>0.32612581444963396</v>
      </c>
      <c r="E52" s="13">
        <v>0</v>
      </c>
    </row>
    <row r="53" spans="1:5">
      <c r="A53" s="27">
        <v>44228</v>
      </c>
      <c r="B53" s="13">
        <v>-0.17813010025647003</v>
      </c>
      <c r="C53" s="13">
        <v>0.11456190867955574</v>
      </c>
      <c r="D53" s="13">
        <v>-0.20657419887821205</v>
      </c>
      <c r="E53" s="13">
        <v>0</v>
      </c>
    </row>
    <row r="54" spans="1:5">
      <c r="A54" s="27">
        <v>44256</v>
      </c>
      <c r="B54" s="13">
        <v>-5.3900709219858123E-2</v>
      </c>
      <c r="C54" s="13">
        <v>-9.2821553792212574E-2</v>
      </c>
      <c r="D54" s="13">
        <v>-7.2117492327926302E-2</v>
      </c>
      <c r="E54" s="13">
        <v>0</v>
      </c>
    </row>
    <row r="55" spans="1:5">
      <c r="A55" s="27">
        <v>44287</v>
      </c>
      <c r="B55" s="13">
        <v>9.8650674662668747E-2</v>
      </c>
      <c r="C55" s="13">
        <v>-0.40368185516680233</v>
      </c>
      <c r="D55" s="13">
        <v>-0.18633356957240732</v>
      </c>
      <c r="E55" s="13">
        <v>0</v>
      </c>
    </row>
    <row r="56" spans="1:5">
      <c r="A56" s="27">
        <v>44317</v>
      </c>
      <c r="B56" s="13">
        <v>-0.19377729257641918</v>
      </c>
      <c r="C56" s="13">
        <v>-0.60122804025243048</v>
      </c>
      <c r="D56" s="13">
        <v>-2.3154532917180837E-2</v>
      </c>
      <c r="E56" s="13">
        <v>0</v>
      </c>
    </row>
    <row r="57" spans="1:5">
      <c r="A57" s="28">
        <v>44348</v>
      </c>
      <c r="B57" s="13">
        <v>9.4786729857820884E-3</v>
      </c>
      <c r="C57" s="13">
        <v>1.982463644140291</v>
      </c>
      <c r="D57" s="13">
        <v>-3.6409570515678391E-2</v>
      </c>
      <c r="E57" s="13">
        <v>0</v>
      </c>
    </row>
    <row r="58" spans="1:5">
      <c r="A58" s="27">
        <v>44378</v>
      </c>
      <c r="B58" s="13">
        <v>-6.5392354124748531E-2</v>
      </c>
      <c r="C58" s="13">
        <v>-0.33471963286964002</v>
      </c>
      <c r="D58" s="13">
        <v>0.67057371992597159</v>
      </c>
      <c r="E58" s="13">
        <v>0</v>
      </c>
    </row>
    <row r="59" spans="1:5">
      <c r="A59" s="27">
        <v>44409</v>
      </c>
      <c r="B59" s="13">
        <v>0.55148905633297463</v>
      </c>
      <c r="C59" s="13">
        <v>6.5746928217288225E-2</v>
      </c>
      <c r="D59" s="13">
        <v>-0.27889586410635159</v>
      </c>
      <c r="E59" s="13">
        <v>0</v>
      </c>
    </row>
    <row r="60" spans="1:5">
      <c r="A60" s="27">
        <v>44440</v>
      </c>
      <c r="B60" s="13">
        <v>-0.25092506938020354</v>
      </c>
      <c r="C60" s="13">
        <v>-0.24534789644012944</v>
      </c>
      <c r="D60" s="13">
        <v>-0.24401485085136343</v>
      </c>
      <c r="E60" s="13">
        <v>0</v>
      </c>
    </row>
    <row r="61" spans="1:5">
      <c r="A61" s="28">
        <v>44470</v>
      </c>
      <c r="B61" s="13">
        <v>0.64371719666563765</v>
      </c>
      <c r="C61" s="13">
        <v>-3.4039131600107186E-2</v>
      </c>
      <c r="D61" s="13">
        <v>0.41532599491955979</v>
      </c>
      <c r="E61" s="13">
        <v>0</v>
      </c>
    </row>
    <row r="62" spans="1:5">
      <c r="A62" s="27">
        <v>44501</v>
      </c>
      <c r="B62" s="13">
        <v>2.235161532682195E-2</v>
      </c>
      <c r="C62" s="13">
        <v>2.2197558268590489E-2</v>
      </c>
      <c r="D62" s="13">
        <v>-0.23900688004786119</v>
      </c>
      <c r="E62" s="13">
        <v>0</v>
      </c>
    </row>
    <row r="63" spans="1:5">
      <c r="A63" s="27">
        <v>44531</v>
      </c>
      <c r="B63" s="13">
        <v>-0.56274113540327031</v>
      </c>
      <c r="C63" s="13">
        <v>-0.18892508143322473</v>
      </c>
      <c r="D63" s="13">
        <v>-6.4622641509433976E-2</v>
      </c>
      <c r="E63" s="13">
        <v>0</v>
      </c>
    </row>
    <row r="64" spans="1:5">
      <c r="A64" s="20">
        <v>2022</v>
      </c>
      <c r="B64" s="26"/>
      <c r="C64" s="26"/>
      <c r="D64" s="26"/>
      <c r="E64" s="26"/>
    </row>
    <row r="65" spans="1:5">
      <c r="A65" s="27">
        <v>44927</v>
      </c>
      <c r="B65" s="13">
        <v>0.76848739495798313</v>
      </c>
      <c r="C65" s="13">
        <v>0.39892904953145925</v>
      </c>
      <c r="D65" s="13">
        <v>0.16927214657925704</v>
      </c>
      <c r="E65" s="13">
        <v>0</v>
      </c>
    </row>
    <row r="66" spans="1:5">
      <c r="A66" s="27">
        <v>44958</v>
      </c>
      <c r="B66" s="13">
        <v>-8.7669280114041293E-2</v>
      </c>
      <c r="C66" s="13">
        <v>-0.42679425837320573</v>
      </c>
      <c r="D66" s="13">
        <v>-0.28658711903392753</v>
      </c>
      <c r="E66" s="13">
        <v>0</v>
      </c>
    </row>
    <row r="67" spans="1:5">
      <c r="A67" s="27">
        <v>44621</v>
      </c>
      <c r="B67" s="13">
        <v>0.1205729166666667</v>
      </c>
      <c r="C67" s="13">
        <v>0.14232053422370616</v>
      </c>
      <c r="D67" s="13">
        <v>-2.115869017632277E-3</v>
      </c>
      <c r="E67" s="13">
        <v>0</v>
      </c>
    </row>
    <row r="68" spans="1:5">
      <c r="A68" s="27">
        <v>44652</v>
      </c>
      <c r="B68" s="13">
        <v>0.25586799907041602</v>
      </c>
      <c r="C68" s="13">
        <v>7.9283887468030612E-2</v>
      </c>
      <c r="D68" s="13">
        <v>0.21981017770597733</v>
      </c>
      <c r="E68" s="13">
        <v>3.027196652719665</v>
      </c>
    </row>
    <row r="69" spans="1:5">
      <c r="A69" s="27">
        <v>44682</v>
      </c>
      <c r="B69" s="13">
        <v>1.1472982975573753E-2</v>
      </c>
      <c r="C69" s="13">
        <v>9.4786729857820884E-3</v>
      </c>
      <c r="D69" s="13">
        <v>1.5478851088486012E-2</v>
      </c>
      <c r="E69" s="13">
        <v>1.3623376623376622</v>
      </c>
    </row>
    <row r="70" spans="1:5">
      <c r="A70" s="28">
        <v>44713</v>
      </c>
      <c r="B70" s="13">
        <v>0.35986095865349443</v>
      </c>
      <c r="C70" s="13">
        <v>-6.5392354124748531E-2</v>
      </c>
      <c r="D70" s="13">
        <v>9.422888816433006E-2</v>
      </c>
      <c r="E70" s="13">
        <v>-1.3853765805387552E-2</v>
      </c>
    </row>
    <row r="71" spans="1:5">
      <c r="A71" s="27">
        <v>44743</v>
      </c>
      <c r="B71" s="13">
        <v>-0.26732140454728914</v>
      </c>
      <c r="C71" s="13">
        <v>0.16899892357373525</v>
      </c>
      <c r="D71" s="13">
        <v>0.45843265792610244</v>
      </c>
      <c r="E71" s="13">
        <v>-0.19132567733303596</v>
      </c>
    </row>
    <row r="72" spans="1:5">
      <c r="A72" s="27">
        <v>44774</v>
      </c>
      <c r="B72" s="13">
        <v>0.20161586485493932</v>
      </c>
      <c r="C72" s="13">
        <v>0.11724984653161452</v>
      </c>
      <c r="D72" s="13">
        <v>-0.32316886300950043</v>
      </c>
      <c r="E72" s="13">
        <v>-1.7509995863780548E-2</v>
      </c>
    </row>
    <row r="73" spans="1:5">
      <c r="A73" s="27">
        <v>44805</v>
      </c>
      <c r="B73" s="13">
        <v>1.6809290953545553E-3</v>
      </c>
      <c r="C73" s="13">
        <v>0.10219780219780228</v>
      </c>
      <c r="D73" s="13">
        <v>-0.19085352048901971</v>
      </c>
      <c r="E73" s="13">
        <v>2.6101599775470108E-2</v>
      </c>
    </row>
    <row r="74" spans="1:5">
      <c r="A74" s="28">
        <v>44835</v>
      </c>
      <c r="B74" s="13">
        <v>-0.45766590389016015</v>
      </c>
      <c r="C74" s="13">
        <v>0.10219341974077767</v>
      </c>
      <c r="D74" s="13">
        <v>-2.9099048684946838E-2</v>
      </c>
      <c r="E74" s="13">
        <v>-1.1077680525164113E-2</v>
      </c>
    </row>
    <row r="75" spans="1:5">
      <c r="A75" s="27">
        <v>44866</v>
      </c>
      <c r="B75" s="13">
        <v>0.84106891701828412</v>
      </c>
      <c r="C75" s="13">
        <v>0.62415196743554957</v>
      </c>
      <c r="D75" s="13">
        <v>-0.22478386167146969</v>
      </c>
      <c r="E75" s="13">
        <v>-2.7520398285161063E-2</v>
      </c>
    </row>
    <row r="76" spans="1:5">
      <c r="A76" s="27">
        <v>44896</v>
      </c>
      <c r="B76" s="13">
        <v>-0.33781512605042019</v>
      </c>
      <c r="C76" s="13">
        <v>2.9724310776942358</v>
      </c>
      <c r="D76" s="13">
        <v>-5.2292441140024737E-2</v>
      </c>
      <c r="E76" s="13">
        <v>0.94340159271899893</v>
      </c>
    </row>
    <row r="77" spans="1:5">
      <c r="A77" s="20">
        <v>2023</v>
      </c>
      <c r="B77" s="26"/>
      <c r="C77" s="26"/>
      <c r="D77" s="26"/>
      <c r="E77" s="26"/>
    </row>
    <row r="78" spans="1:5">
      <c r="A78" s="27">
        <v>44562</v>
      </c>
      <c r="B78" s="13">
        <v>5.3299492385786795E-2</v>
      </c>
      <c r="C78" s="13">
        <v>-0.46291622853137049</v>
      </c>
      <c r="D78" s="13">
        <v>0.26516736401673646</v>
      </c>
      <c r="E78" s="13">
        <v>0.27550124396312015</v>
      </c>
    </row>
    <row r="79" spans="1:5">
      <c r="A79" s="27">
        <v>44593</v>
      </c>
      <c r="B79" s="13">
        <v>-5.0383351588170866E-2</v>
      </c>
      <c r="C79" s="13">
        <v>-0.44886771519937352</v>
      </c>
      <c r="D79" s="13">
        <v>3.3278214138073636E-2</v>
      </c>
      <c r="E79" s="13">
        <v>-0.29711433652687735</v>
      </c>
    </row>
    <row r="80" spans="1:5">
      <c r="A80" s="28">
        <v>44986</v>
      </c>
      <c r="B80" s="13">
        <v>0.54440599769319498</v>
      </c>
      <c r="C80" s="13">
        <v>-0.18626406157489639</v>
      </c>
      <c r="D80" s="13">
        <v>2.8705741148229658E-2</v>
      </c>
      <c r="E80" s="13">
        <v>-0.20404831864185435</v>
      </c>
    </row>
    <row r="81" spans="1:5">
      <c r="A81" s="27">
        <v>45017</v>
      </c>
      <c r="B81" s="13">
        <v>-0.36788648244958921</v>
      </c>
      <c r="C81" s="13">
        <v>-0.35637369033760191</v>
      </c>
      <c r="D81" s="13">
        <v>-0.2636849781234808</v>
      </c>
      <c r="E81" s="13">
        <v>0.503281378178835</v>
      </c>
    </row>
    <row r="82" spans="1:5">
      <c r="A82" s="27">
        <v>45047</v>
      </c>
      <c r="B82" s="13">
        <v>3.8279773156899788E-2</v>
      </c>
      <c r="C82" s="13">
        <v>-9.9253900067827305E-2</v>
      </c>
      <c r="D82" s="13">
        <v>3.129539152251426E-2</v>
      </c>
      <c r="E82" s="13">
        <v>-6.8553888130968632E-2</v>
      </c>
    </row>
    <row r="83" spans="1:5">
      <c r="A83" s="28">
        <v>45078</v>
      </c>
      <c r="B83" s="13">
        <v>3.7778789258079204E-2</v>
      </c>
      <c r="C83" s="13">
        <v>-0.11420682730923692</v>
      </c>
      <c r="D83" s="13">
        <v>6.9142125480153638E-2</v>
      </c>
      <c r="E83" s="13">
        <v>0.17612596118637858</v>
      </c>
    </row>
    <row r="84" spans="1:5">
      <c r="A84" s="27">
        <v>45108</v>
      </c>
      <c r="B84" s="13">
        <v>0.6791666666666667</v>
      </c>
      <c r="C84" s="13">
        <v>1.2102578634173988</v>
      </c>
      <c r="D84" s="13">
        <v>0.35844311377245508</v>
      </c>
      <c r="E84" s="13">
        <v>-0.21830635118306352</v>
      </c>
    </row>
    <row r="85" spans="1:5">
      <c r="A85" s="27">
        <v>45139</v>
      </c>
      <c r="B85" s="13">
        <v>0.14183100430978191</v>
      </c>
      <c r="C85" s="13">
        <v>-0.44192307692307697</v>
      </c>
      <c r="D85" s="13">
        <v>-0.17737811866349296</v>
      </c>
      <c r="E85" s="13">
        <v>0.52310020710530503</v>
      </c>
    </row>
    <row r="86" spans="1:5">
      <c r="A86" s="27">
        <v>45170</v>
      </c>
      <c r="B86" s="13">
        <v>-0.50543291776278165</v>
      </c>
      <c r="C86" s="13">
        <v>-3.6985986675855731E-2</v>
      </c>
      <c r="D86" s="13">
        <v>5.3799164076733463E-2</v>
      </c>
      <c r="E86" s="13">
        <v>1.9873437581716669E-3</v>
      </c>
    </row>
    <row r="87" spans="1:5">
      <c r="A87" s="28"/>
    </row>
    <row r="88" spans="1:5">
      <c r="A88" s="27"/>
    </row>
    <row r="89" spans="1:5">
      <c r="A89" s="2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DE8D-2CF9-40C7-8FF9-F2B4397FFA77}">
  <dimension ref="A2:E52"/>
  <sheetViews>
    <sheetView topLeftCell="A7" workbookViewId="0">
      <selection activeCell="A4" sqref="A4:E16"/>
    </sheetView>
  </sheetViews>
  <sheetFormatPr defaultRowHeight="13.2"/>
  <cols>
    <col min="1" max="1" width="12.77734375" customWidth="1"/>
  </cols>
  <sheetData>
    <row r="2" spans="1:5">
      <c r="A2" t="s">
        <v>0</v>
      </c>
    </row>
    <row r="3" spans="1:5">
      <c r="A3" t="s">
        <v>56</v>
      </c>
    </row>
    <row r="4" spans="1:5">
      <c r="A4" s="20"/>
      <c r="B4" s="20">
        <v>2020</v>
      </c>
      <c r="C4" s="20">
        <v>2021</v>
      </c>
      <c r="D4" s="20">
        <v>2022</v>
      </c>
      <c r="E4" s="20">
        <v>2023</v>
      </c>
    </row>
    <row r="5" spans="1:5">
      <c r="A5" s="15" t="s">
        <v>39</v>
      </c>
      <c r="B5" s="13">
        <v>0</v>
      </c>
      <c r="C5" s="13">
        <v>-3.716608594657389E-3</v>
      </c>
      <c r="D5" s="13">
        <v>0.76848739495798313</v>
      </c>
      <c r="E5" s="13">
        <v>5.3299492385786795E-2</v>
      </c>
    </row>
    <row r="6" spans="1:5">
      <c r="A6" s="15" t="s">
        <v>40</v>
      </c>
      <c r="B6" s="13">
        <v>-0.28963110667996017</v>
      </c>
      <c r="C6" s="13">
        <v>-0.17813010025647003</v>
      </c>
      <c r="D6" s="13">
        <v>-8.7669280114041293E-2</v>
      </c>
      <c r="E6" s="13">
        <v>-5.0383351588170866E-2</v>
      </c>
    </row>
    <row r="7" spans="1:5">
      <c r="A7" s="15" t="s">
        <v>41</v>
      </c>
      <c r="B7" s="13">
        <v>1.8403508771929826</v>
      </c>
      <c r="C7" s="13">
        <v>-5.3900709219858123E-2</v>
      </c>
      <c r="D7" s="13">
        <v>0.1205729166666667</v>
      </c>
      <c r="E7" s="13">
        <v>0.54440599769319498</v>
      </c>
    </row>
    <row r="8" spans="1:5">
      <c r="A8" s="15" t="s">
        <v>42</v>
      </c>
      <c r="B8" s="13">
        <v>-1.5565163681284688E-2</v>
      </c>
      <c r="C8" s="13">
        <v>9.8650674662668747E-2</v>
      </c>
      <c r="D8" s="13">
        <v>0.25586799907041602</v>
      </c>
      <c r="E8" s="13">
        <v>-0.36788648244958921</v>
      </c>
    </row>
    <row r="9" spans="1:5">
      <c r="A9" s="15" t="s">
        <v>43</v>
      </c>
      <c r="B9" s="13">
        <v>-0.21533442088091359</v>
      </c>
      <c r="C9" s="13">
        <v>-0.19377729257641918</v>
      </c>
      <c r="D9" s="13">
        <v>1.1472982975573753E-2</v>
      </c>
      <c r="E9" s="13">
        <v>3.8279773156899788E-2</v>
      </c>
    </row>
    <row r="10" spans="1:5">
      <c r="A10" s="15" t="s">
        <v>44</v>
      </c>
      <c r="B10" s="13">
        <v>-0.20614105229489843</v>
      </c>
      <c r="C10" s="13">
        <v>9.4786729857820884E-3</v>
      </c>
      <c r="D10" s="13">
        <v>0.35986095865349443</v>
      </c>
      <c r="E10" s="13">
        <v>3.7778789258079204E-2</v>
      </c>
    </row>
    <row r="11" spans="1:5">
      <c r="A11" s="15" t="s">
        <v>45</v>
      </c>
      <c r="B11" s="13">
        <v>-4.8952457695406904E-2</v>
      </c>
      <c r="C11" s="13">
        <v>-6.5392354124748531E-2</v>
      </c>
      <c r="D11" s="13">
        <v>-0.26732140454728914</v>
      </c>
      <c r="E11" s="13">
        <v>0.6791666666666667</v>
      </c>
    </row>
    <row r="12" spans="1:5">
      <c r="A12" s="15" t="s">
        <v>46</v>
      </c>
      <c r="B12" s="13">
        <v>-0.39631434018216483</v>
      </c>
      <c r="C12" s="13">
        <v>0.55148905633297463</v>
      </c>
      <c r="D12" s="13">
        <v>0.20161586485493932</v>
      </c>
      <c r="E12" s="13">
        <v>0.14183100430978191</v>
      </c>
    </row>
    <row r="13" spans="1:5">
      <c r="A13" s="15" t="s">
        <v>47</v>
      </c>
      <c r="B13" s="13">
        <v>0</v>
      </c>
      <c r="C13" s="13">
        <v>-0.25092506938020354</v>
      </c>
      <c r="D13" s="13">
        <v>1.6809290953545553E-3</v>
      </c>
      <c r="E13" s="13">
        <v>-0.50543291776278165</v>
      </c>
    </row>
    <row r="14" spans="1:5">
      <c r="A14" s="15" t="s">
        <v>48</v>
      </c>
      <c r="B14" s="13">
        <v>-0.1975438596491228</v>
      </c>
      <c r="C14" s="13">
        <v>0.64371719666563765</v>
      </c>
      <c r="D14" s="13">
        <v>-0.45766590389016015</v>
      </c>
    </row>
    <row r="15" spans="1:5">
      <c r="A15" s="15" t="s">
        <v>49</v>
      </c>
      <c r="B15" s="13">
        <v>8.570179274158285E-2</v>
      </c>
      <c r="C15" s="13">
        <v>2.235161532682195E-2</v>
      </c>
      <c r="D15" s="13">
        <v>0.84106891701828412</v>
      </c>
    </row>
    <row r="16" spans="1:5">
      <c r="A16" s="15" t="s">
        <v>50</v>
      </c>
      <c r="B16" s="13">
        <v>0.73378977043898508</v>
      </c>
      <c r="C16" s="13">
        <v>-0.56274113540327031</v>
      </c>
      <c r="D16" s="13">
        <v>-0.33781512605042019</v>
      </c>
    </row>
    <row r="17" spans="1:2">
      <c r="A17" s="20"/>
      <c r="B17" s="26"/>
    </row>
    <row r="18" spans="1:2">
      <c r="A18" s="27"/>
    </row>
    <row r="19" spans="1:2">
      <c r="A19" s="27"/>
    </row>
    <row r="20" spans="1:2">
      <c r="A20" s="27"/>
    </row>
    <row r="21" spans="1:2">
      <c r="A21" s="27"/>
    </row>
    <row r="22" spans="1:2">
      <c r="A22" s="27"/>
    </row>
    <row r="23" spans="1:2">
      <c r="A23" s="28"/>
    </row>
    <row r="24" spans="1:2">
      <c r="A24" s="27"/>
    </row>
    <row r="25" spans="1:2">
      <c r="A25" s="27"/>
    </row>
    <row r="26" spans="1:2">
      <c r="A26" s="27"/>
    </row>
    <row r="27" spans="1:2">
      <c r="A27" s="28"/>
    </row>
    <row r="28" spans="1:2">
      <c r="A28" s="27"/>
    </row>
    <row r="29" spans="1:2">
      <c r="A29" s="27"/>
    </row>
    <row r="30" spans="1:2">
      <c r="A30" s="20"/>
      <c r="B30" s="26"/>
    </row>
    <row r="31" spans="1:2">
      <c r="A31" s="27"/>
    </row>
    <row r="32" spans="1:2">
      <c r="A32" s="27"/>
    </row>
    <row r="33" spans="1:2">
      <c r="A33" s="27"/>
    </row>
    <row r="34" spans="1:2">
      <c r="A34" s="27"/>
    </row>
    <row r="35" spans="1:2">
      <c r="A35" s="27"/>
    </row>
    <row r="36" spans="1:2">
      <c r="A36" s="28"/>
    </row>
    <row r="37" spans="1:2">
      <c r="A37" s="27"/>
    </row>
    <row r="38" spans="1:2">
      <c r="A38" s="27"/>
    </row>
    <row r="39" spans="1:2">
      <c r="A39" s="27"/>
    </row>
    <row r="40" spans="1:2">
      <c r="A40" s="28"/>
    </row>
    <row r="41" spans="1:2">
      <c r="A41" s="27"/>
    </row>
    <row r="42" spans="1:2">
      <c r="A42" s="27"/>
    </row>
    <row r="43" spans="1:2">
      <c r="A43" s="20"/>
      <c r="B43" s="26"/>
    </row>
    <row r="44" spans="1:2">
      <c r="A44" s="27"/>
    </row>
    <row r="45" spans="1:2">
      <c r="A45" s="27"/>
    </row>
    <row r="46" spans="1:2">
      <c r="A46" s="28"/>
    </row>
    <row r="47" spans="1:2">
      <c r="A47" s="27"/>
    </row>
    <row r="48" spans="1:2">
      <c r="A48" s="27"/>
    </row>
    <row r="49" spans="1:1">
      <c r="A49" s="28"/>
    </row>
    <row r="50" spans="1:1">
      <c r="A50" s="27"/>
    </row>
    <row r="51" spans="1:1">
      <c r="A51" s="27"/>
    </row>
    <row r="52" spans="1:1">
      <c r="A52" s="2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B98A-F529-4AFA-82F2-194373F33F34}">
  <sheetPr>
    <outlinePr summaryBelow="0" summaryRight="0"/>
  </sheetPr>
  <dimension ref="A1:J1000"/>
  <sheetViews>
    <sheetView workbookViewId="0">
      <selection activeCell="F136" sqref="F136"/>
    </sheetView>
  </sheetViews>
  <sheetFormatPr defaultColWidth="12.6640625" defaultRowHeight="15.75" customHeight="1"/>
  <cols>
    <col min="5" max="5" width="22.6640625" customWidth="1"/>
    <col min="6" max="6" width="18.21875" customWidth="1"/>
    <col min="7" max="7" width="21.77734375" customWidth="1"/>
    <col min="9" max="9" width="18.5546875" customWidth="1"/>
    <col min="10" max="10" width="17.6640625" customWidth="1"/>
  </cols>
  <sheetData>
    <row r="1" spans="1:10">
      <c r="A1" s="2" t="s">
        <v>22</v>
      </c>
      <c r="B1" s="2" t="s">
        <v>23</v>
      </c>
      <c r="C1" s="2" t="s">
        <v>24</v>
      </c>
      <c r="D1" s="2" t="s">
        <v>25</v>
      </c>
      <c r="E1" s="9" t="s">
        <v>30</v>
      </c>
      <c r="F1" s="4" t="s">
        <v>26</v>
      </c>
      <c r="G1" s="9" t="s">
        <v>31</v>
      </c>
      <c r="H1" s="2" t="s">
        <v>27</v>
      </c>
      <c r="I1" s="2" t="s">
        <v>28</v>
      </c>
      <c r="J1" s="2" t="s">
        <v>29</v>
      </c>
    </row>
    <row r="2" spans="1:10">
      <c r="A2" s="2" t="s">
        <v>0</v>
      </c>
      <c r="B2" s="5">
        <v>43831</v>
      </c>
      <c r="C2" s="5">
        <v>43861</v>
      </c>
      <c r="D2" s="4">
        <v>10030</v>
      </c>
      <c r="E2" s="4"/>
      <c r="F2" s="4">
        <v>30016.000000000004</v>
      </c>
      <c r="G2" s="4"/>
      <c r="H2" s="6">
        <v>0.21359999999999998</v>
      </c>
      <c r="I2" s="2">
        <v>51.82</v>
      </c>
      <c r="J2" s="7">
        <v>5.4398148148148144E-4</v>
      </c>
    </row>
    <row r="3" spans="1:10">
      <c r="A3" s="2" t="s">
        <v>0</v>
      </c>
      <c r="B3" s="5">
        <v>43862</v>
      </c>
      <c r="C3" s="5">
        <v>43890</v>
      </c>
      <c r="D3" s="4">
        <v>7125</v>
      </c>
      <c r="E3" s="10">
        <f>D3/D2-1</f>
        <v>-0.28963110667996017</v>
      </c>
      <c r="F3" s="4">
        <v>30164</v>
      </c>
      <c r="G3" s="6">
        <f>F3/F2-1</f>
        <v>4.9307036247332459E-3</v>
      </c>
      <c r="H3" s="6">
        <v>0.1182</v>
      </c>
      <c r="I3" s="2">
        <v>93.37</v>
      </c>
      <c r="J3" s="7">
        <v>3.2407407407407406E-4</v>
      </c>
    </row>
    <row r="4" spans="1:10">
      <c r="A4" s="2" t="s">
        <v>0</v>
      </c>
      <c r="B4" s="5">
        <v>43891</v>
      </c>
      <c r="C4" s="5">
        <v>43921</v>
      </c>
      <c r="D4" s="4">
        <v>20237.5</v>
      </c>
      <c r="E4" s="10">
        <f t="shared" ref="E4:E67" si="0">D4/D3-1</f>
        <v>1.8403508771929826</v>
      </c>
      <c r="F4" s="4">
        <v>32532.000000000004</v>
      </c>
      <c r="G4" s="6">
        <f t="shared" ref="G4:G67" si="1">F4/F3-1</f>
        <v>7.8504177164832267E-2</v>
      </c>
      <c r="H4" s="6">
        <v>0.12759999999999999</v>
      </c>
      <c r="I4" s="2">
        <v>62.16</v>
      </c>
      <c r="J4" s="7">
        <v>6.9444444444444447E-4</v>
      </c>
    </row>
    <row r="5" spans="1:10">
      <c r="A5" s="2" t="s">
        <v>0</v>
      </c>
      <c r="B5" s="5">
        <v>43922</v>
      </c>
      <c r="C5" s="5">
        <v>43951</v>
      </c>
      <c r="D5" s="4">
        <v>19922.5</v>
      </c>
      <c r="E5" s="10">
        <f t="shared" si="0"/>
        <v>-1.5565163681284688E-2</v>
      </c>
      <c r="F5" s="4">
        <v>98010</v>
      </c>
      <c r="G5" s="6">
        <f t="shared" si="1"/>
        <v>2.0127259313906305</v>
      </c>
      <c r="H5" s="6">
        <v>0.39090000000000003</v>
      </c>
      <c r="I5" s="2">
        <v>54.28</v>
      </c>
      <c r="J5" s="7">
        <v>9.3749999999999997E-4</v>
      </c>
    </row>
    <row r="6" spans="1:10">
      <c r="A6" s="2" t="s">
        <v>0</v>
      </c>
      <c r="B6" s="5">
        <v>43952</v>
      </c>
      <c r="C6" s="5">
        <v>43982</v>
      </c>
      <c r="D6" s="4">
        <v>15632.5</v>
      </c>
      <c r="E6" s="10">
        <f t="shared" si="0"/>
        <v>-0.21533442088091359</v>
      </c>
      <c r="F6" s="4">
        <v>135137.5</v>
      </c>
      <c r="G6" s="6">
        <f t="shared" si="1"/>
        <v>0.37881338638914386</v>
      </c>
      <c r="H6" s="6">
        <v>0.18389999999999998</v>
      </c>
      <c r="I6" s="2">
        <v>63.24</v>
      </c>
      <c r="J6" s="7">
        <v>9.9537037037037042E-4</v>
      </c>
    </row>
    <row r="7" spans="1:10">
      <c r="A7" s="2" t="s">
        <v>0</v>
      </c>
      <c r="B7" s="5">
        <v>43983</v>
      </c>
      <c r="C7" s="5">
        <v>44012</v>
      </c>
      <c r="D7" s="4">
        <v>12410</v>
      </c>
      <c r="E7" s="10">
        <f t="shared" si="0"/>
        <v>-0.20614105229489843</v>
      </c>
      <c r="F7" s="4">
        <v>162735</v>
      </c>
      <c r="G7" s="6">
        <f t="shared" si="1"/>
        <v>0.20421792618629175</v>
      </c>
      <c r="H7" s="6">
        <v>0.49650000000000005</v>
      </c>
      <c r="I7" s="2">
        <v>80.989999999999995</v>
      </c>
      <c r="J7" s="7">
        <v>9.9537037037037042E-4</v>
      </c>
    </row>
    <row r="8" spans="1:10">
      <c r="A8" s="2" t="s">
        <v>0</v>
      </c>
      <c r="B8" s="5">
        <v>44013</v>
      </c>
      <c r="C8" s="5">
        <v>44043</v>
      </c>
      <c r="D8" s="4">
        <v>11802.5</v>
      </c>
      <c r="E8" s="10">
        <f t="shared" si="0"/>
        <v>-4.8952457695406904E-2</v>
      </c>
      <c r="F8" s="4">
        <v>151362.5</v>
      </c>
      <c r="G8" s="6">
        <f t="shared" si="1"/>
        <v>-6.9883553015638977E-2</v>
      </c>
      <c r="H8" s="6">
        <v>0.86399999999999999</v>
      </c>
      <c r="I8" s="2">
        <v>93.37</v>
      </c>
      <c r="J8" s="7">
        <v>6.8287037037037036E-4</v>
      </c>
    </row>
    <row r="9" spans="1:10">
      <c r="A9" s="2" t="s">
        <v>0</v>
      </c>
      <c r="B9" s="5">
        <v>44044</v>
      </c>
      <c r="C9" s="5">
        <v>44074</v>
      </c>
      <c r="D9" s="4">
        <v>7125</v>
      </c>
      <c r="E9" s="10">
        <f t="shared" si="0"/>
        <v>-0.39631434018216483</v>
      </c>
      <c r="F9" s="4">
        <v>191082.5</v>
      </c>
      <c r="G9" s="6">
        <f t="shared" si="1"/>
        <v>0.26241638450739124</v>
      </c>
      <c r="H9" s="6">
        <v>0.6502</v>
      </c>
      <c r="I9" s="2">
        <v>45.86</v>
      </c>
      <c r="J9" s="7">
        <v>9.1435185185185185E-4</v>
      </c>
    </row>
    <row r="10" spans="1:10">
      <c r="A10" s="2" t="s">
        <v>0</v>
      </c>
      <c r="B10" s="5">
        <v>44075</v>
      </c>
      <c r="C10" s="5">
        <v>44104</v>
      </c>
      <c r="D10" s="4">
        <v>7125</v>
      </c>
      <c r="E10" s="10">
        <f t="shared" si="0"/>
        <v>0</v>
      </c>
      <c r="F10" s="4">
        <v>211585</v>
      </c>
      <c r="G10" s="6">
        <f t="shared" si="1"/>
        <v>0.10729658655292873</v>
      </c>
      <c r="H10" s="6">
        <v>7.7800000000000008E-2</v>
      </c>
      <c r="I10" s="2">
        <v>66.38</v>
      </c>
      <c r="J10" s="7">
        <v>1.1805555555555556E-3</v>
      </c>
    </row>
    <row r="11" spans="1:10">
      <c r="A11" s="2" t="s">
        <v>0</v>
      </c>
      <c r="B11" s="5">
        <v>44105</v>
      </c>
      <c r="C11" s="5">
        <v>44135</v>
      </c>
      <c r="D11" s="4">
        <v>5717.5</v>
      </c>
      <c r="E11" s="10">
        <f t="shared" si="0"/>
        <v>-0.1975438596491228</v>
      </c>
      <c r="F11" s="4">
        <v>246085</v>
      </c>
      <c r="G11" s="6">
        <f t="shared" si="1"/>
        <v>0.16305503698277279</v>
      </c>
      <c r="H11" s="6">
        <v>0.23339999999999997</v>
      </c>
      <c r="I11" s="2">
        <v>51.98</v>
      </c>
      <c r="J11" s="7">
        <v>5.4398148148148144E-4</v>
      </c>
    </row>
    <row r="12" spans="1:10">
      <c r="A12" s="2" t="s">
        <v>0</v>
      </c>
      <c r="B12" s="5">
        <v>44136</v>
      </c>
      <c r="C12" s="5">
        <v>44165</v>
      </c>
      <c r="D12" s="4">
        <v>6207.5</v>
      </c>
      <c r="E12" s="10">
        <f t="shared" si="0"/>
        <v>8.570179274158285E-2</v>
      </c>
      <c r="F12" s="4">
        <v>218862.5</v>
      </c>
      <c r="G12" s="6">
        <f t="shared" si="1"/>
        <v>-0.11062234593737941</v>
      </c>
      <c r="H12" s="6">
        <v>0.28549999999999998</v>
      </c>
      <c r="I12" s="2">
        <v>41.98</v>
      </c>
      <c r="J12" s="7">
        <v>1.1805555555555556E-3</v>
      </c>
    </row>
    <row r="13" spans="1:10">
      <c r="A13" s="2" t="s">
        <v>0</v>
      </c>
      <c r="B13" s="5">
        <v>44166</v>
      </c>
      <c r="C13" s="5">
        <v>44196</v>
      </c>
      <c r="D13" s="4">
        <v>10762.5</v>
      </c>
      <c r="E13" s="10">
        <f t="shared" si="0"/>
        <v>0.73378977043898508</v>
      </c>
      <c r="F13" s="4">
        <v>246362.5</v>
      </c>
      <c r="G13" s="6">
        <f t="shared" si="1"/>
        <v>0.1256496658861157</v>
      </c>
      <c r="H13" s="6">
        <v>0.22629999999999997</v>
      </c>
      <c r="I13" s="2">
        <v>72.53</v>
      </c>
      <c r="J13" s="7">
        <v>6.8287037037037036E-4</v>
      </c>
    </row>
    <row r="14" spans="1:10">
      <c r="A14" s="2" t="s">
        <v>0</v>
      </c>
      <c r="B14" s="5">
        <v>44197</v>
      </c>
      <c r="C14" s="5">
        <v>44227</v>
      </c>
      <c r="D14" s="4">
        <v>10722.5</v>
      </c>
      <c r="E14" s="10">
        <f t="shared" si="0"/>
        <v>-3.716608594657389E-3</v>
      </c>
      <c r="F14" s="4">
        <v>246087.5</v>
      </c>
      <c r="G14" s="6">
        <f t="shared" si="1"/>
        <v>-1.1162413110761271E-3</v>
      </c>
      <c r="H14" s="6">
        <v>0.38690000000000002</v>
      </c>
      <c r="I14" s="2">
        <v>48.95</v>
      </c>
      <c r="J14" s="7">
        <v>9.1435185185185185E-4</v>
      </c>
    </row>
    <row r="15" spans="1:10">
      <c r="A15" s="2" t="s">
        <v>0</v>
      </c>
      <c r="B15" s="5">
        <v>44228</v>
      </c>
      <c r="C15" s="5">
        <v>44255</v>
      </c>
      <c r="D15" s="4">
        <v>8812.5</v>
      </c>
      <c r="E15" s="10">
        <f t="shared" si="0"/>
        <v>-0.17813010025647003</v>
      </c>
      <c r="F15" s="4">
        <v>201945.50000000003</v>
      </c>
      <c r="G15" s="6">
        <f t="shared" si="1"/>
        <v>-0.17937522222786595</v>
      </c>
      <c r="H15" s="6">
        <v>0.32630000000000003</v>
      </c>
      <c r="I15" s="2">
        <v>72.53</v>
      </c>
      <c r="J15" s="7">
        <v>9.9537037037037042E-4</v>
      </c>
    </row>
    <row r="16" spans="1:10">
      <c r="A16" s="2" t="s">
        <v>0</v>
      </c>
      <c r="B16" s="5">
        <v>44256</v>
      </c>
      <c r="C16" s="5">
        <v>44286</v>
      </c>
      <c r="D16" s="4">
        <v>8337.5</v>
      </c>
      <c r="E16" s="10">
        <f t="shared" si="0"/>
        <v>-5.3900709219858123E-2</v>
      </c>
      <c r="F16" s="4">
        <v>206168.00000000003</v>
      </c>
      <c r="G16" s="6">
        <f t="shared" si="1"/>
        <v>2.0909106664916965E-2</v>
      </c>
      <c r="H16" s="6">
        <v>0.22069999999999998</v>
      </c>
      <c r="I16" s="2">
        <v>46.43</v>
      </c>
      <c r="J16" s="7">
        <v>6.8287037037037036E-4</v>
      </c>
    </row>
    <row r="17" spans="1:10">
      <c r="A17" s="2" t="s">
        <v>0</v>
      </c>
      <c r="B17" s="5">
        <v>44287</v>
      </c>
      <c r="C17" s="5">
        <v>44316</v>
      </c>
      <c r="D17" s="4">
        <v>9160</v>
      </c>
      <c r="E17" s="10">
        <f t="shared" si="0"/>
        <v>9.8650674662668747E-2</v>
      </c>
      <c r="F17" s="4">
        <v>209604</v>
      </c>
      <c r="G17" s="6">
        <f t="shared" si="1"/>
        <v>1.6666019944899135E-2</v>
      </c>
      <c r="H17" s="6">
        <v>0.18360000000000001</v>
      </c>
      <c r="I17" s="2">
        <v>95.01</v>
      </c>
      <c r="J17" s="7">
        <v>3.7037037037037035E-4</v>
      </c>
    </row>
    <row r="18" spans="1:10">
      <c r="A18" s="2" t="s">
        <v>0</v>
      </c>
      <c r="B18" s="5">
        <v>44317</v>
      </c>
      <c r="C18" s="5">
        <v>44347</v>
      </c>
      <c r="D18" s="4">
        <v>7385</v>
      </c>
      <c r="E18" s="10">
        <f t="shared" si="0"/>
        <v>-0.19377729257641918</v>
      </c>
      <c r="F18" s="4">
        <v>211815.50000000003</v>
      </c>
      <c r="G18" s="6">
        <f t="shared" si="1"/>
        <v>1.0550848266254631E-2</v>
      </c>
      <c r="H18" s="6">
        <v>0.23</v>
      </c>
      <c r="I18" s="2">
        <v>60.22</v>
      </c>
      <c r="J18" s="7">
        <v>4.861111111111111E-4</v>
      </c>
    </row>
    <row r="19" spans="1:10">
      <c r="A19" s="2" t="s">
        <v>0</v>
      </c>
      <c r="B19" s="5">
        <v>44348</v>
      </c>
      <c r="C19" s="5">
        <v>44377</v>
      </c>
      <c r="D19" s="4">
        <v>7455</v>
      </c>
      <c r="E19" s="10">
        <f t="shared" si="0"/>
        <v>9.4786729857820884E-3</v>
      </c>
      <c r="F19" s="4">
        <v>213807.5</v>
      </c>
      <c r="G19" s="6">
        <f t="shared" si="1"/>
        <v>9.4044109142152887E-3</v>
      </c>
      <c r="H19" s="6">
        <v>0.26159999999999994</v>
      </c>
      <c r="I19" s="2">
        <v>64.86</v>
      </c>
      <c r="J19" s="7">
        <v>9.3749999999999997E-4</v>
      </c>
    </row>
    <row r="20" spans="1:10">
      <c r="A20" s="2" t="s">
        <v>0</v>
      </c>
      <c r="B20" s="5">
        <v>44378</v>
      </c>
      <c r="C20" s="5">
        <v>44408</v>
      </c>
      <c r="D20" s="4">
        <v>6967.5</v>
      </c>
      <c r="E20" s="10">
        <f t="shared" si="0"/>
        <v>-6.5392354124748531E-2</v>
      </c>
      <c r="F20" s="4">
        <v>218862.5</v>
      </c>
      <c r="G20" s="6">
        <f t="shared" si="1"/>
        <v>2.3642762765571756E-2</v>
      </c>
      <c r="H20" s="6">
        <v>0.29889999999999994</v>
      </c>
      <c r="I20" s="2">
        <v>51.98</v>
      </c>
      <c r="J20" s="7">
        <v>6.9444444444444447E-4</v>
      </c>
    </row>
    <row r="21" spans="1:10">
      <c r="A21" s="2" t="s">
        <v>0</v>
      </c>
      <c r="B21" s="5">
        <v>44409</v>
      </c>
      <c r="C21" s="5">
        <v>44439</v>
      </c>
      <c r="D21" s="4">
        <v>10810</v>
      </c>
      <c r="E21" s="10">
        <f t="shared" si="0"/>
        <v>0.55148905633297463</v>
      </c>
      <c r="F21" s="4">
        <v>246362.5</v>
      </c>
      <c r="G21" s="6">
        <f t="shared" si="1"/>
        <v>0.1256496658861157</v>
      </c>
      <c r="H21" s="6">
        <v>0.27539999999999998</v>
      </c>
      <c r="I21" s="2">
        <v>54.28</v>
      </c>
      <c r="J21" s="7">
        <v>7.9861111111111116E-4</v>
      </c>
    </row>
    <row r="22" spans="1:10">
      <c r="A22" s="2" t="s">
        <v>0</v>
      </c>
      <c r="B22" s="5">
        <v>44440</v>
      </c>
      <c r="C22" s="5">
        <v>44469</v>
      </c>
      <c r="D22" s="4">
        <v>8097.5</v>
      </c>
      <c r="E22" s="10">
        <f t="shared" si="0"/>
        <v>-0.25092506938020354</v>
      </c>
      <c r="F22" s="4">
        <v>201945.50000000003</v>
      </c>
      <c r="G22" s="6">
        <f t="shared" si="1"/>
        <v>-0.18029123750570797</v>
      </c>
      <c r="H22" s="6">
        <v>0.25529999999999997</v>
      </c>
      <c r="I22" s="2">
        <v>46.43</v>
      </c>
      <c r="J22" s="7">
        <v>7.8703703703703705E-4</v>
      </c>
    </row>
    <row r="23" spans="1:10">
      <c r="A23" s="2" t="s">
        <v>0</v>
      </c>
      <c r="B23" s="5">
        <v>44470</v>
      </c>
      <c r="C23" s="5">
        <v>44500</v>
      </c>
      <c r="D23" s="4">
        <v>13310</v>
      </c>
      <c r="E23" s="10">
        <f t="shared" si="0"/>
        <v>0.64371719666563765</v>
      </c>
      <c r="F23" s="4">
        <v>246087.5</v>
      </c>
      <c r="G23" s="6">
        <f t="shared" si="1"/>
        <v>0.21858372679757632</v>
      </c>
      <c r="H23" s="6">
        <v>0.25590000000000002</v>
      </c>
      <c r="I23" s="2">
        <v>54.5</v>
      </c>
      <c r="J23" s="7">
        <v>5.9027777777777778E-4</v>
      </c>
    </row>
    <row r="24" spans="1:10">
      <c r="A24" s="2" t="s">
        <v>0</v>
      </c>
      <c r="B24" s="5">
        <v>44501</v>
      </c>
      <c r="C24" s="5">
        <v>44530</v>
      </c>
      <c r="D24" s="4">
        <v>13607.5</v>
      </c>
      <c r="E24" s="10">
        <f t="shared" si="0"/>
        <v>2.235161532682195E-2</v>
      </c>
      <c r="F24" s="4">
        <v>206168.00000000003</v>
      </c>
      <c r="G24" s="6">
        <f t="shared" si="1"/>
        <v>-0.16221669121755466</v>
      </c>
      <c r="H24" s="6">
        <v>0.25170000000000003</v>
      </c>
      <c r="I24" s="2">
        <v>51.16</v>
      </c>
      <c r="J24" s="7">
        <v>1.0069444444444444E-3</v>
      </c>
    </row>
    <row r="25" spans="1:10">
      <c r="A25" s="2" t="s">
        <v>0</v>
      </c>
      <c r="B25" s="5">
        <v>44531</v>
      </c>
      <c r="C25" s="5">
        <v>44561</v>
      </c>
      <c r="D25" s="4">
        <v>5950</v>
      </c>
      <c r="E25" s="10">
        <f t="shared" si="0"/>
        <v>-0.56274113540327031</v>
      </c>
      <c r="F25" s="4">
        <v>246087.5</v>
      </c>
      <c r="G25" s="6">
        <f t="shared" si="1"/>
        <v>0.19362607194132919</v>
      </c>
      <c r="H25" s="6">
        <v>0.26659999999999995</v>
      </c>
      <c r="I25" s="2">
        <v>110.03</v>
      </c>
      <c r="J25" s="7">
        <v>4.5138888888888887E-4</v>
      </c>
    </row>
    <row r="26" spans="1:10">
      <c r="A26" s="2" t="s">
        <v>0</v>
      </c>
      <c r="B26" s="5">
        <v>44562</v>
      </c>
      <c r="C26" s="5">
        <v>44592</v>
      </c>
      <c r="D26" s="4">
        <v>10522.5</v>
      </c>
      <c r="E26" s="10">
        <f t="shared" si="0"/>
        <v>0.76848739495798313</v>
      </c>
      <c r="F26" s="4">
        <v>251095</v>
      </c>
      <c r="G26" s="6">
        <f t="shared" si="1"/>
        <v>2.0348453294051883E-2</v>
      </c>
      <c r="H26" s="6">
        <v>0.34309999999999996</v>
      </c>
      <c r="I26" s="2">
        <v>45.67</v>
      </c>
      <c r="J26" s="7">
        <v>6.134259259259259E-4</v>
      </c>
    </row>
    <row r="27" spans="1:10">
      <c r="A27" s="2" t="s">
        <v>0</v>
      </c>
      <c r="B27" s="5">
        <v>44593</v>
      </c>
      <c r="C27" s="5">
        <v>44620</v>
      </c>
      <c r="D27" s="4">
        <v>9600</v>
      </c>
      <c r="E27" s="10">
        <f t="shared" si="0"/>
        <v>-8.7669280114041293E-2</v>
      </c>
      <c r="F27" s="4">
        <v>250980</v>
      </c>
      <c r="G27" s="6">
        <f t="shared" si="1"/>
        <v>-4.5799398633983301E-4</v>
      </c>
      <c r="H27" s="6">
        <v>0.32820000000000005</v>
      </c>
      <c r="I27" s="2">
        <v>54.93</v>
      </c>
      <c r="J27" s="7">
        <v>3.5879629629629629E-4</v>
      </c>
    </row>
    <row r="28" spans="1:10">
      <c r="A28" s="2" t="s">
        <v>0</v>
      </c>
      <c r="B28" s="5">
        <v>44621</v>
      </c>
      <c r="C28" s="5">
        <v>44651</v>
      </c>
      <c r="D28" s="4">
        <v>10757.5</v>
      </c>
      <c r="E28" s="10">
        <f t="shared" si="0"/>
        <v>0.1205729166666667</v>
      </c>
      <c r="F28" s="4">
        <v>253370</v>
      </c>
      <c r="G28" s="6">
        <f t="shared" si="1"/>
        <v>9.5226711291735988E-3</v>
      </c>
      <c r="H28" s="6">
        <v>0.34360000000000002</v>
      </c>
      <c r="I28" s="2">
        <v>51.82</v>
      </c>
      <c r="J28" s="7">
        <v>9.9537037037037042E-4</v>
      </c>
    </row>
    <row r="29" spans="1:10">
      <c r="A29" s="2" t="s">
        <v>0</v>
      </c>
      <c r="B29" s="5">
        <v>44652</v>
      </c>
      <c r="C29" s="5">
        <v>44681</v>
      </c>
      <c r="D29" s="4">
        <v>13510</v>
      </c>
      <c r="E29" s="10">
        <f t="shared" si="0"/>
        <v>0.25586799907041602</v>
      </c>
      <c r="F29" s="4">
        <v>276085</v>
      </c>
      <c r="G29" s="6">
        <f t="shared" si="1"/>
        <v>8.9651497809527525E-2</v>
      </c>
      <c r="H29" s="6">
        <v>0.3306</v>
      </c>
      <c r="I29" s="2">
        <v>51.82</v>
      </c>
      <c r="J29" s="7">
        <v>6.8287037037037036E-4</v>
      </c>
    </row>
    <row r="30" spans="1:10">
      <c r="A30" s="2" t="s">
        <v>0</v>
      </c>
      <c r="B30" s="5">
        <v>44682</v>
      </c>
      <c r="C30" s="5">
        <v>44712</v>
      </c>
      <c r="D30" s="4">
        <v>13665</v>
      </c>
      <c r="E30" s="10">
        <f t="shared" si="0"/>
        <v>1.1472982975573753E-2</v>
      </c>
      <c r="F30" s="4">
        <v>277732.5</v>
      </c>
      <c r="G30" s="6">
        <f t="shared" si="1"/>
        <v>5.9673651230598423E-3</v>
      </c>
      <c r="H30" s="6">
        <v>0.35629999999999995</v>
      </c>
      <c r="I30" s="2">
        <v>79.97</v>
      </c>
      <c r="J30" s="7">
        <v>3.8194444444444446E-4</v>
      </c>
    </row>
    <row r="31" spans="1:10">
      <c r="A31" s="2" t="s">
        <v>0</v>
      </c>
      <c r="B31" s="5">
        <v>44713</v>
      </c>
      <c r="C31" s="5">
        <v>44742</v>
      </c>
      <c r="D31" s="4">
        <v>18582.5</v>
      </c>
      <c r="E31" s="10">
        <f t="shared" si="0"/>
        <v>0.35986095865349443</v>
      </c>
      <c r="F31" s="4">
        <v>279832.5</v>
      </c>
      <c r="G31" s="6">
        <f t="shared" si="1"/>
        <v>7.5612324808944642E-3</v>
      </c>
      <c r="H31" s="6">
        <v>0.36980000000000002</v>
      </c>
      <c r="I31" s="2">
        <v>82.82</v>
      </c>
      <c r="J31" s="7">
        <v>1.0532407407407407E-3</v>
      </c>
    </row>
    <row r="32" spans="1:10">
      <c r="A32" s="2" t="s">
        <v>0</v>
      </c>
      <c r="B32" s="5">
        <v>44743</v>
      </c>
      <c r="C32" s="5">
        <v>44773</v>
      </c>
      <c r="D32" s="4">
        <v>13615</v>
      </c>
      <c r="E32" s="10">
        <f t="shared" si="0"/>
        <v>-0.26732140454728914</v>
      </c>
      <c r="F32" s="4">
        <v>277732.5</v>
      </c>
      <c r="G32" s="6">
        <f t="shared" si="1"/>
        <v>-7.5044892927018658E-3</v>
      </c>
      <c r="H32" s="6">
        <v>0.27190000000000003</v>
      </c>
      <c r="I32" s="2">
        <v>52.13</v>
      </c>
      <c r="J32" s="7">
        <v>3.7037037037037035E-4</v>
      </c>
    </row>
    <row r="33" spans="1:10">
      <c r="A33" s="2" t="s">
        <v>0</v>
      </c>
      <c r="B33" s="5">
        <v>44774</v>
      </c>
      <c r="C33" s="5">
        <v>44804</v>
      </c>
      <c r="D33" s="4">
        <v>16360</v>
      </c>
      <c r="E33" s="10">
        <f t="shared" si="0"/>
        <v>0.20161586485493932</v>
      </c>
      <c r="F33" s="4">
        <v>280235</v>
      </c>
      <c r="G33" s="6">
        <f t="shared" si="1"/>
        <v>9.0104687063992106E-3</v>
      </c>
      <c r="H33" s="6">
        <v>0.38159999999999994</v>
      </c>
      <c r="I33" s="2">
        <v>63.24</v>
      </c>
      <c r="J33" s="7">
        <v>2.6620370370370372E-4</v>
      </c>
    </row>
    <row r="34" spans="1:10">
      <c r="A34" s="2" t="s">
        <v>0</v>
      </c>
      <c r="B34" s="5">
        <v>44805</v>
      </c>
      <c r="C34" s="5">
        <v>44834</v>
      </c>
      <c r="D34" s="4">
        <v>16387.5</v>
      </c>
      <c r="E34" s="10">
        <f t="shared" si="0"/>
        <v>1.6809290953545553E-3</v>
      </c>
      <c r="F34" s="4">
        <v>284957.5</v>
      </c>
      <c r="G34" s="6">
        <f t="shared" si="1"/>
        <v>1.6851927846271986E-2</v>
      </c>
      <c r="H34" s="6">
        <v>0.36580000000000001</v>
      </c>
      <c r="I34" s="2">
        <v>72.040000000000006</v>
      </c>
      <c r="J34" s="7">
        <v>3.5879629629629629E-4</v>
      </c>
    </row>
    <row r="35" spans="1:10">
      <c r="A35" s="2" t="s">
        <v>0</v>
      </c>
      <c r="B35" s="5">
        <v>44835</v>
      </c>
      <c r="C35" s="5">
        <v>44865</v>
      </c>
      <c r="D35" s="4">
        <v>8887.5</v>
      </c>
      <c r="E35" s="10">
        <f t="shared" si="0"/>
        <v>-0.45766590389016015</v>
      </c>
      <c r="F35" s="4">
        <v>280907.5</v>
      </c>
      <c r="G35" s="6">
        <f t="shared" si="1"/>
        <v>-1.421264574541814E-2</v>
      </c>
      <c r="H35" s="6">
        <v>0.36119999999999997</v>
      </c>
      <c r="I35" s="2">
        <v>45.67</v>
      </c>
      <c r="J35" s="7">
        <v>8.2175925925925927E-4</v>
      </c>
    </row>
    <row r="36" spans="1:10">
      <c r="A36" s="2" t="s">
        <v>0</v>
      </c>
      <c r="B36" s="5">
        <v>44866</v>
      </c>
      <c r="C36" s="5">
        <v>44895</v>
      </c>
      <c r="D36" s="4">
        <v>16362.5</v>
      </c>
      <c r="E36" s="10">
        <f t="shared" si="0"/>
        <v>0.84106891701828412</v>
      </c>
      <c r="F36" s="4">
        <v>284745</v>
      </c>
      <c r="G36" s="6">
        <f t="shared" si="1"/>
        <v>1.3661080604825404E-2</v>
      </c>
      <c r="H36" s="6">
        <v>0.34609999999999996</v>
      </c>
      <c r="I36" s="2">
        <v>51.04</v>
      </c>
      <c r="J36" s="7">
        <v>3.9351851851851852E-4</v>
      </c>
    </row>
    <row r="37" spans="1:10">
      <c r="A37" s="2" t="s">
        <v>0</v>
      </c>
      <c r="B37" s="5">
        <v>44896</v>
      </c>
      <c r="C37" s="5">
        <v>44926</v>
      </c>
      <c r="D37" s="4">
        <v>10835</v>
      </c>
      <c r="E37" s="10">
        <f t="shared" si="0"/>
        <v>-0.33781512605042019</v>
      </c>
      <c r="F37" s="4">
        <v>282457.5</v>
      </c>
      <c r="G37" s="6">
        <f t="shared" si="1"/>
        <v>-8.0335036611705046E-3</v>
      </c>
      <c r="H37" s="6">
        <v>0.23319999999999999</v>
      </c>
      <c r="I37" s="2">
        <v>57.12</v>
      </c>
      <c r="J37" s="7">
        <v>9.1435185185185185E-4</v>
      </c>
    </row>
    <row r="38" spans="1:10">
      <c r="A38" s="2" t="s">
        <v>0</v>
      </c>
      <c r="B38" s="5">
        <v>44927</v>
      </c>
      <c r="C38" s="5">
        <v>44957</v>
      </c>
      <c r="D38" s="4">
        <v>11412.5</v>
      </c>
      <c r="E38" s="10">
        <f t="shared" si="0"/>
        <v>5.3299492385786795E-2</v>
      </c>
      <c r="F38" s="4">
        <v>279845</v>
      </c>
      <c r="G38" s="6">
        <f t="shared" si="1"/>
        <v>-9.2491790800386386E-3</v>
      </c>
      <c r="H38" s="6">
        <v>0.27090000000000003</v>
      </c>
      <c r="I38" s="2">
        <v>62.16</v>
      </c>
      <c r="J38" s="7">
        <v>1.1111111111111111E-3</v>
      </c>
    </row>
    <row r="39" spans="1:10">
      <c r="A39" s="2" t="s">
        <v>0</v>
      </c>
      <c r="B39" s="5">
        <v>44958</v>
      </c>
      <c r="C39" s="5">
        <v>44985</v>
      </c>
      <c r="D39" s="4">
        <v>10837.5</v>
      </c>
      <c r="E39" s="10">
        <f t="shared" si="0"/>
        <v>-5.0383351588170866E-2</v>
      </c>
      <c r="F39" s="4">
        <v>280757.5</v>
      </c>
      <c r="G39" s="6">
        <f t="shared" si="1"/>
        <v>3.2607336203969162E-3</v>
      </c>
      <c r="H39" s="6">
        <v>0.2044</v>
      </c>
      <c r="I39" s="2">
        <v>48.95</v>
      </c>
      <c r="J39" s="7">
        <v>1.0069444444444444E-3</v>
      </c>
    </row>
    <row r="40" spans="1:10">
      <c r="A40" s="2" t="s">
        <v>0</v>
      </c>
      <c r="B40" s="5">
        <v>44986</v>
      </c>
      <c r="C40" s="5">
        <v>45016</v>
      </c>
      <c r="D40" s="4">
        <v>16737.5</v>
      </c>
      <c r="E40" s="10">
        <f t="shared" si="0"/>
        <v>0.54440599769319498</v>
      </c>
      <c r="F40" s="4">
        <v>288472.5</v>
      </c>
      <c r="G40" s="6">
        <f t="shared" si="1"/>
        <v>2.7479230296608259E-2</v>
      </c>
      <c r="H40" s="6">
        <v>0.17910000000000001</v>
      </c>
      <c r="I40" s="2">
        <v>57.12</v>
      </c>
      <c r="J40" s="7">
        <v>1.1342592592592593E-3</v>
      </c>
    </row>
    <row r="41" spans="1:10">
      <c r="A41" s="2" t="s">
        <v>0</v>
      </c>
      <c r="B41" s="5">
        <v>45017</v>
      </c>
      <c r="C41" s="5">
        <v>45046</v>
      </c>
      <c r="D41" s="4">
        <v>10580</v>
      </c>
      <c r="E41" s="10">
        <f t="shared" si="0"/>
        <v>-0.36788648244958921</v>
      </c>
      <c r="F41" s="4">
        <v>290695</v>
      </c>
      <c r="G41" s="6">
        <f t="shared" si="1"/>
        <v>7.7043739004585277E-3</v>
      </c>
      <c r="H41" s="6">
        <v>0.1777</v>
      </c>
      <c r="I41" s="2">
        <v>54.93</v>
      </c>
      <c r="J41" s="7">
        <v>7.5231481481481482E-4</v>
      </c>
    </row>
    <row r="42" spans="1:10">
      <c r="A42" s="2" t="s">
        <v>0</v>
      </c>
      <c r="B42" s="5">
        <v>45047</v>
      </c>
      <c r="C42" s="5">
        <v>45077</v>
      </c>
      <c r="D42" s="4">
        <v>10985</v>
      </c>
      <c r="E42" s="10">
        <f t="shared" si="0"/>
        <v>3.8279773156899788E-2</v>
      </c>
      <c r="F42" s="4">
        <v>299582.5</v>
      </c>
      <c r="G42" s="6">
        <f t="shared" si="1"/>
        <v>3.057328127418768E-2</v>
      </c>
      <c r="H42" s="6">
        <v>0.19609999999999997</v>
      </c>
      <c r="I42" s="2">
        <v>72.040000000000006</v>
      </c>
      <c r="J42" s="7">
        <v>5.9027777777777778E-4</v>
      </c>
    </row>
    <row r="43" spans="1:10">
      <c r="A43" s="2" t="s">
        <v>0</v>
      </c>
      <c r="B43" s="5">
        <v>45078</v>
      </c>
      <c r="C43" s="5">
        <v>45107</v>
      </c>
      <c r="D43" s="4">
        <v>11400</v>
      </c>
      <c r="E43" s="10">
        <f t="shared" si="0"/>
        <v>3.7778789258079204E-2</v>
      </c>
      <c r="F43" s="4">
        <v>298205</v>
      </c>
      <c r="G43" s="6">
        <f t="shared" si="1"/>
        <v>-4.5980656413509013E-3</v>
      </c>
      <c r="H43" s="6">
        <v>0.18949999999999997</v>
      </c>
      <c r="I43" s="2">
        <v>57.12</v>
      </c>
      <c r="J43" s="7">
        <v>8.564814814814815E-4</v>
      </c>
    </row>
    <row r="44" spans="1:10">
      <c r="A44" s="2" t="s">
        <v>0</v>
      </c>
      <c r="B44" s="5">
        <v>45108</v>
      </c>
      <c r="C44" s="5">
        <v>45138</v>
      </c>
      <c r="D44" s="4">
        <v>19142.5</v>
      </c>
      <c r="E44" s="10">
        <f t="shared" si="0"/>
        <v>0.6791666666666667</v>
      </c>
      <c r="F44" s="4">
        <v>307807.5</v>
      </c>
      <c r="G44" s="6">
        <f t="shared" si="1"/>
        <v>3.2201002665951384E-2</v>
      </c>
      <c r="H44" s="6">
        <v>0.19609999999999997</v>
      </c>
      <c r="I44" s="2">
        <v>48.95</v>
      </c>
      <c r="J44" s="7">
        <v>6.8287037037037036E-4</v>
      </c>
    </row>
    <row r="45" spans="1:10">
      <c r="A45" s="2" t="s">
        <v>0</v>
      </c>
      <c r="B45" s="5">
        <v>45139</v>
      </c>
      <c r="C45" s="5">
        <v>45169</v>
      </c>
      <c r="D45" s="4">
        <v>21857.5</v>
      </c>
      <c r="E45" s="10">
        <f t="shared" si="0"/>
        <v>0.14183100430978191</v>
      </c>
      <c r="F45" s="4">
        <v>312507.5</v>
      </c>
      <c r="G45" s="6">
        <f t="shared" si="1"/>
        <v>1.5269283561966551E-2</v>
      </c>
      <c r="H45" s="6">
        <v>0.1691</v>
      </c>
      <c r="I45" s="2">
        <v>51.16</v>
      </c>
      <c r="J45" s="7">
        <v>8.564814814814815E-4</v>
      </c>
    </row>
    <row r="46" spans="1:10" s="62" customFormat="1">
      <c r="A46" s="56" t="s">
        <v>0</v>
      </c>
      <c r="B46" s="57">
        <v>45170</v>
      </c>
      <c r="C46" s="57">
        <v>45199</v>
      </c>
      <c r="D46" s="58">
        <v>10810</v>
      </c>
      <c r="E46" s="59">
        <f t="shared" si="0"/>
        <v>-0.50543291776278165</v>
      </c>
      <c r="F46" s="58">
        <v>315252.5</v>
      </c>
      <c r="G46" s="60">
        <f t="shared" si="1"/>
        <v>8.7837891890594211E-3</v>
      </c>
      <c r="H46" s="60">
        <v>0.17730000000000001</v>
      </c>
      <c r="I46" s="56">
        <v>68.739999999999995</v>
      </c>
      <c r="J46" s="61">
        <v>5.9027777777777778E-4</v>
      </c>
    </row>
    <row r="47" spans="1:10">
      <c r="A47" s="2" t="s">
        <v>1</v>
      </c>
      <c r="B47" s="5">
        <v>43831</v>
      </c>
      <c r="C47" s="5">
        <v>43861</v>
      </c>
      <c r="D47" s="4">
        <v>14910</v>
      </c>
      <c r="E47" s="10">
        <f t="shared" si="0"/>
        <v>0.37927844588344128</v>
      </c>
      <c r="F47" s="4">
        <v>150080</v>
      </c>
      <c r="G47" s="6">
        <f t="shared" si="1"/>
        <v>-0.52393716148166947</v>
      </c>
      <c r="H47" s="6">
        <v>0.4894</v>
      </c>
      <c r="I47" s="2">
        <v>80.02</v>
      </c>
      <c r="J47" s="7">
        <v>8.2175925925925927E-4</v>
      </c>
    </row>
    <row r="48" spans="1:10">
      <c r="A48" s="2" t="s">
        <v>1</v>
      </c>
      <c r="B48" s="5">
        <v>43862</v>
      </c>
      <c r="C48" s="5">
        <v>43890</v>
      </c>
      <c r="D48" s="4">
        <v>14302.5</v>
      </c>
      <c r="E48" s="10">
        <f t="shared" si="0"/>
        <v>-4.0744466800804791E-2</v>
      </c>
      <c r="F48" s="4">
        <v>150820</v>
      </c>
      <c r="G48" s="6">
        <f t="shared" si="1"/>
        <v>4.9307036247334679E-3</v>
      </c>
      <c r="H48" s="6">
        <v>0.51</v>
      </c>
      <c r="I48" s="2">
        <v>80.290000000000006</v>
      </c>
      <c r="J48" s="7">
        <v>4.2824074074074075E-4</v>
      </c>
    </row>
    <row r="49" spans="1:10">
      <c r="A49" s="2" t="s">
        <v>1</v>
      </c>
      <c r="B49" s="5">
        <v>43891</v>
      </c>
      <c r="C49" s="5">
        <v>43921</v>
      </c>
      <c r="D49" s="4">
        <v>23680</v>
      </c>
      <c r="E49" s="10">
        <f t="shared" si="0"/>
        <v>0.65565460583814028</v>
      </c>
      <c r="F49" s="4">
        <v>162660</v>
      </c>
      <c r="G49" s="6">
        <f t="shared" si="1"/>
        <v>7.8504177164832267E-2</v>
      </c>
      <c r="H49" s="6">
        <v>0.46920000000000001</v>
      </c>
      <c r="I49" s="2">
        <v>52.13</v>
      </c>
      <c r="J49" s="7">
        <v>7.8703703703703705E-4</v>
      </c>
    </row>
    <row r="50" spans="1:10">
      <c r="A50" s="2" t="s">
        <v>1</v>
      </c>
      <c r="B50" s="5">
        <v>43922</v>
      </c>
      <c r="C50" s="5">
        <v>43951</v>
      </c>
      <c r="D50" s="4">
        <v>21047.5</v>
      </c>
      <c r="E50" s="10">
        <f t="shared" si="0"/>
        <v>-0.11116976351351349</v>
      </c>
      <c r="F50" s="4">
        <v>173183.75</v>
      </c>
      <c r="G50" s="6">
        <f t="shared" si="1"/>
        <v>6.4697835976884388E-2</v>
      </c>
      <c r="H50" s="6">
        <v>0.38600000000000001</v>
      </c>
      <c r="I50" s="2">
        <v>95.01</v>
      </c>
      <c r="J50" s="7">
        <v>1.0069444444444444E-3</v>
      </c>
    </row>
    <row r="51" spans="1:10">
      <c r="A51" s="2" t="s">
        <v>1</v>
      </c>
      <c r="B51" s="5">
        <v>43952</v>
      </c>
      <c r="C51" s="5">
        <v>43982</v>
      </c>
      <c r="D51" s="4">
        <v>18925</v>
      </c>
      <c r="E51" s="10">
        <f t="shared" si="0"/>
        <v>-0.10084333056182448</v>
      </c>
      <c r="F51" s="4">
        <v>182646.25</v>
      </c>
      <c r="G51" s="6">
        <f t="shared" si="1"/>
        <v>5.4638498126989399E-2</v>
      </c>
      <c r="H51" s="6">
        <v>0.41189999999999999</v>
      </c>
      <c r="I51" s="2">
        <v>68.739999999999995</v>
      </c>
      <c r="J51" s="7">
        <v>6.3657407407407413E-4</v>
      </c>
    </row>
    <row r="52" spans="1:10">
      <c r="A52" s="2" t="s">
        <v>1</v>
      </c>
      <c r="B52" s="5">
        <v>43983</v>
      </c>
      <c r="C52" s="5">
        <v>44012</v>
      </c>
      <c r="D52" s="4">
        <v>14272.5</v>
      </c>
      <c r="E52" s="10">
        <f t="shared" si="0"/>
        <v>-0.24583883751651259</v>
      </c>
      <c r="F52" s="4">
        <v>189782.5</v>
      </c>
      <c r="G52" s="6">
        <f t="shared" si="1"/>
        <v>3.907142906027361E-2</v>
      </c>
      <c r="H52" s="6">
        <v>0.44269999999999998</v>
      </c>
      <c r="I52" s="2">
        <v>45.86</v>
      </c>
      <c r="J52" s="7">
        <v>6.9444444444444447E-4</v>
      </c>
    </row>
    <row r="53" spans="1:10">
      <c r="A53" s="2" t="s">
        <v>1</v>
      </c>
      <c r="B53" s="5">
        <v>44013</v>
      </c>
      <c r="C53" s="5">
        <v>44043</v>
      </c>
      <c r="D53" s="4">
        <v>18537.5</v>
      </c>
      <c r="E53" s="10">
        <f t="shared" si="0"/>
        <v>0.29882641443335078</v>
      </c>
      <c r="F53" s="4">
        <v>199051.25</v>
      </c>
      <c r="G53" s="6">
        <f t="shared" si="1"/>
        <v>4.8838802313174279E-2</v>
      </c>
      <c r="H53" s="6">
        <v>0.47789999999999999</v>
      </c>
      <c r="I53" s="2">
        <v>66.38</v>
      </c>
      <c r="J53" s="7">
        <v>4.2824074074074075E-4</v>
      </c>
    </row>
    <row r="54" spans="1:10">
      <c r="A54" s="2" t="s">
        <v>1</v>
      </c>
      <c r="B54" s="5">
        <v>44044</v>
      </c>
      <c r="C54" s="5">
        <v>44074</v>
      </c>
      <c r="D54" s="4">
        <v>14967.5</v>
      </c>
      <c r="E54" s="10">
        <f t="shared" si="0"/>
        <v>-0.19258260283209705</v>
      </c>
      <c r="F54" s="4">
        <v>206535</v>
      </c>
      <c r="G54" s="6">
        <f t="shared" si="1"/>
        <v>3.7597101249050136E-2</v>
      </c>
      <c r="H54" s="6">
        <v>0.50070000000000003</v>
      </c>
      <c r="I54" s="2">
        <v>80.02</v>
      </c>
      <c r="J54" s="7">
        <v>6.8287037037037036E-4</v>
      </c>
    </row>
    <row r="55" spans="1:10">
      <c r="A55" s="2" t="s">
        <v>1</v>
      </c>
      <c r="B55" s="5">
        <v>44075</v>
      </c>
      <c r="C55" s="5">
        <v>44104</v>
      </c>
      <c r="D55" s="4">
        <v>13062.5</v>
      </c>
      <c r="E55" s="10">
        <f t="shared" si="0"/>
        <v>-0.12727576415567066</v>
      </c>
      <c r="F55" s="4">
        <v>213066.25</v>
      </c>
      <c r="G55" s="6">
        <f t="shared" si="1"/>
        <v>3.1622969472486551E-2</v>
      </c>
      <c r="H55" s="6">
        <v>0.44569999999999999</v>
      </c>
      <c r="I55" s="2">
        <v>64.86</v>
      </c>
      <c r="J55" s="7">
        <v>6.8287037037037036E-4</v>
      </c>
    </row>
    <row r="56" spans="1:10">
      <c r="A56" s="2" t="s">
        <v>1</v>
      </c>
      <c r="B56" s="5">
        <v>44105</v>
      </c>
      <c r="C56" s="5">
        <v>44135</v>
      </c>
      <c r="D56" s="4">
        <v>14310</v>
      </c>
      <c r="E56" s="10">
        <f t="shared" si="0"/>
        <v>9.5502392344497533E-2</v>
      </c>
      <c r="F56" s="4">
        <v>220221.25</v>
      </c>
      <c r="G56" s="6">
        <f t="shared" si="1"/>
        <v>3.3581104468680456E-2</v>
      </c>
      <c r="H56" s="6">
        <v>0.36990000000000001</v>
      </c>
      <c r="I56" s="2">
        <v>80.150000000000006</v>
      </c>
      <c r="J56" s="7">
        <v>6.3657407407407413E-4</v>
      </c>
    </row>
    <row r="57" spans="1:10">
      <c r="A57" s="2" t="s">
        <v>1</v>
      </c>
      <c r="B57" s="5">
        <v>44136</v>
      </c>
      <c r="C57" s="5">
        <v>44165</v>
      </c>
      <c r="D57" s="4">
        <v>18595</v>
      </c>
      <c r="E57" s="10">
        <f t="shared" si="0"/>
        <v>0.2994409503843467</v>
      </c>
      <c r="F57" s="4">
        <v>229518.75</v>
      </c>
      <c r="G57" s="6">
        <f t="shared" si="1"/>
        <v>4.2218904851371031E-2</v>
      </c>
      <c r="H57" s="6">
        <v>0.47299999999999998</v>
      </c>
      <c r="I57" s="2">
        <v>51.16</v>
      </c>
      <c r="J57" s="7">
        <v>3.5879629629629629E-4</v>
      </c>
    </row>
    <row r="58" spans="1:10">
      <c r="A58" s="2" t="s">
        <v>1</v>
      </c>
      <c r="B58" s="5">
        <v>44166</v>
      </c>
      <c r="C58" s="5">
        <v>44196</v>
      </c>
      <c r="D58" s="4">
        <v>20120</v>
      </c>
      <c r="E58" s="10">
        <f t="shared" si="0"/>
        <v>8.2011293358429604E-2</v>
      </c>
      <c r="F58" s="4">
        <v>239578.75</v>
      </c>
      <c r="G58" s="6">
        <f t="shared" si="1"/>
        <v>4.3830841706832269E-2</v>
      </c>
      <c r="H58" s="6">
        <v>0.45269999999999999</v>
      </c>
      <c r="I58" s="2">
        <v>89.13</v>
      </c>
      <c r="J58" s="7">
        <v>2.6620370370370372E-4</v>
      </c>
    </row>
    <row r="59" spans="1:10">
      <c r="A59" s="2" t="s">
        <v>1</v>
      </c>
      <c r="B59" s="5">
        <v>44197</v>
      </c>
      <c r="C59" s="5">
        <v>44227</v>
      </c>
      <c r="D59" s="4">
        <v>24310</v>
      </c>
      <c r="E59" s="10">
        <f t="shared" si="0"/>
        <v>0.20825049701789267</v>
      </c>
      <c r="F59" s="4">
        <v>251733.75</v>
      </c>
      <c r="G59" s="6">
        <f t="shared" si="1"/>
        <v>5.0734883623860583E-2</v>
      </c>
      <c r="H59" s="6">
        <v>0.38440000000000002</v>
      </c>
      <c r="I59" s="2">
        <v>82.82</v>
      </c>
      <c r="J59" s="7">
        <v>6.5972222222222224E-4</v>
      </c>
    </row>
    <row r="60" spans="1:10">
      <c r="A60" s="2" t="s">
        <v>1</v>
      </c>
      <c r="B60" s="5">
        <v>44228</v>
      </c>
      <c r="C60" s="5">
        <v>44255</v>
      </c>
      <c r="D60" s="4">
        <v>27095</v>
      </c>
      <c r="E60" s="10">
        <f t="shared" si="0"/>
        <v>0.11456190867955574</v>
      </c>
      <c r="F60" s="4">
        <v>265281.25</v>
      </c>
      <c r="G60" s="6">
        <f t="shared" si="1"/>
        <v>5.3816780626356309E-2</v>
      </c>
      <c r="H60" s="6">
        <v>0.36990000000000001</v>
      </c>
      <c r="I60" s="2">
        <v>71.53</v>
      </c>
      <c r="J60" s="7">
        <v>1.0532407407407407E-3</v>
      </c>
    </row>
    <row r="61" spans="1:10">
      <c r="A61" s="2" t="s">
        <v>1</v>
      </c>
      <c r="B61" s="5">
        <v>44256</v>
      </c>
      <c r="C61" s="5">
        <v>44286</v>
      </c>
      <c r="D61" s="4">
        <v>24580</v>
      </c>
      <c r="E61" s="10">
        <f t="shared" si="0"/>
        <v>-9.2821553792212574E-2</v>
      </c>
      <c r="F61" s="4">
        <v>277571.25</v>
      </c>
      <c r="G61" s="6">
        <f t="shared" si="1"/>
        <v>4.6328189421604327E-2</v>
      </c>
      <c r="H61" s="6">
        <v>0.36309999999999998</v>
      </c>
      <c r="I61" s="2">
        <v>67.849999999999994</v>
      </c>
      <c r="J61" s="7">
        <v>9.3749999999999997E-4</v>
      </c>
    </row>
    <row r="62" spans="1:10">
      <c r="A62" s="2" t="s">
        <v>1</v>
      </c>
      <c r="B62" s="5">
        <v>44287</v>
      </c>
      <c r="C62" s="5">
        <v>44316</v>
      </c>
      <c r="D62" s="4">
        <v>14657.5</v>
      </c>
      <c r="E62" s="10">
        <f t="shared" si="0"/>
        <v>-0.40368185516680233</v>
      </c>
      <c r="F62" s="4">
        <v>284900</v>
      </c>
      <c r="G62" s="6">
        <f t="shared" si="1"/>
        <v>2.6403130727695956E-2</v>
      </c>
      <c r="H62" s="6">
        <v>0.35310000000000002</v>
      </c>
      <c r="I62" s="2">
        <v>54.5</v>
      </c>
      <c r="J62" s="7">
        <v>9.3749999999999997E-4</v>
      </c>
    </row>
    <row r="63" spans="1:10">
      <c r="A63" s="2" t="s">
        <v>1</v>
      </c>
      <c r="B63" s="5">
        <v>44317</v>
      </c>
      <c r="C63" s="5">
        <v>44347</v>
      </c>
      <c r="D63" s="4">
        <v>5845</v>
      </c>
      <c r="E63" s="10">
        <f t="shared" si="0"/>
        <v>-0.60122804025243048</v>
      </c>
      <c r="F63" s="4">
        <v>287822.5</v>
      </c>
      <c r="G63" s="6">
        <f t="shared" si="1"/>
        <v>1.0257985257985158E-2</v>
      </c>
      <c r="H63" s="6">
        <v>0.35949999999999999</v>
      </c>
      <c r="I63" s="2">
        <v>75.7</v>
      </c>
      <c r="J63" s="7">
        <v>1.1111111111111111E-3</v>
      </c>
    </row>
    <row r="64" spans="1:10">
      <c r="A64" s="2" t="s">
        <v>1</v>
      </c>
      <c r="B64" s="5">
        <v>44348</v>
      </c>
      <c r="C64" s="5">
        <v>44377</v>
      </c>
      <c r="D64" s="4">
        <v>17432.5</v>
      </c>
      <c r="E64" s="10">
        <f t="shared" si="0"/>
        <v>1.982463644140291</v>
      </c>
      <c r="F64" s="4">
        <v>296538.75</v>
      </c>
      <c r="G64" s="6">
        <f t="shared" si="1"/>
        <v>3.0283421205777872E-2</v>
      </c>
      <c r="H64" s="6">
        <v>0.36990000000000001</v>
      </c>
      <c r="I64" s="2">
        <v>91.13</v>
      </c>
      <c r="J64" s="7">
        <v>1.1805555555555556E-3</v>
      </c>
    </row>
    <row r="65" spans="1:10">
      <c r="A65" s="2" t="s">
        <v>1</v>
      </c>
      <c r="B65" s="5">
        <v>44378</v>
      </c>
      <c r="C65" s="5">
        <v>44408</v>
      </c>
      <c r="D65" s="4">
        <v>11597.5</v>
      </c>
      <c r="E65" s="10">
        <f t="shared" si="0"/>
        <v>-0.33471963286964002</v>
      </c>
      <c r="F65" s="4">
        <v>302337.5</v>
      </c>
      <c r="G65" s="6">
        <f t="shared" si="1"/>
        <v>1.9554779940227141E-2</v>
      </c>
      <c r="H65" s="6">
        <v>0.37259999999999999</v>
      </c>
      <c r="I65" s="2">
        <v>57.12</v>
      </c>
      <c r="J65" s="7">
        <v>5.0925925925925921E-4</v>
      </c>
    </row>
    <row r="66" spans="1:10">
      <c r="A66" s="2" t="s">
        <v>1</v>
      </c>
      <c r="B66" s="5">
        <v>44409</v>
      </c>
      <c r="C66" s="5">
        <v>44439</v>
      </c>
      <c r="D66" s="4">
        <v>12360</v>
      </c>
      <c r="E66" s="10">
        <f t="shared" si="0"/>
        <v>6.5746928217288225E-2</v>
      </c>
      <c r="F66" s="4">
        <v>308517.5</v>
      </c>
      <c r="G66" s="6">
        <f t="shared" si="1"/>
        <v>2.044073262496382E-2</v>
      </c>
      <c r="H66" s="6">
        <v>0.38090000000000002</v>
      </c>
      <c r="I66" s="2">
        <v>79.73</v>
      </c>
      <c r="J66" s="7">
        <v>6.9444444444444447E-4</v>
      </c>
    </row>
    <row r="67" spans="1:10">
      <c r="A67" s="2" t="s">
        <v>1</v>
      </c>
      <c r="B67" s="5">
        <v>44440</v>
      </c>
      <c r="C67" s="5">
        <v>44469</v>
      </c>
      <c r="D67" s="4">
        <v>9327.5</v>
      </c>
      <c r="E67" s="10">
        <f t="shared" si="0"/>
        <v>-0.24534789644012944</v>
      </c>
      <c r="F67" s="4">
        <v>313181.25</v>
      </c>
      <c r="G67" s="6">
        <f t="shared" si="1"/>
        <v>1.5116646543551049E-2</v>
      </c>
      <c r="H67" s="6">
        <v>0.35670000000000002</v>
      </c>
      <c r="I67" s="2">
        <v>41.98</v>
      </c>
      <c r="J67" s="7">
        <v>7.9861111111111116E-4</v>
      </c>
    </row>
    <row r="68" spans="1:10">
      <c r="A68" s="2" t="s">
        <v>1</v>
      </c>
      <c r="B68" s="5">
        <v>44470</v>
      </c>
      <c r="C68" s="5">
        <v>44500</v>
      </c>
      <c r="D68" s="4">
        <v>9010</v>
      </c>
      <c r="E68" s="10">
        <f t="shared" ref="E68:E131" si="2">D68/D67-1</f>
        <v>-3.4039131600107186E-2</v>
      </c>
      <c r="F68" s="4">
        <v>317686.25</v>
      </c>
      <c r="G68" s="6">
        <f t="shared" ref="G68:G131" si="3">F68/F67-1</f>
        <v>1.4384641481570259E-2</v>
      </c>
      <c r="H68" s="6">
        <v>0.34810000000000002</v>
      </c>
      <c r="I68" s="2">
        <v>76.209999999999994</v>
      </c>
      <c r="J68" s="7">
        <v>7.5231481481481482E-4</v>
      </c>
    </row>
    <row r="69" spans="1:10">
      <c r="A69" s="2" t="s">
        <v>1</v>
      </c>
      <c r="B69" s="5">
        <v>44501</v>
      </c>
      <c r="C69" s="5">
        <v>44530</v>
      </c>
      <c r="D69" s="4">
        <v>9210</v>
      </c>
      <c r="E69" s="10">
        <f t="shared" si="2"/>
        <v>2.2197558268590489E-2</v>
      </c>
      <c r="F69" s="4">
        <v>322291.25</v>
      </c>
      <c r="G69" s="6">
        <f t="shared" si="3"/>
        <v>1.4495433780971068E-2</v>
      </c>
      <c r="H69" s="6">
        <v>0.34289999999999998</v>
      </c>
      <c r="I69" s="2">
        <v>60.22</v>
      </c>
      <c r="J69" s="7">
        <v>3.8194444444444446E-4</v>
      </c>
    </row>
    <row r="70" spans="1:10">
      <c r="A70" s="2" t="s">
        <v>1</v>
      </c>
      <c r="B70" s="5">
        <v>44531</v>
      </c>
      <c r="C70" s="5">
        <v>44561</v>
      </c>
      <c r="D70" s="4">
        <v>7470</v>
      </c>
      <c r="E70" s="10">
        <f t="shared" si="2"/>
        <v>-0.18892508143322473</v>
      </c>
      <c r="F70" s="4">
        <v>326026.25</v>
      </c>
      <c r="G70" s="6">
        <f t="shared" si="3"/>
        <v>1.1588896688942141E-2</v>
      </c>
      <c r="H70" s="6">
        <v>0.37309999999999999</v>
      </c>
      <c r="I70" s="2">
        <v>110.03</v>
      </c>
      <c r="J70" s="7">
        <v>5.0925925925925921E-4</v>
      </c>
    </row>
    <row r="71" spans="1:10">
      <c r="A71" s="2" t="s">
        <v>1</v>
      </c>
      <c r="B71" s="5">
        <v>44562</v>
      </c>
      <c r="C71" s="5">
        <v>44592</v>
      </c>
      <c r="D71" s="4">
        <v>10450</v>
      </c>
      <c r="E71" s="10">
        <f t="shared" si="2"/>
        <v>0.39892904953145925</v>
      </c>
      <c r="F71" s="4">
        <v>331251.25</v>
      </c>
      <c r="G71" s="6">
        <f t="shared" si="3"/>
        <v>1.6026316899329318E-2</v>
      </c>
      <c r="H71" s="6">
        <v>0.41670000000000001</v>
      </c>
      <c r="I71" s="2">
        <v>57.12</v>
      </c>
      <c r="J71" s="7">
        <v>3.5879629629629629E-4</v>
      </c>
    </row>
    <row r="72" spans="1:10">
      <c r="A72" s="2" t="s">
        <v>1</v>
      </c>
      <c r="B72" s="5">
        <v>44593</v>
      </c>
      <c r="C72" s="5">
        <v>44620</v>
      </c>
      <c r="D72" s="4">
        <v>5990</v>
      </c>
      <c r="E72" s="10">
        <f t="shared" si="2"/>
        <v>-0.42679425837320573</v>
      </c>
      <c r="F72" s="4">
        <v>334246.25</v>
      </c>
      <c r="G72" s="6">
        <f t="shared" si="3"/>
        <v>9.0414753151875082E-3</v>
      </c>
      <c r="H72" s="6">
        <v>0.39850000000000002</v>
      </c>
      <c r="I72" s="2">
        <v>54.28</v>
      </c>
      <c r="J72" s="7">
        <v>3.2407407407407406E-4</v>
      </c>
    </row>
    <row r="73" spans="1:10">
      <c r="A73" s="2" t="s">
        <v>1</v>
      </c>
      <c r="B73" s="5">
        <v>44621</v>
      </c>
      <c r="C73" s="5">
        <v>44651</v>
      </c>
      <c r="D73" s="4">
        <v>6842.5</v>
      </c>
      <c r="E73" s="10">
        <f t="shared" si="2"/>
        <v>0.14232053422370616</v>
      </c>
      <c r="F73" s="4">
        <v>337667.5</v>
      </c>
      <c r="G73" s="6">
        <f t="shared" si="3"/>
        <v>1.0235716930257155E-2</v>
      </c>
      <c r="H73" s="6">
        <v>0.32719999999999999</v>
      </c>
      <c r="I73" s="2">
        <v>83.42</v>
      </c>
      <c r="J73" s="7">
        <v>1.1342592592592593E-3</v>
      </c>
    </row>
    <row r="74" spans="1:10">
      <c r="A74" s="2" t="s">
        <v>1</v>
      </c>
      <c r="B74" s="5">
        <v>44652</v>
      </c>
      <c r="C74" s="5">
        <v>44681</v>
      </c>
      <c r="D74" s="4">
        <v>7385</v>
      </c>
      <c r="E74" s="10">
        <f t="shared" si="2"/>
        <v>7.9283887468030612E-2</v>
      </c>
      <c r="F74" s="4">
        <v>341360</v>
      </c>
      <c r="G74" s="6">
        <f t="shared" si="3"/>
        <v>1.0935313585109574E-2</v>
      </c>
      <c r="H74" s="6">
        <v>0.37130000000000002</v>
      </c>
      <c r="I74" s="2">
        <v>51.04</v>
      </c>
      <c r="J74" s="7">
        <v>5.9027777777777778E-4</v>
      </c>
    </row>
    <row r="75" spans="1:10">
      <c r="A75" s="2" t="s">
        <v>1</v>
      </c>
      <c r="B75" s="5">
        <v>44682</v>
      </c>
      <c r="C75" s="5">
        <v>44712</v>
      </c>
      <c r="D75" s="4">
        <v>7455</v>
      </c>
      <c r="E75" s="10">
        <f t="shared" si="2"/>
        <v>9.4786729857820884E-3</v>
      </c>
      <c r="F75" s="4">
        <v>345087.5</v>
      </c>
      <c r="G75" s="6">
        <f t="shared" si="3"/>
        <v>1.0919557065854235E-2</v>
      </c>
      <c r="H75" s="6">
        <v>0.40679999999999999</v>
      </c>
      <c r="I75" s="2">
        <v>46.43</v>
      </c>
      <c r="J75" s="7">
        <v>9.9537037037037042E-4</v>
      </c>
    </row>
    <row r="76" spans="1:10">
      <c r="A76" s="2" t="s">
        <v>1</v>
      </c>
      <c r="B76" s="5">
        <v>44713</v>
      </c>
      <c r="C76" s="5">
        <v>44742</v>
      </c>
      <c r="D76" s="4">
        <v>6967.5</v>
      </c>
      <c r="E76" s="10">
        <f t="shared" si="2"/>
        <v>-6.5392354124748531E-2</v>
      </c>
      <c r="F76" s="4">
        <v>348571.25</v>
      </c>
      <c r="G76" s="6">
        <f t="shared" si="3"/>
        <v>1.0095265693483624E-2</v>
      </c>
      <c r="H76" s="6">
        <v>0.43759999999999999</v>
      </c>
      <c r="I76" s="2">
        <v>62.16</v>
      </c>
      <c r="J76" s="7">
        <v>6.8287037037037036E-4</v>
      </c>
    </row>
    <row r="77" spans="1:10">
      <c r="A77" s="2" t="s">
        <v>1</v>
      </c>
      <c r="B77" s="5">
        <v>44743</v>
      </c>
      <c r="C77" s="5">
        <v>44773</v>
      </c>
      <c r="D77" s="4">
        <v>8145</v>
      </c>
      <c r="E77" s="10">
        <f t="shared" si="2"/>
        <v>0.16899892357373525</v>
      </c>
      <c r="F77" s="4">
        <v>352643.75</v>
      </c>
      <c r="G77" s="6">
        <f t="shared" si="3"/>
        <v>1.1683407624696551E-2</v>
      </c>
      <c r="H77" s="6">
        <v>0.46479999999999999</v>
      </c>
      <c r="I77" s="2">
        <v>51.82</v>
      </c>
      <c r="J77" s="7">
        <v>4.861111111111111E-4</v>
      </c>
    </row>
    <row r="78" spans="1:10">
      <c r="A78" s="2" t="s">
        <v>1</v>
      </c>
      <c r="B78" s="5">
        <v>44774</v>
      </c>
      <c r="C78" s="5">
        <v>44804</v>
      </c>
      <c r="D78" s="4">
        <v>9100</v>
      </c>
      <c r="E78" s="10">
        <f t="shared" si="2"/>
        <v>0.11724984653161452</v>
      </c>
      <c r="F78" s="4">
        <v>357193.75</v>
      </c>
      <c r="G78" s="6">
        <f t="shared" si="3"/>
        <v>1.2902539744430452E-2</v>
      </c>
      <c r="H78" s="6">
        <v>0.4294</v>
      </c>
      <c r="I78" s="2">
        <v>80.989999999999995</v>
      </c>
      <c r="J78" s="7">
        <v>5.4398148148148144E-4</v>
      </c>
    </row>
    <row r="79" spans="1:10">
      <c r="A79" s="2" t="s">
        <v>1</v>
      </c>
      <c r="B79" s="5">
        <v>44805</v>
      </c>
      <c r="C79" s="5">
        <v>44834</v>
      </c>
      <c r="D79" s="4">
        <v>10030</v>
      </c>
      <c r="E79" s="10">
        <f t="shared" si="2"/>
        <v>0.10219780219780228</v>
      </c>
      <c r="F79" s="4">
        <v>362208.75</v>
      </c>
      <c r="G79" s="6">
        <f t="shared" si="3"/>
        <v>1.4039999300099693E-2</v>
      </c>
      <c r="H79" s="6">
        <v>0.33710000000000001</v>
      </c>
      <c r="I79" s="2">
        <v>93.37</v>
      </c>
      <c r="J79" s="7">
        <v>8.564814814814815E-4</v>
      </c>
    </row>
    <row r="80" spans="1:10">
      <c r="A80" s="2" t="s">
        <v>1</v>
      </c>
      <c r="B80" s="5">
        <v>44835</v>
      </c>
      <c r="C80" s="5">
        <v>44865</v>
      </c>
      <c r="D80" s="4">
        <v>11055</v>
      </c>
      <c r="E80" s="10">
        <f t="shared" si="2"/>
        <v>0.10219341974077767</v>
      </c>
      <c r="F80" s="4">
        <v>367736.25</v>
      </c>
      <c r="G80" s="6">
        <f t="shared" si="3"/>
        <v>1.526053691414142E-2</v>
      </c>
      <c r="H80" s="6">
        <v>0.33460000000000001</v>
      </c>
      <c r="I80" s="2">
        <v>95.01</v>
      </c>
      <c r="J80" s="7">
        <v>3.9351851851851852E-4</v>
      </c>
    </row>
    <row r="81" spans="1:10">
      <c r="A81" s="2" t="s">
        <v>1</v>
      </c>
      <c r="B81" s="5">
        <v>44866</v>
      </c>
      <c r="C81" s="5">
        <v>44895</v>
      </c>
      <c r="D81" s="4">
        <v>17955</v>
      </c>
      <c r="E81" s="10">
        <f t="shared" si="2"/>
        <v>0.62415196743554957</v>
      </c>
      <c r="F81" s="4">
        <v>376713.75</v>
      </c>
      <c r="G81" s="6">
        <f t="shared" si="3"/>
        <v>2.4412877435934011E-2</v>
      </c>
      <c r="H81" s="6">
        <v>0.31559999999999999</v>
      </c>
      <c r="I81" s="2">
        <v>72.040000000000006</v>
      </c>
      <c r="J81" s="7">
        <v>3.7037037037037035E-4</v>
      </c>
    </row>
    <row r="82" spans="1:10">
      <c r="A82" s="2" t="s">
        <v>1</v>
      </c>
      <c r="B82" s="5">
        <v>44896</v>
      </c>
      <c r="C82" s="5">
        <v>44926</v>
      </c>
      <c r="D82" s="4">
        <v>71325</v>
      </c>
      <c r="E82" s="10">
        <f t="shared" si="2"/>
        <v>2.9724310776942358</v>
      </c>
      <c r="F82" s="4">
        <v>412376.25</v>
      </c>
      <c r="G82" s="6">
        <f t="shared" si="3"/>
        <v>9.4667370118558081E-2</v>
      </c>
      <c r="H82" s="6">
        <v>0.45269999999999999</v>
      </c>
      <c r="I82" s="2">
        <v>51.98</v>
      </c>
      <c r="J82" s="7">
        <v>6.9444444444444447E-4</v>
      </c>
    </row>
    <row r="83" spans="1:10">
      <c r="A83" s="2" t="s">
        <v>1</v>
      </c>
      <c r="B83" s="5">
        <v>44927</v>
      </c>
      <c r="C83" s="5">
        <v>44957</v>
      </c>
      <c r="D83" s="4">
        <v>38307.5</v>
      </c>
      <c r="E83" s="10">
        <f t="shared" si="2"/>
        <v>-0.46291622853137049</v>
      </c>
      <c r="F83" s="4">
        <v>431530</v>
      </c>
      <c r="G83" s="6">
        <f t="shared" si="3"/>
        <v>4.6447267513587409E-2</v>
      </c>
      <c r="H83" s="6">
        <v>0.38440000000000002</v>
      </c>
      <c r="I83" s="2">
        <v>54.93</v>
      </c>
      <c r="J83" s="7">
        <v>9.9537037037037042E-4</v>
      </c>
    </row>
    <row r="84" spans="1:10">
      <c r="A84" s="2" t="s">
        <v>1</v>
      </c>
      <c r="B84" s="5">
        <v>44958</v>
      </c>
      <c r="C84" s="5">
        <v>44985</v>
      </c>
      <c r="D84" s="4">
        <v>21112.5</v>
      </c>
      <c r="E84" s="10">
        <f t="shared" si="2"/>
        <v>-0.44886771519937352</v>
      </c>
      <c r="F84" s="4">
        <v>442086.25</v>
      </c>
      <c r="G84" s="6">
        <f t="shared" si="3"/>
        <v>2.4462378050193578E-2</v>
      </c>
      <c r="H84" s="6">
        <v>0.36990000000000001</v>
      </c>
      <c r="I84" s="2">
        <v>48.95</v>
      </c>
      <c r="J84" s="7">
        <v>6.9444444444444447E-4</v>
      </c>
    </row>
    <row r="85" spans="1:10">
      <c r="A85" s="2" t="s">
        <v>1</v>
      </c>
      <c r="B85" s="5">
        <v>44986</v>
      </c>
      <c r="C85" s="5">
        <v>45016</v>
      </c>
      <c r="D85" s="4">
        <v>17180</v>
      </c>
      <c r="E85" s="10">
        <f t="shared" si="2"/>
        <v>-0.18626406157489639</v>
      </c>
      <c r="F85" s="4">
        <v>450676.25</v>
      </c>
      <c r="G85" s="6">
        <f t="shared" si="3"/>
        <v>1.9430597536114202E-2</v>
      </c>
      <c r="H85" s="6">
        <v>0.36309999999999998</v>
      </c>
      <c r="I85" s="2">
        <v>110.03</v>
      </c>
      <c r="J85" s="7">
        <v>4.5138888888888887E-4</v>
      </c>
    </row>
    <row r="86" spans="1:10">
      <c r="A86" s="2" t="s">
        <v>1</v>
      </c>
      <c r="B86" s="5">
        <v>45017</v>
      </c>
      <c r="C86" s="5">
        <v>45046</v>
      </c>
      <c r="D86" s="4">
        <v>11057.5</v>
      </c>
      <c r="E86" s="10">
        <f t="shared" si="2"/>
        <v>-0.35637369033760191</v>
      </c>
      <c r="F86" s="4">
        <v>456205</v>
      </c>
      <c r="G86" s="6">
        <f t="shared" si="3"/>
        <v>1.2267675520953203E-2</v>
      </c>
      <c r="H86" s="6">
        <v>0.35310000000000002</v>
      </c>
      <c r="I86" s="2">
        <v>63.24</v>
      </c>
      <c r="J86" s="7">
        <v>5.9027777777777778E-4</v>
      </c>
    </row>
    <row r="87" spans="1:10">
      <c r="A87" s="2" t="s">
        <v>1</v>
      </c>
      <c r="B87" s="5">
        <v>45047</v>
      </c>
      <c r="C87" s="5">
        <v>45077</v>
      </c>
      <c r="D87" s="4">
        <v>9960</v>
      </c>
      <c r="E87" s="10">
        <f t="shared" si="2"/>
        <v>-9.9253900067827305E-2</v>
      </c>
      <c r="F87" s="4">
        <v>461185</v>
      </c>
      <c r="G87" s="6">
        <f t="shared" si="3"/>
        <v>1.0916145154042489E-2</v>
      </c>
      <c r="H87" s="6">
        <v>0.35949999999999999</v>
      </c>
      <c r="I87" s="2">
        <v>79.97</v>
      </c>
      <c r="J87" s="7">
        <v>6.134259259259259E-4</v>
      </c>
    </row>
    <row r="88" spans="1:10">
      <c r="A88" s="2" t="s">
        <v>1</v>
      </c>
      <c r="B88" s="5">
        <v>45078</v>
      </c>
      <c r="C88" s="5">
        <v>45107</v>
      </c>
      <c r="D88" s="4">
        <v>8822.5</v>
      </c>
      <c r="E88" s="10">
        <f t="shared" si="2"/>
        <v>-0.11420682730923692</v>
      </c>
      <c r="F88" s="4">
        <v>465596.25</v>
      </c>
      <c r="G88" s="6">
        <f t="shared" si="3"/>
        <v>9.5650335548640442E-3</v>
      </c>
      <c r="H88" s="6">
        <v>0.36990000000000001</v>
      </c>
      <c r="I88" s="2">
        <v>72.53</v>
      </c>
      <c r="J88" s="7">
        <v>7.5231481481481482E-4</v>
      </c>
    </row>
    <row r="89" spans="1:10">
      <c r="A89" s="2" t="s">
        <v>1</v>
      </c>
      <c r="B89" s="5">
        <v>45108</v>
      </c>
      <c r="C89" s="5">
        <v>45138</v>
      </c>
      <c r="D89" s="4">
        <v>19500</v>
      </c>
      <c r="E89" s="10">
        <f t="shared" si="2"/>
        <v>1.2102578634173988</v>
      </c>
      <c r="F89" s="4">
        <v>475346.25</v>
      </c>
      <c r="G89" s="6">
        <f t="shared" si="3"/>
        <v>2.0940890310005678E-2</v>
      </c>
      <c r="H89" s="6">
        <v>0.37259999999999999</v>
      </c>
      <c r="I89" s="2">
        <v>82.82</v>
      </c>
      <c r="J89" s="7">
        <v>3.8194444444444446E-4</v>
      </c>
    </row>
    <row r="90" spans="1:10">
      <c r="A90" s="2" t="s">
        <v>1</v>
      </c>
      <c r="B90" s="5">
        <v>45139</v>
      </c>
      <c r="C90" s="5">
        <v>45169</v>
      </c>
      <c r="D90" s="4">
        <v>10882.5</v>
      </c>
      <c r="E90" s="10">
        <f t="shared" si="2"/>
        <v>-0.44192307692307697</v>
      </c>
      <c r="F90" s="4">
        <v>480787.5</v>
      </c>
      <c r="G90" s="6">
        <f t="shared" si="3"/>
        <v>1.1446918956445007E-2</v>
      </c>
      <c r="H90" s="6">
        <v>0.36990000000000001</v>
      </c>
      <c r="I90" s="2">
        <v>72.040000000000006</v>
      </c>
      <c r="J90" s="7">
        <v>7.9861111111111116E-4</v>
      </c>
    </row>
    <row r="91" spans="1:10" s="62" customFormat="1">
      <c r="A91" s="56" t="s">
        <v>1</v>
      </c>
      <c r="B91" s="57">
        <v>45170</v>
      </c>
      <c r="C91" s="57">
        <v>45199</v>
      </c>
      <c r="D91" s="58">
        <v>10480</v>
      </c>
      <c r="E91" s="59">
        <f t="shared" si="2"/>
        <v>-3.6985986675855731E-2</v>
      </c>
      <c r="F91" s="58">
        <v>486027.5</v>
      </c>
      <c r="G91" s="60">
        <f t="shared" si="3"/>
        <v>1.0898785846137793E-2</v>
      </c>
      <c r="H91" s="60">
        <v>0.36309999999999998</v>
      </c>
      <c r="I91" s="56">
        <v>45.67</v>
      </c>
      <c r="J91" s="61">
        <v>9.1435185185185185E-4</v>
      </c>
    </row>
    <row r="92" spans="1:10">
      <c r="A92" s="2" t="s">
        <v>2</v>
      </c>
      <c r="B92" s="5">
        <v>43831</v>
      </c>
      <c r="C92" s="5">
        <v>43861</v>
      </c>
      <c r="D92" s="4">
        <v>50607.5</v>
      </c>
      <c r="E92" s="10">
        <f t="shared" si="2"/>
        <v>3.8289599236641223</v>
      </c>
      <c r="F92" s="4">
        <v>211452.5</v>
      </c>
      <c r="G92" s="6">
        <f t="shared" si="3"/>
        <v>-0.56493716919310122</v>
      </c>
      <c r="H92" s="6">
        <v>0.58079999999999998</v>
      </c>
      <c r="I92" s="2">
        <v>45.67</v>
      </c>
      <c r="J92" s="7">
        <v>3.2407407407407406E-4</v>
      </c>
    </row>
    <row r="93" spans="1:10">
      <c r="A93" s="2" t="s">
        <v>2</v>
      </c>
      <c r="B93" s="5">
        <v>43862</v>
      </c>
      <c r="C93" s="5">
        <v>43890</v>
      </c>
      <c r="D93" s="4">
        <v>49615</v>
      </c>
      <c r="E93" s="10">
        <f t="shared" si="2"/>
        <v>-1.9611717630785952E-2</v>
      </c>
      <c r="F93" s="4">
        <v>223647.5</v>
      </c>
      <c r="G93" s="6">
        <f t="shared" si="3"/>
        <v>5.7672526926851209E-2</v>
      </c>
      <c r="H93" s="6">
        <v>0.56720000000000004</v>
      </c>
      <c r="I93" s="2">
        <v>63.24</v>
      </c>
      <c r="J93" s="7">
        <v>3.7037037037037035E-4</v>
      </c>
    </row>
    <row r="94" spans="1:10">
      <c r="A94" s="2" t="s">
        <v>2</v>
      </c>
      <c r="B94" s="5">
        <v>43891</v>
      </c>
      <c r="C94" s="5">
        <v>43921</v>
      </c>
      <c r="D94" s="4">
        <v>69832.5</v>
      </c>
      <c r="E94" s="10">
        <f t="shared" si="2"/>
        <v>0.40748765494306149</v>
      </c>
      <c r="F94" s="4">
        <v>297260</v>
      </c>
      <c r="G94" s="6">
        <f t="shared" si="3"/>
        <v>0.3291451950055333</v>
      </c>
      <c r="H94" s="6">
        <v>0.48370000000000002</v>
      </c>
      <c r="I94" s="2">
        <v>72.53</v>
      </c>
      <c r="J94" s="7">
        <v>5.4398148148148144E-4</v>
      </c>
    </row>
    <row r="95" spans="1:10">
      <c r="A95" s="2" t="s">
        <v>2</v>
      </c>
      <c r="B95" s="5">
        <v>43922</v>
      </c>
      <c r="C95" s="5">
        <v>43951</v>
      </c>
      <c r="D95" s="4">
        <v>65120</v>
      </c>
      <c r="E95" s="10">
        <f t="shared" si="2"/>
        <v>-6.7482905523932213E-2</v>
      </c>
      <c r="F95" s="4">
        <v>362960</v>
      </c>
      <c r="G95" s="6">
        <f t="shared" si="3"/>
        <v>0.22101863688353629</v>
      </c>
      <c r="H95" s="6">
        <v>0.57099999999999995</v>
      </c>
      <c r="I95" s="2">
        <v>68.739999999999995</v>
      </c>
      <c r="J95" s="7">
        <v>3.5879629629629629E-4</v>
      </c>
    </row>
    <row r="96" spans="1:10">
      <c r="A96" s="2" t="s">
        <v>2</v>
      </c>
      <c r="B96" s="5">
        <v>43952</v>
      </c>
      <c r="C96" s="5">
        <v>43982</v>
      </c>
      <c r="D96" s="4">
        <v>48180</v>
      </c>
      <c r="E96" s="10">
        <f t="shared" si="2"/>
        <v>-0.26013513513513509</v>
      </c>
      <c r="F96" s="4">
        <v>406857.5</v>
      </c>
      <c r="G96" s="6">
        <f t="shared" si="3"/>
        <v>0.12094307912717661</v>
      </c>
      <c r="H96" s="6">
        <v>0.32119999999999999</v>
      </c>
      <c r="I96" s="2">
        <v>52.13</v>
      </c>
      <c r="J96" s="7">
        <v>8.564814814814815E-4</v>
      </c>
    </row>
    <row r="97" spans="1:10">
      <c r="A97" s="2" t="s">
        <v>2</v>
      </c>
      <c r="B97" s="5">
        <v>43983</v>
      </c>
      <c r="C97" s="5">
        <v>44012</v>
      </c>
      <c r="D97" s="4">
        <v>46127.5</v>
      </c>
      <c r="E97" s="10">
        <f t="shared" si="2"/>
        <v>-4.2600664176006608E-2</v>
      </c>
      <c r="F97" s="4">
        <v>466482.5</v>
      </c>
      <c r="G97" s="6">
        <f t="shared" si="3"/>
        <v>0.14655008203117803</v>
      </c>
      <c r="H97" s="6">
        <v>0.3246</v>
      </c>
      <c r="I97" s="2">
        <v>64.86</v>
      </c>
      <c r="J97" s="7">
        <v>2.6620370370370372E-4</v>
      </c>
    </row>
    <row r="98" spans="1:10">
      <c r="A98" s="2" t="s">
        <v>2</v>
      </c>
      <c r="B98" s="5">
        <v>44013</v>
      </c>
      <c r="C98" s="5">
        <v>44043</v>
      </c>
      <c r="D98" s="4">
        <v>76717.5</v>
      </c>
      <c r="E98" s="10">
        <f t="shared" si="2"/>
        <v>0.66316188824453959</v>
      </c>
      <c r="F98" s="4">
        <v>463810</v>
      </c>
      <c r="G98" s="6">
        <f t="shared" si="3"/>
        <v>-5.729046641621105E-3</v>
      </c>
      <c r="H98" s="6">
        <v>0.4153</v>
      </c>
      <c r="I98" s="2">
        <v>54.5</v>
      </c>
      <c r="J98" s="7">
        <v>3.5879629629629629E-4</v>
      </c>
    </row>
    <row r="99" spans="1:10">
      <c r="A99" s="2" t="s">
        <v>2</v>
      </c>
      <c r="B99" s="5">
        <v>44044</v>
      </c>
      <c r="C99" s="5">
        <v>44074</v>
      </c>
      <c r="D99" s="4">
        <v>52900</v>
      </c>
      <c r="E99" s="10">
        <f t="shared" si="2"/>
        <v>-0.31045719685860462</v>
      </c>
      <c r="F99" s="4">
        <v>423005</v>
      </c>
      <c r="G99" s="6">
        <f t="shared" si="3"/>
        <v>-8.79778357517087E-2</v>
      </c>
      <c r="H99" s="6">
        <v>0.47989999999999999</v>
      </c>
      <c r="I99" s="2">
        <v>46.43</v>
      </c>
      <c r="J99" s="7">
        <v>5.9027777777777778E-4</v>
      </c>
    </row>
    <row r="100" spans="1:10">
      <c r="A100" s="2" t="s">
        <v>2</v>
      </c>
      <c r="B100" s="5">
        <v>44075</v>
      </c>
      <c r="C100" s="5">
        <v>44104</v>
      </c>
      <c r="D100" s="4">
        <v>40252.5</v>
      </c>
      <c r="E100" s="10">
        <f t="shared" si="2"/>
        <v>-0.23908317580340266</v>
      </c>
      <c r="F100" s="4">
        <v>459795</v>
      </c>
      <c r="G100" s="6">
        <f t="shared" si="3"/>
        <v>8.697296722260961E-2</v>
      </c>
      <c r="H100" s="6">
        <v>0.52980000000000005</v>
      </c>
      <c r="I100" s="2">
        <v>54.28</v>
      </c>
      <c r="J100" s="7">
        <v>1.0069444444444444E-3</v>
      </c>
    </row>
    <row r="101" spans="1:10">
      <c r="A101" s="2" t="s">
        <v>2</v>
      </c>
      <c r="B101" s="5">
        <v>44105</v>
      </c>
      <c r="C101" s="5">
        <v>44135</v>
      </c>
      <c r="D101" s="4">
        <v>47132.5</v>
      </c>
      <c r="E101" s="10">
        <f t="shared" si="2"/>
        <v>0.17092106080367686</v>
      </c>
      <c r="F101" s="4">
        <v>510120</v>
      </c>
      <c r="G101" s="6">
        <f t="shared" si="3"/>
        <v>0.10945095096727897</v>
      </c>
      <c r="H101" s="6">
        <v>0.59499999999999997</v>
      </c>
      <c r="I101" s="2">
        <v>51.82</v>
      </c>
      <c r="J101" s="7">
        <v>9.9537037037037042E-4</v>
      </c>
    </row>
    <row r="102" spans="1:10">
      <c r="A102" s="2" t="s">
        <v>2</v>
      </c>
      <c r="B102" s="5">
        <v>44136</v>
      </c>
      <c r="C102" s="5">
        <v>44165</v>
      </c>
      <c r="D102" s="4">
        <v>39060</v>
      </c>
      <c r="E102" s="10">
        <f t="shared" si="2"/>
        <v>-0.1712724765289344</v>
      </c>
      <c r="F102" s="4">
        <v>518607.5</v>
      </c>
      <c r="G102" s="6">
        <f t="shared" si="3"/>
        <v>1.663824198227859E-2</v>
      </c>
      <c r="H102" s="6">
        <v>0.5736</v>
      </c>
      <c r="I102" s="2">
        <v>51.16</v>
      </c>
      <c r="J102" s="7">
        <v>9.1435185185185185E-4</v>
      </c>
    </row>
    <row r="103" spans="1:10">
      <c r="A103" s="2" t="s">
        <v>2</v>
      </c>
      <c r="B103" s="5">
        <v>44166</v>
      </c>
      <c r="C103" s="5">
        <v>44196</v>
      </c>
      <c r="D103" s="4">
        <v>43357.5</v>
      </c>
      <c r="E103" s="10">
        <f t="shared" si="2"/>
        <v>0.11002304147465436</v>
      </c>
      <c r="F103" s="4">
        <v>522967.5</v>
      </c>
      <c r="G103" s="6">
        <f t="shared" si="3"/>
        <v>8.4071287052347454E-3</v>
      </c>
      <c r="H103" s="6">
        <v>0.52810000000000001</v>
      </c>
      <c r="I103" s="2">
        <v>57.12</v>
      </c>
      <c r="J103" s="7">
        <v>1.1805555555555556E-3</v>
      </c>
    </row>
    <row r="104" spans="1:10">
      <c r="A104" s="2" t="s">
        <v>2</v>
      </c>
      <c r="B104" s="5">
        <v>44197</v>
      </c>
      <c r="C104" s="5">
        <v>44227</v>
      </c>
      <c r="D104" s="4">
        <v>57497.5</v>
      </c>
      <c r="E104" s="10">
        <f t="shared" si="2"/>
        <v>0.32612581444963396</v>
      </c>
      <c r="F104" s="4">
        <v>455115</v>
      </c>
      <c r="G104" s="6">
        <f t="shared" si="3"/>
        <v>-0.12974515624775917</v>
      </c>
      <c r="H104" s="6">
        <v>0.53810000000000002</v>
      </c>
      <c r="I104" s="2">
        <v>48.95</v>
      </c>
      <c r="J104" s="7">
        <v>6.8287037037037036E-4</v>
      </c>
    </row>
    <row r="105" spans="1:10">
      <c r="A105" s="2" t="s">
        <v>2</v>
      </c>
      <c r="B105" s="5">
        <v>44228</v>
      </c>
      <c r="C105" s="5">
        <v>44255</v>
      </c>
      <c r="D105" s="4">
        <v>45620</v>
      </c>
      <c r="E105" s="10">
        <f t="shared" si="2"/>
        <v>-0.20657419887821205</v>
      </c>
      <c r="F105" s="4">
        <v>437280</v>
      </c>
      <c r="G105" s="6">
        <f t="shared" si="3"/>
        <v>-3.9187897564351815E-2</v>
      </c>
      <c r="H105" s="6">
        <v>0.57179999999999997</v>
      </c>
      <c r="I105" s="2">
        <v>41.98</v>
      </c>
      <c r="J105" s="7">
        <v>7.8703703703703705E-4</v>
      </c>
    </row>
    <row r="106" spans="1:10">
      <c r="A106" s="2" t="s">
        <v>2</v>
      </c>
      <c r="B106" s="5">
        <v>44256</v>
      </c>
      <c r="C106" s="5">
        <v>44286</v>
      </c>
      <c r="D106" s="4">
        <v>42330</v>
      </c>
      <c r="E106" s="10">
        <f t="shared" si="2"/>
        <v>-7.2117492327926302E-2</v>
      </c>
      <c r="F106" s="4">
        <v>468102.5</v>
      </c>
      <c r="G106" s="6">
        <f t="shared" si="3"/>
        <v>7.0486873399195016E-2</v>
      </c>
      <c r="H106" s="6">
        <v>0.57830000000000004</v>
      </c>
      <c r="I106" s="2">
        <v>45.86</v>
      </c>
      <c r="J106" s="7">
        <v>6.8287037037037036E-4</v>
      </c>
    </row>
    <row r="107" spans="1:10">
      <c r="A107" s="2" t="s">
        <v>2</v>
      </c>
      <c r="B107" s="5">
        <v>44287</v>
      </c>
      <c r="C107" s="5">
        <v>44316</v>
      </c>
      <c r="D107" s="4">
        <v>34442.5</v>
      </c>
      <c r="E107" s="10">
        <f t="shared" si="2"/>
        <v>-0.18633356957240732</v>
      </c>
      <c r="F107" s="4">
        <v>621810</v>
      </c>
      <c r="G107" s="6">
        <f t="shared" si="3"/>
        <v>0.32836291196906653</v>
      </c>
      <c r="H107" s="6">
        <v>0.56879999999999997</v>
      </c>
      <c r="I107" s="2">
        <v>54.93</v>
      </c>
      <c r="J107" s="7">
        <v>9.3749999999999997E-4</v>
      </c>
    </row>
    <row r="108" spans="1:10">
      <c r="A108" s="2" t="s">
        <v>2</v>
      </c>
      <c r="B108" s="5">
        <v>44317</v>
      </c>
      <c r="C108" s="5">
        <v>44347</v>
      </c>
      <c r="D108" s="4">
        <v>33645</v>
      </c>
      <c r="E108" s="10">
        <f t="shared" si="2"/>
        <v>-2.3154532917180837E-2</v>
      </c>
      <c r="F108" s="4">
        <v>619510</v>
      </c>
      <c r="G108" s="6">
        <f t="shared" si="3"/>
        <v>-3.6988790788182735E-3</v>
      </c>
      <c r="H108" s="6">
        <v>0.49809999999999999</v>
      </c>
      <c r="I108" s="2">
        <v>51.04</v>
      </c>
      <c r="J108" s="7">
        <v>1.1342592592592593E-3</v>
      </c>
    </row>
    <row r="109" spans="1:10">
      <c r="A109" s="2" t="s">
        <v>2</v>
      </c>
      <c r="B109" s="5">
        <v>44348</v>
      </c>
      <c r="C109" s="5">
        <v>44377</v>
      </c>
      <c r="D109" s="4">
        <v>32420</v>
      </c>
      <c r="E109" s="10">
        <f t="shared" si="2"/>
        <v>-3.6409570515678391E-2</v>
      </c>
      <c r="F109" s="4">
        <v>602800</v>
      </c>
      <c r="G109" s="6">
        <f t="shared" si="3"/>
        <v>-2.6972930219044122E-2</v>
      </c>
      <c r="H109" s="6">
        <v>0.48060000000000003</v>
      </c>
      <c r="I109" s="2">
        <v>60.22</v>
      </c>
      <c r="J109" s="7">
        <v>1.0532407407407407E-3</v>
      </c>
    </row>
    <row r="110" spans="1:10">
      <c r="A110" s="2" t="s">
        <v>2</v>
      </c>
      <c r="B110" s="5">
        <v>44378</v>
      </c>
      <c r="C110" s="5">
        <v>44408</v>
      </c>
      <c r="D110" s="4">
        <v>54160</v>
      </c>
      <c r="E110" s="10">
        <f t="shared" si="2"/>
        <v>0.67057371992597159</v>
      </c>
      <c r="F110" s="4">
        <v>745665</v>
      </c>
      <c r="G110" s="6">
        <f t="shared" si="3"/>
        <v>0.23700232249502329</v>
      </c>
      <c r="H110" s="6">
        <v>0.52110000000000001</v>
      </c>
      <c r="I110" s="2">
        <v>62.16</v>
      </c>
      <c r="J110" s="7">
        <v>1.1111111111111111E-3</v>
      </c>
    </row>
    <row r="111" spans="1:10">
      <c r="A111" s="2" t="s">
        <v>2</v>
      </c>
      <c r="B111" s="5">
        <v>44409</v>
      </c>
      <c r="C111" s="5">
        <v>44439</v>
      </c>
      <c r="D111" s="4">
        <v>39055</v>
      </c>
      <c r="E111" s="10">
        <f t="shared" si="2"/>
        <v>-0.27889586410635159</v>
      </c>
      <c r="F111" s="4">
        <v>755157.5</v>
      </c>
      <c r="G111" s="6">
        <f t="shared" si="3"/>
        <v>1.273024749720042E-2</v>
      </c>
      <c r="H111" s="6">
        <v>0.66559999999999997</v>
      </c>
      <c r="I111" s="2">
        <v>51.98</v>
      </c>
      <c r="J111" s="7">
        <v>9.9537037037037042E-4</v>
      </c>
    </row>
    <row r="112" spans="1:10">
      <c r="A112" s="2" t="s">
        <v>2</v>
      </c>
      <c r="B112" s="5">
        <v>44440</v>
      </c>
      <c r="C112" s="5">
        <v>44469</v>
      </c>
      <c r="D112" s="4">
        <v>29525</v>
      </c>
      <c r="E112" s="10">
        <f t="shared" si="2"/>
        <v>-0.24401485085136343</v>
      </c>
      <c r="F112" s="4">
        <v>834122.5</v>
      </c>
      <c r="G112" s="6">
        <f t="shared" si="3"/>
        <v>0.10456759020469231</v>
      </c>
      <c r="H112" s="6">
        <v>0.68589999999999995</v>
      </c>
      <c r="I112" s="2">
        <v>57.12</v>
      </c>
      <c r="J112" s="7">
        <v>9.3749999999999997E-4</v>
      </c>
    </row>
    <row r="113" spans="1:10">
      <c r="A113" s="2" t="s">
        <v>2</v>
      </c>
      <c r="B113" s="5">
        <v>44470</v>
      </c>
      <c r="C113" s="5">
        <v>44500</v>
      </c>
      <c r="D113" s="4">
        <v>41787.5</v>
      </c>
      <c r="E113" s="10">
        <f t="shared" si="2"/>
        <v>0.41532599491955979</v>
      </c>
      <c r="F113" s="4">
        <v>782415</v>
      </c>
      <c r="G113" s="6">
        <f t="shared" si="3"/>
        <v>-6.1990295190454625E-2</v>
      </c>
      <c r="H113" s="6">
        <v>0.66469999999999996</v>
      </c>
      <c r="I113" s="2">
        <v>66.38</v>
      </c>
      <c r="J113" s="7">
        <v>8.2175925925925927E-4</v>
      </c>
    </row>
    <row r="114" spans="1:10">
      <c r="A114" s="2" t="s">
        <v>2</v>
      </c>
      <c r="B114" s="5">
        <v>44501</v>
      </c>
      <c r="C114" s="5">
        <v>44530</v>
      </c>
      <c r="D114" s="4">
        <v>31800</v>
      </c>
      <c r="E114" s="10">
        <f t="shared" si="2"/>
        <v>-0.23900688004786119</v>
      </c>
      <c r="F114" s="4">
        <v>756785</v>
      </c>
      <c r="G114" s="6">
        <f t="shared" si="3"/>
        <v>-3.2757551938549234E-2</v>
      </c>
      <c r="H114" s="6">
        <v>0.75370000000000004</v>
      </c>
      <c r="I114" s="2">
        <v>93.37</v>
      </c>
      <c r="J114" s="7">
        <v>6.8287037037037036E-4</v>
      </c>
    </row>
    <row r="115" spans="1:10">
      <c r="A115" s="2" t="s">
        <v>2</v>
      </c>
      <c r="B115" s="5">
        <v>44531</v>
      </c>
      <c r="C115" s="5">
        <v>44561</v>
      </c>
      <c r="D115" s="4">
        <v>29745</v>
      </c>
      <c r="E115" s="10">
        <f t="shared" si="2"/>
        <v>-6.4622641509433976E-2</v>
      </c>
      <c r="F115" s="4">
        <v>794685</v>
      </c>
      <c r="G115" s="6">
        <f t="shared" si="3"/>
        <v>5.008027378978186E-2</v>
      </c>
      <c r="H115" s="6">
        <v>0.77059999999999995</v>
      </c>
      <c r="I115" s="2">
        <v>80.290000000000006</v>
      </c>
      <c r="J115" s="7">
        <v>6.9444444444444447E-4</v>
      </c>
    </row>
    <row r="116" spans="1:10">
      <c r="A116" s="2" t="s">
        <v>2</v>
      </c>
      <c r="B116" s="5">
        <v>44562</v>
      </c>
      <c r="C116" s="5">
        <v>44592</v>
      </c>
      <c r="D116" s="4">
        <v>34780</v>
      </c>
      <c r="E116" s="10">
        <f t="shared" si="2"/>
        <v>0.16927214657925704</v>
      </c>
      <c r="F116" s="4">
        <v>785152.5</v>
      </c>
      <c r="G116" s="6">
        <f t="shared" si="3"/>
        <v>-1.1995318899941432E-2</v>
      </c>
      <c r="H116" s="6">
        <v>0.81240000000000001</v>
      </c>
      <c r="I116" s="2">
        <v>80.150000000000006</v>
      </c>
      <c r="J116" s="7">
        <v>5.9027777777777778E-4</v>
      </c>
    </row>
    <row r="117" spans="1:10">
      <c r="A117" s="2" t="s">
        <v>2</v>
      </c>
      <c r="B117" s="5">
        <v>44593</v>
      </c>
      <c r="C117" s="5">
        <v>44620</v>
      </c>
      <c r="D117" s="4">
        <v>24812.5</v>
      </c>
      <c r="E117" s="10">
        <f t="shared" si="2"/>
        <v>-0.28658711903392753</v>
      </c>
      <c r="F117" s="4">
        <v>772090</v>
      </c>
      <c r="G117" s="6">
        <f t="shared" si="3"/>
        <v>-1.6636895380196859E-2</v>
      </c>
      <c r="H117" s="6">
        <v>0.76039999999999996</v>
      </c>
      <c r="I117" s="2">
        <v>89.13</v>
      </c>
      <c r="J117" s="7">
        <v>6.3657407407407413E-4</v>
      </c>
    </row>
    <row r="118" spans="1:10">
      <c r="A118" s="2" t="s">
        <v>2</v>
      </c>
      <c r="B118" s="5">
        <v>44621</v>
      </c>
      <c r="C118" s="5">
        <v>44651</v>
      </c>
      <c r="D118" s="4">
        <v>24760</v>
      </c>
      <c r="E118" s="10">
        <f t="shared" si="2"/>
        <v>-2.115869017632277E-3</v>
      </c>
      <c r="F118" s="4">
        <v>646525</v>
      </c>
      <c r="G118" s="6">
        <f t="shared" si="3"/>
        <v>-0.16263000427411312</v>
      </c>
      <c r="H118" s="6">
        <v>0.72860000000000003</v>
      </c>
      <c r="I118" s="2">
        <v>95.01</v>
      </c>
      <c r="J118" s="7">
        <v>7.5231481481481482E-4</v>
      </c>
    </row>
    <row r="119" spans="1:10">
      <c r="A119" s="2" t="s">
        <v>2</v>
      </c>
      <c r="B119" s="5">
        <v>44652</v>
      </c>
      <c r="C119" s="5">
        <v>44681</v>
      </c>
      <c r="D119" s="4">
        <v>30202.5</v>
      </c>
      <c r="E119" s="10">
        <f t="shared" si="2"/>
        <v>0.21981017770597733</v>
      </c>
      <c r="F119" s="4">
        <v>581347.5</v>
      </c>
      <c r="G119" s="6">
        <f t="shared" si="3"/>
        <v>-0.10081203356405399</v>
      </c>
      <c r="H119" s="6">
        <v>0.75549999999999995</v>
      </c>
      <c r="I119" s="2">
        <v>110.03</v>
      </c>
      <c r="J119" s="7">
        <v>7.9861111111111116E-4</v>
      </c>
    </row>
    <row r="120" spans="1:10">
      <c r="A120" s="2" t="s">
        <v>2</v>
      </c>
      <c r="B120" s="5">
        <v>44682</v>
      </c>
      <c r="C120" s="5">
        <v>44712</v>
      </c>
      <c r="D120" s="4">
        <v>30670</v>
      </c>
      <c r="E120" s="10">
        <f t="shared" si="2"/>
        <v>1.5478851088486012E-2</v>
      </c>
      <c r="F120" s="4">
        <v>571482.5</v>
      </c>
      <c r="G120" s="6">
        <f t="shared" si="3"/>
        <v>-1.6969196564877276E-2</v>
      </c>
      <c r="H120" s="6">
        <v>0.73519999999999996</v>
      </c>
      <c r="I120" s="2">
        <v>82.82</v>
      </c>
      <c r="J120" s="7">
        <v>6.9444444444444447E-4</v>
      </c>
    </row>
    <row r="121" spans="1:10">
      <c r="A121" s="2" t="s">
        <v>2</v>
      </c>
      <c r="B121" s="5">
        <v>44713</v>
      </c>
      <c r="C121" s="5">
        <v>44742</v>
      </c>
      <c r="D121" s="4">
        <v>33560</v>
      </c>
      <c r="E121" s="10">
        <f t="shared" si="2"/>
        <v>9.422888816433006E-2</v>
      </c>
      <c r="F121" s="4">
        <v>570300</v>
      </c>
      <c r="G121" s="6">
        <f t="shared" si="3"/>
        <v>-2.0691797211638274E-3</v>
      </c>
      <c r="H121" s="6">
        <v>0.7117</v>
      </c>
      <c r="I121" s="2">
        <v>80.02</v>
      </c>
      <c r="J121" s="7">
        <v>4.2824074074074075E-4</v>
      </c>
    </row>
    <row r="122" spans="1:10">
      <c r="A122" s="2" t="s">
        <v>2</v>
      </c>
      <c r="B122" s="5">
        <v>44743</v>
      </c>
      <c r="C122" s="5">
        <v>44773</v>
      </c>
      <c r="D122" s="4">
        <v>48945</v>
      </c>
      <c r="E122" s="10">
        <f t="shared" si="2"/>
        <v>0.45843265792610244</v>
      </c>
      <c r="F122" s="4">
        <v>572530</v>
      </c>
      <c r="G122" s="6">
        <f t="shared" si="3"/>
        <v>3.9102226898124481E-3</v>
      </c>
      <c r="H122" s="6">
        <v>0.62019999999999997</v>
      </c>
      <c r="I122" s="2">
        <v>72.040000000000006</v>
      </c>
      <c r="J122" s="7">
        <v>3.8194444444444446E-4</v>
      </c>
    </row>
    <row r="123" spans="1:10">
      <c r="A123" s="2" t="s">
        <v>2</v>
      </c>
      <c r="B123" s="5">
        <v>44774</v>
      </c>
      <c r="C123" s="5">
        <v>44804</v>
      </c>
      <c r="D123" s="4">
        <v>33127.5</v>
      </c>
      <c r="E123" s="10">
        <f t="shared" si="2"/>
        <v>-0.32316886300950043</v>
      </c>
      <c r="F123" s="4">
        <v>553065</v>
      </c>
      <c r="G123" s="6">
        <f t="shared" si="3"/>
        <v>-3.3998218433968552E-2</v>
      </c>
      <c r="H123" s="6">
        <v>0.56140000000000001</v>
      </c>
      <c r="I123" s="2">
        <v>71.53</v>
      </c>
      <c r="J123" s="7">
        <v>3.9351851851851852E-4</v>
      </c>
    </row>
    <row r="124" spans="1:10">
      <c r="A124" s="2" t="s">
        <v>2</v>
      </c>
      <c r="B124" s="5">
        <v>44805</v>
      </c>
      <c r="C124" s="5">
        <v>44834</v>
      </c>
      <c r="D124" s="4">
        <v>26805</v>
      </c>
      <c r="E124" s="10">
        <f t="shared" si="2"/>
        <v>-0.19085352048901971</v>
      </c>
      <c r="F124" s="4">
        <v>503775</v>
      </c>
      <c r="G124" s="6">
        <f t="shared" si="3"/>
        <v>-8.91215318271813E-2</v>
      </c>
      <c r="H124" s="6">
        <v>0.55589999999999995</v>
      </c>
      <c r="I124" s="2">
        <v>79.73</v>
      </c>
      <c r="J124" s="7">
        <v>4.861111111111111E-4</v>
      </c>
    </row>
    <row r="125" spans="1:10">
      <c r="A125" s="2" t="s">
        <v>2</v>
      </c>
      <c r="B125" s="5">
        <v>44835</v>
      </c>
      <c r="C125" s="5">
        <v>44865</v>
      </c>
      <c r="D125" s="4">
        <v>26025</v>
      </c>
      <c r="E125" s="10">
        <f t="shared" si="2"/>
        <v>-2.9099048684946838E-2</v>
      </c>
      <c r="F125" s="4">
        <v>490250</v>
      </c>
      <c r="G125" s="6">
        <f t="shared" si="3"/>
        <v>-2.6847302863381439E-2</v>
      </c>
      <c r="H125" s="6">
        <v>0.55930000000000002</v>
      </c>
      <c r="I125" s="2">
        <v>79.97</v>
      </c>
      <c r="J125" s="7">
        <v>6.9444444444444447E-4</v>
      </c>
    </row>
    <row r="126" spans="1:10">
      <c r="A126" s="2" t="s">
        <v>2</v>
      </c>
      <c r="B126" s="5">
        <v>44866</v>
      </c>
      <c r="C126" s="5">
        <v>44895</v>
      </c>
      <c r="D126" s="4">
        <v>20175</v>
      </c>
      <c r="E126" s="10">
        <f t="shared" si="2"/>
        <v>-0.22478386167146969</v>
      </c>
      <c r="F126" s="4">
        <v>471137.5</v>
      </c>
      <c r="G126" s="6">
        <f t="shared" si="3"/>
        <v>-3.8985211626721084E-2</v>
      </c>
      <c r="H126" s="6">
        <v>0.5585</v>
      </c>
      <c r="I126" s="2">
        <v>83.42</v>
      </c>
      <c r="J126" s="7">
        <v>5.0925925925925921E-4</v>
      </c>
    </row>
    <row r="127" spans="1:10">
      <c r="A127" s="2" t="s">
        <v>2</v>
      </c>
      <c r="B127" s="5">
        <v>44896</v>
      </c>
      <c r="C127" s="5">
        <v>44926</v>
      </c>
      <c r="D127" s="4">
        <v>19120</v>
      </c>
      <c r="E127" s="10">
        <f t="shared" si="2"/>
        <v>-5.2292441140024737E-2</v>
      </c>
      <c r="F127" s="4">
        <v>443650</v>
      </c>
      <c r="G127" s="6">
        <f t="shared" si="3"/>
        <v>-5.8342840465893664E-2</v>
      </c>
      <c r="H127" s="6">
        <v>0.54520000000000002</v>
      </c>
      <c r="I127" s="2">
        <v>91.13</v>
      </c>
      <c r="J127" s="7">
        <v>6.3657407407407413E-4</v>
      </c>
    </row>
    <row r="128" spans="1:10">
      <c r="A128" s="2" t="s">
        <v>2</v>
      </c>
      <c r="B128" s="5">
        <v>44927</v>
      </c>
      <c r="C128" s="5">
        <v>44957</v>
      </c>
      <c r="D128" s="4">
        <v>24190</v>
      </c>
      <c r="E128" s="10">
        <f t="shared" si="2"/>
        <v>0.26516736401673646</v>
      </c>
      <c r="F128" s="4">
        <v>650835</v>
      </c>
      <c r="G128" s="6">
        <f t="shared" si="3"/>
        <v>0.46700101431308472</v>
      </c>
      <c r="H128" s="6">
        <v>0.50439999999999996</v>
      </c>
      <c r="I128" s="2">
        <v>80.989999999999995</v>
      </c>
      <c r="J128" s="7">
        <v>4.5138888888888887E-4</v>
      </c>
    </row>
    <row r="129" spans="1:10">
      <c r="A129" s="2" t="s">
        <v>2</v>
      </c>
      <c r="B129" s="5">
        <v>44958</v>
      </c>
      <c r="C129" s="5">
        <v>44985</v>
      </c>
      <c r="D129" s="4">
        <v>24995</v>
      </c>
      <c r="E129" s="10">
        <f t="shared" si="2"/>
        <v>3.3278214138073636E-2</v>
      </c>
      <c r="F129" s="4">
        <v>668075</v>
      </c>
      <c r="G129" s="6">
        <f t="shared" si="3"/>
        <v>2.6489048683614236E-2</v>
      </c>
      <c r="H129" s="6">
        <v>0.49590000000000001</v>
      </c>
      <c r="I129" s="2">
        <v>75.7</v>
      </c>
      <c r="J129" s="7">
        <v>5.0925925925925921E-4</v>
      </c>
    </row>
    <row r="130" spans="1:10">
      <c r="A130" s="2" t="s">
        <v>2</v>
      </c>
      <c r="B130" s="5">
        <v>44986</v>
      </c>
      <c r="C130" s="5">
        <v>45016</v>
      </c>
      <c r="D130" s="4">
        <v>25712.5</v>
      </c>
      <c r="E130" s="10">
        <f t="shared" si="2"/>
        <v>2.8705741148229658E-2</v>
      </c>
      <c r="F130" s="4">
        <v>670572.5</v>
      </c>
      <c r="G130" s="6">
        <f t="shared" si="3"/>
        <v>3.7383527298582298E-3</v>
      </c>
      <c r="H130" s="6">
        <v>0.47689999999999999</v>
      </c>
      <c r="I130" s="2">
        <v>76.209999999999994</v>
      </c>
      <c r="J130" s="7">
        <v>6.134259259259259E-4</v>
      </c>
    </row>
    <row r="131" spans="1:10">
      <c r="A131" s="2" t="s">
        <v>2</v>
      </c>
      <c r="B131" s="5">
        <v>45017</v>
      </c>
      <c r="C131" s="5">
        <v>45046</v>
      </c>
      <c r="D131" s="4">
        <v>18932.5</v>
      </c>
      <c r="E131" s="10">
        <f t="shared" si="2"/>
        <v>-0.2636849781234808</v>
      </c>
      <c r="F131" s="4">
        <v>648422.5</v>
      </c>
      <c r="G131" s="6">
        <f t="shared" si="3"/>
        <v>-3.3031476835092444E-2</v>
      </c>
      <c r="H131" s="6">
        <v>0.4577</v>
      </c>
      <c r="I131" s="2">
        <v>67.849999999999994</v>
      </c>
      <c r="J131" s="7">
        <v>6.5972222222222224E-4</v>
      </c>
    </row>
    <row r="132" spans="1:10">
      <c r="A132" s="2" t="s">
        <v>2</v>
      </c>
      <c r="B132" s="5">
        <v>45047</v>
      </c>
      <c r="C132" s="5">
        <v>45077</v>
      </c>
      <c r="D132" s="4">
        <v>19525</v>
      </c>
      <c r="E132" s="10">
        <f t="shared" ref="E132:E181" si="4">D132/D131-1</f>
        <v>3.129539152251426E-2</v>
      </c>
      <c r="F132" s="4">
        <v>710355</v>
      </c>
      <c r="G132" s="6">
        <f t="shared" ref="G132:G181" si="5">F132/F131-1</f>
        <v>9.5512570893206306E-2</v>
      </c>
      <c r="H132" s="6">
        <v>0.65890000000000004</v>
      </c>
      <c r="I132" s="2">
        <v>95.01</v>
      </c>
      <c r="J132" s="7">
        <v>7.5231481481481482E-4</v>
      </c>
    </row>
    <row r="133" spans="1:10">
      <c r="A133" s="2" t="s">
        <v>2</v>
      </c>
      <c r="B133" s="5">
        <v>45078</v>
      </c>
      <c r="C133" s="5">
        <v>45107</v>
      </c>
      <c r="D133" s="4">
        <v>20875</v>
      </c>
      <c r="E133" s="10">
        <f t="shared" si="4"/>
        <v>6.9142125480153638E-2</v>
      </c>
      <c r="F133" s="4">
        <v>723702.5</v>
      </c>
      <c r="G133" s="6">
        <f t="shared" si="5"/>
        <v>1.8789900824235817E-2</v>
      </c>
      <c r="H133" s="6">
        <v>0.66839999999999999</v>
      </c>
      <c r="I133" s="2">
        <v>110.03</v>
      </c>
      <c r="J133" s="7">
        <v>7.9861111111111116E-4</v>
      </c>
    </row>
    <row r="134" spans="1:10">
      <c r="A134" s="2" t="s">
        <v>2</v>
      </c>
      <c r="B134" s="5">
        <v>45108</v>
      </c>
      <c r="C134" s="5">
        <v>45138</v>
      </c>
      <c r="D134" s="4">
        <v>28357.5</v>
      </c>
      <c r="E134" s="10">
        <f t="shared" si="4"/>
        <v>0.35844311377245508</v>
      </c>
      <c r="F134" s="4">
        <v>812765</v>
      </c>
      <c r="G134" s="6">
        <f t="shared" si="5"/>
        <v>0.1230650716281898</v>
      </c>
      <c r="H134" s="6">
        <v>0.66120000000000001</v>
      </c>
      <c r="I134" s="2">
        <v>82.82</v>
      </c>
      <c r="J134" s="7">
        <v>6.9444444444444447E-4</v>
      </c>
    </row>
    <row r="135" spans="1:10">
      <c r="A135" s="2" t="s">
        <v>2</v>
      </c>
      <c r="B135" s="5">
        <v>45139</v>
      </c>
      <c r="C135" s="5">
        <v>45169</v>
      </c>
      <c r="D135" s="4">
        <v>23327.5</v>
      </c>
      <c r="E135" s="10">
        <f t="shared" si="4"/>
        <v>-0.17737811866349296</v>
      </c>
      <c r="F135" s="4">
        <v>811145</v>
      </c>
      <c r="G135" s="6">
        <f t="shared" si="5"/>
        <v>-1.9931960652833647E-3</v>
      </c>
      <c r="H135" s="6">
        <v>0.6</v>
      </c>
      <c r="I135" s="2">
        <v>80.02</v>
      </c>
      <c r="J135" s="7">
        <v>4.2824074074074075E-4</v>
      </c>
    </row>
    <row r="136" spans="1:10" s="62" customFormat="1">
      <c r="A136" s="56" t="s">
        <v>2</v>
      </c>
      <c r="B136" s="57">
        <v>45170</v>
      </c>
      <c r="C136" s="57">
        <v>45199</v>
      </c>
      <c r="D136" s="58">
        <v>24582.5</v>
      </c>
      <c r="E136" s="59">
        <f t="shared" si="4"/>
        <v>5.3799164076733463E-2</v>
      </c>
      <c r="F136" s="58">
        <v>750232.5</v>
      </c>
      <c r="G136" s="60">
        <f t="shared" si="5"/>
        <v>-7.5094465231247187E-2</v>
      </c>
      <c r="H136" s="60">
        <v>0.61780000000000002</v>
      </c>
      <c r="I136" s="56">
        <v>72.040000000000006</v>
      </c>
      <c r="J136" s="61">
        <v>3.8194444444444446E-4</v>
      </c>
    </row>
    <row r="137" spans="1:10">
      <c r="A137" s="2" t="s">
        <v>3</v>
      </c>
      <c r="B137" s="5">
        <v>43831</v>
      </c>
      <c r="C137" s="5">
        <v>43861</v>
      </c>
      <c r="D137" s="4">
        <v>0</v>
      </c>
      <c r="E137" s="10">
        <f t="shared" si="4"/>
        <v>-1</v>
      </c>
      <c r="F137" s="4">
        <v>0</v>
      </c>
      <c r="G137" s="6">
        <f t="shared" si="5"/>
        <v>-1</v>
      </c>
      <c r="H137" s="6"/>
    </row>
    <row r="138" spans="1:10">
      <c r="A138" s="2" t="s">
        <v>3</v>
      </c>
      <c r="B138" s="5">
        <v>43862</v>
      </c>
      <c r="C138" s="5">
        <v>43890</v>
      </c>
      <c r="D138" s="4">
        <v>0</v>
      </c>
      <c r="E138" s="10" t="e">
        <f t="shared" si="4"/>
        <v>#DIV/0!</v>
      </c>
      <c r="F138" s="4">
        <v>0</v>
      </c>
      <c r="G138" s="6" t="e">
        <f t="shared" si="5"/>
        <v>#DIV/0!</v>
      </c>
      <c r="H138" s="6"/>
    </row>
    <row r="139" spans="1:10">
      <c r="A139" s="2" t="s">
        <v>3</v>
      </c>
      <c r="B139" s="5">
        <v>43891</v>
      </c>
      <c r="C139" s="5">
        <v>43921</v>
      </c>
      <c r="D139" s="4">
        <v>0</v>
      </c>
      <c r="E139" s="10" t="e">
        <f t="shared" si="4"/>
        <v>#DIV/0!</v>
      </c>
      <c r="F139" s="4">
        <v>0</v>
      </c>
      <c r="G139" s="6" t="e">
        <f t="shared" si="5"/>
        <v>#DIV/0!</v>
      </c>
      <c r="H139" s="6"/>
    </row>
    <row r="140" spans="1:10">
      <c r="A140" s="2" t="s">
        <v>3</v>
      </c>
      <c r="B140" s="5">
        <v>43922</v>
      </c>
      <c r="C140" s="5">
        <v>43951</v>
      </c>
      <c r="D140" s="4">
        <v>0</v>
      </c>
      <c r="E140" s="10" t="e">
        <f t="shared" si="4"/>
        <v>#DIV/0!</v>
      </c>
      <c r="F140" s="4">
        <v>0</v>
      </c>
      <c r="G140" s="6" t="e">
        <f t="shared" si="5"/>
        <v>#DIV/0!</v>
      </c>
      <c r="H140" s="6"/>
    </row>
    <row r="141" spans="1:10">
      <c r="A141" s="2" t="s">
        <v>3</v>
      </c>
      <c r="B141" s="5">
        <v>43952</v>
      </c>
      <c r="C141" s="5">
        <v>43982</v>
      </c>
      <c r="D141" s="4">
        <v>0</v>
      </c>
      <c r="E141" s="10" t="e">
        <f t="shared" si="4"/>
        <v>#DIV/0!</v>
      </c>
      <c r="F141" s="4">
        <v>0</v>
      </c>
      <c r="G141" s="6" t="e">
        <f t="shared" si="5"/>
        <v>#DIV/0!</v>
      </c>
      <c r="H141" s="6"/>
    </row>
    <row r="142" spans="1:10">
      <c r="A142" s="2" t="s">
        <v>3</v>
      </c>
      <c r="B142" s="5">
        <v>43983</v>
      </c>
      <c r="C142" s="5">
        <v>44012</v>
      </c>
      <c r="D142" s="4">
        <v>0</v>
      </c>
      <c r="E142" s="10" t="e">
        <f t="shared" si="4"/>
        <v>#DIV/0!</v>
      </c>
      <c r="F142" s="4">
        <v>0</v>
      </c>
      <c r="G142" s="6" t="e">
        <f t="shared" si="5"/>
        <v>#DIV/0!</v>
      </c>
    </row>
    <row r="143" spans="1:10">
      <c r="A143" s="2" t="s">
        <v>3</v>
      </c>
      <c r="B143" s="5">
        <v>44013</v>
      </c>
      <c r="C143" s="5">
        <v>44043</v>
      </c>
      <c r="D143" s="4">
        <v>0</v>
      </c>
      <c r="E143" s="10" t="e">
        <f t="shared" si="4"/>
        <v>#DIV/0!</v>
      </c>
      <c r="F143" s="4">
        <v>0</v>
      </c>
      <c r="G143" s="6" t="e">
        <f t="shared" si="5"/>
        <v>#DIV/0!</v>
      </c>
    </row>
    <row r="144" spans="1:10">
      <c r="A144" s="2" t="s">
        <v>3</v>
      </c>
      <c r="B144" s="5">
        <v>44044</v>
      </c>
      <c r="C144" s="5">
        <v>44074</v>
      </c>
      <c r="D144" s="4">
        <v>0</v>
      </c>
      <c r="E144" s="10" t="e">
        <f t="shared" si="4"/>
        <v>#DIV/0!</v>
      </c>
      <c r="F144" s="4">
        <v>0</v>
      </c>
      <c r="G144" s="6" t="e">
        <f t="shared" si="5"/>
        <v>#DIV/0!</v>
      </c>
    </row>
    <row r="145" spans="1:7">
      <c r="A145" s="2" t="s">
        <v>3</v>
      </c>
      <c r="B145" s="5">
        <v>44075</v>
      </c>
      <c r="C145" s="5">
        <v>44104</v>
      </c>
      <c r="D145" s="4">
        <v>0</v>
      </c>
      <c r="E145" s="10" t="e">
        <f t="shared" si="4"/>
        <v>#DIV/0!</v>
      </c>
      <c r="F145" s="4">
        <v>0</v>
      </c>
      <c r="G145" s="6" t="e">
        <f t="shared" si="5"/>
        <v>#DIV/0!</v>
      </c>
    </row>
    <row r="146" spans="1:7">
      <c r="A146" s="2" t="s">
        <v>3</v>
      </c>
      <c r="B146" s="5">
        <v>44105</v>
      </c>
      <c r="C146" s="5">
        <v>44135</v>
      </c>
      <c r="D146" s="4">
        <v>0</v>
      </c>
      <c r="E146" s="10" t="e">
        <f t="shared" si="4"/>
        <v>#DIV/0!</v>
      </c>
      <c r="F146" s="4">
        <v>0</v>
      </c>
      <c r="G146" s="6" t="e">
        <f t="shared" si="5"/>
        <v>#DIV/0!</v>
      </c>
    </row>
    <row r="147" spans="1:7">
      <c r="A147" s="2" t="s">
        <v>3</v>
      </c>
      <c r="B147" s="5">
        <v>44136</v>
      </c>
      <c r="C147" s="5">
        <v>44165</v>
      </c>
      <c r="D147" s="4">
        <v>0</v>
      </c>
      <c r="E147" s="10" t="e">
        <f t="shared" si="4"/>
        <v>#DIV/0!</v>
      </c>
      <c r="F147" s="4">
        <v>0</v>
      </c>
      <c r="G147" s="6" t="e">
        <f t="shared" si="5"/>
        <v>#DIV/0!</v>
      </c>
    </row>
    <row r="148" spans="1:7">
      <c r="A148" s="2" t="s">
        <v>3</v>
      </c>
      <c r="B148" s="5">
        <v>44166</v>
      </c>
      <c r="C148" s="5">
        <v>44196</v>
      </c>
      <c r="D148" s="4">
        <v>0</v>
      </c>
      <c r="E148" s="10" t="e">
        <f t="shared" si="4"/>
        <v>#DIV/0!</v>
      </c>
      <c r="F148" s="4">
        <v>0</v>
      </c>
      <c r="G148" s="6" t="e">
        <f t="shared" si="5"/>
        <v>#DIV/0!</v>
      </c>
    </row>
    <row r="149" spans="1:7">
      <c r="A149" s="2" t="s">
        <v>3</v>
      </c>
      <c r="B149" s="5">
        <v>44197</v>
      </c>
      <c r="C149" s="5">
        <v>44227</v>
      </c>
      <c r="D149" s="4">
        <v>0</v>
      </c>
      <c r="E149" s="10" t="e">
        <f t="shared" si="4"/>
        <v>#DIV/0!</v>
      </c>
      <c r="F149" s="4">
        <v>0</v>
      </c>
      <c r="G149" s="6" t="e">
        <f t="shared" si="5"/>
        <v>#DIV/0!</v>
      </c>
    </row>
    <row r="150" spans="1:7">
      <c r="A150" s="2" t="s">
        <v>3</v>
      </c>
      <c r="B150" s="5">
        <v>44228</v>
      </c>
      <c r="C150" s="5">
        <v>44255</v>
      </c>
      <c r="D150" s="4">
        <v>0</v>
      </c>
      <c r="E150" s="10" t="e">
        <f t="shared" si="4"/>
        <v>#DIV/0!</v>
      </c>
      <c r="F150" s="4">
        <v>0</v>
      </c>
      <c r="G150" s="6" t="e">
        <f t="shared" si="5"/>
        <v>#DIV/0!</v>
      </c>
    </row>
    <row r="151" spans="1:7">
      <c r="A151" s="2" t="s">
        <v>3</v>
      </c>
      <c r="B151" s="5">
        <v>44256</v>
      </c>
      <c r="C151" s="5">
        <v>44286</v>
      </c>
      <c r="D151" s="4">
        <v>0</v>
      </c>
      <c r="E151" s="10" t="e">
        <f t="shared" si="4"/>
        <v>#DIV/0!</v>
      </c>
      <c r="F151" s="4">
        <v>0</v>
      </c>
      <c r="G151" s="6" t="e">
        <f t="shared" si="5"/>
        <v>#DIV/0!</v>
      </c>
    </row>
    <row r="152" spans="1:7">
      <c r="A152" s="2" t="s">
        <v>3</v>
      </c>
      <c r="B152" s="5">
        <v>44287</v>
      </c>
      <c r="C152" s="5">
        <v>44316</v>
      </c>
      <c r="D152" s="4">
        <v>0</v>
      </c>
      <c r="E152" s="10" t="e">
        <f t="shared" si="4"/>
        <v>#DIV/0!</v>
      </c>
      <c r="F152" s="4">
        <v>0</v>
      </c>
      <c r="G152" s="6" t="e">
        <f t="shared" si="5"/>
        <v>#DIV/0!</v>
      </c>
    </row>
    <row r="153" spans="1:7">
      <c r="A153" s="2" t="s">
        <v>3</v>
      </c>
      <c r="B153" s="5">
        <v>44317</v>
      </c>
      <c r="C153" s="5">
        <v>44347</v>
      </c>
      <c r="D153" s="4">
        <v>0</v>
      </c>
      <c r="E153" s="10" t="e">
        <f t="shared" si="4"/>
        <v>#DIV/0!</v>
      </c>
      <c r="F153" s="4">
        <v>0</v>
      </c>
      <c r="G153" s="6" t="e">
        <f t="shared" si="5"/>
        <v>#DIV/0!</v>
      </c>
    </row>
    <row r="154" spans="1:7">
      <c r="A154" s="2" t="s">
        <v>3</v>
      </c>
      <c r="B154" s="5">
        <v>44348</v>
      </c>
      <c r="C154" s="5">
        <v>44377</v>
      </c>
      <c r="D154" s="4">
        <v>0</v>
      </c>
      <c r="E154" s="10" t="e">
        <f t="shared" si="4"/>
        <v>#DIV/0!</v>
      </c>
      <c r="F154" s="4">
        <v>0</v>
      </c>
      <c r="G154" s="6" t="e">
        <f t="shared" si="5"/>
        <v>#DIV/0!</v>
      </c>
    </row>
    <row r="155" spans="1:7">
      <c r="A155" s="2" t="s">
        <v>3</v>
      </c>
      <c r="B155" s="5">
        <v>44378</v>
      </c>
      <c r="C155" s="5">
        <v>44408</v>
      </c>
      <c r="D155" s="4">
        <v>0</v>
      </c>
      <c r="E155" s="10" t="e">
        <f t="shared" si="4"/>
        <v>#DIV/0!</v>
      </c>
      <c r="F155" s="4">
        <v>0</v>
      </c>
      <c r="G155" s="6" t="e">
        <f t="shared" si="5"/>
        <v>#DIV/0!</v>
      </c>
    </row>
    <row r="156" spans="1:7">
      <c r="A156" s="2" t="s">
        <v>3</v>
      </c>
      <c r="B156" s="5">
        <v>44409</v>
      </c>
      <c r="C156" s="5">
        <v>44439</v>
      </c>
      <c r="D156" s="4">
        <v>0</v>
      </c>
      <c r="E156" s="10" t="e">
        <f t="shared" si="4"/>
        <v>#DIV/0!</v>
      </c>
      <c r="F156" s="4">
        <v>0</v>
      </c>
      <c r="G156" s="6" t="e">
        <f t="shared" si="5"/>
        <v>#DIV/0!</v>
      </c>
    </row>
    <row r="157" spans="1:7">
      <c r="A157" s="2" t="s">
        <v>3</v>
      </c>
      <c r="B157" s="5">
        <v>44440</v>
      </c>
      <c r="C157" s="5">
        <v>44469</v>
      </c>
      <c r="D157" s="4">
        <v>0</v>
      </c>
      <c r="E157" s="10" t="e">
        <f t="shared" si="4"/>
        <v>#DIV/0!</v>
      </c>
      <c r="F157" s="4">
        <v>0</v>
      </c>
      <c r="G157" s="6" t="e">
        <f t="shared" si="5"/>
        <v>#DIV/0!</v>
      </c>
    </row>
    <row r="158" spans="1:7">
      <c r="A158" s="2" t="s">
        <v>3</v>
      </c>
      <c r="B158" s="5">
        <v>44470</v>
      </c>
      <c r="C158" s="5">
        <v>44500</v>
      </c>
      <c r="D158" s="4">
        <v>0</v>
      </c>
      <c r="E158" s="10" t="e">
        <f t="shared" si="4"/>
        <v>#DIV/0!</v>
      </c>
      <c r="F158" s="4">
        <v>0</v>
      </c>
      <c r="G158" s="6" t="e">
        <f t="shared" si="5"/>
        <v>#DIV/0!</v>
      </c>
    </row>
    <row r="159" spans="1:7">
      <c r="A159" s="2" t="s">
        <v>3</v>
      </c>
      <c r="B159" s="5">
        <v>44501</v>
      </c>
      <c r="C159" s="5">
        <v>44530</v>
      </c>
      <c r="D159" s="4">
        <v>0</v>
      </c>
      <c r="E159" s="10" t="e">
        <f t="shared" si="4"/>
        <v>#DIV/0!</v>
      </c>
      <c r="F159" s="4">
        <v>0</v>
      </c>
      <c r="G159" s="6" t="e">
        <f t="shared" si="5"/>
        <v>#DIV/0!</v>
      </c>
    </row>
    <row r="160" spans="1:7">
      <c r="A160" s="2" t="s">
        <v>3</v>
      </c>
      <c r="B160" s="5">
        <v>44531</v>
      </c>
      <c r="C160" s="5">
        <v>44561</v>
      </c>
      <c r="D160" s="4">
        <v>0</v>
      </c>
      <c r="E160" s="10" t="e">
        <f t="shared" si="4"/>
        <v>#DIV/0!</v>
      </c>
      <c r="F160" s="4">
        <v>0</v>
      </c>
      <c r="G160" s="6" t="e">
        <f t="shared" si="5"/>
        <v>#DIV/0!</v>
      </c>
    </row>
    <row r="161" spans="1:10">
      <c r="A161" s="2" t="s">
        <v>3</v>
      </c>
      <c r="B161" s="5">
        <v>44562</v>
      </c>
      <c r="C161" s="5">
        <v>44592</v>
      </c>
      <c r="D161" s="4">
        <v>0</v>
      </c>
      <c r="E161" s="10" t="e">
        <f t="shared" si="4"/>
        <v>#DIV/0!</v>
      </c>
      <c r="F161" s="4">
        <v>0</v>
      </c>
      <c r="G161" s="6" t="e">
        <f t="shared" si="5"/>
        <v>#DIV/0!</v>
      </c>
    </row>
    <row r="162" spans="1:10">
      <c r="A162" s="2" t="s">
        <v>3</v>
      </c>
      <c r="B162" s="5">
        <v>44593</v>
      </c>
      <c r="C162" s="5">
        <v>44620</v>
      </c>
      <c r="D162" s="4">
        <v>0</v>
      </c>
      <c r="E162" s="10" t="e">
        <f t="shared" si="4"/>
        <v>#DIV/0!</v>
      </c>
      <c r="F162" s="4">
        <v>0</v>
      </c>
      <c r="G162" s="6" t="e">
        <f t="shared" si="5"/>
        <v>#DIV/0!</v>
      </c>
      <c r="H162" s="6"/>
      <c r="I162" s="6"/>
    </row>
    <row r="163" spans="1:10">
      <c r="A163" s="2" t="s">
        <v>3</v>
      </c>
      <c r="B163" s="5">
        <v>44621</v>
      </c>
      <c r="C163" s="5">
        <v>44651</v>
      </c>
      <c r="D163" s="4">
        <v>2390</v>
      </c>
      <c r="E163" s="10" t="e">
        <f t="shared" si="4"/>
        <v>#DIV/0!</v>
      </c>
      <c r="F163" s="4">
        <v>782.5</v>
      </c>
      <c r="G163" s="6" t="e">
        <f t="shared" si="5"/>
        <v>#DIV/0!</v>
      </c>
      <c r="H163" s="6">
        <v>0.37630000000000002</v>
      </c>
      <c r="I163" s="2">
        <v>95.01</v>
      </c>
      <c r="J163" s="7">
        <v>1.1805555555555556E-3</v>
      </c>
    </row>
    <row r="164" spans="1:10">
      <c r="A164" s="2" t="s">
        <v>3</v>
      </c>
      <c r="B164" s="5">
        <v>44652</v>
      </c>
      <c r="C164" s="5">
        <v>44681</v>
      </c>
      <c r="D164" s="4">
        <v>9625</v>
      </c>
      <c r="E164" s="10">
        <f t="shared" si="4"/>
        <v>3.027196652719665</v>
      </c>
      <c r="F164" s="4">
        <v>2575</v>
      </c>
      <c r="G164" s="6">
        <f t="shared" si="5"/>
        <v>2.2907348242811501</v>
      </c>
      <c r="H164" s="6">
        <v>0.2707</v>
      </c>
      <c r="I164" s="2">
        <v>72.040000000000006</v>
      </c>
      <c r="J164" s="7">
        <v>8.564814814814815E-4</v>
      </c>
    </row>
    <row r="165" spans="1:10">
      <c r="A165" s="2" t="s">
        <v>3</v>
      </c>
      <c r="B165" s="5">
        <v>44682</v>
      </c>
      <c r="C165" s="5">
        <v>44712</v>
      </c>
      <c r="D165" s="4">
        <v>22737.5</v>
      </c>
      <c r="E165" s="10">
        <f t="shared" si="4"/>
        <v>1.3623376623376622</v>
      </c>
      <c r="F165" s="4">
        <v>13307.5</v>
      </c>
      <c r="G165" s="6">
        <f t="shared" si="5"/>
        <v>4.1679611650485437</v>
      </c>
      <c r="H165" s="6">
        <v>0.23360000000000003</v>
      </c>
      <c r="I165" s="2">
        <v>51.98</v>
      </c>
      <c r="J165" s="7">
        <v>9.3749999999999997E-4</v>
      </c>
    </row>
    <row r="166" spans="1:10">
      <c r="A166" s="2" t="s">
        <v>3</v>
      </c>
      <c r="B166" s="5">
        <v>44713</v>
      </c>
      <c r="C166" s="5">
        <v>44742</v>
      </c>
      <c r="D166" s="4">
        <v>22422.5</v>
      </c>
      <c r="E166" s="10">
        <f t="shared" si="4"/>
        <v>-1.3853765805387552E-2</v>
      </c>
      <c r="F166" s="4">
        <v>18857.5</v>
      </c>
      <c r="G166" s="6">
        <f t="shared" si="5"/>
        <v>0.41705804997182039</v>
      </c>
      <c r="H166" s="6">
        <v>0.28000000000000003</v>
      </c>
      <c r="I166" s="2">
        <v>54.93</v>
      </c>
      <c r="J166" s="7">
        <v>6.8287037037037036E-4</v>
      </c>
    </row>
    <row r="167" spans="1:10">
      <c r="A167" s="2" t="s">
        <v>3</v>
      </c>
      <c r="B167" s="5">
        <v>44743</v>
      </c>
      <c r="C167" s="5">
        <v>44773</v>
      </c>
      <c r="D167" s="4">
        <v>18132.5</v>
      </c>
      <c r="E167" s="10">
        <f t="shared" si="4"/>
        <v>-0.19132567733303596</v>
      </c>
      <c r="F167" s="4">
        <v>23457.5</v>
      </c>
      <c r="G167" s="6">
        <f t="shared" si="5"/>
        <v>0.24393477396261432</v>
      </c>
      <c r="H167" s="6">
        <v>0.31159999999999999</v>
      </c>
      <c r="I167" s="2">
        <v>66.38</v>
      </c>
      <c r="J167" s="7">
        <v>9.9537037037037042E-4</v>
      </c>
    </row>
    <row r="168" spans="1:10">
      <c r="A168" s="2" t="s">
        <v>3</v>
      </c>
      <c r="B168" s="5">
        <v>44774</v>
      </c>
      <c r="C168" s="5">
        <v>44804</v>
      </c>
      <c r="D168" s="4">
        <v>17815</v>
      </c>
      <c r="E168" s="10">
        <f t="shared" si="4"/>
        <v>-1.7509995863780548E-2</v>
      </c>
      <c r="F168" s="4">
        <v>31130</v>
      </c>
      <c r="G168" s="6">
        <f t="shared" si="5"/>
        <v>0.32708089097303628</v>
      </c>
      <c r="H168" s="6">
        <v>0.34889999999999999</v>
      </c>
      <c r="I168" s="2">
        <v>80.02</v>
      </c>
      <c r="J168" s="7">
        <v>7.8703703703703705E-4</v>
      </c>
    </row>
    <row r="169" spans="1:10">
      <c r="A169" s="2" t="s">
        <v>3</v>
      </c>
      <c r="B169" s="5">
        <v>44805</v>
      </c>
      <c r="C169" s="5">
        <v>44834</v>
      </c>
      <c r="D169" s="4">
        <v>18280</v>
      </c>
      <c r="E169" s="10">
        <f t="shared" si="4"/>
        <v>2.6101599775470108E-2</v>
      </c>
      <c r="F169" s="4">
        <v>46862.5</v>
      </c>
      <c r="G169" s="6">
        <f t="shared" si="5"/>
        <v>0.50538066174108587</v>
      </c>
      <c r="H169" s="6">
        <v>0.32540000000000002</v>
      </c>
      <c r="I169" s="2">
        <v>64.86</v>
      </c>
      <c r="J169" s="7">
        <v>3.7037037037037035E-4</v>
      </c>
    </row>
    <row r="170" spans="1:10">
      <c r="A170" s="2" t="s">
        <v>3</v>
      </c>
      <c r="B170" s="5">
        <v>44835</v>
      </c>
      <c r="C170" s="5">
        <v>44865</v>
      </c>
      <c r="D170" s="4">
        <v>18077.5</v>
      </c>
      <c r="E170" s="10">
        <f t="shared" si="4"/>
        <v>-1.1077680525164113E-2</v>
      </c>
      <c r="F170" s="4">
        <v>55592.5</v>
      </c>
      <c r="G170" s="6">
        <f t="shared" si="5"/>
        <v>0.18628967724726597</v>
      </c>
      <c r="H170" s="6">
        <v>0.30530000000000002</v>
      </c>
      <c r="I170" s="2">
        <v>80.150000000000006</v>
      </c>
      <c r="J170" s="7">
        <v>1.0069444444444444E-3</v>
      </c>
    </row>
    <row r="171" spans="1:10">
      <c r="A171" s="2" t="s">
        <v>3</v>
      </c>
      <c r="B171" s="5">
        <v>44866</v>
      </c>
      <c r="C171" s="5">
        <v>44895</v>
      </c>
      <c r="D171" s="4">
        <v>17580</v>
      </c>
      <c r="E171" s="10">
        <f t="shared" si="4"/>
        <v>-2.7520398285161063E-2</v>
      </c>
      <c r="F171" s="4">
        <v>72105</v>
      </c>
      <c r="G171" s="6">
        <f t="shared" si="5"/>
        <v>0.29702747672797591</v>
      </c>
      <c r="H171" s="6">
        <v>0.30590000000000001</v>
      </c>
      <c r="I171" s="2">
        <v>51.16</v>
      </c>
      <c r="J171" s="7">
        <v>1.1342592592592593E-3</v>
      </c>
    </row>
    <row r="172" spans="1:10">
      <c r="A172" s="2" t="s">
        <v>3</v>
      </c>
      <c r="B172" s="5">
        <v>44896</v>
      </c>
      <c r="C172" s="5">
        <v>44926</v>
      </c>
      <c r="D172" s="4">
        <v>34165</v>
      </c>
      <c r="E172" s="10">
        <f t="shared" si="4"/>
        <v>0.94340159271899893</v>
      </c>
      <c r="F172" s="4">
        <v>100585</v>
      </c>
      <c r="G172" s="6">
        <f t="shared" si="5"/>
        <v>0.39497954372096244</v>
      </c>
      <c r="H172" s="6">
        <v>0.30170000000000002</v>
      </c>
      <c r="I172" s="2">
        <v>54.28</v>
      </c>
      <c r="J172" s="7">
        <v>6.8287037037037036E-4</v>
      </c>
    </row>
    <row r="173" spans="1:10">
      <c r="A173" s="2" t="s">
        <v>3</v>
      </c>
      <c r="B173" s="5">
        <v>44927</v>
      </c>
      <c r="C173" s="5">
        <v>44957</v>
      </c>
      <c r="D173" s="4">
        <v>43577.5</v>
      </c>
      <c r="E173" s="10">
        <f t="shared" si="4"/>
        <v>0.27550124396312015</v>
      </c>
      <c r="F173" s="4">
        <v>148232.5</v>
      </c>
      <c r="G173" s="6">
        <f t="shared" si="5"/>
        <v>0.47370383257941051</v>
      </c>
      <c r="H173" s="6">
        <v>0.31659999999999999</v>
      </c>
      <c r="I173" s="2">
        <v>63.24</v>
      </c>
      <c r="J173" s="7">
        <v>3.5879629629629629E-4</v>
      </c>
    </row>
    <row r="174" spans="1:10">
      <c r="A174" s="2" t="s">
        <v>3</v>
      </c>
      <c r="B174" s="5">
        <v>44958</v>
      </c>
      <c r="C174" s="5">
        <v>44985</v>
      </c>
      <c r="D174" s="4">
        <v>30630</v>
      </c>
      <c r="E174" s="10">
        <f t="shared" si="4"/>
        <v>-0.29711433652687735</v>
      </c>
      <c r="F174" s="4">
        <v>155802.5</v>
      </c>
      <c r="G174" s="6">
        <f t="shared" si="5"/>
        <v>5.1068422916701772E-2</v>
      </c>
      <c r="H174" s="6">
        <v>0.3931</v>
      </c>
      <c r="I174" s="2">
        <v>80.989999999999995</v>
      </c>
      <c r="J174" s="7">
        <v>5.9027777777777778E-4</v>
      </c>
    </row>
    <row r="175" spans="1:10">
      <c r="A175" s="2" t="s">
        <v>3</v>
      </c>
      <c r="B175" s="5">
        <v>44986</v>
      </c>
      <c r="C175" s="5">
        <v>45016</v>
      </c>
      <c r="D175" s="4">
        <v>24380</v>
      </c>
      <c r="E175" s="10">
        <f t="shared" si="4"/>
        <v>-0.20404831864185435</v>
      </c>
      <c r="F175" s="4">
        <v>159732.5</v>
      </c>
      <c r="G175" s="6">
        <f t="shared" si="5"/>
        <v>2.5224242229745952E-2</v>
      </c>
      <c r="H175" s="6">
        <v>0.37820000000000004</v>
      </c>
      <c r="I175" s="2">
        <v>91.13</v>
      </c>
      <c r="J175" s="7">
        <v>1.1111111111111111E-3</v>
      </c>
    </row>
    <row r="176" spans="1:10">
      <c r="A176" s="2" t="s">
        <v>3</v>
      </c>
      <c r="B176" s="5">
        <v>45017</v>
      </c>
      <c r="C176" s="5">
        <v>45046</v>
      </c>
      <c r="D176" s="4">
        <v>36650</v>
      </c>
      <c r="E176" s="10">
        <f t="shared" si="4"/>
        <v>0.503281378178835</v>
      </c>
      <c r="F176" s="4">
        <v>174862.5</v>
      </c>
      <c r="G176" s="6">
        <f t="shared" si="5"/>
        <v>9.4720861440220405E-2</v>
      </c>
      <c r="H176" s="6">
        <v>0.39360000000000001</v>
      </c>
      <c r="I176" s="2">
        <v>80.989999999999995</v>
      </c>
      <c r="J176" s="7">
        <v>3.2407407407407406E-4</v>
      </c>
    </row>
    <row r="177" spans="1:10">
      <c r="A177" s="2" t="s">
        <v>3</v>
      </c>
      <c r="B177" s="5">
        <v>45047</v>
      </c>
      <c r="C177" s="5">
        <v>45077</v>
      </c>
      <c r="D177" s="4">
        <v>34137.5</v>
      </c>
      <c r="E177" s="10">
        <f t="shared" si="4"/>
        <v>-6.8553888130968632E-2</v>
      </c>
      <c r="F177" s="4">
        <v>182457.5</v>
      </c>
      <c r="G177" s="6">
        <f t="shared" si="5"/>
        <v>4.3434126813925333E-2</v>
      </c>
      <c r="H177" s="6">
        <v>0.38059999999999999</v>
      </c>
      <c r="I177" s="2">
        <v>75.7</v>
      </c>
      <c r="J177" s="7">
        <v>9.1435185185185185E-4</v>
      </c>
    </row>
    <row r="178" spans="1:10">
      <c r="A178" s="2" t="s">
        <v>3</v>
      </c>
      <c r="B178" s="5">
        <v>45078</v>
      </c>
      <c r="C178" s="5">
        <v>45107</v>
      </c>
      <c r="D178" s="4">
        <v>40150</v>
      </c>
      <c r="E178" s="10">
        <f t="shared" si="4"/>
        <v>0.17612596118637858</v>
      </c>
      <c r="F178" s="4">
        <v>193710</v>
      </c>
      <c r="G178" s="6">
        <f t="shared" si="5"/>
        <v>6.1671896195004239E-2</v>
      </c>
      <c r="H178" s="6">
        <v>0.40629999999999999</v>
      </c>
      <c r="I178" s="2">
        <v>76.209999999999994</v>
      </c>
      <c r="J178" s="7">
        <v>2.6620370370370372E-4</v>
      </c>
    </row>
    <row r="179" spans="1:10">
      <c r="A179" s="2" t="s">
        <v>3</v>
      </c>
      <c r="B179" s="5">
        <v>45108</v>
      </c>
      <c r="C179" s="5">
        <v>45138</v>
      </c>
      <c r="D179" s="4">
        <v>31385</v>
      </c>
      <c r="E179" s="10">
        <f t="shared" si="4"/>
        <v>-0.21830635118306352</v>
      </c>
      <c r="F179" s="4">
        <v>195557.5</v>
      </c>
      <c r="G179" s="6">
        <f t="shared" si="5"/>
        <v>9.5374528935006087E-3</v>
      </c>
      <c r="H179" s="6">
        <v>0.41980000000000001</v>
      </c>
      <c r="I179" s="2">
        <v>51.82</v>
      </c>
      <c r="J179" s="7">
        <v>3.5879629629629629E-4</v>
      </c>
    </row>
    <row r="180" spans="1:10">
      <c r="A180" s="2" t="s">
        <v>3</v>
      </c>
      <c r="B180" s="5">
        <v>45139</v>
      </c>
      <c r="C180" s="5">
        <v>45169</v>
      </c>
      <c r="D180" s="4">
        <v>47802.5</v>
      </c>
      <c r="E180" s="10">
        <f t="shared" si="4"/>
        <v>0.52310020710530503</v>
      </c>
      <c r="F180" s="4">
        <v>205007.5</v>
      </c>
      <c r="G180" s="6">
        <f t="shared" si="5"/>
        <v>4.8323383148178856E-2</v>
      </c>
      <c r="H180" s="6">
        <v>0.32190000000000002</v>
      </c>
      <c r="I180" s="2">
        <v>51.16</v>
      </c>
      <c r="J180" s="7">
        <v>1.0532407407407407E-3</v>
      </c>
    </row>
    <row r="181" spans="1:10" s="62" customFormat="1">
      <c r="A181" s="56" t="s">
        <v>3</v>
      </c>
      <c r="B181" s="57">
        <v>45170</v>
      </c>
      <c r="C181" s="57">
        <v>45199</v>
      </c>
      <c r="D181" s="58">
        <v>47897.5</v>
      </c>
      <c r="E181" s="59">
        <f t="shared" si="4"/>
        <v>1.9873437581716669E-3</v>
      </c>
      <c r="F181" s="58">
        <v>218302.5</v>
      </c>
      <c r="G181" s="60">
        <f t="shared" si="5"/>
        <v>6.4851285928563485E-2</v>
      </c>
      <c r="H181" s="60">
        <v>0.43159999999999998</v>
      </c>
      <c r="I181" s="56">
        <v>57.12</v>
      </c>
      <c r="J181" s="61">
        <v>5.4398148148148144E-4</v>
      </c>
    </row>
    <row r="182" spans="1:10">
      <c r="F182" s="4"/>
      <c r="G182" s="4"/>
      <c r="H182" s="6"/>
      <c r="I182" s="6"/>
      <c r="J182" s="7"/>
    </row>
    <row r="183" spans="1:10">
      <c r="F183" s="4"/>
      <c r="G183" s="4"/>
      <c r="H183" s="6"/>
      <c r="I183" s="6"/>
      <c r="J183" s="7"/>
    </row>
    <row r="184" spans="1:10">
      <c r="F184" s="4"/>
      <c r="G184" s="4"/>
      <c r="H184" s="6"/>
      <c r="I184" s="6"/>
      <c r="J184" s="7"/>
    </row>
    <row r="185" spans="1:10">
      <c r="F185" s="4"/>
      <c r="G185" s="4"/>
      <c r="H185" s="6"/>
      <c r="I185" s="6"/>
      <c r="J185" s="7"/>
    </row>
    <row r="186" spans="1:10">
      <c r="F186" s="4"/>
      <c r="G186" s="4"/>
      <c r="H186" s="6"/>
      <c r="I186" s="6"/>
      <c r="J186" s="7"/>
    </row>
    <row r="187" spans="1:10">
      <c r="F187" s="4"/>
      <c r="G187" s="4"/>
      <c r="H187" s="6"/>
      <c r="I187" s="6"/>
      <c r="J187" s="7"/>
    </row>
    <row r="188" spans="1:10">
      <c r="F188" s="4"/>
      <c r="G188" s="4"/>
      <c r="H188" s="6"/>
      <c r="I188" s="6"/>
      <c r="J188" s="7"/>
    </row>
    <row r="189" spans="1:10">
      <c r="F189" s="4"/>
      <c r="G189" s="4"/>
      <c r="H189" s="6"/>
      <c r="I189" s="6"/>
      <c r="J189" s="7"/>
    </row>
    <row r="190" spans="1:10">
      <c r="F190" s="4"/>
      <c r="G190" s="4"/>
      <c r="H190" s="6"/>
      <c r="I190" s="6"/>
      <c r="J190" s="7"/>
    </row>
    <row r="191" spans="1:10">
      <c r="F191" s="4"/>
      <c r="G191" s="4"/>
      <c r="H191" s="6"/>
      <c r="I191" s="6"/>
      <c r="J191" s="7"/>
    </row>
    <row r="192" spans="1:10">
      <c r="F192" s="4"/>
      <c r="G192" s="4"/>
      <c r="H192" s="6"/>
      <c r="I192" s="6"/>
      <c r="J192" s="7"/>
    </row>
    <row r="193" spans="6:10">
      <c r="F193" s="4"/>
      <c r="G193" s="4"/>
      <c r="H193" s="6"/>
      <c r="I193" s="6"/>
      <c r="J193" s="7"/>
    </row>
    <row r="194" spans="6:10">
      <c r="F194" s="4"/>
      <c r="G194" s="4"/>
      <c r="H194" s="6"/>
      <c r="I194" s="6"/>
      <c r="J194" s="7"/>
    </row>
    <row r="195" spans="6:10">
      <c r="F195" s="4"/>
      <c r="G195" s="4"/>
      <c r="H195" s="6"/>
      <c r="I195" s="6"/>
      <c r="J195" s="7"/>
    </row>
    <row r="196" spans="6:10">
      <c r="F196" s="4"/>
      <c r="G196" s="4"/>
      <c r="J196" s="7"/>
    </row>
    <row r="197" spans="6:10">
      <c r="F197" s="4"/>
      <c r="G197" s="4"/>
      <c r="J197" s="7"/>
    </row>
    <row r="198" spans="6:10">
      <c r="F198" s="4"/>
      <c r="G198" s="4"/>
      <c r="J198" s="7"/>
    </row>
    <row r="199" spans="6:10">
      <c r="F199" s="4"/>
      <c r="G199" s="4"/>
      <c r="J199" s="7"/>
    </row>
    <row r="200" spans="6:10">
      <c r="F200" s="4"/>
      <c r="G200" s="4"/>
      <c r="J200" s="7"/>
    </row>
    <row r="201" spans="6:10">
      <c r="F201" s="4"/>
      <c r="G201" s="4"/>
      <c r="J201" s="7"/>
    </row>
    <row r="202" spans="6:10">
      <c r="F202" s="4"/>
      <c r="G202" s="4"/>
      <c r="J202" s="7"/>
    </row>
    <row r="203" spans="6:10">
      <c r="F203" s="4"/>
      <c r="G203" s="4"/>
      <c r="J203" s="7"/>
    </row>
    <row r="204" spans="6:10">
      <c r="F204" s="4"/>
      <c r="G204" s="4"/>
      <c r="J204" s="7"/>
    </row>
    <row r="205" spans="6:10">
      <c r="F205" s="4"/>
      <c r="G205" s="4"/>
      <c r="J205" s="7"/>
    </row>
    <row r="206" spans="6:10">
      <c r="F206" s="4"/>
      <c r="G206" s="4"/>
      <c r="J206" s="7"/>
    </row>
    <row r="207" spans="6:10">
      <c r="F207" s="4"/>
      <c r="G207" s="4"/>
      <c r="J207" s="7"/>
    </row>
    <row r="208" spans="6:10">
      <c r="F208" s="4"/>
      <c r="G208" s="4"/>
    </row>
    <row r="209" spans="6:7">
      <c r="F209" s="4"/>
      <c r="G209" s="4"/>
    </row>
    <row r="210" spans="6:7">
      <c r="F210" s="4"/>
      <c r="G210" s="4"/>
    </row>
    <row r="211" spans="6:7">
      <c r="F211" s="4"/>
      <c r="G211" s="4"/>
    </row>
    <row r="212" spans="6:7">
      <c r="F212" s="4"/>
      <c r="G212" s="4"/>
    </row>
    <row r="213" spans="6:7">
      <c r="F213" s="4"/>
      <c r="G213" s="4"/>
    </row>
    <row r="214" spans="6:7">
      <c r="F214" s="4"/>
      <c r="G214" s="4"/>
    </row>
    <row r="215" spans="6:7">
      <c r="F215" s="4"/>
      <c r="G215" s="4"/>
    </row>
    <row r="216" spans="6:7">
      <c r="F216" s="4"/>
      <c r="G216" s="4"/>
    </row>
    <row r="217" spans="6:7">
      <c r="F217" s="4"/>
      <c r="G217" s="4"/>
    </row>
    <row r="218" spans="6:7">
      <c r="F218" s="4"/>
      <c r="G218" s="4"/>
    </row>
    <row r="219" spans="6:7">
      <c r="F219" s="4"/>
      <c r="G219" s="4"/>
    </row>
    <row r="220" spans="6:7">
      <c r="F220" s="4"/>
      <c r="G220" s="4"/>
    </row>
    <row r="221" spans="6:7">
      <c r="F221" s="4"/>
      <c r="G221" s="4"/>
    </row>
    <row r="222" spans="6:7">
      <c r="F222" s="4"/>
      <c r="G222" s="4"/>
    </row>
    <row r="223" spans="6:7">
      <c r="F223" s="4"/>
      <c r="G223" s="4"/>
    </row>
    <row r="224" spans="6:7">
      <c r="F224" s="4"/>
      <c r="G224" s="4"/>
    </row>
    <row r="225" spans="6:7">
      <c r="F225" s="4"/>
      <c r="G225" s="4"/>
    </row>
    <row r="226" spans="6:7">
      <c r="F226" s="4"/>
      <c r="G226" s="4"/>
    </row>
    <row r="227" spans="6:7">
      <c r="F227" s="4"/>
      <c r="G227" s="4"/>
    </row>
    <row r="228" spans="6:7">
      <c r="F228" s="4"/>
      <c r="G228" s="4"/>
    </row>
    <row r="229" spans="6:7">
      <c r="F229" s="4"/>
      <c r="G229" s="4"/>
    </row>
    <row r="230" spans="6:7">
      <c r="F230" s="4"/>
      <c r="G230" s="4"/>
    </row>
    <row r="231" spans="6:7">
      <c r="F231" s="4"/>
      <c r="G231" s="4"/>
    </row>
    <row r="232" spans="6:7">
      <c r="F232" s="4"/>
      <c r="G232" s="4"/>
    </row>
    <row r="233" spans="6:7">
      <c r="F233" s="4"/>
      <c r="G233" s="4"/>
    </row>
    <row r="234" spans="6:7">
      <c r="F234" s="4"/>
      <c r="G234" s="4"/>
    </row>
    <row r="235" spans="6:7">
      <c r="F235" s="4"/>
      <c r="G235" s="4"/>
    </row>
    <row r="236" spans="6:7">
      <c r="F236" s="4"/>
      <c r="G236" s="4"/>
    </row>
    <row r="237" spans="6:7">
      <c r="F237" s="4"/>
      <c r="G237" s="4"/>
    </row>
    <row r="238" spans="6:7">
      <c r="F238" s="4"/>
      <c r="G238" s="4"/>
    </row>
    <row r="239" spans="6:7">
      <c r="F239" s="4"/>
      <c r="G239" s="4"/>
    </row>
    <row r="240" spans="6:7">
      <c r="F240" s="4"/>
      <c r="G240" s="4"/>
    </row>
    <row r="241" spans="6:7">
      <c r="F241" s="4"/>
      <c r="G241" s="4"/>
    </row>
    <row r="242" spans="6:7">
      <c r="F242" s="4"/>
      <c r="G242" s="4"/>
    </row>
    <row r="243" spans="6:7">
      <c r="F243" s="4"/>
      <c r="G243" s="4"/>
    </row>
    <row r="244" spans="6:7">
      <c r="F244" s="4"/>
      <c r="G244" s="4"/>
    </row>
    <row r="245" spans="6:7">
      <c r="F245" s="4"/>
      <c r="G245" s="4"/>
    </row>
    <row r="246" spans="6:7">
      <c r="F246" s="4"/>
      <c r="G246" s="4"/>
    </row>
    <row r="247" spans="6:7">
      <c r="F247" s="4"/>
      <c r="G247" s="4"/>
    </row>
    <row r="248" spans="6:7">
      <c r="F248" s="4"/>
      <c r="G248" s="4"/>
    </row>
    <row r="249" spans="6:7">
      <c r="F249" s="4"/>
      <c r="G249" s="4"/>
    </row>
    <row r="250" spans="6:7">
      <c r="F250" s="4"/>
      <c r="G250" s="4"/>
    </row>
    <row r="251" spans="6:7">
      <c r="F251" s="4"/>
      <c r="G251" s="4"/>
    </row>
    <row r="252" spans="6:7">
      <c r="F252" s="4"/>
      <c r="G252" s="4"/>
    </row>
    <row r="253" spans="6:7">
      <c r="F253" s="4"/>
      <c r="G253" s="4"/>
    </row>
    <row r="254" spans="6:7">
      <c r="F254" s="4"/>
      <c r="G254" s="4"/>
    </row>
    <row r="255" spans="6:7">
      <c r="F255" s="4"/>
      <c r="G255" s="4"/>
    </row>
    <row r="256" spans="6:7">
      <c r="F256" s="4"/>
      <c r="G256" s="4"/>
    </row>
    <row r="257" spans="6:7">
      <c r="F257" s="4"/>
      <c r="G257" s="4"/>
    </row>
    <row r="258" spans="6:7">
      <c r="F258" s="4"/>
      <c r="G258" s="4"/>
    </row>
    <row r="259" spans="6:7">
      <c r="F259" s="4"/>
      <c r="G259" s="4"/>
    </row>
    <row r="260" spans="6:7">
      <c r="F260" s="4"/>
      <c r="G260" s="4"/>
    </row>
    <row r="261" spans="6:7">
      <c r="F261" s="4"/>
      <c r="G261" s="4"/>
    </row>
    <row r="262" spans="6:7">
      <c r="F262" s="4"/>
      <c r="G262" s="4"/>
    </row>
    <row r="263" spans="6:7">
      <c r="F263" s="4"/>
      <c r="G263" s="4"/>
    </row>
    <row r="264" spans="6:7">
      <c r="F264" s="4"/>
      <c r="G264" s="4"/>
    </row>
    <row r="265" spans="6:7">
      <c r="F265" s="4"/>
      <c r="G265" s="4"/>
    </row>
    <row r="266" spans="6:7">
      <c r="F266" s="4"/>
      <c r="G266" s="4"/>
    </row>
    <row r="267" spans="6:7">
      <c r="F267" s="4"/>
      <c r="G267" s="4"/>
    </row>
    <row r="268" spans="6:7">
      <c r="F268" s="4"/>
      <c r="G268" s="4"/>
    </row>
    <row r="269" spans="6:7">
      <c r="F269" s="4"/>
      <c r="G269" s="4"/>
    </row>
    <row r="270" spans="6:7">
      <c r="F270" s="4"/>
      <c r="G270" s="4"/>
    </row>
    <row r="271" spans="6:7">
      <c r="F271" s="4"/>
      <c r="G271" s="4"/>
    </row>
    <row r="272" spans="6:7">
      <c r="F272" s="4"/>
      <c r="G272" s="4"/>
    </row>
    <row r="273" spans="6:7">
      <c r="F273" s="4"/>
      <c r="G273" s="4"/>
    </row>
    <row r="274" spans="6:7">
      <c r="F274" s="4"/>
      <c r="G274" s="4"/>
    </row>
    <row r="275" spans="6:7">
      <c r="F275" s="4"/>
      <c r="G275" s="4"/>
    </row>
    <row r="276" spans="6:7">
      <c r="F276" s="4"/>
      <c r="G276" s="4"/>
    </row>
    <row r="277" spans="6:7">
      <c r="F277" s="4"/>
      <c r="G277" s="4"/>
    </row>
    <row r="278" spans="6:7">
      <c r="F278" s="4"/>
      <c r="G278" s="4"/>
    </row>
    <row r="279" spans="6:7">
      <c r="F279" s="4"/>
      <c r="G279" s="4"/>
    </row>
    <row r="280" spans="6:7">
      <c r="F280" s="4"/>
      <c r="G280" s="4"/>
    </row>
    <row r="281" spans="6:7">
      <c r="F281" s="4"/>
      <c r="G281" s="4"/>
    </row>
    <row r="282" spans="6:7">
      <c r="F282" s="4"/>
      <c r="G282" s="4"/>
    </row>
    <row r="283" spans="6:7">
      <c r="F283" s="4"/>
      <c r="G283" s="4"/>
    </row>
    <row r="284" spans="6:7">
      <c r="F284" s="4"/>
      <c r="G284" s="4"/>
    </row>
    <row r="285" spans="6:7">
      <c r="F285" s="4"/>
      <c r="G285" s="4"/>
    </row>
    <row r="286" spans="6:7">
      <c r="F286" s="4"/>
      <c r="G286" s="4"/>
    </row>
    <row r="287" spans="6:7">
      <c r="F287" s="4"/>
      <c r="G287" s="4"/>
    </row>
    <row r="288" spans="6:7">
      <c r="F288" s="4"/>
      <c r="G288" s="4"/>
    </row>
    <row r="289" spans="6:7">
      <c r="F289" s="4"/>
      <c r="G289" s="4"/>
    </row>
    <row r="290" spans="6:7">
      <c r="F290" s="4"/>
      <c r="G290" s="4"/>
    </row>
    <row r="291" spans="6:7">
      <c r="F291" s="4"/>
      <c r="G291" s="4"/>
    </row>
    <row r="292" spans="6:7">
      <c r="F292" s="4"/>
      <c r="G292" s="4"/>
    </row>
    <row r="293" spans="6:7">
      <c r="F293" s="4"/>
      <c r="G293" s="4"/>
    </row>
    <row r="294" spans="6:7">
      <c r="F294" s="4"/>
      <c r="G294" s="4"/>
    </row>
    <row r="295" spans="6:7">
      <c r="F295" s="4"/>
      <c r="G295" s="4"/>
    </row>
    <row r="296" spans="6:7">
      <c r="F296" s="4"/>
      <c r="G296" s="4"/>
    </row>
    <row r="297" spans="6:7">
      <c r="F297" s="4"/>
      <c r="G297" s="4"/>
    </row>
    <row r="298" spans="6:7">
      <c r="F298" s="4"/>
      <c r="G298" s="4"/>
    </row>
    <row r="299" spans="6:7">
      <c r="F299" s="4"/>
      <c r="G299" s="4"/>
    </row>
    <row r="300" spans="6:7">
      <c r="F300" s="4"/>
      <c r="G300" s="4"/>
    </row>
    <row r="301" spans="6:7">
      <c r="F301" s="4"/>
      <c r="G301" s="4"/>
    </row>
    <row r="302" spans="6:7">
      <c r="F302" s="4"/>
      <c r="G302" s="4"/>
    </row>
    <row r="303" spans="6:7">
      <c r="F303" s="4"/>
      <c r="G303" s="4"/>
    </row>
    <row r="304" spans="6:7">
      <c r="F304" s="4"/>
      <c r="G304" s="4"/>
    </row>
    <row r="305" spans="6:7">
      <c r="F305" s="4"/>
      <c r="G305" s="4"/>
    </row>
    <row r="306" spans="6:7">
      <c r="F306" s="4"/>
      <c r="G306" s="4"/>
    </row>
    <row r="307" spans="6:7">
      <c r="F307" s="4"/>
      <c r="G307" s="4"/>
    </row>
    <row r="308" spans="6:7">
      <c r="F308" s="4"/>
      <c r="G308" s="4"/>
    </row>
    <row r="309" spans="6:7">
      <c r="F309" s="4"/>
      <c r="G309" s="4"/>
    </row>
    <row r="310" spans="6:7">
      <c r="F310" s="4"/>
      <c r="G310" s="4"/>
    </row>
    <row r="311" spans="6:7">
      <c r="F311" s="4"/>
      <c r="G311" s="4"/>
    </row>
    <row r="312" spans="6:7">
      <c r="F312" s="4"/>
      <c r="G312" s="4"/>
    </row>
    <row r="313" spans="6:7">
      <c r="F313" s="4"/>
      <c r="G313" s="4"/>
    </row>
    <row r="314" spans="6:7">
      <c r="F314" s="4"/>
      <c r="G314" s="4"/>
    </row>
    <row r="315" spans="6:7">
      <c r="F315" s="4"/>
      <c r="G315" s="4"/>
    </row>
    <row r="316" spans="6:7">
      <c r="F316" s="4"/>
      <c r="G316" s="4"/>
    </row>
    <row r="317" spans="6:7">
      <c r="F317" s="4"/>
      <c r="G317" s="4"/>
    </row>
    <row r="318" spans="6:7">
      <c r="F318" s="4"/>
      <c r="G318" s="4"/>
    </row>
    <row r="319" spans="6:7">
      <c r="F319" s="4"/>
      <c r="G319" s="4"/>
    </row>
    <row r="320" spans="6:7">
      <c r="F320" s="4"/>
      <c r="G320" s="4"/>
    </row>
    <row r="321" spans="6:7">
      <c r="F321" s="4"/>
      <c r="G321" s="4"/>
    </row>
    <row r="322" spans="6:7">
      <c r="F322" s="4"/>
      <c r="G322" s="4"/>
    </row>
    <row r="323" spans="6:7">
      <c r="F323" s="4"/>
      <c r="G323" s="4"/>
    </row>
    <row r="324" spans="6:7">
      <c r="F324" s="4"/>
      <c r="G324" s="4"/>
    </row>
    <row r="325" spans="6:7">
      <c r="F325" s="4"/>
      <c r="G325" s="4"/>
    </row>
    <row r="326" spans="6:7">
      <c r="F326" s="4"/>
      <c r="G326" s="4"/>
    </row>
    <row r="327" spans="6:7">
      <c r="F327" s="4"/>
      <c r="G327" s="4"/>
    </row>
    <row r="328" spans="6:7">
      <c r="F328" s="4"/>
      <c r="G328" s="4"/>
    </row>
    <row r="329" spans="6:7">
      <c r="F329" s="4"/>
      <c r="G329" s="4"/>
    </row>
    <row r="330" spans="6:7">
      <c r="F330" s="4"/>
      <c r="G330" s="4"/>
    </row>
    <row r="331" spans="6:7">
      <c r="F331" s="4"/>
      <c r="G331" s="4"/>
    </row>
    <row r="332" spans="6:7">
      <c r="F332" s="4"/>
      <c r="G332" s="4"/>
    </row>
    <row r="333" spans="6:7">
      <c r="F333" s="4"/>
      <c r="G333" s="4"/>
    </row>
    <row r="334" spans="6:7">
      <c r="F334" s="4"/>
      <c r="G334" s="4"/>
    </row>
    <row r="335" spans="6:7">
      <c r="F335" s="4"/>
      <c r="G335" s="4"/>
    </row>
    <row r="336" spans="6:7">
      <c r="F336" s="4"/>
      <c r="G336" s="4"/>
    </row>
    <row r="337" spans="6:7">
      <c r="F337" s="4"/>
      <c r="G337" s="4"/>
    </row>
    <row r="338" spans="6:7">
      <c r="F338" s="4"/>
      <c r="G338" s="4"/>
    </row>
    <row r="339" spans="6:7">
      <c r="F339" s="4"/>
      <c r="G339" s="4"/>
    </row>
    <row r="340" spans="6:7">
      <c r="F340" s="4"/>
      <c r="G340" s="4"/>
    </row>
    <row r="341" spans="6:7">
      <c r="F341" s="4"/>
      <c r="G341" s="4"/>
    </row>
    <row r="342" spans="6:7">
      <c r="F342" s="4"/>
      <c r="G342" s="4"/>
    </row>
    <row r="343" spans="6:7">
      <c r="F343" s="4"/>
      <c r="G343" s="4"/>
    </row>
    <row r="344" spans="6:7">
      <c r="F344" s="4"/>
      <c r="G344" s="4"/>
    </row>
    <row r="345" spans="6:7">
      <c r="F345" s="4"/>
      <c r="G345" s="4"/>
    </row>
    <row r="346" spans="6:7">
      <c r="F346" s="4"/>
      <c r="G346" s="4"/>
    </row>
    <row r="347" spans="6:7">
      <c r="F347" s="4"/>
      <c r="G347" s="4"/>
    </row>
    <row r="348" spans="6:7">
      <c r="F348" s="4"/>
      <c r="G348" s="4"/>
    </row>
    <row r="349" spans="6:7">
      <c r="F349" s="4"/>
      <c r="G349" s="4"/>
    </row>
    <row r="350" spans="6:7">
      <c r="F350" s="4"/>
      <c r="G350" s="4"/>
    </row>
    <row r="351" spans="6:7">
      <c r="F351" s="4"/>
      <c r="G351" s="4"/>
    </row>
    <row r="352" spans="6:7">
      <c r="F352" s="4"/>
      <c r="G352" s="4"/>
    </row>
    <row r="353" spans="6:7">
      <c r="F353" s="4"/>
      <c r="G353" s="4"/>
    </row>
    <row r="354" spans="6:7">
      <c r="F354" s="4"/>
      <c r="G354" s="4"/>
    </row>
    <row r="355" spans="6:7">
      <c r="F355" s="4"/>
      <c r="G355" s="4"/>
    </row>
    <row r="356" spans="6:7">
      <c r="F356" s="4"/>
      <c r="G356" s="4"/>
    </row>
    <row r="357" spans="6:7">
      <c r="F357" s="4"/>
      <c r="G357" s="4"/>
    </row>
    <row r="358" spans="6:7">
      <c r="F358" s="4"/>
      <c r="G358" s="4"/>
    </row>
    <row r="359" spans="6:7">
      <c r="F359" s="4"/>
      <c r="G359" s="4"/>
    </row>
    <row r="360" spans="6:7">
      <c r="F360" s="4"/>
      <c r="G360" s="4"/>
    </row>
    <row r="361" spans="6:7">
      <c r="F361" s="4"/>
      <c r="G361" s="4"/>
    </row>
    <row r="362" spans="6:7">
      <c r="F362" s="4"/>
      <c r="G362" s="4"/>
    </row>
    <row r="363" spans="6:7">
      <c r="F363" s="4"/>
      <c r="G363" s="4"/>
    </row>
    <row r="364" spans="6:7">
      <c r="F364" s="4"/>
      <c r="G364" s="4"/>
    </row>
    <row r="365" spans="6:7">
      <c r="F365" s="4"/>
      <c r="G365" s="4"/>
    </row>
    <row r="366" spans="6:7">
      <c r="F366" s="4"/>
      <c r="G366" s="4"/>
    </row>
    <row r="367" spans="6:7">
      <c r="F367" s="4"/>
      <c r="G367" s="4"/>
    </row>
    <row r="368" spans="6:7">
      <c r="F368" s="4"/>
      <c r="G368" s="4"/>
    </row>
    <row r="369" spans="6:7">
      <c r="F369" s="4"/>
      <c r="G369" s="4"/>
    </row>
    <row r="370" spans="6:7">
      <c r="F370" s="4"/>
      <c r="G370" s="4"/>
    </row>
    <row r="371" spans="6:7">
      <c r="F371" s="4"/>
      <c r="G371" s="4"/>
    </row>
    <row r="372" spans="6:7">
      <c r="F372" s="4"/>
      <c r="G372" s="4"/>
    </row>
    <row r="373" spans="6:7">
      <c r="F373" s="4"/>
      <c r="G373" s="4"/>
    </row>
    <row r="374" spans="6:7">
      <c r="F374" s="4"/>
      <c r="G374" s="4"/>
    </row>
    <row r="375" spans="6:7">
      <c r="F375" s="4"/>
      <c r="G375" s="4"/>
    </row>
    <row r="376" spans="6:7">
      <c r="F376" s="4"/>
      <c r="G376" s="4"/>
    </row>
    <row r="377" spans="6:7">
      <c r="F377" s="4"/>
      <c r="G377" s="4"/>
    </row>
    <row r="378" spans="6:7">
      <c r="F378" s="4"/>
      <c r="G378" s="4"/>
    </row>
    <row r="379" spans="6:7">
      <c r="F379" s="4"/>
      <c r="G379" s="4"/>
    </row>
    <row r="380" spans="6:7">
      <c r="F380" s="4"/>
      <c r="G380" s="4"/>
    </row>
    <row r="381" spans="6:7">
      <c r="F381" s="4"/>
      <c r="G381" s="4"/>
    </row>
    <row r="382" spans="6:7">
      <c r="F382" s="4"/>
      <c r="G382" s="4"/>
    </row>
    <row r="383" spans="6:7">
      <c r="F383" s="4"/>
      <c r="G383" s="4"/>
    </row>
    <row r="384" spans="6:7">
      <c r="F384" s="4"/>
      <c r="G384" s="4"/>
    </row>
    <row r="385" spans="6:7">
      <c r="F385" s="4"/>
      <c r="G385" s="4"/>
    </row>
    <row r="386" spans="6:7">
      <c r="F386" s="4"/>
      <c r="G386" s="4"/>
    </row>
    <row r="387" spans="6:7">
      <c r="F387" s="4"/>
      <c r="G387" s="4"/>
    </row>
    <row r="388" spans="6:7">
      <c r="F388" s="4"/>
      <c r="G388" s="4"/>
    </row>
    <row r="389" spans="6:7">
      <c r="F389" s="4"/>
      <c r="G389" s="4"/>
    </row>
    <row r="390" spans="6:7">
      <c r="F390" s="4"/>
      <c r="G390" s="4"/>
    </row>
    <row r="391" spans="6:7">
      <c r="F391" s="4"/>
      <c r="G391" s="4"/>
    </row>
    <row r="392" spans="6:7">
      <c r="F392" s="4"/>
      <c r="G392" s="4"/>
    </row>
    <row r="393" spans="6:7">
      <c r="F393" s="4"/>
      <c r="G393" s="4"/>
    </row>
    <row r="394" spans="6:7">
      <c r="F394" s="4"/>
      <c r="G394" s="4"/>
    </row>
    <row r="395" spans="6:7">
      <c r="F395" s="4"/>
      <c r="G395" s="4"/>
    </row>
    <row r="396" spans="6:7">
      <c r="F396" s="4"/>
      <c r="G396" s="4"/>
    </row>
    <row r="397" spans="6:7">
      <c r="F397" s="4"/>
      <c r="G397" s="4"/>
    </row>
    <row r="398" spans="6:7">
      <c r="F398" s="4"/>
      <c r="G398" s="4"/>
    </row>
    <row r="399" spans="6:7">
      <c r="F399" s="4"/>
      <c r="G399" s="4"/>
    </row>
    <row r="400" spans="6:7">
      <c r="F400" s="4"/>
      <c r="G400" s="4"/>
    </row>
    <row r="401" spans="6:7">
      <c r="F401" s="4"/>
      <c r="G401" s="4"/>
    </row>
    <row r="402" spans="6:7">
      <c r="F402" s="4"/>
      <c r="G402" s="4"/>
    </row>
    <row r="403" spans="6:7">
      <c r="F403" s="4"/>
      <c r="G403" s="4"/>
    </row>
    <row r="404" spans="6:7">
      <c r="F404" s="4"/>
      <c r="G404" s="4"/>
    </row>
    <row r="405" spans="6:7">
      <c r="F405" s="4"/>
      <c r="G405" s="4"/>
    </row>
    <row r="406" spans="6:7">
      <c r="F406" s="4"/>
      <c r="G406" s="4"/>
    </row>
    <row r="407" spans="6:7">
      <c r="F407" s="4"/>
      <c r="G407" s="4"/>
    </row>
    <row r="408" spans="6:7">
      <c r="F408" s="4"/>
      <c r="G408" s="4"/>
    </row>
    <row r="409" spans="6:7">
      <c r="F409" s="4"/>
      <c r="G409" s="4"/>
    </row>
    <row r="410" spans="6:7">
      <c r="F410" s="4"/>
      <c r="G410" s="4"/>
    </row>
    <row r="411" spans="6:7">
      <c r="F411" s="4"/>
      <c r="G411" s="4"/>
    </row>
    <row r="412" spans="6:7">
      <c r="F412" s="4"/>
      <c r="G412" s="4"/>
    </row>
    <row r="413" spans="6:7">
      <c r="F413" s="4"/>
      <c r="G413" s="4"/>
    </row>
    <row r="414" spans="6:7">
      <c r="F414" s="4"/>
      <c r="G414" s="4"/>
    </row>
    <row r="415" spans="6:7">
      <c r="F415" s="4"/>
      <c r="G415" s="4"/>
    </row>
    <row r="416" spans="6:7">
      <c r="F416" s="4"/>
      <c r="G416" s="4"/>
    </row>
    <row r="417" spans="6:7">
      <c r="F417" s="4"/>
      <c r="G417" s="4"/>
    </row>
    <row r="418" spans="6:7">
      <c r="F418" s="4"/>
      <c r="G418" s="4"/>
    </row>
    <row r="419" spans="6:7">
      <c r="F419" s="4"/>
      <c r="G419" s="4"/>
    </row>
    <row r="420" spans="6:7">
      <c r="F420" s="4"/>
      <c r="G420" s="4"/>
    </row>
    <row r="421" spans="6:7">
      <c r="F421" s="4"/>
      <c r="G421" s="4"/>
    </row>
    <row r="422" spans="6:7">
      <c r="F422" s="4"/>
      <c r="G422" s="4"/>
    </row>
    <row r="423" spans="6:7">
      <c r="F423" s="4"/>
      <c r="G423" s="4"/>
    </row>
    <row r="424" spans="6:7">
      <c r="F424" s="4"/>
      <c r="G424" s="4"/>
    </row>
    <row r="425" spans="6:7">
      <c r="F425" s="4"/>
      <c r="G425" s="4"/>
    </row>
    <row r="426" spans="6:7">
      <c r="F426" s="4"/>
      <c r="G426" s="4"/>
    </row>
    <row r="427" spans="6:7">
      <c r="F427" s="4"/>
      <c r="G427" s="4"/>
    </row>
    <row r="428" spans="6:7">
      <c r="F428" s="4"/>
      <c r="G428" s="4"/>
    </row>
    <row r="429" spans="6:7">
      <c r="F429" s="4"/>
      <c r="G429" s="4"/>
    </row>
    <row r="430" spans="6:7">
      <c r="F430" s="4"/>
      <c r="G430" s="4"/>
    </row>
    <row r="431" spans="6:7">
      <c r="F431" s="4"/>
      <c r="G431" s="4"/>
    </row>
    <row r="432" spans="6:7">
      <c r="F432" s="4"/>
      <c r="G432" s="4"/>
    </row>
    <row r="433" spans="6:7">
      <c r="F433" s="4"/>
      <c r="G433" s="4"/>
    </row>
    <row r="434" spans="6:7">
      <c r="F434" s="4"/>
      <c r="G434" s="4"/>
    </row>
    <row r="435" spans="6:7">
      <c r="F435" s="4"/>
      <c r="G435" s="4"/>
    </row>
    <row r="436" spans="6:7">
      <c r="F436" s="4"/>
      <c r="G436" s="4"/>
    </row>
    <row r="437" spans="6:7">
      <c r="F437" s="4"/>
      <c r="G437" s="4"/>
    </row>
    <row r="438" spans="6:7">
      <c r="F438" s="4"/>
      <c r="G438" s="4"/>
    </row>
    <row r="439" spans="6:7">
      <c r="F439" s="4"/>
      <c r="G439" s="4"/>
    </row>
    <row r="440" spans="6:7">
      <c r="F440" s="4"/>
      <c r="G440" s="4"/>
    </row>
    <row r="441" spans="6:7">
      <c r="F441" s="4"/>
      <c r="G441" s="4"/>
    </row>
    <row r="442" spans="6:7">
      <c r="F442" s="4"/>
      <c r="G442" s="4"/>
    </row>
    <row r="443" spans="6:7">
      <c r="F443" s="4"/>
      <c r="G443" s="4"/>
    </row>
    <row r="444" spans="6:7">
      <c r="F444" s="4"/>
      <c r="G444" s="4"/>
    </row>
    <row r="445" spans="6:7">
      <c r="F445" s="4"/>
      <c r="G445" s="4"/>
    </row>
    <row r="446" spans="6:7">
      <c r="F446" s="4"/>
      <c r="G446" s="4"/>
    </row>
    <row r="447" spans="6:7">
      <c r="F447" s="4"/>
      <c r="G447" s="4"/>
    </row>
    <row r="448" spans="6:7">
      <c r="F448" s="4"/>
      <c r="G448" s="4"/>
    </row>
    <row r="449" spans="6:7">
      <c r="F449" s="4"/>
      <c r="G449" s="4"/>
    </row>
    <row r="450" spans="6:7">
      <c r="F450" s="4"/>
      <c r="G450" s="4"/>
    </row>
    <row r="451" spans="6:7">
      <c r="F451" s="4"/>
      <c r="G451" s="4"/>
    </row>
    <row r="452" spans="6:7">
      <c r="F452" s="4"/>
      <c r="G452" s="4"/>
    </row>
    <row r="453" spans="6:7">
      <c r="F453" s="4"/>
      <c r="G453" s="4"/>
    </row>
    <row r="454" spans="6:7">
      <c r="F454" s="4"/>
      <c r="G454" s="4"/>
    </row>
    <row r="455" spans="6:7">
      <c r="F455" s="4"/>
      <c r="G455" s="4"/>
    </row>
    <row r="456" spans="6:7">
      <c r="F456" s="4"/>
      <c r="G456" s="4"/>
    </row>
    <row r="457" spans="6:7">
      <c r="F457" s="4"/>
      <c r="G457" s="4"/>
    </row>
    <row r="458" spans="6:7">
      <c r="F458" s="4"/>
      <c r="G458" s="4"/>
    </row>
    <row r="459" spans="6:7">
      <c r="F459" s="4"/>
      <c r="G459" s="4"/>
    </row>
    <row r="460" spans="6:7">
      <c r="F460" s="4"/>
      <c r="G460" s="4"/>
    </row>
    <row r="461" spans="6:7">
      <c r="F461" s="4"/>
      <c r="G461" s="4"/>
    </row>
    <row r="462" spans="6:7">
      <c r="F462" s="4"/>
      <c r="G462" s="4"/>
    </row>
    <row r="463" spans="6:7">
      <c r="F463" s="4"/>
      <c r="G463" s="4"/>
    </row>
    <row r="464" spans="6:7">
      <c r="F464" s="4"/>
      <c r="G464" s="4"/>
    </row>
    <row r="465" spans="6:7">
      <c r="F465" s="4"/>
      <c r="G465" s="4"/>
    </row>
    <row r="466" spans="6:7">
      <c r="F466" s="4"/>
      <c r="G466" s="4"/>
    </row>
    <row r="467" spans="6:7">
      <c r="F467" s="4"/>
      <c r="G467" s="4"/>
    </row>
    <row r="468" spans="6:7">
      <c r="F468" s="4"/>
      <c r="G468" s="4"/>
    </row>
    <row r="469" spans="6:7">
      <c r="F469" s="4"/>
      <c r="G469" s="4"/>
    </row>
    <row r="470" spans="6:7">
      <c r="F470" s="4"/>
      <c r="G470" s="4"/>
    </row>
    <row r="471" spans="6:7">
      <c r="F471" s="4"/>
      <c r="G471" s="4"/>
    </row>
    <row r="472" spans="6:7">
      <c r="F472" s="4"/>
      <c r="G472" s="4"/>
    </row>
    <row r="473" spans="6:7">
      <c r="F473" s="4"/>
      <c r="G473" s="4"/>
    </row>
    <row r="474" spans="6:7">
      <c r="F474" s="4"/>
      <c r="G474" s="4"/>
    </row>
    <row r="475" spans="6:7">
      <c r="F475" s="4"/>
      <c r="G475" s="4"/>
    </row>
    <row r="476" spans="6:7">
      <c r="F476" s="4"/>
      <c r="G476" s="4"/>
    </row>
    <row r="477" spans="6:7">
      <c r="F477" s="4"/>
      <c r="G477" s="4"/>
    </row>
    <row r="478" spans="6:7">
      <c r="F478" s="4"/>
      <c r="G478" s="4"/>
    </row>
    <row r="479" spans="6:7">
      <c r="F479" s="4"/>
      <c r="G479" s="4"/>
    </row>
    <row r="480" spans="6:7">
      <c r="F480" s="4"/>
      <c r="G480" s="4"/>
    </row>
    <row r="481" spans="6:7">
      <c r="F481" s="4"/>
      <c r="G481" s="4"/>
    </row>
    <row r="482" spans="6:7">
      <c r="F482" s="4"/>
      <c r="G482" s="4"/>
    </row>
    <row r="483" spans="6:7">
      <c r="F483" s="4"/>
      <c r="G483" s="4"/>
    </row>
    <row r="484" spans="6:7">
      <c r="F484" s="4"/>
      <c r="G484" s="4"/>
    </row>
    <row r="485" spans="6:7">
      <c r="F485" s="4"/>
      <c r="G485" s="4"/>
    </row>
    <row r="486" spans="6:7">
      <c r="F486" s="4"/>
      <c r="G486" s="4"/>
    </row>
    <row r="487" spans="6:7">
      <c r="F487" s="4"/>
      <c r="G487" s="4"/>
    </row>
    <row r="488" spans="6:7">
      <c r="F488" s="4"/>
      <c r="G488" s="4"/>
    </row>
    <row r="489" spans="6:7">
      <c r="F489" s="4"/>
      <c r="G489" s="4"/>
    </row>
    <row r="490" spans="6:7">
      <c r="F490" s="4"/>
      <c r="G490" s="4"/>
    </row>
    <row r="491" spans="6:7">
      <c r="F491" s="4"/>
      <c r="G491" s="4"/>
    </row>
    <row r="492" spans="6:7">
      <c r="F492" s="4"/>
      <c r="G492" s="4"/>
    </row>
    <row r="493" spans="6:7">
      <c r="F493" s="4"/>
      <c r="G493" s="4"/>
    </row>
    <row r="494" spans="6:7">
      <c r="F494" s="4"/>
      <c r="G494" s="4"/>
    </row>
    <row r="495" spans="6:7">
      <c r="F495" s="4"/>
      <c r="G495" s="4"/>
    </row>
    <row r="496" spans="6:7">
      <c r="F496" s="4"/>
      <c r="G496" s="4"/>
    </row>
    <row r="497" spans="6:7">
      <c r="F497" s="4"/>
      <c r="G497" s="4"/>
    </row>
    <row r="498" spans="6:7">
      <c r="F498" s="4"/>
      <c r="G498" s="4"/>
    </row>
    <row r="499" spans="6:7">
      <c r="F499" s="4"/>
      <c r="G499" s="4"/>
    </row>
    <row r="500" spans="6:7">
      <c r="F500" s="4"/>
      <c r="G500" s="4"/>
    </row>
    <row r="501" spans="6:7">
      <c r="F501" s="4"/>
      <c r="G501" s="4"/>
    </row>
    <row r="502" spans="6:7">
      <c r="F502" s="4"/>
      <c r="G502" s="4"/>
    </row>
    <row r="503" spans="6:7">
      <c r="F503" s="4"/>
      <c r="G503" s="4"/>
    </row>
    <row r="504" spans="6:7">
      <c r="F504" s="4"/>
      <c r="G504" s="4"/>
    </row>
    <row r="505" spans="6:7">
      <c r="F505" s="4"/>
      <c r="G505" s="4"/>
    </row>
    <row r="506" spans="6:7">
      <c r="F506" s="4"/>
      <c r="G506" s="4"/>
    </row>
    <row r="507" spans="6:7">
      <c r="F507" s="4"/>
      <c r="G507" s="4"/>
    </row>
    <row r="508" spans="6:7">
      <c r="F508" s="4"/>
      <c r="G508" s="4"/>
    </row>
    <row r="509" spans="6:7">
      <c r="F509" s="4"/>
      <c r="G509" s="4"/>
    </row>
    <row r="510" spans="6:7">
      <c r="F510" s="4"/>
      <c r="G510" s="4"/>
    </row>
    <row r="511" spans="6:7">
      <c r="F511" s="4"/>
      <c r="G511" s="4"/>
    </row>
    <row r="512" spans="6:7">
      <c r="F512" s="4"/>
      <c r="G512" s="4"/>
    </row>
    <row r="513" spans="6:7">
      <c r="F513" s="4"/>
      <c r="G513" s="4"/>
    </row>
    <row r="514" spans="6:7">
      <c r="F514" s="4"/>
      <c r="G514" s="4"/>
    </row>
    <row r="515" spans="6:7">
      <c r="F515" s="4"/>
      <c r="G515" s="4"/>
    </row>
    <row r="516" spans="6:7">
      <c r="F516" s="4"/>
      <c r="G516" s="4"/>
    </row>
    <row r="517" spans="6:7">
      <c r="F517" s="4"/>
      <c r="G517" s="4"/>
    </row>
    <row r="518" spans="6:7">
      <c r="F518" s="4"/>
      <c r="G518" s="4"/>
    </row>
    <row r="519" spans="6:7">
      <c r="F519" s="4"/>
      <c r="G519" s="4"/>
    </row>
    <row r="520" spans="6:7">
      <c r="F520" s="4"/>
      <c r="G520" s="4"/>
    </row>
    <row r="521" spans="6:7">
      <c r="F521" s="4"/>
      <c r="G521" s="4"/>
    </row>
    <row r="522" spans="6:7">
      <c r="F522" s="4"/>
      <c r="G522" s="4"/>
    </row>
    <row r="523" spans="6:7">
      <c r="F523" s="4"/>
      <c r="G523" s="4"/>
    </row>
    <row r="524" spans="6:7">
      <c r="F524" s="4"/>
      <c r="G524" s="4"/>
    </row>
    <row r="525" spans="6:7">
      <c r="F525" s="4"/>
      <c r="G525" s="4"/>
    </row>
    <row r="526" spans="6:7">
      <c r="F526" s="4"/>
      <c r="G526" s="4"/>
    </row>
    <row r="527" spans="6:7">
      <c r="F527" s="4"/>
      <c r="G527" s="4"/>
    </row>
    <row r="528" spans="6:7">
      <c r="F528" s="4"/>
      <c r="G528" s="4"/>
    </row>
    <row r="529" spans="6:7">
      <c r="F529" s="4"/>
      <c r="G529" s="4"/>
    </row>
    <row r="530" spans="6:7">
      <c r="F530" s="4"/>
      <c r="G530" s="4"/>
    </row>
    <row r="531" spans="6:7">
      <c r="F531" s="4"/>
      <c r="G531" s="4"/>
    </row>
    <row r="532" spans="6:7">
      <c r="F532" s="4"/>
      <c r="G532" s="4"/>
    </row>
    <row r="533" spans="6:7">
      <c r="F533" s="4"/>
      <c r="G533" s="4"/>
    </row>
    <row r="534" spans="6:7">
      <c r="F534" s="4"/>
      <c r="G534" s="4"/>
    </row>
    <row r="535" spans="6:7">
      <c r="F535" s="4"/>
      <c r="G535" s="4"/>
    </row>
    <row r="536" spans="6:7">
      <c r="F536" s="4"/>
      <c r="G536" s="4"/>
    </row>
    <row r="537" spans="6:7">
      <c r="F537" s="4"/>
      <c r="G537" s="4"/>
    </row>
    <row r="538" spans="6:7">
      <c r="F538" s="4"/>
      <c r="G538" s="4"/>
    </row>
    <row r="539" spans="6:7">
      <c r="F539" s="4"/>
      <c r="G539" s="4"/>
    </row>
    <row r="540" spans="6:7">
      <c r="F540" s="4"/>
      <c r="G540" s="4"/>
    </row>
    <row r="541" spans="6:7">
      <c r="F541" s="4"/>
      <c r="G541" s="4"/>
    </row>
    <row r="542" spans="6:7">
      <c r="F542" s="4"/>
      <c r="G542" s="4"/>
    </row>
    <row r="543" spans="6:7">
      <c r="F543" s="4"/>
      <c r="G543" s="4"/>
    </row>
    <row r="544" spans="6:7">
      <c r="F544" s="4"/>
      <c r="G544" s="4"/>
    </row>
    <row r="545" spans="6:7">
      <c r="F545" s="4"/>
      <c r="G545" s="4"/>
    </row>
    <row r="546" spans="6:7">
      <c r="F546" s="4"/>
      <c r="G546" s="4"/>
    </row>
    <row r="547" spans="6:7">
      <c r="F547" s="4"/>
      <c r="G547" s="4"/>
    </row>
    <row r="548" spans="6:7">
      <c r="F548" s="4"/>
      <c r="G548" s="4"/>
    </row>
    <row r="549" spans="6:7">
      <c r="F549" s="4"/>
      <c r="G549" s="4"/>
    </row>
    <row r="550" spans="6:7">
      <c r="F550" s="4"/>
      <c r="G550" s="4"/>
    </row>
    <row r="551" spans="6:7">
      <c r="F551" s="4"/>
      <c r="G551" s="4"/>
    </row>
    <row r="552" spans="6:7">
      <c r="F552" s="4"/>
      <c r="G552" s="4"/>
    </row>
    <row r="553" spans="6:7">
      <c r="F553" s="4"/>
      <c r="G553" s="4"/>
    </row>
    <row r="554" spans="6:7">
      <c r="F554" s="4"/>
      <c r="G554" s="4"/>
    </row>
    <row r="555" spans="6:7">
      <c r="F555" s="4"/>
      <c r="G555" s="4"/>
    </row>
    <row r="556" spans="6:7">
      <c r="F556" s="4"/>
      <c r="G556" s="4"/>
    </row>
    <row r="557" spans="6:7">
      <c r="F557" s="4"/>
      <c r="G557" s="4"/>
    </row>
    <row r="558" spans="6:7">
      <c r="F558" s="4"/>
      <c r="G558" s="4"/>
    </row>
    <row r="559" spans="6:7">
      <c r="F559" s="4"/>
      <c r="G559" s="4"/>
    </row>
    <row r="560" spans="6:7">
      <c r="F560" s="4"/>
      <c r="G560" s="4"/>
    </row>
    <row r="561" spans="6:7">
      <c r="F561" s="4"/>
      <c r="G561" s="4"/>
    </row>
    <row r="562" spans="6:7">
      <c r="F562" s="4"/>
      <c r="G562" s="4"/>
    </row>
    <row r="563" spans="6:7">
      <c r="F563" s="4"/>
      <c r="G563" s="4"/>
    </row>
    <row r="564" spans="6:7">
      <c r="F564" s="4"/>
      <c r="G564" s="4"/>
    </row>
    <row r="565" spans="6:7">
      <c r="F565" s="4"/>
      <c r="G565" s="4"/>
    </row>
    <row r="566" spans="6:7">
      <c r="F566" s="4"/>
      <c r="G566" s="4"/>
    </row>
    <row r="567" spans="6:7">
      <c r="F567" s="4"/>
      <c r="G567" s="4"/>
    </row>
    <row r="568" spans="6:7">
      <c r="F568" s="4"/>
      <c r="G568" s="4"/>
    </row>
    <row r="569" spans="6:7">
      <c r="F569" s="4"/>
      <c r="G569" s="4"/>
    </row>
    <row r="570" spans="6:7">
      <c r="F570" s="4"/>
      <c r="G570" s="4"/>
    </row>
    <row r="571" spans="6:7">
      <c r="F571" s="4"/>
      <c r="G571" s="4"/>
    </row>
    <row r="572" spans="6:7">
      <c r="F572" s="4"/>
      <c r="G572" s="4"/>
    </row>
    <row r="573" spans="6:7">
      <c r="F573" s="4"/>
      <c r="G573" s="4"/>
    </row>
    <row r="574" spans="6:7">
      <c r="F574" s="4"/>
      <c r="G574" s="4"/>
    </row>
    <row r="575" spans="6:7">
      <c r="F575" s="4"/>
      <c r="G575" s="4"/>
    </row>
    <row r="576" spans="6:7">
      <c r="F576" s="4"/>
      <c r="G576" s="4"/>
    </row>
    <row r="577" spans="6:7">
      <c r="F577" s="4"/>
      <c r="G577" s="4"/>
    </row>
    <row r="578" spans="6:7">
      <c r="F578" s="4"/>
      <c r="G578" s="4"/>
    </row>
    <row r="579" spans="6:7">
      <c r="F579" s="4"/>
      <c r="G579" s="4"/>
    </row>
    <row r="580" spans="6:7">
      <c r="F580" s="4"/>
      <c r="G580" s="4"/>
    </row>
    <row r="581" spans="6:7">
      <c r="F581" s="4"/>
      <c r="G581" s="4"/>
    </row>
    <row r="582" spans="6:7">
      <c r="F582" s="4"/>
      <c r="G582" s="4"/>
    </row>
    <row r="583" spans="6:7">
      <c r="F583" s="4"/>
      <c r="G583" s="4"/>
    </row>
    <row r="584" spans="6:7">
      <c r="F584" s="4"/>
      <c r="G584" s="4"/>
    </row>
    <row r="585" spans="6:7">
      <c r="F585" s="4"/>
      <c r="G585" s="4"/>
    </row>
    <row r="586" spans="6:7">
      <c r="F586" s="4"/>
      <c r="G586" s="4"/>
    </row>
    <row r="587" spans="6:7">
      <c r="F587" s="4"/>
      <c r="G587" s="4"/>
    </row>
    <row r="588" spans="6:7">
      <c r="F588" s="4"/>
      <c r="G588" s="4"/>
    </row>
    <row r="589" spans="6:7">
      <c r="F589" s="4"/>
      <c r="G589" s="4"/>
    </row>
    <row r="590" spans="6:7">
      <c r="F590" s="4"/>
      <c r="G590" s="4"/>
    </row>
    <row r="591" spans="6:7">
      <c r="F591" s="4"/>
      <c r="G591" s="4"/>
    </row>
    <row r="592" spans="6:7">
      <c r="F592" s="4"/>
      <c r="G592" s="4"/>
    </row>
    <row r="593" spans="6:7">
      <c r="F593" s="4"/>
      <c r="G593" s="4"/>
    </row>
    <row r="594" spans="6:7">
      <c r="F594" s="4"/>
      <c r="G594" s="4"/>
    </row>
    <row r="595" spans="6:7">
      <c r="F595" s="4"/>
      <c r="G595" s="4"/>
    </row>
    <row r="596" spans="6:7">
      <c r="F596" s="4"/>
      <c r="G596" s="4"/>
    </row>
    <row r="597" spans="6:7">
      <c r="F597" s="4"/>
      <c r="G597" s="4"/>
    </row>
    <row r="598" spans="6:7">
      <c r="F598" s="4"/>
      <c r="G598" s="4"/>
    </row>
    <row r="599" spans="6:7">
      <c r="F599" s="4"/>
      <c r="G599" s="4"/>
    </row>
    <row r="600" spans="6:7">
      <c r="F600" s="4"/>
      <c r="G600" s="4"/>
    </row>
    <row r="601" spans="6:7">
      <c r="F601" s="4"/>
      <c r="G601" s="4"/>
    </row>
    <row r="602" spans="6:7">
      <c r="F602" s="4"/>
      <c r="G602" s="4"/>
    </row>
    <row r="603" spans="6:7">
      <c r="F603" s="4"/>
      <c r="G603" s="4"/>
    </row>
    <row r="604" spans="6:7">
      <c r="F604" s="4"/>
      <c r="G604" s="4"/>
    </row>
    <row r="605" spans="6:7">
      <c r="F605" s="4"/>
      <c r="G605" s="4"/>
    </row>
    <row r="606" spans="6:7">
      <c r="F606" s="4"/>
      <c r="G606" s="4"/>
    </row>
    <row r="607" spans="6:7">
      <c r="F607" s="4"/>
      <c r="G607" s="4"/>
    </row>
    <row r="608" spans="6:7">
      <c r="F608" s="4"/>
      <c r="G608" s="4"/>
    </row>
    <row r="609" spans="6:7">
      <c r="F609" s="4"/>
      <c r="G609" s="4"/>
    </row>
    <row r="610" spans="6:7">
      <c r="F610" s="4"/>
      <c r="G610" s="4"/>
    </row>
    <row r="611" spans="6:7">
      <c r="F611" s="4"/>
      <c r="G611" s="4"/>
    </row>
    <row r="612" spans="6:7">
      <c r="F612" s="4"/>
      <c r="G612" s="4"/>
    </row>
    <row r="613" spans="6:7">
      <c r="F613" s="4"/>
      <c r="G613" s="4"/>
    </row>
    <row r="614" spans="6:7">
      <c r="F614" s="4"/>
      <c r="G614" s="4"/>
    </row>
    <row r="615" spans="6:7">
      <c r="F615" s="4"/>
      <c r="G615" s="4"/>
    </row>
    <row r="616" spans="6:7">
      <c r="F616" s="4"/>
      <c r="G616" s="4"/>
    </row>
    <row r="617" spans="6:7">
      <c r="F617" s="4"/>
      <c r="G617" s="4"/>
    </row>
    <row r="618" spans="6:7">
      <c r="F618" s="4"/>
      <c r="G618" s="4"/>
    </row>
    <row r="619" spans="6:7">
      <c r="F619" s="4"/>
      <c r="G619" s="4"/>
    </row>
    <row r="620" spans="6:7">
      <c r="F620" s="4"/>
      <c r="G620" s="4"/>
    </row>
    <row r="621" spans="6:7">
      <c r="F621" s="4"/>
      <c r="G621" s="4"/>
    </row>
    <row r="622" spans="6:7">
      <c r="F622" s="4"/>
      <c r="G622" s="4"/>
    </row>
    <row r="623" spans="6:7">
      <c r="F623" s="4"/>
      <c r="G623" s="4"/>
    </row>
    <row r="624" spans="6:7">
      <c r="F624" s="4"/>
      <c r="G624" s="4"/>
    </row>
    <row r="625" spans="6:7">
      <c r="F625" s="4"/>
      <c r="G625" s="4"/>
    </row>
    <row r="626" spans="6:7">
      <c r="F626" s="4"/>
      <c r="G626" s="4"/>
    </row>
    <row r="627" spans="6:7">
      <c r="F627" s="4"/>
      <c r="G627" s="4"/>
    </row>
    <row r="628" spans="6:7">
      <c r="F628" s="4"/>
      <c r="G628" s="4"/>
    </row>
    <row r="629" spans="6:7">
      <c r="F629" s="4"/>
      <c r="G629" s="4"/>
    </row>
    <row r="630" spans="6:7">
      <c r="F630" s="4"/>
      <c r="G630" s="4"/>
    </row>
    <row r="631" spans="6:7">
      <c r="F631" s="4"/>
      <c r="G631" s="4"/>
    </row>
    <row r="632" spans="6:7">
      <c r="F632" s="4"/>
      <c r="G632" s="4"/>
    </row>
    <row r="633" spans="6:7">
      <c r="F633" s="4"/>
      <c r="G633" s="4"/>
    </row>
    <row r="634" spans="6:7">
      <c r="F634" s="4"/>
      <c r="G634" s="4"/>
    </row>
    <row r="635" spans="6:7">
      <c r="F635" s="4"/>
      <c r="G635" s="4"/>
    </row>
    <row r="636" spans="6:7">
      <c r="F636" s="4"/>
      <c r="G636" s="4"/>
    </row>
    <row r="637" spans="6:7">
      <c r="F637" s="4"/>
      <c r="G637" s="4"/>
    </row>
    <row r="638" spans="6:7">
      <c r="F638" s="4"/>
      <c r="G638" s="4"/>
    </row>
    <row r="639" spans="6:7">
      <c r="F639" s="4"/>
      <c r="G639" s="4"/>
    </row>
    <row r="640" spans="6:7">
      <c r="F640" s="4"/>
      <c r="G640" s="4"/>
    </row>
    <row r="641" spans="6:7">
      <c r="F641" s="4"/>
      <c r="G641" s="4"/>
    </row>
    <row r="642" spans="6:7">
      <c r="F642" s="4"/>
      <c r="G642" s="4"/>
    </row>
    <row r="643" spans="6:7">
      <c r="F643" s="4"/>
      <c r="G643" s="4"/>
    </row>
    <row r="644" spans="6:7">
      <c r="F644" s="4"/>
      <c r="G644" s="4"/>
    </row>
    <row r="645" spans="6:7">
      <c r="F645" s="4"/>
      <c r="G645" s="4"/>
    </row>
    <row r="646" spans="6:7">
      <c r="F646" s="4"/>
      <c r="G646" s="4"/>
    </row>
    <row r="647" spans="6:7">
      <c r="F647" s="4"/>
      <c r="G647" s="4"/>
    </row>
    <row r="648" spans="6:7">
      <c r="F648" s="4"/>
      <c r="G648" s="4"/>
    </row>
    <row r="649" spans="6:7">
      <c r="F649" s="4"/>
      <c r="G649" s="4"/>
    </row>
    <row r="650" spans="6:7">
      <c r="F650" s="4"/>
      <c r="G650" s="4"/>
    </row>
    <row r="651" spans="6:7">
      <c r="F651" s="4"/>
      <c r="G651" s="4"/>
    </row>
    <row r="652" spans="6:7">
      <c r="F652" s="4"/>
      <c r="G652" s="4"/>
    </row>
    <row r="653" spans="6:7">
      <c r="F653" s="4"/>
      <c r="G653" s="4"/>
    </row>
    <row r="654" spans="6:7">
      <c r="F654" s="4"/>
      <c r="G654" s="4"/>
    </row>
    <row r="655" spans="6:7">
      <c r="F655" s="4"/>
      <c r="G655" s="4"/>
    </row>
    <row r="656" spans="6:7">
      <c r="F656" s="4"/>
      <c r="G656" s="4"/>
    </row>
    <row r="657" spans="6:7">
      <c r="F657" s="4"/>
      <c r="G657" s="4"/>
    </row>
    <row r="658" spans="6:7">
      <c r="F658" s="4"/>
      <c r="G658" s="4"/>
    </row>
    <row r="659" spans="6:7">
      <c r="F659" s="4"/>
      <c r="G659" s="4"/>
    </row>
    <row r="660" spans="6:7">
      <c r="F660" s="4"/>
      <c r="G660" s="4"/>
    </row>
    <row r="661" spans="6:7">
      <c r="F661" s="4"/>
      <c r="G661" s="4"/>
    </row>
    <row r="662" spans="6:7">
      <c r="F662" s="4"/>
      <c r="G662" s="4"/>
    </row>
    <row r="663" spans="6:7">
      <c r="F663" s="4"/>
      <c r="G663" s="4"/>
    </row>
    <row r="664" spans="6:7">
      <c r="F664" s="4"/>
      <c r="G664" s="4"/>
    </row>
    <row r="665" spans="6:7">
      <c r="F665" s="4"/>
      <c r="G665" s="4"/>
    </row>
    <row r="666" spans="6:7">
      <c r="F666" s="4"/>
      <c r="G666" s="4"/>
    </row>
    <row r="667" spans="6:7">
      <c r="F667" s="4"/>
      <c r="G667" s="4"/>
    </row>
    <row r="668" spans="6:7">
      <c r="F668" s="4"/>
      <c r="G668" s="4"/>
    </row>
    <row r="669" spans="6:7">
      <c r="F669" s="4"/>
      <c r="G669" s="4"/>
    </row>
    <row r="670" spans="6:7">
      <c r="F670" s="4"/>
      <c r="G670" s="4"/>
    </row>
    <row r="671" spans="6:7">
      <c r="F671" s="4"/>
      <c r="G671" s="4"/>
    </row>
    <row r="672" spans="6:7">
      <c r="F672" s="4"/>
      <c r="G672" s="4"/>
    </row>
    <row r="673" spans="6:7">
      <c r="F673" s="4"/>
      <c r="G673" s="4"/>
    </row>
    <row r="674" spans="6:7">
      <c r="F674" s="4"/>
      <c r="G674" s="4"/>
    </row>
    <row r="675" spans="6:7">
      <c r="F675" s="4"/>
      <c r="G675" s="4"/>
    </row>
    <row r="676" spans="6:7">
      <c r="F676" s="4"/>
      <c r="G676" s="4"/>
    </row>
    <row r="677" spans="6:7">
      <c r="F677" s="4"/>
      <c r="G677" s="4"/>
    </row>
    <row r="678" spans="6:7">
      <c r="F678" s="4"/>
      <c r="G678" s="4"/>
    </row>
    <row r="679" spans="6:7">
      <c r="F679" s="4"/>
      <c r="G679" s="4"/>
    </row>
    <row r="680" spans="6:7">
      <c r="F680" s="4"/>
      <c r="G680" s="4"/>
    </row>
    <row r="681" spans="6:7">
      <c r="F681" s="4"/>
      <c r="G681" s="4"/>
    </row>
    <row r="682" spans="6:7">
      <c r="F682" s="4"/>
      <c r="G682" s="4"/>
    </row>
    <row r="683" spans="6:7">
      <c r="F683" s="4"/>
      <c r="G683" s="4"/>
    </row>
    <row r="684" spans="6:7">
      <c r="F684" s="4"/>
      <c r="G684" s="4"/>
    </row>
    <row r="685" spans="6:7">
      <c r="F685" s="4"/>
      <c r="G685" s="4"/>
    </row>
    <row r="686" spans="6:7">
      <c r="F686" s="4"/>
      <c r="G686" s="4"/>
    </row>
    <row r="687" spans="6:7">
      <c r="F687" s="4"/>
      <c r="G687" s="4"/>
    </row>
    <row r="688" spans="6:7">
      <c r="F688" s="4"/>
      <c r="G688" s="4"/>
    </row>
    <row r="689" spans="6:7">
      <c r="F689" s="4"/>
      <c r="G689" s="4"/>
    </row>
    <row r="690" spans="6:7">
      <c r="F690" s="4"/>
      <c r="G690" s="4"/>
    </row>
    <row r="691" spans="6:7">
      <c r="F691" s="4"/>
      <c r="G691" s="4"/>
    </row>
    <row r="692" spans="6:7">
      <c r="F692" s="4"/>
      <c r="G692" s="4"/>
    </row>
    <row r="693" spans="6:7">
      <c r="F693" s="4"/>
      <c r="G693" s="4"/>
    </row>
    <row r="694" spans="6:7">
      <c r="F694" s="4"/>
      <c r="G694" s="4"/>
    </row>
    <row r="695" spans="6:7">
      <c r="F695" s="4"/>
      <c r="G695" s="4"/>
    </row>
    <row r="696" spans="6:7">
      <c r="F696" s="4"/>
      <c r="G696" s="4"/>
    </row>
    <row r="697" spans="6:7">
      <c r="F697" s="4"/>
      <c r="G697" s="4"/>
    </row>
    <row r="698" spans="6:7">
      <c r="F698" s="4"/>
      <c r="G698" s="4"/>
    </row>
    <row r="699" spans="6:7">
      <c r="F699" s="4"/>
      <c r="G699" s="4"/>
    </row>
    <row r="700" spans="6:7">
      <c r="F700" s="4"/>
      <c r="G700" s="4"/>
    </row>
    <row r="701" spans="6:7">
      <c r="F701" s="4"/>
      <c r="G701" s="4"/>
    </row>
    <row r="702" spans="6:7">
      <c r="F702" s="4"/>
      <c r="G702" s="4"/>
    </row>
    <row r="703" spans="6:7">
      <c r="F703" s="4"/>
      <c r="G703" s="4"/>
    </row>
    <row r="704" spans="6:7">
      <c r="F704" s="4"/>
      <c r="G704" s="4"/>
    </row>
    <row r="705" spans="6:7">
      <c r="F705" s="4"/>
      <c r="G705" s="4"/>
    </row>
    <row r="706" spans="6:7">
      <c r="F706" s="4"/>
      <c r="G706" s="4"/>
    </row>
    <row r="707" spans="6:7">
      <c r="F707" s="4"/>
      <c r="G707" s="4"/>
    </row>
    <row r="708" spans="6:7">
      <c r="F708" s="4"/>
      <c r="G708" s="4"/>
    </row>
    <row r="709" spans="6:7">
      <c r="F709" s="4"/>
      <c r="G709" s="4"/>
    </row>
    <row r="710" spans="6:7">
      <c r="F710" s="4"/>
      <c r="G710" s="4"/>
    </row>
    <row r="711" spans="6:7">
      <c r="F711" s="4"/>
      <c r="G711" s="4"/>
    </row>
    <row r="712" spans="6:7">
      <c r="F712" s="4"/>
      <c r="G712" s="4"/>
    </row>
    <row r="713" spans="6:7">
      <c r="F713" s="4"/>
      <c r="G713" s="4"/>
    </row>
    <row r="714" spans="6:7">
      <c r="F714" s="4"/>
      <c r="G714" s="4"/>
    </row>
    <row r="715" spans="6:7">
      <c r="F715" s="4"/>
      <c r="G715" s="4"/>
    </row>
    <row r="716" spans="6:7">
      <c r="F716" s="4"/>
      <c r="G716" s="4"/>
    </row>
    <row r="717" spans="6:7">
      <c r="F717" s="4"/>
      <c r="G717" s="4"/>
    </row>
    <row r="718" spans="6:7">
      <c r="F718" s="4"/>
      <c r="G718" s="4"/>
    </row>
    <row r="719" spans="6:7">
      <c r="F719" s="4"/>
      <c r="G719" s="4"/>
    </row>
    <row r="720" spans="6:7">
      <c r="F720" s="4"/>
      <c r="G720" s="4"/>
    </row>
    <row r="721" spans="6:7">
      <c r="F721" s="4"/>
      <c r="G721" s="4"/>
    </row>
    <row r="722" spans="6:7">
      <c r="F722" s="4"/>
      <c r="G722" s="4"/>
    </row>
    <row r="723" spans="6:7">
      <c r="F723" s="4"/>
      <c r="G723" s="4"/>
    </row>
    <row r="724" spans="6:7">
      <c r="F724" s="4"/>
      <c r="G724" s="4"/>
    </row>
    <row r="725" spans="6:7">
      <c r="F725" s="4"/>
      <c r="G725" s="4"/>
    </row>
    <row r="726" spans="6:7">
      <c r="F726" s="4"/>
      <c r="G726" s="4"/>
    </row>
    <row r="727" spans="6:7">
      <c r="F727" s="4"/>
      <c r="G727" s="4"/>
    </row>
    <row r="728" spans="6:7">
      <c r="F728" s="4"/>
      <c r="G728" s="4"/>
    </row>
    <row r="729" spans="6:7">
      <c r="F729" s="4"/>
      <c r="G729" s="4"/>
    </row>
    <row r="730" spans="6:7">
      <c r="F730" s="4"/>
      <c r="G730" s="4"/>
    </row>
    <row r="731" spans="6:7">
      <c r="F731" s="4"/>
      <c r="G731" s="4"/>
    </row>
    <row r="732" spans="6:7">
      <c r="F732" s="4"/>
      <c r="G732" s="4"/>
    </row>
    <row r="733" spans="6:7">
      <c r="F733" s="4"/>
      <c r="G733" s="4"/>
    </row>
    <row r="734" spans="6:7">
      <c r="F734" s="4"/>
      <c r="G734" s="4"/>
    </row>
    <row r="735" spans="6:7">
      <c r="F735" s="4"/>
      <c r="G735" s="4"/>
    </row>
    <row r="736" spans="6:7">
      <c r="F736" s="4"/>
      <c r="G736" s="4"/>
    </row>
    <row r="737" spans="6:7">
      <c r="F737" s="4"/>
      <c r="G737" s="4"/>
    </row>
    <row r="738" spans="6:7">
      <c r="F738" s="4"/>
      <c r="G738" s="4"/>
    </row>
    <row r="739" spans="6:7">
      <c r="F739" s="4"/>
      <c r="G739" s="4"/>
    </row>
    <row r="740" spans="6:7">
      <c r="F740" s="4"/>
      <c r="G740" s="4"/>
    </row>
    <row r="741" spans="6:7">
      <c r="F741" s="4"/>
      <c r="G741" s="4"/>
    </row>
    <row r="742" spans="6:7">
      <c r="F742" s="4"/>
      <c r="G742" s="4"/>
    </row>
    <row r="743" spans="6:7">
      <c r="F743" s="4"/>
      <c r="G743" s="4"/>
    </row>
    <row r="744" spans="6:7">
      <c r="F744" s="4"/>
      <c r="G744" s="4"/>
    </row>
    <row r="745" spans="6:7">
      <c r="F745" s="4"/>
      <c r="G745" s="4"/>
    </row>
    <row r="746" spans="6:7">
      <c r="F746" s="4"/>
      <c r="G746" s="4"/>
    </row>
    <row r="747" spans="6:7">
      <c r="F747" s="4"/>
      <c r="G747" s="4"/>
    </row>
    <row r="748" spans="6:7">
      <c r="F748" s="4"/>
      <c r="G748" s="4"/>
    </row>
    <row r="749" spans="6:7">
      <c r="F749" s="4"/>
      <c r="G749" s="4"/>
    </row>
    <row r="750" spans="6:7">
      <c r="F750" s="4"/>
      <c r="G750" s="4"/>
    </row>
    <row r="751" spans="6:7">
      <c r="F751" s="4"/>
      <c r="G751" s="4"/>
    </row>
    <row r="752" spans="6:7">
      <c r="F752" s="4"/>
      <c r="G752" s="4"/>
    </row>
    <row r="753" spans="6:7">
      <c r="F753" s="4"/>
      <c r="G753" s="4"/>
    </row>
    <row r="754" spans="6:7">
      <c r="F754" s="4"/>
      <c r="G754" s="4"/>
    </row>
    <row r="755" spans="6:7">
      <c r="F755" s="4"/>
      <c r="G755" s="4"/>
    </row>
    <row r="756" spans="6:7">
      <c r="F756" s="4"/>
      <c r="G756" s="4"/>
    </row>
    <row r="757" spans="6:7">
      <c r="F757" s="4"/>
      <c r="G757" s="4"/>
    </row>
    <row r="758" spans="6:7">
      <c r="F758" s="4"/>
      <c r="G758" s="4"/>
    </row>
    <row r="759" spans="6:7">
      <c r="F759" s="4"/>
      <c r="G759" s="4"/>
    </row>
    <row r="760" spans="6:7">
      <c r="F760" s="4"/>
      <c r="G760" s="4"/>
    </row>
    <row r="761" spans="6:7">
      <c r="F761" s="4"/>
      <c r="G761" s="4"/>
    </row>
    <row r="762" spans="6:7">
      <c r="F762" s="4"/>
      <c r="G762" s="4"/>
    </row>
    <row r="763" spans="6:7">
      <c r="F763" s="4"/>
      <c r="G763" s="4"/>
    </row>
    <row r="764" spans="6:7">
      <c r="F764" s="4"/>
      <c r="G764" s="4"/>
    </row>
    <row r="765" spans="6:7">
      <c r="F765" s="4"/>
      <c r="G765" s="4"/>
    </row>
    <row r="766" spans="6:7">
      <c r="F766" s="4"/>
      <c r="G766" s="4"/>
    </row>
    <row r="767" spans="6:7">
      <c r="F767" s="4"/>
      <c r="G767" s="4"/>
    </row>
    <row r="768" spans="6:7">
      <c r="F768" s="4"/>
      <c r="G768" s="4"/>
    </row>
    <row r="769" spans="6:7">
      <c r="F769" s="4"/>
      <c r="G769" s="4"/>
    </row>
    <row r="770" spans="6:7">
      <c r="F770" s="4"/>
      <c r="G770" s="4"/>
    </row>
    <row r="771" spans="6:7">
      <c r="F771" s="4"/>
      <c r="G771" s="4"/>
    </row>
    <row r="772" spans="6:7">
      <c r="F772" s="4"/>
      <c r="G772" s="4"/>
    </row>
    <row r="773" spans="6:7">
      <c r="F773" s="4"/>
      <c r="G773" s="4"/>
    </row>
    <row r="774" spans="6:7">
      <c r="F774" s="4"/>
      <c r="G774" s="4"/>
    </row>
    <row r="775" spans="6:7">
      <c r="F775" s="4"/>
      <c r="G775" s="4"/>
    </row>
    <row r="776" spans="6:7">
      <c r="F776" s="4"/>
      <c r="G776" s="4"/>
    </row>
    <row r="777" spans="6:7">
      <c r="F777" s="4"/>
      <c r="G777" s="4"/>
    </row>
    <row r="778" spans="6:7">
      <c r="F778" s="4"/>
      <c r="G778" s="4"/>
    </row>
    <row r="779" spans="6:7">
      <c r="F779" s="4"/>
      <c r="G779" s="4"/>
    </row>
    <row r="780" spans="6:7">
      <c r="F780" s="4"/>
      <c r="G780" s="4"/>
    </row>
    <row r="781" spans="6:7">
      <c r="F781" s="4"/>
      <c r="G781" s="4"/>
    </row>
    <row r="782" spans="6:7">
      <c r="F782" s="4"/>
      <c r="G782" s="4"/>
    </row>
    <row r="783" spans="6:7">
      <c r="F783" s="4"/>
      <c r="G783" s="4"/>
    </row>
    <row r="784" spans="6:7">
      <c r="F784" s="4"/>
      <c r="G784" s="4"/>
    </row>
    <row r="785" spans="6:7">
      <c r="F785" s="4"/>
      <c r="G785" s="4"/>
    </row>
    <row r="786" spans="6:7">
      <c r="F786" s="4"/>
      <c r="G786" s="4"/>
    </row>
    <row r="787" spans="6:7">
      <c r="F787" s="4"/>
      <c r="G787" s="4"/>
    </row>
    <row r="788" spans="6:7">
      <c r="F788" s="4"/>
      <c r="G788" s="4"/>
    </row>
    <row r="789" spans="6:7">
      <c r="F789" s="4"/>
      <c r="G789" s="4"/>
    </row>
    <row r="790" spans="6:7">
      <c r="F790" s="4"/>
      <c r="G790" s="4"/>
    </row>
    <row r="791" spans="6:7">
      <c r="F791" s="4"/>
      <c r="G791" s="4"/>
    </row>
    <row r="792" spans="6:7">
      <c r="F792" s="4"/>
      <c r="G792" s="4"/>
    </row>
    <row r="793" spans="6:7">
      <c r="F793" s="4"/>
      <c r="G793" s="4"/>
    </row>
    <row r="794" spans="6:7">
      <c r="F794" s="4"/>
      <c r="G794" s="4"/>
    </row>
    <row r="795" spans="6:7">
      <c r="F795" s="4"/>
      <c r="G795" s="4"/>
    </row>
    <row r="796" spans="6:7">
      <c r="F796" s="4"/>
      <c r="G796" s="4"/>
    </row>
    <row r="797" spans="6:7">
      <c r="F797" s="4"/>
      <c r="G797" s="4"/>
    </row>
    <row r="798" spans="6:7">
      <c r="F798" s="4"/>
      <c r="G798" s="4"/>
    </row>
    <row r="799" spans="6:7">
      <c r="F799" s="4"/>
      <c r="G799" s="4"/>
    </row>
    <row r="800" spans="6:7">
      <c r="F800" s="4"/>
      <c r="G800" s="4"/>
    </row>
    <row r="801" spans="6:7">
      <c r="F801" s="4"/>
      <c r="G801" s="4"/>
    </row>
    <row r="802" spans="6:7">
      <c r="F802" s="4"/>
      <c r="G802" s="4"/>
    </row>
    <row r="803" spans="6:7">
      <c r="F803" s="4"/>
      <c r="G803" s="4"/>
    </row>
    <row r="804" spans="6:7">
      <c r="F804" s="4"/>
      <c r="G804" s="4"/>
    </row>
    <row r="805" spans="6:7">
      <c r="F805" s="4"/>
      <c r="G805" s="4"/>
    </row>
    <row r="806" spans="6:7">
      <c r="F806" s="4"/>
      <c r="G806" s="4"/>
    </row>
    <row r="807" spans="6:7">
      <c r="F807" s="4"/>
      <c r="G807" s="4"/>
    </row>
    <row r="808" spans="6:7">
      <c r="F808" s="4"/>
      <c r="G808" s="4"/>
    </row>
    <row r="809" spans="6:7">
      <c r="F809" s="4"/>
      <c r="G809" s="4"/>
    </row>
    <row r="810" spans="6:7">
      <c r="F810" s="4"/>
      <c r="G810" s="4"/>
    </row>
    <row r="811" spans="6:7">
      <c r="F811" s="4"/>
      <c r="G811" s="4"/>
    </row>
    <row r="812" spans="6:7">
      <c r="F812" s="4"/>
      <c r="G812" s="4"/>
    </row>
    <row r="813" spans="6:7">
      <c r="F813" s="4"/>
      <c r="G813" s="4"/>
    </row>
    <row r="814" spans="6:7">
      <c r="F814" s="4"/>
      <c r="G814" s="4"/>
    </row>
    <row r="815" spans="6:7">
      <c r="F815" s="4"/>
      <c r="G815" s="4"/>
    </row>
    <row r="816" spans="6:7">
      <c r="F816" s="4"/>
      <c r="G816" s="4"/>
    </row>
    <row r="817" spans="6:7">
      <c r="F817" s="4"/>
      <c r="G817" s="4"/>
    </row>
    <row r="818" spans="6:7">
      <c r="F818" s="4"/>
      <c r="G818" s="4"/>
    </row>
    <row r="819" spans="6:7">
      <c r="F819" s="4"/>
      <c r="G819" s="4"/>
    </row>
    <row r="820" spans="6:7">
      <c r="F820" s="4"/>
      <c r="G820" s="4"/>
    </row>
    <row r="821" spans="6:7">
      <c r="F821" s="4"/>
      <c r="G821" s="4"/>
    </row>
    <row r="822" spans="6:7">
      <c r="F822" s="4"/>
      <c r="G822" s="4"/>
    </row>
    <row r="823" spans="6:7">
      <c r="F823" s="4"/>
      <c r="G823" s="4"/>
    </row>
    <row r="824" spans="6:7">
      <c r="F824" s="4"/>
      <c r="G824" s="4"/>
    </row>
    <row r="825" spans="6:7">
      <c r="F825" s="4"/>
      <c r="G825" s="4"/>
    </row>
    <row r="826" spans="6:7">
      <c r="F826" s="4"/>
      <c r="G826" s="4"/>
    </row>
    <row r="827" spans="6:7">
      <c r="F827" s="4"/>
      <c r="G827" s="4"/>
    </row>
    <row r="828" spans="6:7">
      <c r="F828" s="4"/>
      <c r="G828" s="4"/>
    </row>
    <row r="829" spans="6:7">
      <c r="F829" s="4"/>
      <c r="G829" s="4"/>
    </row>
    <row r="830" spans="6:7">
      <c r="F830" s="4"/>
      <c r="G830" s="4"/>
    </row>
    <row r="831" spans="6:7">
      <c r="F831" s="4"/>
      <c r="G831" s="4"/>
    </row>
    <row r="832" spans="6:7">
      <c r="F832" s="4"/>
      <c r="G832" s="4"/>
    </row>
    <row r="833" spans="6:7">
      <c r="F833" s="4"/>
      <c r="G833" s="4"/>
    </row>
    <row r="834" spans="6:7">
      <c r="F834" s="4"/>
      <c r="G834" s="4"/>
    </row>
    <row r="835" spans="6:7">
      <c r="F835" s="4"/>
      <c r="G835" s="4"/>
    </row>
    <row r="836" spans="6:7">
      <c r="F836" s="4"/>
      <c r="G836" s="4"/>
    </row>
    <row r="837" spans="6:7">
      <c r="F837" s="4"/>
      <c r="G837" s="4"/>
    </row>
    <row r="838" spans="6:7">
      <c r="F838" s="4"/>
      <c r="G838" s="4"/>
    </row>
    <row r="839" spans="6:7">
      <c r="F839" s="4"/>
      <c r="G839" s="4"/>
    </row>
    <row r="840" spans="6:7">
      <c r="F840" s="4"/>
      <c r="G840" s="4"/>
    </row>
    <row r="841" spans="6:7">
      <c r="F841" s="4"/>
      <c r="G841" s="4"/>
    </row>
    <row r="842" spans="6:7">
      <c r="F842" s="4"/>
      <c r="G842" s="4"/>
    </row>
    <row r="843" spans="6:7">
      <c r="F843" s="4"/>
      <c r="G843" s="4"/>
    </row>
    <row r="844" spans="6:7">
      <c r="F844" s="4"/>
      <c r="G844" s="4"/>
    </row>
    <row r="845" spans="6:7">
      <c r="F845" s="4"/>
      <c r="G845" s="4"/>
    </row>
    <row r="846" spans="6:7">
      <c r="F846" s="4"/>
      <c r="G846" s="4"/>
    </row>
    <row r="847" spans="6:7">
      <c r="F847" s="4"/>
      <c r="G847" s="4"/>
    </row>
    <row r="848" spans="6:7">
      <c r="F848" s="4"/>
      <c r="G848" s="4"/>
    </row>
    <row r="849" spans="6:7">
      <c r="F849" s="4"/>
      <c r="G849" s="4"/>
    </row>
    <row r="850" spans="6:7">
      <c r="F850" s="4"/>
      <c r="G850" s="4"/>
    </row>
    <row r="851" spans="6:7">
      <c r="F851" s="4"/>
      <c r="G851" s="4"/>
    </row>
    <row r="852" spans="6:7">
      <c r="F852" s="4"/>
      <c r="G852" s="4"/>
    </row>
    <row r="853" spans="6:7">
      <c r="F853" s="4"/>
      <c r="G853" s="4"/>
    </row>
    <row r="854" spans="6:7">
      <c r="F854" s="4"/>
      <c r="G854" s="4"/>
    </row>
    <row r="855" spans="6:7">
      <c r="F855" s="4"/>
      <c r="G855" s="4"/>
    </row>
    <row r="856" spans="6:7">
      <c r="F856" s="4"/>
      <c r="G856" s="4"/>
    </row>
    <row r="857" spans="6:7">
      <c r="F857" s="4"/>
      <c r="G857" s="4"/>
    </row>
    <row r="858" spans="6:7">
      <c r="F858" s="4"/>
      <c r="G858" s="4"/>
    </row>
    <row r="859" spans="6:7">
      <c r="F859" s="4"/>
      <c r="G859" s="4"/>
    </row>
    <row r="860" spans="6:7">
      <c r="F860" s="4"/>
      <c r="G860" s="4"/>
    </row>
    <row r="861" spans="6:7">
      <c r="F861" s="4"/>
      <c r="G861" s="4"/>
    </row>
    <row r="862" spans="6:7">
      <c r="F862" s="4"/>
      <c r="G862" s="4"/>
    </row>
    <row r="863" spans="6:7">
      <c r="F863" s="4"/>
      <c r="G863" s="4"/>
    </row>
    <row r="864" spans="6:7">
      <c r="F864" s="4"/>
      <c r="G864" s="4"/>
    </row>
    <row r="865" spans="6:7">
      <c r="F865" s="4"/>
      <c r="G865" s="4"/>
    </row>
    <row r="866" spans="6:7">
      <c r="F866" s="4"/>
      <c r="G866" s="4"/>
    </row>
    <row r="867" spans="6:7">
      <c r="F867" s="4"/>
      <c r="G867" s="4"/>
    </row>
    <row r="868" spans="6:7">
      <c r="F868" s="4"/>
      <c r="G868" s="4"/>
    </row>
    <row r="869" spans="6:7">
      <c r="F869" s="4"/>
      <c r="G869" s="4"/>
    </row>
    <row r="870" spans="6:7">
      <c r="F870" s="4"/>
      <c r="G870" s="4"/>
    </row>
    <row r="871" spans="6:7">
      <c r="F871" s="4"/>
      <c r="G871" s="4"/>
    </row>
    <row r="872" spans="6:7">
      <c r="F872" s="4"/>
      <c r="G872" s="4"/>
    </row>
    <row r="873" spans="6:7">
      <c r="F873" s="4"/>
      <c r="G873" s="4"/>
    </row>
    <row r="874" spans="6:7">
      <c r="F874" s="4"/>
      <c r="G874" s="4"/>
    </row>
    <row r="875" spans="6:7">
      <c r="F875" s="4"/>
      <c r="G875" s="4"/>
    </row>
    <row r="876" spans="6:7">
      <c r="F876" s="4"/>
      <c r="G876" s="4"/>
    </row>
    <row r="877" spans="6:7">
      <c r="F877" s="4"/>
      <c r="G877" s="4"/>
    </row>
    <row r="878" spans="6:7">
      <c r="F878" s="4"/>
      <c r="G878" s="4"/>
    </row>
    <row r="879" spans="6:7">
      <c r="F879" s="4"/>
      <c r="G879" s="4"/>
    </row>
    <row r="880" spans="6:7">
      <c r="F880" s="4"/>
      <c r="G880" s="4"/>
    </row>
    <row r="881" spans="6:7">
      <c r="F881" s="4"/>
      <c r="G881" s="4"/>
    </row>
    <row r="882" spans="6:7">
      <c r="F882" s="4"/>
      <c r="G882" s="4"/>
    </row>
    <row r="883" spans="6:7">
      <c r="F883" s="4"/>
      <c r="G883" s="4"/>
    </row>
    <row r="884" spans="6:7">
      <c r="F884" s="4"/>
      <c r="G884" s="4"/>
    </row>
    <row r="885" spans="6:7">
      <c r="F885" s="4"/>
      <c r="G885" s="4"/>
    </row>
    <row r="886" spans="6:7">
      <c r="F886" s="4"/>
      <c r="G886" s="4"/>
    </row>
    <row r="887" spans="6:7">
      <c r="F887" s="4"/>
      <c r="G887" s="4"/>
    </row>
    <row r="888" spans="6:7">
      <c r="F888" s="4"/>
      <c r="G888" s="4"/>
    </row>
    <row r="889" spans="6:7">
      <c r="F889" s="4"/>
      <c r="G889" s="4"/>
    </row>
    <row r="890" spans="6:7">
      <c r="F890" s="4"/>
      <c r="G890" s="4"/>
    </row>
    <row r="891" spans="6:7">
      <c r="F891" s="4"/>
      <c r="G891" s="4"/>
    </row>
    <row r="892" spans="6:7">
      <c r="F892" s="4"/>
      <c r="G892" s="4"/>
    </row>
    <row r="893" spans="6:7">
      <c r="F893" s="4"/>
      <c r="G893" s="4"/>
    </row>
    <row r="894" spans="6:7">
      <c r="F894" s="4"/>
      <c r="G894" s="4"/>
    </row>
    <row r="895" spans="6:7">
      <c r="F895" s="4"/>
      <c r="G895" s="4"/>
    </row>
    <row r="896" spans="6:7">
      <c r="F896" s="4"/>
      <c r="G896" s="4"/>
    </row>
    <row r="897" spans="6:7">
      <c r="F897" s="4"/>
      <c r="G897" s="4"/>
    </row>
    <row r="898" spans="6:7">
      <c r="F898" s="4"/>
      <c r="G898" s="4"/>
    </row>
    <row r="899" spans="6:7">
      <c r="F899" s="4"/>
      <c r="G899" s="4"/>
    </row>
    <row r="900" spans="6:7">
      <c r="F900" s="4"/>
      <c r="G900" s="4"/>
    </row>
    <row r="901" spans="6:7">
      <c r="F901" s="4"/>
      <c r="G901" s="4"/>
    </row>
    <row r="902" spans="6:7">
      <c r="F902" s="4"/>
      <c r="G902" s="4"/>
    </row>
    <row r="903" spans="6:7">
      <c r="F903" s="4"/>
      <c r="G903" s="4"/>
    </row>
    <row r="904" spans="6:7">
      <c r="F904" s="4"/>
      <c r="G904" s="4"/>
    </row>
    <row r="905" spans="6:7">
      <c r="F905" s="4"/>
      <c r="G905" s="4"/>
    </row>
    <row r="906" spans="6:7">
      <c r="F906" s="4"/>
      <c r="G906" s="4"/>
    </row>
    <row r="907" spans="6:7">
      <c r="F907" s="4"/>
      <c r="G907" s="4"/>
    </row>
    <row r="908" spans="6:7">
      <c r="F908" s="4"/>
      <c r="G908" s="4"/>
    </row>
    <row r="909" spans="6:7">
      <c r="F909" s="4"/>
      <c r="G909" s="4"/>
    </row>
    <row r="910" spans="6:7">
      <c r="F910" s="4"/>
      <c r="G910" s="4"/>
    </row>
    <row r="911" spans="6:7">
      <c r="F911" s="4"/>
      <c r="G911" s="4"/>
    </row>
    <row r="912" spans="6:7">
      <c r="F912" s="4"/>
      <c r="G912" s="4"/>
    </row>
    <row r="913" spans="6:7">
      <c r="F913" s="4"/>
      <c r="G913" s="4"/>
    </row>
    <row r="914" spans="6:7">
      <c r="F914" s="4"/>
      <c r="G914" s="4"/>
    </row>
    <row r="915" spans="6:7">
      <c r="F915" s="4"/>
      <c r="G915" s="4"/>
    </row>
    <row r="916" spans="6:7">
      <c r="F916" s="4"/>
      <c r="G916" s="4"/>
    </row>
    <row r="917" spans="6:7">
      <c r="F917" s="4"/>
      <c r="G917" s="4"/>
    </row>
    <row r="918" spans="6:7">
      <c r="F918" s="4"/>
      <c r="G918" s="4"/>
    </row>
    <row r="919" spans="6:7">
      <c r="F919" s="4"/>
      <c r="G919" s="4"/>
    </row>
    <row r="920" spans="6:7">
      <c r="F920" s="4"/>
      <c r="G920" s="4"/>
    </row>
    <row r="921" spans="6:7">
      <c r="F921" s="4"/>
      <c r="G921" s="4"/>
    </row>
    <row r="922" spans="6:7">
      <c r="F922" s="4"/>
      <c r="G922" s="4"/>
    </row>
    <row r="923" spans="6:7">
      <c r="F923" s="4"/>
      <c r="G923" s="4"/>
    </row>
    <row r="924" spans="6:7">
      <c r="F924" s="4"/>
      <c r="G924" s="4"/>
    </row>
    <row r="925" spans="6:7">
      <c r="F925" s="4"/>
      <c r="G925" s="4"/>
    </row>
    <row r="926" spans="6:7">
      <c r="F926" s="4"/>
      <c r="G926" s="4"/>
    </row>
    <row r="927" spans="6:7">
      <c r="F927" s="4"/>
      <c r="G927" s="4"/>
    </row>
    <row r="928" spans="6:7">
      <c r="F928" s="4"/>
      <c r="G928" s="4"/>
    </row>
    <row r="929" spans="6:7">
      <c r="F929" s="4"/>
      <c r="G929" s="4"/>
    </row>
    <row r="930" spans="6:7">
      <c r="F930" s="4"/>
      <c r="G930" s="4"/>
    </row>
    <row r="931" spans="6:7">
      <c r="F931" s="4"/>
      <c r="G931" s="4"/>
    </row>
    <row r="932" spans="6:7">
      <c r="F932" s="4"/>
      <c r="G932" s="4"/>
    </row>
    <row r="933" spans="6:7">
      <c r="F933" s="4"/>
      <c r="G933" s="4"/>
    </row>
    <row r="934" spans="6:7">
      <c r="F934" s="4"/>
      <c r="G934" s="4"/>
    </row>
    <row r="935" spans="6:7">
      <c r="F935" s="4"/>
      <c r="G935" s="4"/>
    </row>
    <row r="936" spans="6:7">
      <c r="F936" s="4"/>
      <c r="G936" s="4"/>
    </row>
    <row r="937" spans="6:7">
      <c r="F937" s="4"/>
      <c r="G937" s="4"/>
    </row>
    <row r="938" spans="6:7">
      <c r="F938" s="4"/>
      <c r="G938" s="4"/>
    </row>
    <row r="939" spans="6:7">
      <c r="F939" s="4"/>
      <c r="G939" s="4"/>
    </row>
    <row r="940" spans="6:7">
      <c r="F940" s="4"/>
      <c r="G940" s="4"/>
    </row>
    <row r="941" spans="6:7">
      <c r="F941" s="4"/>
      <c r="G941" s="4"/>
    </row>
    <row r="942" spans="6:7">
      <c r="F942" s="4"/>
      <c r="G942" s="4"/>
    </row>
    <row r="943" spans="6:7">
      <c r="F943" s="4"/>
      <c r="G943" s="4"/>
    </row>
    <row r="944" spans="6:7">
      <c r="F944" s="4"/>
      <c r="G944" s="4"/>
    </row>
    <row r="945" spans="6:7">
      <c r="F945" s="4"/>
      <c r="G945" s="4"/>
    </row>
    <row r="946" spans="6:7">
      <c r="F946" s="4"/>
      <c r="G946" s="4"/>
    </row>
    <row r="947" spans="6:7">
      <c r="F947" s="4"/>
      <c r="G947" s="4"/>
    </row>
    <row r="948" spans="6:7">
      <c r="F948" s="4"/>
      <c r="G948" s="4"/>
    </row>
    <row r="949" spans="6:7">
      <c r="F949" s="4"/>
      <c r="G949" s="4"/>
    </row>
    <row r="950" spans="6:7">
      <c r="F950" s="4"/>
      <c r="G950" s="4"/>
    </row>
    <row r="951" spans="6:7">
      <c r="F951" s="4"/>
      <c r="G951" s="4"/>
    </row>
    <row r="952" spans="6:7">
      <c r="F952" s="4"/>
      <c r="G952" s="4"/>
    </row>
    <row r="953" spans="6:7">
      <c r="F953" s="4"/>
      <c r="G953" s="4"/>
    </row>
    <row r="954" spans="6:7">
      <c r="F954" s="4"/>
      <c r="G954" s="4"/>
    </row>
    <row r="955" spans="6:7">
      <c r="F955" s="4"/>
      <c r="G955" s="4"/>
    </row>
    <row r="956" spans="6:7">
      <c r="F956" s="4"/>
      <c r="G956" s="4"/>
    </row>
    <row r="957" spans="6:7">
      <c r="F957" s="4"/>
      <c r="G957" s="4"/>
    </row>
    <row r="958" spans="6:7">
      <c r="F958" s="4"/>
      <c r="G958" s="4"/>
    </row>
    <row r="959" spans="6:7">
      <c r="F959" s="4"/>
      <c r="G959" s="4"/>
    </row>
    <row r="960" spans="6:7">
      <c r="F960" s="4"/>
      <c r="G960" s="4"/>
    </row>
    <row r="961" spans="6:7">
      <c r="F961" s="4"/>
      <c r="G961" s="4"/>
    </row>
    <row r="962" spans="6:7">
      <c r="F962" s="4"/>
      <c r="G962" s="4"/>
    </row>
    <row r="963" spans="6:7">
      <c r="F963" s="4"/>
      <c r="G963" s="4"/>
    </row>
    <row r="964" spans="6:7">
      <c r="F964" s="4"/>
      <c r="G964" s="4"/>
    </row>
    <row r="965" spans="6:7">
      <c r="F965" s="4"/>
      <c r="G965" s="4"/>
    </row>
    <row r="966" spans="6:7">
      <c r="F966" s="4"/>
      <c r="G966" s="4"/>
    </row>
    <row r="967" spans="6:7">
      <c r="F967" s="4"/>
      <c r="G967" s="4"/>
    </row>
    <row r="968" spans="6:7">
      <c r="F968" s="4"/>
      <c r="G968" s="4"/>
    </row>
    <row r="969" spans="6:7">
      <c r="F969" s="4"/>
      <c r="G969" s="4"/>
    </row>
    <row r="970" spans="6:7">
      <c r="F970" s="4"/>
      <c r="G970" s="4"/>
    </row>
    <row r="971" spans="6:7">
      <c r="F971" s="4"/>
      <c r="G971" s="4"/>
    </row>
    <row r="972" spans="6:7">
      <c r="F972" s="4"/>
      <c r="G972" s="4"/>
    </row>
    <row r="973" spans="6:7">
      <c r="F973" s="4"/>
      <c r="G973" s="4"/>
    </row>
    <row r="974" spans="6:7">
      <c r="F974" s="4"/>
      <c r="G974" s="4"/>
    </row>
    <row r="975" spans="6:7">
      <c r="F975" s="4"/>
      <c r="G975" s="4"/>
    </row>
    <row r="976" spans="6:7">
      <c r="F976" s="4"/>
      <c r="G976" s="4"/>
    </row>
    <row r="977" spans="6:7">
      <c r="F977" s="4"/>
      <c r="G977" s="4"/>
    </row>
    <row r="978" spans="6:7">
      <c r="F978" s="4"/>
      <c r="G978" s="4"/>
    </row>
    <row r="979" spans="6:7">
      <c r="F979" s="4"/>
      <c r="G979" s="4"/>
    </row>
    <row r="980" spans="6:7">
      <c r="F980" s="4"/>
      <c r="G980" s="4"/>
    </row>
    <row r="981" spans="6:7">
      <c r="F981" s="4"/>
      <c r="G981" s="4"/>
    </row>
    <row r="982" spans="6:7">
      <c r="F982" s="4"/>
      <c r="G982" s="4"/>
    </row>
    <row r="983" spans="6:7">
      <c r="F983" s="4"/>
      <c r="G983" s="4"/>
    </row>
    <row r="984" spans="6:7">
      <c r="F984" s="4"/>
      <c r="G984" s="4"/>
    </row>
    <row r="985" spans="6:7">
      <c r="F985" s="4"/>
      <c r="G985" s="4"/>
    </row>
    <row r="986" spans="6:7">
      <c r="F986" s="4"/>
      <c r="G986" s="4"/>
    </row>
    <row r="987" spans="6:7">
      <c r="F987" s="4"/>
      <c r="G987" s="4"/>
    </row>
    <row r="988" spans="6:7">
      <c r="F988" s="4"/>
      <c r="G988" s="4"/>
    </row>
    <row r="989" spans="6:7">
      <c r="F989" s="4"/>
      <c r="G989" s="4"/>
    </row>
    <row r="990" spans="6:7">
      <c r="F990" s="4"/>
      <c r="G990" s="4"/>
    </row>
    <row r="991" spans="6:7">
      <c r="F991" s="4"/>
      <c r="G991" s="4"/>
    </row>
    <row r="992" spans="6:7">
      <c r="F992" s="4"/>
      <c r="G992" s="4"/>
    </row>
    <row r="993" spans="6:7">
      <c r="F993" s="4"/>
      <c r="G993" s="4"/>
    </row>
    <row r="994" spans="6:7">
      <c r="F994" s="4"/>
      <c r="G994" s="4"/>
    </row>
    <row r="995" spans="6:7">
      <c r="F995" s="4"/>
      <c r="G995" s="4"/>
    </row>
    <row r="996" spans="6:7">
      <c r="F996" s="4"/>
      <c r="G996" s="4"/>
    </row>
    <row r="997" spans="6:7">
      <c r="F997" s="4"/>
      <c r="G997" s="4"/>
    </row>
    <row r="998" spans="6:7">
      <c r="F998" s="4"/>
      <c r="G998" s="4"/>
    </row>
    <row r="999" spans="6:7">
      <c r="F999" s="4"/>
      <c r="G999" s="4"/>
    </row>
    <row r="1000" spans="6:7">
      <c r="F1000" s="4"/>
      <c r="G1000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EF57-D284-44EE-846C-DF478CC033E8}">
  <dimension ref="A7:G19"/>
  <sheetViews>
    <sheetView workbookViewId="0">
      <selection activeCell="B16" sqref="B16"/>
    </sheetView>
  </sheetViews>
  <sheetFormatPr defaultRowHeight="13.2"/>
  <cols>
    <col min="1" max="1" width="19" customWidth="1"/>
    <col min="2" max="2" width="12.109375" customWidth="1"/>
    <col min="3" max="3" width="10.44140625" bestFit="1" customWidth="1"/>
    <col min="4" max="4" width="12.33203125" customWidth="1"/>
    <col min="5" max="5" width="12.109375" customWidth="1"/>
    <col min="6" max="6" width="12.88671875" customWidth="1"/>
  </cols>
  <sheetData>
    <row r="7" spans="1:7" ht="31.2" customHeight="1">
      <c r="A7" s="78"/>
      <c r="B7" s="46" t="s">
        <v>79</v>
      </c>
      <c r="C7" s="46" t="s">
        <v>81</v>
      </c>
      <c r="D7" s="80" t="s">
        <v>83</v>
      </c>
      <c r="E7" s="46" t="s">
        <v>84</v>
      </c>
      <c r="F7" s="46" t="s">
        <v>86</v>
      </c>
    </row>
    <row r="8" spans="1:7" ht="31.2">
      <c r="A8" s="79"/>
      <c r="B8" s="47" t="s">
        <v>80</v>
      </c>
      <c r="C8" s="47" t="s">
        <v>82</v>
      </c>
      <c r="D8" s="81"/>
      <c r="E8" s="47" t="s">
        <v>85</v>
      </c>
      <c r="F8" s="47" t="s">
        <v>87</v>
      </c>
    </row>
    <row r="9" spans="1:7" ht="31.2">
      <c r="A9" s="48" t="s">
        <v>88</v>
      </c>
      <c r="B9" s="82">
        <v>10000000</v>
      </c>
      <c r="C9" s="83"/>
      <c r="D9" s="83"/>
      <c r="E9" s="83"/>
      <c r="F9" s="84"/>
    </row>
    <row r="10" spans="1:7" ht="31.2">
      <c r="A10" s="48" t="s">
        <v>89</v>
      </c>
      <c r="B10" s="49">
        <v>0.1176</v>
      </c>
      <c r="C10" s="49">
        <v>5.8799999999999998E-2</v>
      </c>
      <c r="D10" s="49">
        <v>0.15290000000000001</v>
      </c>
      <c r="E10" s="49">
        <v>0.42349999999999999</v>
      </c>
      <c r="F10" s="49">
        <v>0.2235</v>
      </c>
      <c r="G10" s="13">
        <f>SUM(B10:F10)</f>
        <v>0.97630000000000006</v>
      </c>
    </row>
    <row r="11" spans="1:7" ht="62.4">
      <c r="A11" s="48" t="s">
        <v>90</v>
      </c>
      <c r="B11" s="50">
        <v>0.3</v>
      </c>
      <c r="C11" s="50">
        <v>0.1</v>
      </c>
      <c r="D11" s="50">
        <v>0.1</v>
      </c>
      <c r="E11" s="50">
        <v>0.2</v>
      </c>
      <c r="F11" s="50">
        <v>0.4</v>
      </c>
    </row>
    <row r="14" spans="1:7" ht="36">
      <c r="A14" s="51"/>
      <c r="B14" s="52" t="s">
        <v>94</v>
      </c>
      <c r="C14" s="52" t="s">
        <v>91</v>
      </c>
      <c r="D14" s="52" t="s">
        <v>83</v>
      </c>
      <c r="E14" s="52" t="s">
        <v>92</v>
      </c>
      <c r="F14" s="52" t="s">
        <v>93</v>
      </c>
    </row>
    <row r="15" spans="1:7">
      <c r="A15" s="53" t="s">
        <v>97</v>
      </c>
      <c r="B15" s="54">
        <v>0.1176</v>
      </c>
      <c r="C15" s="54">
        <v>5.8799999999999998E-2</v>
      </c>
      <c r="D15" s="54">
        <v>0.15290000000000001</v>
      </c>
      <c r="E15" s="54">
        <v>0.42349999999999999</v>
      </c>
      <c r="F15" s="54">
        <v>0.2235</v>
      </c>
    </row>
    <row r="16" spans="1:7">
      <c r="A16" s="53" t="s">
        <v>95</v>
      </c>
      <c r="B16" s="55">
        <f>$B$9*B15</f>
        <v>1176000</v>
      </c>
      <c r="C16" s="55">
        <f t="shared" ref="C16:F16" si="0">$B$9*C15</f>
        <v>588000</v>
      </c>
      <c r="D16" s="55">
        <f t="shared" si="0"/>
        <v>1529000</v>
      </c>
      <c r="E16" s="55">
        <f t="shared" si="0"/>
        <v>4235000</v>
      </c>
      <c r="F16" s="55">
        <f t="shared" si="0"/>
        <v>2235000</v>
      </c>
    </row>
    <row r="17" spans="1:6" ht="36">
      <c r="A17" s="53" t="s">
        <v>90</v>
      </c>
      <c r="B17" s="54">
        <v>0.3</v>
      </c>
      <c r="C17" s="54">
        <v>0.1</v>
      </c>
      <c r="D17" s="54">
        <v>0.1</v>
      </c>
      <c r="E17" s="54">
        <v>0.2</v>
      </c>
      <c r="F17" s="54">
        <v>0.4</v>
      </c>
    </row>
    <row r="18" spans="1:6" ht="36">
      <c r="A18" s="53" t="s">
        <v>96</v>
      </c>
      <c r="B18" s="55">
        <f>B16*B17</f>
        <v>352800</v>
      </c>
      <c r="C18" s="55">
        <f t="shared" ref="C18:E18" si="1">C16*C17</f>
        <v>58800</v>
      </c>
      <c r="D18" s="55">
        <f t="shared" si="1"/>
        <v>152900</v>
      </c>
      <c r="E18" s="55">
        <f t="shared" si="1"/>
        <v>847000</v>
      </c>
      <c r="F18" s="55">
        <f>F16*F17</f>
        <v>894000</v>
      </c>
    </row>
    <row r="19" spans="1:6" ht="36">
      <c r="A19" s="53" t="s">
        <v>98</v>
      </c>
      <c r="B19" s="77">
        <f>SUM(B18:F18)</f>
        <v>2305500</v>
      </c>
      <c r="C19" s="77"/>
      <c r="D19" s="77"/>
      <c r="E19" s="77"/>
      <c r="F19" s="77"/>
    </row>
  </sheetData>
  <mergeCells count="4">
    <mergeCell ref="B19:F19"/>
    <mergeCell ref="A7:A8"/>
    <mergeCell ref="D7:D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from app platform</vt:lpstr>
      <vt:lpstr>Competitor overview</vt:lpstr>
      <vt:lpstr>Data from app platform (3)</vt:lpstr>
      <vt:lpstr>Pivot Table</vt:lpstr>
      <vt:lpstr>conclusion</vt:lpstr>
      <vt:lpstr>MAU</vt:lpstr>
      <vt:lpstr>downloads</vt:lpstr>
      <vt:lpstr>downloads-growth rate</vt:lpstr>
      <vt:lpstr>Data from app platform (2)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Jin</cp:lastModifiedBy>
  <dcterms:modified xsi:type="dcterms:W3CDTF">2024-02-03T20:29:51Z</dcterms:modified>
</cp:coreProperties>
</file>