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onkey-cache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B11" i="1"/>
  <c r="C11" i="1"/>
  <c r="D11" i="1"/>
  <c r="E11" i="1"/>
  <c r="B16" i="1"/>
  <c r="C16" i="1"/>
  <c r="D16" i="1"/>
  <c r="E16" i="1"/>
</calcChain>
</file>

<file path=xl/sharedStrings.xml><?xml version="1.0" encoding="utf-8"?>
<sst xmlns="http://schemas.openxmlformats.org/spreadsheetml/2006/main" count="39" uniqueCount="27">
  <si>
    <t>Barrel</t>
  </si>
  <si>
    <t>Number</t>
  </si>
  <si>
    <t>Threads</t>
  </si>
  <si>
    <t>SQLite</t>
  </si>
  <si>
    <t>Add</t>
  </si>
  <si>
    <t>Get</t>
  </si>
  <si>
    <t>Empty</t>
  </si>
  <si>
    <t>Get ETag</t>
  </si>
  <si>
    <t>Total</t>
  </si>
  <si>
    <t>LiteDB</t>
  </si>
  <si>
    <t>FileStore</t>
  </si>
  <si>
    <t>Total2</t>
  </si>
  <si>
    <t>SQLite1</t>
  </si>
  <si>
    <t>SQLite10</t>
  </si>
  <si>
    <t>SQLite100</t>
  </si>
  <si>
    <t>SQLite1000</t>
  </si>
  <si>
    <t>SQLite4000</t>
  </si>
  <si>
    <t>LiteDB1</t>
  </si>
  <si>
    <t>LiteDB10</t>
  </si>
  <si>
    <t>LiteDB100</t>
  </si>
  <si>
    <t>LiteDB1000</t>
  </si>
  <si>
    <t>FileStore1</t>
  </si>
  <si>
    <t>FileStore10</t>
  </si>
  <si>
    <t>FileStore100</t>
  </si>
  <si>
    <t>FileStore1000</t>
  </si>
  <si>
    <t>LiteDB4000</t>
  </si>
  <si>
    <t>FileStore4000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</si>
</sst>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Sheet1!$A$2:$A$16</c15:sqref>
                  </c15:fullRef>
                </c:ext>
              </c:extLst>
              <c:f>(Sheet1!$A$2:$A$5,Sheet1!$A$7:$A$10,Sheet1!$A$12:$A$15)</c:f>
              <c:strCache>
                <c:ptCount val="12"/>
                <c:pt idx="0">
                  <c:v>SQLite1</c:v>
                </c:pt>
                <c:pt idx="1">
                  <c:v>SQLite10</c:v>
                </c:pt>
                <c:pt idx="2">
                  <c:v>SQLite100</c:v>
                </c:pt>
                <c:pt idx="3">
                  <c:v>SQLite1000</c:v>
                </c:pt>
                <c:pt idx="4">
                  <c:v>LiteDB1</c:v>
                </c:pt>
                <c:pt idx="5">
                  <c:v>LiteDB10</c:v>
                </c:pt>
                <c:pt idx="6">
                  <c:v>LiteDB100</c:v>
                </c:pt>
                <c:pt idx="7">
                  <c:v>LiteDB1000</c:v>
                </c:pt>
                <c:pt idx="8">
                  <c:v>FileStore1</c:v>
                </c:pt>
                <c:pt idx="9">
                  <c:v>FileStore10</c:v>
                </c:pt>
                <c:pt idx="10">
                  <c:v>FileStore100</c:v>
                </c:pt>
                <c:pt idx="11">
                  <c:v>FileStore1000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Sheet1!$B$2:$B$16</c15:sqref>
                  </c15:fullRef>
                </c:ext>
              </c:extLst>
              <c:f>(Sheet1!$B$2:$B$5,Sheet1!$B$7:$B$10,Sheet1!$B$12:$B$15)</c:f>
              <c:numCache>
                <c:formatCode>General</c:formatCode>
                <c:ptCount val="12"/>
                <c:pt idx="0">
                  <c:v>36</c:v>
                </c:pt>
                <c:pt idx="1">
                  <c:v>291</c:v>
                </c:pt>
                <c:pt idx="2">
                  <c:v>2319</c:v>
                </c:pt>
                <c:pt idx="3">
                  <c:v>22907</c:v>
                </c:pt>
                <c:pt idx="4">
                  <c:v>96</c:v>
                </c:pt>
                <c:pt idx="5">
                  <c:v>244</c:v>
                </c:pt>
                <c:pt idx="6">
                  <c:v>1061</c:v>
                </c:pt>
                <c:pt idx="7">
                  <c:v>9896</c:v>
                </c:pt>
                <c:pt idx="8">
                  <c:v>59</c:v>
                </c:pt>
                <c:pt idx="9">
                  <c:v>77</c:v>
                </c:pt>
                <c:pt idx="10">
                  <c:v>223</c:v>
                </c:pt>
                <c:pt idx="11">
                  <c:v>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71-4EDF-A8E0-3CABB22D9DE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12"/>
              <c:pt idx="0">
                <c:v>SQLite1</c:v>
              </c:pt>
              <c:pt idx="1">
                <c:v>SQLite10</c:v>
              </c:pt>
              <c:pt idx="2">
                <c:v>SQLite100</c:v>
              </c:pt>
              <c:pt idx="3">
                <c:v>SQLite1000</c:v>
              </c:pt>
              <c:pt idx="4">
                <c:v>SQLite4000</c:v>
              </c:pt>
              <c:pt idx="5">
                <c:v>LiteDB1</c:v>
              </c:pt>
              <c:pt idx="6">
                <c:v>LiteDB10</c:v>
              </c:pt>
              <c:pt idx="7">
                <c:v>LiteDB100</c:v>
              </c:pt>
              <c:pt idx="8">
                <c:v>LiteDB1000</c:v>
              </c:pt>
              <c:pt idx="9">
                <c:v>LiteDB4000</c:v>
              </c:pt>
              <c:pt idx="10">
                <c:v>FileStore1</c:v>
              </c:pt>
              <c:pt idx="11">
                <c:v>FileStore10</c:v>
              </c:pt>
              <c:pt idx="12">
                <c:v>FileStore100</c:v>
              </c:pt>
              <c:pt idx="13">
                <c:v>FileStore1000</c:v>
              </c:pt>
              <c:pt idx="14">
                <c:v>FileStore4000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ptCount val="0"/>
                    </c:numCache>
                  </c16:filteredLitCache>
                </c:ext>
              </c:extLst>
              <c:f/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71-4EDF-A8E0-3CABB22D9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017552"/>
        <c:axId val="11608469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Sheet1!$A$2:$A$16</c15:sqref>
                        </c15:fullRef>
                        <c15:formulaRef>
                          <c15:sqref>(Sheet1!$A$2:$A$5,Sheet1!$A$7:$A$10,Sheet1!$A$12:$A$15)</c15:sqref>
                        </c15:formulaRef>
                      </c:ext>
                    </c:extLst>
                    <c:strCache>
                      <c:ptCount val="12"/>
                      <c:pt idx="0">
                        <c:v>SQLite1</c:v>
                      </c:pt>
                      <c:pt idx="1">
                        <c:v>SQLite10</c:v>
                      </c:pt>
                      <c:pt idx="2">
                        <c:v>SQLite100</c:v>
                      </c:pt>
                      <c:pt idx="3">
                        <c:v>SQLite1000</c:v>
                      </c:pt>
                      <c:pt idx="4">
                        <c:v>LiteDB1</c:v>
                      </c:pt>
                      <c:pt idx="5">
                        <c:v>LiteDB10</c:v>
                      </c:pt>
                      <c:pt idx="6">
                        <c:v>LiteDB100</c:v>
                      </c:pt>
                      <c:pt idx="7">
                        <c:v>LiteDB1000</c:v>
                      </c:pt>
                      <c:pt idx="8">
                        <c:v>FileStore1</c:v>
                      </c:pt>
                      <c:pt idx="9">
                        <c:v>FileStore10</c:v>
                      </c:pt>
                      <c:pt idx="10">
                        <c:v>FileStore100</c:v>
                      </c:pt>
                      <c:pt idx="11">
                        <c:v>FileStore1000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Sheet1!$H$2:$H$16</c15:sqref>
                        </c15:fullRef>
                        <c15:formulaRef>
                          <c15:sqref>(Sheet1!$H$2:$H$5,Sheet1!$H$7:$H$10,Sheet1!$H$12:$H$15)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  <c:pt idx="4">
                        <c:v>1</c:v>
                      </c:pt>
                      <c:pt idx="5">
                        <c:v>10</c:v>
                      </c:pt>
                      <c:pt idx="6">
                        <c:v>100</c:v>
                      </c:pt>
                      <c:pt idx="7">
                        <c:v>1000</c:v>
                      </c:pt>
                      <c:pt idx="8">
                        <c:v>1</c:v>
                      </c:pt>
                      <c:pt idx="9">
                        <c:v>10</c:v>
                      </c:pt>
                      <c:pt idx="10">
                        <c:v>100</c:v>
                      </c:pt>
                      <c:pt idx="11">
                        <c:v>1000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371-4EDF-A8E0-3CABB22D9DEF}"/>
                  </c:ext>
                </c:extLst>
              </c15:ser>
            </c15:filteredLineSeries>
          </c:ext>
        </c:extLst>
      </c:lineChart>
      <c:catAx>
        <c:axId val="67101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846992"/>
        <c:crosses val="autoZero"/>
        <c:auto val="1"/>
        <c:lblAlgn val="ctr"/>
        <c:lblOffset val="100"/>
        <c:noMultiLvlLbl val="0"/>
      </c:catAx>
      <c:valAx>
        <c:axId val="11608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01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17</xdr:row>
      <xdr:rowOff>152400</xdr:rowOff>
    </xdr:from>
    <xdr:to>
      <xdr:col>16</xdr:col>
      <xdr:colOff>57150</xdr:colOff>
      <xdr:row>43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0ADF62-EB01-4199-989C-A4E9DE1D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3" displayName="Table13" ref="K1:S7" totalsRowShown="0">
  <autoFilter ref="K1:S7"/>
  <tableColumns count="9">
    <tableColumn id="1" name="Barrel"/>
    <tableColumn id="7" name="Add"/>
    <tableColumn id="8" name="Get"/>
    <tableColumn id="9" name="Get ETag"/>
    <tableColumn id="10" name="Empty"/>
    <tableColumn id="12" name="Number"/>
    <tableColumn id="13" name="Threads"/>
    <tableColumn id="14" name="Total" dataDxfId="0">
      <calculatedColumnFormula>Table13[[#This Row],[Number]]*Table13[[#This Row],[Threads]]</calculatedColumnFormula>
    </tableColumn>
    <tableColumn id="4" name="Total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16" totalsRowShown="0">
  <autoFilter ref="A1:I16"/>
  <tableColumns count="9">
    <tableColumn id="1" name="Barrel"/>
    <tableColumn id="7" name="Add"/>
    <tableColumn id="8" name="Get"/>
    <tableColumn id="9" name="Get ETag"/>
    <tableColumn id="10" name="Empty"/>
    <tableColumn id="12" name="Number"/>
    <tableColumn id="13" name="Threads"/>
    <tableColumn id="14" name="Total" dataDxfId="1">
      <calculatedColumnFormula>Table1[[#This Row],[Number]]*Table1[[#This Row],[Threads]]</calculatedColumnFormula>
    </tableColumn>
    <tableColumn id="4" name="Tota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9" sqref="B9"/>
    </sheetView>
  </sheetViews>
  <sheetFormatPr defaultRowHeight="15" x14ac:dyDescent="0.25"/>
  <cols>
    <col min="1" max="9" width="11" customWidth="1"/>
  </cols>
  <sheetData>
    <row r="1" spans="1:19" x14ac:dyDescent="0.2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1</v>
      </c>
      <c r="G1" t="s">
        <v>2</v>
      </c>
      <c r="H1" t="s">
        <v>8</v>
      </c>
      <c r="I1" t="s">
        <v>11</v>
      </c>
      <c r="K1" t="s">
        <v>0</v>
      </c>
      <c r="L1" t="s">
        <v>4</v>
      </c>
      <c r="M1" t="s">
        <v>5</v>
      </c>
      <c r="N1" t="s">
        <v>7</v>
      </c>
      <c r="O1" t="s">
        <v>6</v>
      </c>
      <c r="P1" t="s">
        <v>1</v>
      </c>
      <c r="Q1" t="s">
        <v>2</v>
      </c>
      <c r="R1" t="s">
        <v>8</v>
      </c>
      <c r="S1" t="s">
        <v>11</v>
      </c>
    </row>
    <row r="2" spans="1:19" x14ac:dyDescent="0.25">
      <c r="A2" t="s">
        <v>12</v>
      </c>
      <c r="B2">
        <v>36</v>
      </c>
      <c r="C2">
        <v>1</v>
      </c>
      <c r="D2">
        <v>0</v>
      </c>
      <c r="E2">
        <v>23</v>
      </c>
      <c r="F2">
        <v>1</v>
      </c>
      <c r="G2">
        <v>1</v>
      </c>
      <c r="H2">
        <f>Table1[[#This Row],[Number]]*Table1[[#This Row],[Threads]]</f>
        <v>1</v>
      </c>
      <c r="I2">
        <v>108</v>
      </c>
      <c r="K2" t="s">
        <v>3</v>
      </c>
      <c r="L2">
        <v>81</v>
      </c>
      <c r="M2">
        <v>4</v>
      </c>
      <c r="N2">
        <v>1</v>
      </c>
      <c r="O2">
        <v>23</v>
      </c>
      <c r="P2">
        <v>1</v>
      </c>
      <c r="Q2">
        <v>1</v>
      </c>
      <c r="R2">
        <f>Table13[[#This Row],[Number]]*Table13[[#This Row],[Threads]]</f>
        <v>1</v>
      </c>
      <c r="S2">
        <v>354</v>
      </c>
    </row>
    <row r="3" spans="1:19" x14ac:dyDescent="0.25">
      <c r="A3" t="s">
        <v>13</v>
      </c>
      <c r="B3">
        <v>291</v>
      </c>
      <c r="C3">
        <v>3</v>
      </c>
      <c r="D3">
        <v>1</v>
      </c>
      <c r="E3">
        <v>41</v>
      </c>
      <c r="F3">
        <v>10</v>
      </c>
      <c r="G3">
        <v>1</v>
      </c>
      <c r="H3">
        <f>Table1[[#This Row],[Number]]*Table1[[#This Row],[Threads]]</f>
        <v>10</v>
      </c>
      <c r="I3">
        <v>438</v>
      </c>
      <c r="K3" t="s">
        <v>3</v>
      </c>
      <c r="L3">
        <v>23184</v>
      </c>
      <c r="M3">
        <v>124</v>
      </c>
      <c r="N3">
        <v>90</v>
      </c>
      <c r="O3">
        <v>30</v>
      </c>
      <c r="P3">
        <v>1000</v>
      </c>
      <c r="Q3">
        <v>1</v>
      </c>
      <c r="R3">
        <f>Table13[[#This Row],[Number]]*Table13[[#This Row],[Threads]]</f>
        <v>1000</v>
      </c>
      <c r="S3">
        <v>23483</v>
      </c>
    </row>
    <row r="4" spans="1:19" x14ac:dyDescent="0.25">
      <c r="A4" t="s">
        <v>14</v>
      </c>
      <c r="B4">
        <v>2319</v>
      </c>
      <c r="C4">
        <v>8</v>
      </c>
      <c r="D4">
        <v>8</v>
      </c>
      <c r="E4">
        <v>25</v>
      </c>
      <c r="F4">
        <v>100</v>
      </c>
      <c r="G4">
        <v>1</v>
      </c>
      <c r="H4">
        <f>Table1[[#This Row],[Number]]*Table1[[#This Row],[Threads]]</f>
        <v>100</v>
      </c>
      <c r="I4">
        <v>2395</v>
      </c>
      <c r="K4" t="s">
        <v>9</v>
      </c>
      <c r="L4">
        <v>143</v>
      </c>
      <c r="M4">
        <v>56</v>
      </c>
      <c r="N4">
        <v>1</v>
      </c>
      <c r="O4">
        <v>19</v>
      </c>
      <c r="P4">
        <v>1</v>
      </c>
      <c r="Q4">
        <v>1</v>
      </c>
      <c r="R4">
        <f>Table13[[#This Row],[Number]]*Table13[[#This Row],[Threads]]</f>
        <v>1</v>
      </c>
      <c r="S4">
        <v>288</v>
      </c>
    </row>
    <row r="5" spans="1:19" x14ac:dyDescent="0.25">
      <c r="A5" t="s">
        <v>15</v>
      </c>
      <c r="B5">
        <v>22907</v>
      </c>
      <c r="C5">
        <v>82</v>
      </c>
      <c r="D5">
        <v>55</v>
      </c>
      <c r="E5">
        <v>40</v>
      </c>
      <c r="F5">
        <v>1000</v>
      </c>
      <c r="G5">
        <v>1</v>
      </c>
      <c r="H5">
        <f>Table1[[#This Row],[Number]]*Table1[[#This Row],[Threads]]</f>
        <v>1000</v>
      </c>
      <c r="I5">
        <v>23110</v>
      </c>
      <c r="K5" t="s">
        <v>9</v>
      </c>
      <c r="L5">
        <v>9901</v>
      </c>
      <c r="M5">
        <v>80</v>
      </c>
      <c r="N5">
        <v>32</v>
      </c>
      <c r="O5">
        <v>9992</v>
      </c>
      <c r="P5">
        <v>1000</v>
      </c>
      <c r="Q5">
        <v>1</v>
      </c>
      <c r="R5">
        <f>Table13[[#This Row],[Number]]*Table13[[#This Row],[Threads]]</f>
        <v>1000</v>
      </c>
      <c r="S5">
        <v>20053</v>
      </c>
    </row>
    <row r="6" spans="1:19" x14ac:dyDescent="0.25">
      <c r="A6" t="s">
        <v>16</v>
      </c>
      <c r="B6">
        <v>332504</v>
      </c>
      <c r="C6">
        <v>1863</v>
      </c>
      <c r="D6">
        <v>1709</v>
      </c>
      <c r="E6">
        <v>480</v>
      </c>
      <c r="F6">
        <v>1000</v>
      </c>
      <c r="G6">
        <v>4</v>
      </c>
      <c r="H6">
        <f>Table1[[#This Row],[Number]]*Table1[[#This Row],[Threads]]</f>
        <v>4000</v>
      </c>
      <c r="I6">
        <v>84597</v>
      </c>
      <c r="K6" t="s">
        <v>10</v>
      </c>
      <c r="L6">
        <v>28</v>
      </c>
      <c r="M6">
        <v>0</v>
      </c>
      <c r="N6">
        <v>0</v>
      </c>
      <c r="O6">
        <v>1</v>
      </c>
      <c r="P6">
        <v>1</v>
      </c>
      <c r="Q6">
        <v>1</v>
      </c>
      <c r="R6">
        <f>Table13[[#This Row],[Number]]*Table13[[#This Row],[Threads]]</f>
        <v>1</v>
      </c>
      <c r="S6">
        <v>92</v>
      </c>
    </row>
    <row r="7" spans="1:19" x14ac:dyDescent="0.25">
      <c r="A7" t="s">
        <v>17</v>
      </c>
      <c r="B7">
        <v>96</v>
      </c>
      <c r="C7">
        <v>46</v>
      </c>
      <c r="D7">
        <v>0</v>
      </c>
      <c r="E7">
        <v>16</v>
      </c>
      <c r="F7">
        <v>1</v>
      </c>
      <c r="G7">
        <v>1</v>
      </c>
      <c r="H7">
        <f>Table1[[#This Row],[Number]]*Table1[[#This Row],[Threads]]</f>
        <v>1</v>
      </c>
      <c r="I7">
        <v>181</v>
      </c>
      <c r="K7" t="s">
        <v>10</v>
      </c>
      <c r="L7">
        <v>2060</v>
      </c>
      <c r="M7">
        <v>92</v>
      </c>
      <c r="N7">
        <v>0</v>
      </c>
      <c r="O7">
        <v>286</v>
      </c>
      <c r="P7">
        <v>1000</v>
      </c>
      <c r="Q7">
        <v>1</v>
      </c>
      <c r="R7">
        <f>Table13[[#This Row],[Number]]*Table13[[#This Row],[Threads]]</f>
        <v>1000</v>
      </c>
      <c r="S7">
        <v>2521</v>
      </c>
    </row>
    <row r="8" spans="1:19" x14ac:dyDescent="0.25">
      <c r="A8" t="s">
        <v>18</v>
      </c>
      <c r="B8">
        <v>244</v>
      </c>
      <c r="C8">
        <v>85</v>
      </c>
      <c r="D8">
        <v>0</v>
      </c>
      <c r="E8">
        <v>86</v>
      </c>
      <c r="F8">
        <v>10</v>
      </c>
      <c r="G8">
        <v>1</v>
      </c>
      <c r="H8">
        <f>Table1[[#This Row],[Number]]*Table1[[#This Row],[Threads]]</f>
        <v>10</v>
      </c>
      <c r="I8">
        <v>449</v>
      </c>
    </row>
    <row r="9" spans="1:19" x14ac:dyDescent="0.25">
      <c r="A9" t="s">
        <v>19</v>
      </c>
      <c r="B9">
        <v>1061</v>
      </c>
      <c r="C9">
        <v>62</v>
      </c>
      <c r="D9">
        <v>2</v>
      </c>
      <c r="E9">
        <v>959</v>
      </c>
      <c r="F9">
        <v>100</v>
      </c>
      <c r="G9">
        <v>1</v>
      </c>
      <c r="H9">
        <f>Table1[[#This Row],[Number]]*Table1[[#This Row],[Threads]]</f>
        <v>100</v>
      </c>
      <c r="I9">
        <v>2181</v>
      </c>
    </row>
    <row r="10" spans="1:19" x14ac:dyDescent="0.25">
      <c r="A10" t="s">
        <v>20</v>
      </c>
      <c r="B10">
        <v>9896</v>
      </c>
      <c r="C10">
        <v>97</v>
      </c>
      <c r="D10">
        <v>37</v>
      </c>
      <c r="E10">
        <v>10132</v>
      </c>
      <c r="F10">
        <v>1000</v>
      </c>
      <c r="G10">
        <v>1</v>
      </c>
      <c r="H10">
        <f>Table1[[#This Row],[Number]]*Table1[[#This Row],[Threads]]</f>
        <v>1000</v>
      </c>
      <c r="I10">
        <v>20215</v>
      </c>
    </row>
    <row r="11" spans="1:19" x14ac:dyDescent="0.25">
      <c r="A11" t="s">
        <v>25</v>
      </c>
      <c r="B11">
        <f>30005+34512+38209+44225</f>
        <v>146951</v>
      </c>
      <c r="C11">
        <f>4822+1140+9381+28938</f>
        <v>44281</v>
      </c>
      <c r="D11">
        <f>515+551+482+35</f>
        <v>1583</v>
      </c>
      <c r="E11">
        <f>10619+26285+30370+33204</f>
        <v>100478</v>
      </c>
      <c r="F11">
        <v>1000</v>
      </c>
      <c r="G11">
        <v>4</v>
      </c>
      <c r="H11">
        <f>Table1[[#This Row],[Number]]*Table1[[#This Row],[Threads]]</f>
        <v>4000</v>
      </c>
      <c r="I11">
        <v>83940</v>
      </c>
    </row>
    <row r="12" spans="1:19" x14ac:dyDescent="0.25">
      <c r="A12" t="s">
        <v>21</v>
      </c>
      <c r="B12">
        <v>59</v>
      </c>
      <c r="C12">
        <v>0</v>
      </c>
      <c r="D12">
        <v>0</v>
      </c>
      <c r="E12">
        <v>1</v>
      </c>
      <c r="F12">
        <v>1</v>
      </c>
      <c r="G12">
        <v>1</v>
      </c>
      <c r="H12">
        <f>Table1[[#This Row],[Number]]*Table1[[#This Row],[Threads]]</f>
        <v>1</v>
      </c>
      <c r="I12">
        <v>89</v>
      </c>
    </row>
    <row r="13" spans="1:19" x14ac:dyDescent="0.25">
      <c r="A13" t="s">
        <v>22</v>
      </c>
      <c r="B13">
        <v>77</v>
      </c>
      <c r="C13">
        <v>2</v>
      </c>
      <c r="D13">
        <v>0</v>
      </c>
      <c r="E13">
        <v>3</v>
      </c>
      <c r="F13">
        <v>10</v>
      </c>
      <c r="G13">
        <v>1</v>
      </c>
      <c r="H13">
        <f>Table1[[#This Row],[Number]]*Table1[[#This Row],[Threads]]</f>
        <v>10</v>
      </c>
      <c r="I13">
        <v>154</v>
      </c>
    </row>
    <row r="14" spans="1:19" x14ac:dyDescent="0.25">
      <c r="A14" t="s">
        <v>23</v>
      </c>
      <c r="B14">
        <v>223</v>
      </c>
      <c r="C14">
        <v>13</v>
      </c>
      <c r="D14">
        <v>0</v>
      </c>
      <c r="E14">
        <v>24</v>
      </c>
      <c r="F14">
        <v>100</v>
      </c>
      <c r="G14">
        <v>1</v>
      </c>
      <c r="H14">
        <f>Table1[[#This Row],[Number]]*Table1[[#This Row],[Threads]]</f>
        <v>100</v>
      </c>
      <c r="I14">
        <v>489</v>
      </c>
    </row>
    <row r="15" spans="1:19" x14ac:dyDescent="0.25">
      <c r="A15" t="s">
        <v>24</v>
      </c>
      <c r="B15">
        <v>1833</v>
      </c>
      <c r="C15">
        <v>134</v>
      </c>
      <c r="D15">
        <v>0</v>
      </c>
      <c r="E15">
        <v>230</v>
      </c>
      <c r="F15">
        <v>1000</v>
      </c>
      <c r="G15">
        <v>1</v>
      </c>
      <c r="H15">
        <f>Table1[[#This Row],[Number]]*Table1[[#This Row],[Threads]]</f>
        <v>1000</v>
      </c>
      <c r="I15">
        <v>2241</v>
      </c>
    </row>
    <row r="16" spans="1:19" x14ac:dyDescent="0.25">
      <c r="A16" t="s">
        <v>26</v>
      </c>
      <c r="B16">
        <f>6640+11305+11965+12350</f>
        <v>42260</v>
      </c>
      <c r="C16">
        <f>529+1462+6128+894</f>
        <v>9013</v>
      </c>
      <c r="D16">
        <f>0+0+0+0</f>
        <v>0</v>
      </c>
      <c r="E16">
        <f>318+236+228+265</f>
        <v>1047</v>
      </c>
      <c r="F16">
        <v>1000</v>
      </c>
      <c r="G16">
        <v>4</v>
      </c>
      <c r="H16">
        <f>Table1[[#This Row],[Number]]*Table1[[#This Row],[Threads]]</f>
        <v>4000</v>
      </c>
      <c r="I16">
        <v>13663</v>
      </c>
    </row>
  </sheetData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James Montemagno</dc:creator>
  <cp:lastModifiedBy>James Montemagno</cp:lastModifiedBy>
  <dcterms:created xsi:type="dcterms:W3CDTF">2017-12-20T15:07:52Z</dcterms:created>
  <dcterms:modified xsi:type="dcterms:W3CDTF">2017-12-20T16:26:53Z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jamont@microsoft.com</vt:lpwstr>
  </property>
  <property fmtid="{D5CDD505-2E9C-101B-9397-08002B2CF9AE}" pid="5" name="MSIP_Label_f42aa342-8706-4288-bd11-ebb85995028c_SetDate">
    <vt:lpwstr>2017-12-20T15:24:57.8122835Z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