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esisenergynz-my.sharepoint.com/personal/drew_blewett_genesisenergy_co_nz/Documents/Documents/"/>
    </mc:Choice>
  </mc:AlternateContent>
  <xr:revisionPtr revIDLastSave="29" documentId="14_{08FF7C4E-7676-48D0-BE7D-0A79176DF5D9}" xr6:coauthVersionLast="47" xr6:coauthVersionMax="47" xr10:uidLastSave="{4DDCA358-B8B7-4157-BD82-B19C8E60D8F6}"/>
  <bookViews>
    <workbookView xWindow="4770" yWindow="-16320" windowWidth="29040" windowHeight="15840" xr2:uid="{5518B84D-D85E-4268-B376-58E7153DA2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9" i="1" l="1"/>
  <c r="C4" i="1" s="1"/>
  <c r="C112" i="1"/>
  <c r="C111" i="1"/>
  <c r="X4" i="1"/>
  <c r="W4" i="1"/>
  <c r="V4" i="1"/>
  <c r="U4" i="1"/>
  <c r="R4" i="1"/>
  <c r="Q4" i="1"/>
  <c r="P4" i="1"/>
  <c r="O4" i="1"/>
  <c r="L4" i="1"/>
  <c r="K4" i="1"/>
  <c r="J4" i="1"/>
  <c r="I4" i="1"/>
  <c r="F4" i="1"/>
  <c r="E4" i="1"/>
  <c r="B4" i="1"/>
  <c r="D10" i="1" l="1"/>
  <c r="D25" i="1"/>
  <c r="D96" i="1"/>
  <c r="D54" i="1"/>
  <c r="D12" i="1"/>
  <c r="D107" i="1"/>
  <c r="D93" i="1"/>
  <c r="D79" i="1"/>
  <c r="D65" i="1"/>
  <c r="D51" i="1"/>
  <c r="D37" i="1"/>
  <c r="D23" i="1"/>
  <c r="D106" i="1"/>
  <c r="D92" i="1"/>
  <c r="D78" i="1"/>
  <c r="D64" i="1"/>
  <c r="D50" i="1"/>
  <c r="D36" i="1"/>
  <c r="D22" i="1"/>
  <c r="D76" i="1"/>
  <c r="D34" i="1"/>
  <c r="D89" i="1"/>
  <c r="D102" i="1"/>
  <c r="D88" i="1"/>
  <c r="D74" i="1"/>
  <c r="D60" i="1"/>
  <c r="D46" i="1"/>
  <c r="D32" i="1"/>
  <c r="D18" i="1"/>
  <c r="D91" i="1"/>
  <c r="D63" i="1"/>
  <c r="D21" i="1"/>
  <c r="D104" i="1"/>
  <c r="D62" i="1"/>
  <c r="D48" i="1"/>
  <c r="D75" i="1"/>
  <c r="D47" i="1"/>
  <c r="D101" i="1"/>
  <c r="D87" i="1"/>
  <c r="D73" i="1"/>
  <c r="D59" i="1"/>
  <c r="D45" i="1"/>
  <c r="D31" i="1"/>
  <c r="D17" i="1"/>
  <c r="D40" i="1"/>
  <c r="D105" i="1"/>
  <c r="D49" i="1"/>
  <c r="D61" i="1"/>
  <c r="D19" i="1"/>
  <c r="D100" i="1"/>
  <c r="D86" i="1"/>
  <c r="D72" i="1"/>
  <c r="D58" i="1"/>
  <c r="D44" i="1"/>
  <c r="D30" i="1"/>
  <c r="D16" i="1"/>
  <c r="D77" i="1"/>
  <c r="D35" i="1"/>
  <c r="D90" i="1"/>
  <c r="D20" i="1"/>
  <c r="D103" i="1"/>
  <c r="D33" i="1"/>
  <c r="D99" i="1"/>
  <c r="D85" i="1"/>
  <c r="D71" i="1"/>
  <c r="D57" i="1"/>
  <c r="D43" i="1"/>
  <c r="D29" i="1"/>
  <c r="D15" i="1"/>
  <c r="D68" i="1"/>
  <c r="D98" i="1"/>
  <c r="D84" i="1"/>
  <c r="D70" i="1"/>
  <c r="D56" i="1"/>
  <c r="D42" i="1"/>
  <c r="D28" i="1"/>
  <c r="D14" i="1"/>
  <c r="D97" i="1"/>
  <c r="D83" i="1"/>
  <c r="D69" i="1"/>
  <c r="D55" i="1"/>
  <c r="D41" i="1"/>
  <c r="D27" i="1"/>
  <c r="D13" i="1"/>
  <c r="D82" i="1"/>
  <c r="D26" i="1"/>
  <c r="D9" i="1"/>
  <c r="D95" i="1"/>
  <c r="D81" i="1"/>
  <c r="D67" i="1"/>
  <c r="D53" i="1"/>
  <c r="D39" i="1"/>
  <c r="D11" i="1"/>
  <c r="D108" i="1"/>
  <c r="D94" i="1"/>
  <c r="D80" i="1"/>
  <c r="D66" i="1"/>
  <c r="D52" i="1"/>
  <c r="D38" i="1"/>
  <c r="D24" i="1"/>
  <c r="D7" i="1"/>
  <c r="Y4" i="1"/>
</calcChain>
</file>

<file path=xl/sharedStrings.xml><?xml version="1.0" encoding="utf-8"?>
<sst xmlns="http://schemas.openxmlformats.org/spreadsheetml/2006/main" count="86" uniqueCount="20">
  <si>
    <t>Position</t>
  </si>
  <si>
    <t>Time</t>
  </si>
  <si>
    <t>Static Pressure</t>
  </si>
  <si>
    <t>Velocity Pressure</t>
  </si>
  <si>
    <t>Duct Air Temperature</t>
  </si>
  <si>
    <t>Piccolo Tx Current</t>
  </si>
  <si>
    <t>Pa</t>
  </si>
  <si>
    <t>Deg C</t>
  </si>
  <si>
    <t>mA</t>
  </si>
  <si>
    <t>Averages</t>
  </si>
  <si>
    <t>Pa.</t>
  </si>
  <si>
    <t>Column1</t>
  </si>
  <si>
    <t>Column2</t>
  </si>
  <si>
    <t>Column3</t>
  </si>
  <si>
    <t>Column4</t>
  </si>
  <si>
    <t>Column5</t>
  </si>
  <si>
    <t>lower 10%cutoff</t>
  </si>
  <si>
    <t>upper 10% cutoff</t>
  </si>
  <si>
    <t>FALSE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</si>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</sst>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164" fontId="0" fillId="2" borderId="1" xfId="0" applyNumberFormat="1" applyFill="1" applyBorder="1"/>
    <xf numFmtId="164" fontId="0" fillId="2" borderId="0" xfId="0" applyNumberFormat="1" applyFill="1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26" formatCode="h:mm:ss"/>
    </dxf>
    <dxf>
      <numFmt numFmtId="0" formatCode="General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F71B50-70FE-4599-88CD-65A7786B8394}" name="Table1" displayName="Table1" ref="A8:F109" totalsRowCount="1">
  <autoFilter ref="A8:F108" xr:uid="{63F71B50-70FE-4599-88CD-65A7786B8394}"/>
  <tableColumns count="6">
    <tableColumn id="1" xr3:uid="{D3A18C39-E48D-4E79-801D-8D37F63D018A}" name="Column1" dataDxfId="3" totalsRowDxfId="1"/>
    <tableColumn id="2" xr3:uid="{2795FED3-0D49-4F7F-A5DB-B7ED449ED4B1}" name="Column2"/>
    <tableColumn id="3" xr3:uid="{38BB6A27-4DEF-49B9-957D-88604D663A1E}" name="Column3" totalsRowFunction="average"/>
    <tableColumn id="6" xr3:uid="{7891DF99-91B0-42B6-ACFB-5EAEAA03A203}" name="FALSE" dataDxfId="2" totalsRowDxfId="0">
      <calculatedColumnFormula>AND(C9 &gt;= $C$111, C9 &lt;= $C$112)</calculatedColumnFormula>
    </tableColumn>
    <tableColumn id="4" xr3:uid="{03479924-1026-468A-94EF-1625527FE5AF}" name="Column4"/>
    <tableColumn id="5" xr3:uid="{3980C549-1946-4ADA-95F9-D9C501F78CE9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D363-F539-4A57-99B4-46F19D310E91}">
  <dimension ref="A1:AL410"/>
  <sheetViews>
    <sheetView tabSelected="1" topLeftCell="A69" zoomScale="70" zoomScaleNormal="70" workbookViewId="0">
      <selection activeCell="D118" sqref="D118"/>
    </sheetView>
  </sheetViews>
  <sheetFormatPr defaultRowHeight="12.75" x14ac:dyDescent="0.2"/>
  <cols>
    <col min="1" max="1" width="11.140625" customWidth="1"/>
    <col min="2" max="2" width="15" bestFit="1" customWidth="1"/>
    <col min="3" max="4" width="28.7109375" customWidth="1"/>
    <col min="5" max="6" width="11.140625" customWidth="1"/>
    <col min="7" max="7" width="1.7109375" customWidth="1"/>
    <col min="9" max="9" width="9.5703125" bestFit="1" customWidth="1"/>
    <col min="10" max="10" width="17.7109375" bestFit="1" customWidth="1"/>
    <col min="11" max="11" width="11.28515625" customWidth="1"/>
    <col min="12" max="12" width="7.85546875" customWidth="1"/>
    <col min="13" max="13" width="2" customWidth="1"/>
    <col min="15" max="15" width="9.5703125" bestFit="1" customWidth="1"/>
    <col min="16" max="16" width="29.7109375" customWidth="1"/>
    <col min="17" max="17" width="11.42578125" customWidth="1"/>
    <col min="18" max="18" width="7.85546875" customWidth="1"/>
    <col min="19" max="19" width="2.140625" customWidth="1"/>
    <col min="21" max="21" width="9.5703125" bestFit="1" customWidth="1"/>
    <col min="22" max="22" width="23.5703125" customWidth="1"/>
    <col min="23" max="23" width="12.140625" customWidth="1"/>
    <col min="24" max="24" width="7.85546875" customWidth="1"/>
    <col min="259" max="259" width="9.5703125" bestFit="1" customWidth="1"/>
    <col min="260" max="260" width="28.7109375" customWidth="1"/>
    <col min="261" max="261" width="11.140625" customWidth="1"/>
    <col min="262" max="262" width="7.85546875" customWidth="1"/>
    <col min="263" max="263" width="1.7109375" customWidth="1"/>
    <col min="265" max="265" width="9.5703125" bestFit="1" customWidth="1"/>
    <col min="266" max="266" width="17.7109375" bestFit="1" customWidth="1"/>
    <col min="267" max="267" width="11.28515625" customWidth="1"/>
    <col min="268" max="268" width="7.85546875" customWidth="1"/>
    <col min="269" max="269" width="2" customWidth="1"/>
    <col min="271" max="271" width="9.5703125" bestFit="1" customWidth="1"/>
    <col min="272" max="272" width="29.7109375" customWidth="1"/>
    <col min="273" max="273" width="11.42578125" customWidth="1"/>
    <col min="274" max="274" width="7.85546875" customWidth="1"/>
    <col min="275" max="275" width="2.140625" customWidth="1"/>
    <col min="277" max="277" width="9.5703125" bestFit="1" customWidth="1"/>
    <col min="278" max="278" width="23.5703125" customWidth="1"/>
    <col min="279" max="279" width="12.140625" customWidth="1"/>
    <col min="280" max="280" width="7.85546875" customWidth="1"/>
    <col min="515" max="515" width="9.5703125" bestFit="1" customWidth="1"/>
    <col min="516" max="516" width="28.7109375" customWidth="1"/>
    <col min="517" max="517" width="11.140625" customWidth="1"/>
    <col min="518" max="518" width="7.85546875" customWidth="1"/>
    <col min="519" max="519" width="1.7109375" customWidth="1"/>
    <col min="521" max="521" width="9.5703125" bestFit="1" customWidth="1"/>
    <col min="522" max="522" width="17.7109375" bestFit="1" customWidth="1"/>
    <col min="523" max="523" width="11.28515625" customWidth="1"/>
    <col min="524" max="524" width="7.85546875" customWidth="1"/>
    <col min="525" max="525" width="2" customWidth="1"/>
    <col min="527" max="527" width="9.5703125" bestFit="1" customWidth="1"/>
    <col min="528" max="528" width="29.7109375" customWidth="1"/>
    <col min="529" max="529" width="11.42578125" customWidth="1"/>
    <col min="530" max="530" width="7.85546875" customWidth="1"/>
    <col min="531" max="531" width="2.140625" customWidth="1"/>
    <col min="533" max="533" width="9.5703125" bestFit="1" customWidth="1"/>
    <col min="534" max="534" width="23.5703125" customWidth="1"/>
    <col min="535" max="535" width="12.140625" customWidth="1"/>
    <col min="536" max="536" width="7.85546875" customWidth="1"/>
    <col min="771" max="771" width="9.5703125" bestFit="1" customWidth="1"/>
    <col min="772" max="772" width="28.7109375" customWidth="1"/>
    <col min="773" max="773" width="11.140625" customWidth="1"/>
    <col min="774" max="774" width="7.85546875" customWidth="1"/>
    <col min="775" max="775" width="1.7109375" customWidth="1"/>
    <col min="777" max="777" width="9.5703125" bestFit="1" customWidth="1"/>
    <col min="778" max="778" width="17.7109375" bestFit="1" customWidth="1"/>
    <col min="779" max="779" width="11.28515625" customWidth="1"/>
    <col min="780" max="780" width="7.85546875" customWidth="1"/>
    <col min="781" max="781" width="2" customWidth="1"/>
    <col min="783" max="783" width="9.5703125" bestFit="1" customWidth="1"/>
    <col min="784" max="784" width="29.7109375" customWidth="1"/>
    <col min="785" max="785" width="11.42578125" customWidth="1"/>
    <col min="786" max="786" width="7.85546875" customWidth="1"/>
    <col min="787" max="787" width="2.140625" customWidth="1"/>
    <col min="789" max="789" width="9.5703125" bestFit="1" customWidth="1"/>
    <col min="790" max="790" width="23.5703125" customWidth="1"/>
    <col min="791" max="791" width="12.140625" customWidth="1"/>
    <col min="792" max="792" width="7.85546875" customWidth="1"/>
    <col min="1027" max="1027" width="9.5703125" bestFit="1" customWidth="1"/>
    <col min="1028" max="1028" width="28.7109375" customWidth="1"/>
    <col min="1029" max="1029" width="11.140625" customWidth="1"/>
    <col min="1030" max="1030" width="7.85546875" customWidth="1"/>
    <col min="1031" max="1031" width="1.7109375" customWidth="1"/>
    <col min="1033" max="1033" width="9.5703125" bestFit="1" customWidth="1"/>
    <col min="1034" max="1034" width="17.7109375" bestFit="1" customWidth="1"/>
    <col min="1035" max="1035" width="11.28515625" customWidth="1"/>
    <col min="1036" max="1036" width="7.85546875" customWidth="1"/>
    <col min="1037" max="1037" width="2" customWidth="1"/>
    <col min="1039" max="1039" width="9.5703125" bestFit="1" customWidth="1"/>
    <col min="1040" max="1040" width="29.7109375" customWidth="1"/>
    <col min="1041" max="1041" width="11.42578125" customWidth="1"/>
    <col min="1042" max="1042" width="7.85546875" customWidth="1"/>
    <col min="1043" max="1043" width="2.140625" customWidth="1"/>
    <col min="1045" max="1045" width="9.5703125" bestFit="1" customWidth="1"/>
    <col min="1046" max="1046" width="23.5703125" customWidth="1"/>
    <col min="1047" max="1047" width="12.140625" customWidth="1"/>
    <col min="1048" max="1048" width="7.85546875" customWidth="1"/>
    <col min="1283" max="1283" width="9.5703125" bestFit="1" customWidth="1"/>
    <col min="1284" max="1284" width="28.7109375" customWidth="1"/>
    <col min="1285" max="1285" width="11.140625" customWidth="1"/>
    <col min="1286" max="1286" width="7.85546875" customWidth="1"/>
    <col min="1287" max="1287" width="1.7109375" customWidth="1"/>
    <col min="1289" max="1289" width="9.5703125" bestFit="1" customWidth="1"/>
    <col min="1290" max="1290" width="17.7109375" bestFit="1" customWidth="1"/>
    <col min="1291" max="1291" width="11.28515625" customWidth="1"/>
    <col min="1292" max="1292" width="7.85546875" customWidth="1"/>
    <col min="1293" max="1293" width="2" customWidth="1"/>
    <col min="1295" max="1295" width="9.5703125" bestFit="1" customWidth="1"/>
    <col min="1296" max="1296" width="29.7109375" customWidth="1"/>
    <col min="1297" max="1297" width="11.42578125" customWidth="1"/>
    <col min="1298" max="1298" width="7.85546875" customWidth="1"/>
    <col min="1299" max="1299" width="2.140625" customWidth="1"/>
    <col min="1301" max="1301" width="9.5703125" bestFit="1" customWidth="1"/>
    <col min="1302" max="1302" width="23.5703125" customWidth="1"/>
    <col min="1303" max="1303" width="12.140625" customWidth="1"/>
    <col min="1304" max="1304" width="7.85546875" customWidth="1"/>
    <col min="1539" max="1539" width="9.5703125" bestFit="1" customWidth="1"/>
    <col min="1540" max="1540" width="28.7109375" customWidth="1"/>
    <col min="1541" max="1541" width="11.140625" customWidth="1"/>
    <col min="1542" max="1542" width="7.85546875" customWidth="1"/>
    <col min="1543" max="1543" width="1.7109375" customWidth="1"/>
    <col min="1545" max="1545" width="9.5703125" bestFit="1" customWidth="1"/>
    <col min="1546" max="1546" width="17.7109375" bestFit="1" customWidth="1"/>
    <col min="1547" max="1547" width="11.28515625" customWidth="1"/>
    <col min="1548" max="1548" width="7.85546875" customWidth="1"/>
    <col min="1549" max="1549" width="2" customWidth="1"/>
    <col min="1551" max="1551" width="9.5703125" bestFit="1" customWidth="1"/>
    <col min="1552" max="1552" width="29.7109375" customWidth="1"/>
    <col min="1553" max="1553" width="11.42578125" customWidth="1"/>
    <col min="1554" max="1554" width="7.85546875" customWidth="1"/>
    <col min="1555" max="1555" width="2.140625" customWidth="1"/>
    <col min="1557" max="1557" width="9.5703125" bestFit="1" customWidth="1"/>
    <col min="1558" max="1558" width="23.5703125" customWidth="1"/>
    <col min="1559" max="1559" width="12.140625" customWidth="1"/>
    <col min="1560" max="1560" width="7.85546875" customWidth="1"/>
    <col min="1795" max="1795" width="9.5703125" bestFit="1" customWidth="1"/>
    <col min="1796" max="1796" width="28.7109375" customWidth="1"/>
    <col min="1797" max="1797" width="11.140625" customWidth="1"/>
    <col min="1798" max="1798" width="7.85546875" customWidth="1"/>
    <col min="1799" max="1799" width="1.7109375" customWidth="1"/>
    <col min="1801" max="1801" width="9.5703125" bestFit="1" customWidth="1"/>
    <col min="1802" max="1802" width="17.7109375" bestFit="1" customWidth="1"/>
    <col min="1803" max="1803" width="11.28515625" customWidth="1"/>
    <col min="1804" max="1804" width="7.85546875" customWidth="1"/>
    <col min="1805" max="1805" width="2" customWidth="1"/>
    <col min="1807" max="1807" width="9.5703125" bestFit="1" customWidth="1"/>
    <col min="1808" max="1808" width="29.7109375" customWidth="1"/>
    <col min="1809" max="1809" width="11.42578125" customWidth="1"/>
    <col min="1810" max="1810" width="7.85546875" customWidth="1"/>
    <col min="1811" max="1811" width="2.140625" customWidth="1"/>
    <col min="1813" max="1813" width="9.5703125" bestFit="1" customWidth="1"/>
    <col min="1814" max="1814" width="23.5703125" customWidth="1"/>
    <col min="1815" max="1815" width="12.140625" customWidth="1"/>
    <col min="1816" max="1816" width="7.85546875" customWidth="1"/>
    <col min="2051" max="2051" width="9.5703125" bestFit="1" customWidth="1"/>
    <col min="2052" max="2052" width="28.7109375" customWidth="1"/>
    <col min="2053" max="2053" width="11.140625" customWidth="1"/>
    <col min="2054" max="2054" width="7.85546875" customWidth="1"/>
    <col min="2055" max="2055" width="1.7109375" customWidth="1"/>
    <col min="2057" max="2057" width="9.5703125" bestFit="1" customWidth="1"/>
    <col min="2058" max="2058" width="17.7109375" bestFit="1" customWidth="1"/>
    <col min="2059" max="2059" width="11.28515625" customWidth="1"/>
    <col min="2060" max="2060" width="7.85546875" customWidth="1"/>
    <col min="2061" max="2061" width="2" customWidth="1"/>
    <col min="2063" max="2063" width="9.5703125" bestFit="1" customWidth="1"/>
    <col min="2064" max="2064" width="29.7109375" customWidth="1"/>
    <col min="2065" max="2065" width="11.42578125" customWidth="1"/>
    <col min="2066" max="2066" width="7.85546875" customWidth="1"/>
    <col min="2067" max="2067" width="2.140625" customWidth="1"/>
    <col min="2069" max="2069" width="9.5703125" bestFit="1" customWidth="1"/>
    <col min="2070" max="2070" width="23.5703125" customWidth="1"/>
    <col min="2071" max="2071" width="12.140625" customWidth="1"/>
    <col min="2072" max="2072" width="7.85546875" customWidth="1"/>
    <col min="2307" max="2307" width="9.5703125" bestFit="1" customWidth="1"/>
    <col min="2308" max="2308" width="28.7109375" customWidth="1"/>
    <col min="2309" max="2309" width="11.140625" customWidth="1"/>
    <col min="2310" max="2310" width="7.85546875" customWidth="1"/>
    <col min="2311" max="2311" width="1.7109375" customWidth="1"/>
    <col min="2313" max="2313" width="9.5703125" bestFit="1" customWidth="1"/>
    <col min="2314" max="2314" width="17.7109375" bestFit="1" customWidth="1"/>
    <col min="2315" max="2315" width="11.28515625" customWidth="1"/>
    <col min="2316" max="2316" width="7.85546875" customWidth="1"/>
    <col min="2317" max="2317" width="2" customWidth="1"/>
    <col min="2319" max="2319" width="9.5703125" bestFit="1" customWidth="1"/>
    <col min="2320" max="2320" width="29.7109375" customWidth="1"/>
    <col min="2321" max="2321" width="11.42578125" customWidth="1"/>
    <col min="2322" max="2322" width="7.85546875" customWidth="1"/>
    <col min="2323" max="2323" width="2.140625" customWidth="1"/>
    <col min="2325" max="2325" width="9.5703125" bestFit="1" customWidth="1"/>
    <col min="2326" max="2326" width="23.5703125" customWidth="1"/>
    <col min="2327" max="2327" width="12.140625" customWidth="1"/>
    <col min="2328" max="2328" width="7.85546875" customWidth="1"/>
    <col min="2563" max="2563" width="9.5703125" bestFit="1" customWidth="1"/>
    <col min="2564" max="2564" width="28.7109375" customWidth="1"/>
    <col min="2565" max="2565" width="11.140625" customWidth="1"/>
    <col min="2566" max="2566" width="7.85546875" customWidth="1"/>
    <col min="2567" max="2567" width="1.7109375" customWidth="1"/>
    <col min="2569" max="2569" width="9.5703125" bestFit="1" customWidth="1"/>
    <col min="2570" max="2570" width="17.7109375" bestFit="1" customWidth="1"/>
    <col min="2571" max="2571" width="11.28515625" customWidth="1"/>
    <col min="2572" max="2572" width="7.85546875" customWidth="1"/>
    <col min="2573" max="2573" width="2" customWidth="1"/>
    <col min="2575" max="2575" width="9.5703125" bestFit="1" customWidth="1"/>
    <col min="2576" max="2576" width="29.7109375" customWidth="1"/>
    <col min="2577" max="2577" width="11.42578125" customWidth="1"/>
    <col min="2578" max="2578" width="7.85546875" customWidth="1"/>
    <col min="2579" max="2579" width="2.140625" customWidth="1"/>
    <col min="2581" max="2581" width="9.5703125" bestFit="1" customWidth="1"/>
    <col min="2582" max="2582" width="23.5703125" customWidth="1"/>
    <col min="2583" max="2583" width="12.140625" customWidth="1"/>
    <col min="2584" max="2584" width="7.85546875" customWidth="1"/>
    <col min="2819" max="2819" width="9.5703125" bestFit="1" customWidth="1"/>
    <col min="2820" max="2820" width="28.7109375" customWidth="1"/>
    <col min="2821" max="2821" width="11.140625" customWidth="1"/>
    <col min="2822" max="2822" width="7.85546875" customWidth="1"/>
    <col min="2823" max="2823" width="1.7109375" customWidth="1"/>
    <col min="2825" max="2825" width="9.5703125" bestFit="1" customWidth="1"/>
    <col min="2826" max="2826" width="17.7109375" bestFit="1" customWidth="1"/>
    <col min="2827" max="2827" width="11.28515625" customWidth="1"/>
    <col min="2828" max="2828" width="7.85546875" customWidth="1"/>
    <col min="2829" max="2829" width="2" customWidth="1"/>
    <col min="2831" max="2831" width="9.5703125" bestFit="1" customWidth="1"/>
    <col min="2832" max="2832" width="29.7109375" customWidth="1"/>
    <col min="2833" max="2833" width="11.42578125" customWidth="1"/>
    <col min="2834" max="2834" width="7.85546875" customWidth="1"/>
    <col min="2835" max="2835" width="2.140625" customWidth="1"/>
    <col min="2837" max="2837" width="9.5703125" bestFit="1" customWidth="1"/>
    <col min="2838" max="2838" width="23.5703125" customWidth="1"/>
    <col min="2839" max="2839" width="12.140625" customWidth="1"/>
    <col min="2840" max="2840" width="7.85546875" customWidth="1"/>
    <col min="3075" max="3075" width="9.5703125" bestFit="1" customWidth="1"/>
    <col min="3076" max="3076" width="28.7109375" customWidth="1"/>
    <col min="3077" max="3077" width="11.140625" customWidth="1"/>
    <col min="3078" max="3078" width="7.85546875" customWidth="1"/>
    <col min="3079" max="3079" width="1.7109375" customWidth="1"/>
    <col min="3081" max="3081" width="9.5703125" bestFit="1" customWidth="1"/>
    <col min="3082" max="3082" width="17.7109375" bestFit="1" customWidth="1"/>
    <col min="3083" max="3083" width="11.28515625" customWidth="1"/>
    <col min="3084" max="3084" width="7.85546875" customWidth="1"/>
    <col min="3085" max="3085" width="2" customWidth="1"/>
    <col min="3087" max="3087" width="9.5703125" bestFit="1" customWidth="1"/>
    <col min="3088" max="3088" width="29.7109375" customWidth="1"/>
    <col min="3089" max="3089" width="11.42578125" customWidth="1"/>
    <col min="3090" max="3090" width="7.85546875" customWidth="1"/>
    <col min="3091" max="3091" width="2.140625" customWidth="1"/>
    <col min="3093" max="3093" width="9.5703125" bestFit="1" customWidth="1"/>
    <col min="3094" max="3094" width="23.5703125" customWidth="1"/>
    <col min="3095" max="3095" width="12.140625" customWidth="1"/>
    <col min="3096" max="3096" width="7.85546875" customWidth="1"/>
    <col min="3331" max="3331" width="9.5703125" bestFit="1" customWidth="1"/>
    <col min="3332" max="3332" width="28.7109375" customWidth="1"/>
    <col min="3333" max="3333" width="11.140625" customWidth="1"/>
    <col min="3334" max="3334" width="7.85546875" customWidth="1"/>
    <col min="3335" max="3335" width="1.7109375" customWidth="1"/>
    <col min="3337" max="3337" width="9.5703125" bestFit="1" customWidth="1"/>
    <col min="3338" max="3338" width="17.7109375" bestFit="1" customWidth="1"/>
    <col min="3339" max="3339" width="11.28515625" customWidth="1"/>
    <col min="3340" max="3340" width="7.85546875" customWidth="1"/>
    <col min="3341" max="3341" width="2" customWidth="1"/>
    <col min="3343" max="3343" width="9.5703125" bestFit="1" customWidth="1"/>
    <col min="3344" max="3344" width="29.7109375" customWidth="1"/>
    <col min="3345" max="3345" width="11.42578125" customWidth="1"/>
    <col min="3346" max="3346" width="7.85546875" customWidth="1"/>
    <col min="3347" max="3347" width="2.140625" customWidth="1"/>
    <col min="3349" max="3349" width="9.5703125" bestFit="1" customWidth="1"/>
    <col min="3350" max="3350" width="23.5703125" customWidth="1"/>
    <col min="3351" max="3351" width="12.140625" customWidth="1"/>
    <col min="3352" max="3352" width="7.85546875" customWidth="1"/>
    <col min="3587" max="3587" width="9.5703125" bestFit="1" customWidth="1"/>
    <col min="3588" max="3588" width="28.7109375" customWidth="1"/>
    <col min="3589" max="3589" width="11.140625" customWidth="1"/>
    <col min="3590" max="3590" width="7.85546875" customWidth="1"/>
    <col min="3591" max="3591" width="1.7109375" customWidth="1"/>
    <col min="3593" max="3593" width="9.5703125" bestFit="1" customWidth="1"/>
    <col min="3594" max="3594" width="17.7109375" bestFit="1" customWidth="1"/>
    <col min="3595" max="3595" width="11.28515625" customWidth="1"/>
    <col min="3596" max="3596" width="7.85546875" customWidth="1"/>
    <col min="3597" max="3597" width="2" customWidth="1"/>
    <col min="3599" max="3599" width="9.5703125" bestFit="1" customWidth="1"/>
    <col min="3600" max="3600" width="29.7109375" customWidth="1"/>
    <col min="3601" max="3601" width="11.42578125" customWidth="1"/>
    <col min="3602" max="3602" width="7.85546875" customWidth="1"/>
    <col min="3603" max="3603" width="2.140625" customWidth="1"/>
    <col min="3605" max="3605" width="9.5703125" bestFit="1" customWidth="1"/>
    <col min="3606" max="3606" width="23.5703125" customWidth="1"/>
    <col min="3607" max="3607" width="12.140625" customWidth="1"/>
    <col min="3608" max="3608" width="7.85546875" customWidth="1"/>
    <col min="3843" max="3843" width="9.5703125" bestFit="1" customWidth="1"/>
    <col min="3844" max="3844" width="28.7109375" customWidth="1"/>
    <col min="3845" max="3845" width="11.140625" customWidth="1"/>
    <col min="3846" max="3846" width="7.85546875" customWidth="1"/>
    <col min="3847" max="3847" width="1.7109375" customWidth="1"/>
    <col min="3849" max="3849" width="9.5703125" bestFit="1" customWidth="1"/>
    <col min="3850" max="3850" width="17.7109375" bestFit="1" customWidth="1"/>
    <col min="3851" max="3851" width="11.28515625" customWidth="1"/>
    <col min="3852" max="3852" width="7.85546875" customWidth="1"/>
    <col min="3853" max="3853" width="2" customWidth="1"/>
    <col min="3855" max="3855" width="9.5703125" bestFit="1" customWidth="1"/>
    <col min="3856" max="3856" width="29.7109375" customWidth="1"/>
    <col min="3857" max="3857" width="11.42578125" customWidth="1"/>
    <col min="3858" max="3858" width="7.85546875" customWidth="1"/>
    <col min="3859" max="3859" width="2.140625" customWidth="1"/>
    <col min="3861" max="3861" width="9.5703125" bestFit="1" customWidth="1"/>
    <col min="3862" max="3862" width="23.5703125" customWidth="1"/>
    <col min="3863" max="3863" width="12.140625" customWidth="1"/>
    <col min="3864" max="3864" width="7.85546875" customWidth="1"/>
    <col min="4099" max="4099" width="9.5703125" bestFit="1" customWidth="1"/>
    <col min="4100" max="4100" width="28.7109375" customWidth="1"/>
    <col min="4101" max="4101" width="11.140625" customWidth="1"/>
    <col min="4102" max="4102" width="7.85546875" customWidth="1"/>
    <col min="4103" max="4103" width="1.7109375" customWidth="1"/>
    <col min="4105" max="4105" width="9.5703125" bestFit="1" customWidth="1"/>
    <col min="4106" max="4106" width="17.7109375" bestFit="1" customWidth="1"/>
    <col min="4107" max="4107" width="11.28515625" customWidth="1"/>
    <col min="4108" max="4108" width="7.85546875" customWidth="1"/>
    <col min="4109" max="4109" width="2" customWidth="1"/>
    <col min="4111" max="4111" width="9.5703125" bestFit="1" customWidth="1"/>
    <col min="4112" max="4112" width="29.7109375" customWidth="1"/>
    <col min="4113" max="4113" width="11.42578125" customWidth="1"/>
    <col min="4114" max="4114" width="7.85546875" customWidth="1"/>
    <col min="4115" max="4115" width="2.140625" customWidth="1"/>
    <col min="4117" max="4117" width="9.5703125" bestFit="1" customWidth="1"/>
    <col min="4118" max="4118" width="23.5703125" customWidth="1"/>
    <col min="4119" max="4119" width="12.140625" customWidth="1"/>
    <col min="4120" max="4120" width="7.85546875" customWidth="1"/>
    <col min="4355" max="4355" width="9.5703125" bestFit="1" customWidth="1"/>
    <col min="4356" max="4356" width="28.7109375" customWidth="1"/>
    <col min="4357" max="4357" width="11.140625" customWidth="1"/>
    <col min="4358" max="4358" width="7.85546875" customWidth="1"/>
    <col min="4359" max="4359" width="1.7109375" customWidth="1"/>
    <col min="4361" max="4361" width="9.5703125" bestFit="1" customWidth="1"/>
    <col min="4362" max="4362" width="17.7109375" bestFit="1" customWidth="1"/>
    <col min="4363" max="4363" width="11.28515625" customWidth="1"/>
    <col min="4364" max="4364" width="7.85546875" customWidth="1"/>
    <col min="4365" max="4365" width="2" customWidth="1"/>
    <col min="4367" max="4367" width="9.5703125" bestFit="1" customWidth="1"/>
    <col min="4368" max="4368" width="29.7109375" customWidth="1"/>
    <col min="4369" max="4369" width="11.42578125" customWidth="1"/>
    <col min="4370" max="4370" width="7.85546875" customWidth="1"/>
    <col min="4371" max="4371" width="2.140625" customWidth="1"/>
    <col min="4373" max="4373" width="9.5703125" bestFit="1" customWidth="1"/>
    <col min="4374" max="4374" width="23.5703125" customWidth="1"/>
    <col min="4375" max="4375" width="12.140625" customWidth="1"/>
    <col min="4376" max="4376" width="7.85546875" customWidth="1"/>
    <col min="4611" max="4611" width="9.5703125" bestFit="1" customWidth="1"/>
    <col min="4612" max="4612" width="28.7109375" customWidth="1"/>
    <col min="4613" max="4613" width="11.140625" customWidth="1"/>
    <col min="4614" max="4614" width="7.85546875" customWidth="1"/>
    <col min="4615" max="4615" width="1.7109375" customWidth="1"/>
    <col min="4617" max="4617" width="9.5703125" bestFit="1" customWidth="1"/>
    <col min="4618" max="4618" width="17.7109375" bestFit="1" customWidth="1"/>
    <col min="4619" max="4619" width="11.28515625" customWidth="1"/>
    <col min="4620" max="4620" width="7.85546875" customWidth="1"/>
    <col min="4621" max="4621" width="2" customWidth="1"/>
    <col min="4623" max="4623" width="9.5703125" bestFit="1" customWidth="1"/>
    <col min="4624" max="4624" width="29.7109375" customWidth="1"/>
    <col min="4625" max="4625" width="11.42578125" customWidth="1"/>
    <col min="4626" max="4626" width="7.85546875" customWidth="1"/>
    <col min="4627" max="4627" width="2.140625" customWidth="1"/>
    <col min="4629" max="4629" width="9.5703125" bestFit="1" customWidth="1"/>
    <col min="4630" max="4630" width="23.5703125" customWidth="1"/>
    <col min="4631" max="4631" width="12.140625" customWidth="1"/>
    <col min="4632" max="4632" width="7.85546875" customWidth="1"/>
    <col min="4867" max="4867" width="9.5703125" bestFit="1" customWidth="1"/>
    <col min="4868" max="4868" width="28.7109375" customWidth="1"/>
    <col min="4869" max="4869" width="11.140625" customWidth="1"/>
    <col min="4870" max="4870" width="7.85546875" customWidth="1"/>
    <col min="4871" max="4871" width="1.7109375" customWidth="1"/>
    <col min="4873" max="4873" width="9.5703125" bestFit="1" customWidth="1"/>
    <col min="4874" max="4874" width="17.7109375" bestFit="1" customWidth="1"/>
    <col min="4875" max="4875" width="11.28515625" customWidth="1"/>
    <col min="4876" max="4876" width="7.85546875" customWidth="1"/>
    <col min="4877" max="4877" width="2" customWidth="1"/>
    <col min="4879" max="4879" width="9.5703125" bestFit="1" customWidth="1"/>
    <col min="4880" max="4880" width="29.7109375" customWidth="1"/>
    <col min="4881" max="4881" width="11.42578125" customWidth="1"/>
    <col min="4882" max="4882" width="7.85546875" customWidth="1"/>
    <col min="4883" max="4883" width="2.140625" customWidth="1"/>
    <col min="4885" max="4885" width="9.5703125" bestFit="1" customWidth="1"/>
    <col min="4886" max="4886" width="23.5703125" customWidth="1"/>
    <col min="4887" max="4887" width="12.140625" customWidth="1"/>
    <col min="4888" max="4888" width="7.85546875" customWidth="1"/>
    <col min="5123" max="5123" width="9.5703125" bestFit="1" customWidth="1"/>
    <col min="5124" max="5124" width="28.7109375" customWidth="1"/>
    <col min="5125" max="5125" width="11.140625" customWidth="1"/>
    <col min="5126" max="5126" width="7.85546875" customWidth="1"/>
    <col min="5127" max="5127" width="1.7109375" customWidth="1"/>
    <col min="5129" max="5129" width="9.5703125" bestFit="1" customWidth="1"/>
    <col min="5130" max="5130" width="17.7109375" bestFit="1" customWidth="1"/>
    <col min="5131" max="5131" width="11.28515625" customWidth="1"/>
    <col min="5132" max="5132" width="7.85546875" customWidth="1"/>
    <col min="5133" max="5133" width="2" customWidth="1"/>
    <col min="5135" max="5135" width="9.5703125" bestFit="1" customWidth="1"/>
    <col min="5136" max="5136" width="29.7109375" customWidth="1"/>
    <col min="5137" max="5137" width="11.42578125" customWidth="1"/>
    <col min="5138" max="5138" width="7.85546875" customWidth="1"/>
    <col min="5139" max="5139" width="2.140625" customWidth="1"/>
    <col min="5141" max="5141" width="9.5703125" bestFit="1" customWidth="1"/>
    <col min="5142" max="5142" width="23.5703125" customWidth="1"/>
    <col min="5143" max="5143" width="12.140625" customWidth="1"/>
    <col min="5144" max="5144" width="7.85546875" customWidth="1"/>
    <col min="5379" max="5379" width="9.5703125" bestFit="1" customWidth="1"/>
    <col min="5380" max="5380" width="28.7109375" customWidth="1"/>
    <col min="5381" max="5381" width="11.140625" customWidth="1"/>
    <col min="5382" max="5382" width="7.85546875" customWidth="1"/>
    <col min="5383" max="5383" width="1.7109375" customWidth="1"/>
    <col min="5385" max="5385" width="9.5703125" bestFit="1" customWidth="1"/>
    <col min="5386" max="5386" width="17.7109375" bestFit="1" customWidth="1"/>
    <col min="5387" max="5387" width="11.28515625" customWidth="1"/>
    <col min="5388" max="5388" width="7.85546875" customWidth="1"/>
    <col min="5389" max="5389" width="2" customWidth="1"/>
    <col min="5391" max="5391" width="9.5703125" bestFit="1" customWidth="1"/>
    <col min="5392" max="5392" width="29.7109375" customWidth="1"/>
    <col min="5393" max="5393" width="11.42578125" customWidth="1"/>
    <col min="5394" max="5394" width="7.85546875" customWidth="1"/>
    <col min="5395" max="5395" width="2.140625" customWidth="1"/>
    <col min="5397" max="5397" width="9.5703125" bestFit="1" customWidth="1"/>
    <col min="5398" max="5398" width="23.5703125" customWidth="1"/>
    <col min="5399" max="5399" width="12.140625" customWidth="1"/>
    <col min="5400" max="5400" width="7.85546875" customWidth="1"/>
    <col min="5635" max="5635" width="9.5703125" bestFit="1" customWidth="1"/>
    <col min="5636" max="5636" width="28.7109375" customWidth="1"/>
    <col min="5637" max="5637" width="11.140625" customWidth="1"/>
    <col min="5638" max="5638" width="7.85546875" customWidth="1"/>
    <col min="5639" max="5639" width="1.7109375" customWidth="1"/>
    <col min="5641" max="5641" width="9.5703125" bestFit="1" customWidth="1"/>
    <col min="5642" max="5642" width="17.7109375" bestFit="1" customWidth="1"/>
    <col min="5643" max="5643" width="11.28515625" customWidth="1"/>
    <col min="5644" max="5644" width="7.85546875" customWidth="1"/>
    <col min="5645" max="5645" width="2" customWidth="1"/>
    <col min="5647" max="5647" width="9.5703125" bestFit="1" customWidth="1"/>
    <col min="5648" max="5648" width="29.7109375" customWidth="1"/>
    <col min="5649" max="5649" width="11.42578125" customWidth="1"/>
    <col min="5650" max="5650" width="7.85546875" customWidth="1"/>
    <col min="5651" max="5651" width="2.140625" customWidth="1"/>
    <col min="5653" max="5653" width="9.5703125" bestFit="1" customWidth="1"/>
    <col min="5654" max="5654" width="23.5703125" customWidth="1"/>
    <col min="5655" max="5655" width="12.140625" customWidth="1"/>
    <col min="5656" max="5656" width="7.85546875" customWidth="1"/>
    <col min="5891" max="5891" width="9.5703125" bestFit="1" customWidth="1"/>
    <col min="5892" max="5892" width="28.7109375" customWidth="1"/>
    <col min="5893" max="5893" width="11.140625" customWidth="1"/>
    <col min="5894" max="5894" width="7.85546875" customWidth="1"/>
    <col min="5895" max="5895" width="1.7109375" customWidth="1"/>
    <col min="5897" max="5897" width="9.5703125" bestFit="1" customWidth="1"/>
    <col min="5898" max="5898" width="17.7109375" bestFit="1" customWidth="1"/>
    <col min="5899" max="5899" width="11.28515625" customWidth="1"/>
    <col min="5900" max="5900" width="7.85546875" customWidth="1"/>
    <col min="5901" max="5901" width="2" customWidth="1"/>
    <col min="5903" max="5903" width="9.5703125" bestFit="1" customWidth="1"/>
    <col min="5904" max="5904" width="29.7109375" customWidth="1"/>
    <col min="5905" max="5905" width="11.42578125" customWidth="1"/>
    <col min="5906" max="5906" width="7.85546875" customWidth="1"/>
    <col min="5907" max="5907" width="2.140625" customWidth="1"/>
    <col min="5909" max="5909" width="9.5703125" bestFit="1" customWidth="1"/>
    <col min="5910" max="5910" width="23.5703125" customWidth="1"/>
    <col min="5911" max="5911" width="12.140625" customWidth="1"/>
    <col min="5912" max="5912" width="7.85546875" customWidth="1"/>
    <col min="6147" max="6147" width="9.5703125" bestFit="1" customWidth="1"/>
    <col min="6148" max="6148" width="28.7109375" customWidth="1"/>
    <col min="6149" max="6149" width="11.140625" customWidth="1"/>
    <col min="6150" max="6150" width="7.85546875" customWidth="1"/>
    <col min="6151" max="6151" width="1.7109375" customWidth="1"/>
    <col min="6153" max="6153" width="9.5703125" bestFit="1" customWidth="1"/>
    <col min="6154" max="6154" width="17.7109375" bestFit="1" customWidth="1"/>
    <col min="6155" max="6155" width="11.28515625" customWidth="1"/>
    <col min="6156" max="6156" width="7.85546875" customWidth="1"/>
    <col min="6157" max="6157" width="2" customWidth="1"/>
    <col min="6159" max="6159" width="9.5703125" bestFit="1" customWidth="1"/>
    <col min="6160" max="6160" width="29.7109375" customWidth="1"/>
    <col min="6161" max="6161" width="11.42578125" customWidth="1"/>
    <col min="6162" max="6162" width="7.85546875" customWidth="1"/>
    <col min="6163" max="6163" width="2.140625" customWidth="1"/>
    <col min="6165" max="6165" width="9.5703125" bestFit="1" customWidth="1"/>
    <col min="6166" max="6166" width="23.5703125" customWidth="1"/>
    <col min="6167" max="6167" width="12.140625" customWidth="1"/>
    <col min="6168" max="6168" width="7.85546875" customWidth="1"/>
    <col min="6403" max="6403" width="9.5703125" bestFit="1" customWidth="1"/>
    <col min="6404" max="6404" width="28.7109375" customWidth="1"/>
    <col min="6405" max="6405" width="11.140625" customWidth="1"/>
    <col min="6406" max="6406" width="7.85546875" customWidth="1"/>
    <col min="6407" max="6407" width="1.7109375" customWidth="1"/>
    <col min="6409" max="6409" width="9.5703125" bestFit="1" customWidth="1"/>
    <col min="6410" max="6410" width="17.7109375" bestFit="1" customWidth="1"/>
    <col min="6411" max="6411" width="11.28515625" customWidth="1"/>
    <col min="6412" max="6412" width="7.85546875" customWidth="1"/>
    <col min="6413" max="6413" width="2" customWidth="1"/>
    <col min="6415" max="6415" width="9.5703125" bestFit="1" customWidth="1"/>
    <col min="6416" max="6416" width="29.7109375" customWidth="1"/>
    <col min="6417" max="6417" width="11.42578125" customWidth="1"/>
    <col min="6418" max="6418" width="7.85546875" customWidth="1"/>
    <col min="6419" max="6419" width="2.140625" customWidth="1"/>
    <col min="6421" max="6421" width="9.5703125" bestFit="1" customWidth="1"/>
    <col min="6422" max="6422" width="23.5703125" customWidth="1"/>
    <col min="6423" max="6423" width="12.140625" customWidth="1"/>
    <col min="6424" max="6424" width="7.85546875" customWidth="1"/>
    <col min="6659" max="6659" width="9.5703125" bestFit="1" customWidth="1"/>
    <col min="6660" max="6660" width="28.7109375" customWidth="1"/>
    <col min="6661" max="6661" width="11.140625" customWidth="1"/>
    <col min="6662" max="6662" width="7.85546875" customWidth="1"/>
    <col min="6663" max="6663" width="1.7109375" customWidth="1"/>
    <col min="6665" max="6665" width="9.5703125" bestFit="1" customWidth="1"/>
    <col min="6666" max="6666" width="17.7109375" bestFit="1" customWidth="1"/>
    <col min="6667" max="6667" width="11.28515625" customWidth="1"/>
    <col min="6668" max="6668" width="7.85546875" customWidth="1"/>
    <col min="6669" max="6669" width="2" customWidth="1"/>
    <col min="6671" max="6671" width="9.5703125" bestFit="1" customWidth="1"/>
    <col min="6672" max="6672" width="29.7109375" customWidth="1"/>
    <col min="6673" max="6673" width="11.42578125" customWidth="1"/>
    <col min="6674" max="6674" width="7.85546875" customWidth="1"/>
    <col min="6675" max="6675" width="2.140625" customWidth="1"/>
    <col min="6677" max="6677" width="9.5703125" bestFit="1" customWidth="1"/>
    <col min="6678" max="6678" width="23.5703125" customWidth="1"/>
    <col min="6679" max="6679" width="12.140625" customWidth="1"/>
    <col min="6680" max="6680" width="7.85546875" customWidth="1"/>
    <col min="6915" max="6915" width="9.5703125" bestFit="1" customWidth="1"/>
    <col min="6916" max="6916" width="28.7109375" customWidth="1"/>
    <col min="6917" max="6917" width="11.140625" customWidth="1"/>
    <col min="6918" max="6918" width="7.85546875" customWidth="1"/>
    <col min="6919" max="6919" width="1.7109375" customWidth="1"/>
    <col min="6921" max="6921" width="9.5703125" bestFit="1" customWidth="1"/>
    <col min="6922" max="6922" width="17.7109375" bestFit="1" customWidth="1"/>
    <col min="6923" max="6923" width="11.28515625" customWidth="1"/>
    <col min="6924" max="6924" width="7.85546875" customWidth="1"/>
    <col min="6925" max="6925" width="2" customWidth="1"/>
    <col min="6927" max="6927" width="9.5703125" bestFit="1" customWidth="1"/>
    <col min="6928" max="6928" width="29.7109375" customWidth="1"/>
    <col min="6929" max="6929" width="11.42578125" customWidth="1"/>
    <col min="6930" max="6930" width="7.85546875" customWidth="1"/>
    <col min="6931" max="6931" width="2.140625" customWidth="1"/>
    <col min="6933" max="6933" width="9.5703125" bestFit="1" customWidth="1"/>
    <col min="6934" max="6934" width="23.5703125" customWidth="1"/>
    <col min="6935" max="6935" width="12.140625" customWidth="1"/>
    <col min="6936" max="6936" width="7.85546875" customWidth="1"/>
    <col min="7171" max="7171" width="9.5703125" bestFit="1" customWidth="1"/>
    <col min="7172" max="7172" width="28.7109375" customWidth="1"/>
    <col min="7173" max="7173" width="11.140625" customWidth="1"/>
    <col min="7174" max="7174" width="7.85546875" customWidth="1"/>
    <col min="7175" max="7175" width="1.7109375" customWidth="1"/>
    <col min="7177" max="7177" width="9.5703125" bestFit="1" customWidth="1"/>
    <col min="7178" max="7178" width="17.7109375" bestFit="1" customWidth="1"/>
    <col min="7179" max="7179" width="11.28515625" customWidth="1"/>
    <col min="7180" max="7180" width="7.85546875" customWidth="1"/>
    <col min="7181" max="7181" width="2" customWidth="1"/>
    <col min="7183" max="7183" width="9.5703125" bestFit="1" customWidth="1"/>
    <col min="7184" max="7184" width="29.7109375" customWidth="1"/>
    <col min="7185" max="7185" width="11.42578125" customWidth="1"/>
    <col min="7186" max="7186" width="7.85546875" customWidth="1"/>
    <col min="7187" max="7187" width="2.140625" customWidth="1"/>
    <col min="7189" max="7189" width="9.5703125" bestFit="1" customWidth="1"/>
    <col min="7190" max="7190" width="23.5703125" customWidth="1"/>
    <col min="7191" max="7191" width="12.140625" customWidth="1"/>
    <col min="7192" max="7192" width="7.85546875" customWidth="1"/>
    <col min="7427" max="7427" width="9.5703125" bestFit="1" customWidth="1"/>
    <col min="7428" max="7428" width="28.7109375" customWidth="1"/>
    <col min="7429" max="7429" width="11.140625" customWidth="1"/>
    <col min="7430" max="7430" width="7.85546875" customWidth="1"/>
    <col min="7431" max="7431" width="1.7109375" customWidth="1"/>
    <col min="7433" max="7433" width="9.5703125" bestFit="1" customWidth="1"/>
    <col min="7434" max="7434" width="17.7109375" bestFit="1" customWidth="1"/>
    <col min="7435" max="7435" width="11.28515625" customWidth="1"/>
    <col min="7436" max="7436" width="7.85546875" customWidth="1"/>
    <col min="7437" max="7437" width="2" customWidth="1"/>
    <col min="7439" max="7439" width="9.5703125" bestFit="1" customWidth="1"/>
    <col min="7440" max="7440" width="29.7109375" customWidth="1"/>
    <col min="7441" max="7441" width="11.42578125" customWidth="1"/>
    <col min="7442" max="7442" width="7.85546875" customWidth="1"/>
    <col min="7443" max="7443" width="2.140625" customWidth="1"/>
    <col min="7445" max="7445" width="9.5703125" bestFit="1" customWidth="1"/>
    <col min="7446" max="7446" width="23.5703125" customWidth="1"/>
    <col min="7447" max="7447" width="12.140625" customWidth="1"/>
    <col min="7448" max="7448" width="7.85546875" customWidth="1"/>
    <col min="7683" max="7683" width="9.5703125" bestFit="1" customWidth="1"/>
    <col min="7684" max="7684" width="28.7109375" customWidth="1"/>
    <col min="7685" max="7685" width="11.140625" customWidth="1"/>
    <col min="7686" max="7686" width="7.85546875" customWidth="1"/>
    <col min="7687" max="7687" width="1.7109375" customWidth="1"/>
    <col min="7689" max="7689" width="9.5703125" bestFit="1" customWidth="1"/>
    <col min="7690" max="7690" width="17.7109375" bestFit="1" customWidth="1"/>
    <col min="7691" max="7691" width="11.28515625" customWidth="1"/>
    <col min="7692" max="7692" width="7.85546875" customWidth="1"/>
    <col min="7693" max="7693" width="2" customWidth="1"/>
    <col min="7695" max="7695" width="9.5703125" bestFit="1" customWidth="1"/>
    <col min="7696" max="7696" width="29.7109375" customWidth="1"/>
    <col min="7697" max="7697" width="11.42578125" customWidth="1"/>
    <col min="7698" max="7698" width="7.85546875" customWidth="1"/>
    <col min="7699" max="7699" width="2.140625" customWidth="1"/>
    <col min="7701" max="7701" width="9.5703125" bestFit="1" customWidth="1"/>
    <col min="7702" max="7702" width="23.5703125" customWidth="1"/>
    <col min="7703" max="7703" width="12.140625" customWidth="1"/>
    <col min="7704" max="7704" width="7.85546875" customWidth="1"/>
    <col min="7939" max="7939" width="9.5703125" bestFit="1" customWidth="1"/>
    <col min="7940" max="7940" width="28.7109375" customWidth="1"/>
    <col min="7941" max="7941" width="11.140625" customWidth="1"/>
    <col min="7942" max="7942" width="7.85546875" customWidth="1"/>
    <col min="7943" max="7943" width="1.7109375" customWidth="1"/>
    <col min="7945" max="7945" width="9.5703125" bestFit="1" customWidth="1"/>
    <col min="7946" max="7946" width="17.7109375" bestFit="1" customWidth="1"/>
    <col min="7947" max="7947" width="11.28515625" customWidth="1"/>
    <col min="7948" max="7948" width="7.85546875" customWidth="1"/>
    <col min="7949" max="7949" width="2" customWidth="1"/>
    <col min="7951" max="7951" width="9.5703125" bestFit="1" customWidth="1"/>
    <col min="7952" max="7952" width="29.7109375" customWidth="1"/>
    <col min="7953" max="7953" width="11.42578125" customWidth="1"/>
    <col min="7954" max="7954" width="7.85546875" customWidth="1"/>
    <col min="7955" max="7955" width="2.140625" customWidth="1"/>
    <col min="7957" max="7957" width="9.5703125" bestFit="1" customWidth="1"/>
    <col min="7958" max="7958" width="23.5703125" customWidth="1"/>
    <col min="7959" max="7959" width="12.140625" customWidth="1"/>
    <col min="7960" max="7960" width="7.85546875" customWidth="1"/>
    <col min="8195" max="8195" width="9.5703125" bestFit="1" customWidth="1"/>
    <col min="8196" max="8196" width="28.7109375" customWidth="1"/>
    <col min="8197" max="8197" width="11.140625" customWidth="1"/>
    <col min="8198" max="8198" width="7.85546875" customWidth="1"/>
    <col min="8199" max="8199" width="1.7109375" customWidth="1"/>
    <col min="8201" max="8201" width="9.5703125" bestFit="1" customWidth="1"/>
    <col min="8202" max="8202" width="17.7109375" bestFit="1" customWidth="1"/>
    <col min="8203" max="8203" width="11.28515625" customWidth="1"/>
    <col min="8204" max="8204" width="7.85546875" customWidth="1"/>
    <col min="8205" max="8205" width="2" customWidth="1"/>
    <col min="8207" max="8207" width="9.5703125" bestFit="1" customWidth="1"/>
    <col min="8208" max="8208" width="29.7109375" customWidth="1"/>
    <col min="8209" max="8209" width="11.42578125" customWidth="1"/>
    <col min="8210" max="8210" width="7.85546875" customWidth="1"/>
    <col min="8211" max="8211" width="2.140625" customWidth="1"/>
    <col min="8213" max="8213" width="9.5703125" bestFit="1" customWidth="1"/>
    <col min="8214" max="8214" width="23.5703125" customWidth="1"/>
    <col min="8215" max="8215" width="12.140625" customWidth="1"/>
    <col min="8216" max="8216" width="7.85546875" customWidth="1"/>
    <col min="8451" max="8451" width="9.5703125" bestFit="1" customWidth="1"/>
    <col min="8452" max="8452" width="28.7109375" customWidth="1"/>
    <col min="8453" max="8453" width="11.140625" customWidth="1"/>
    <col min="8454" max="8454" width="7.85546875" customWidth="1"/>
    <col min="8455" max="8455" width="1.7109375" customWidth="1"/>
    <col min="8457" max="8457" width="9.5703125" bestFit="1" customWidth="1"/>
    <col min="8458" max="8458" width="17.7109375" bestFit="1" customWidth="1"/>
    <col min="8459" max="8459" width="11.28515625" customWidth="1"/>
    <col min="8460" max="8460" width="7.85546875" customWidth="1"/>
    <col min="8461" max="8461" width="2" customWidth="1"/>
    <col min="8463" max="8463" width="9.5703125" bestFit="1" customWidth="1"/>
    <col min="8464" max="8464" width="29.7109375" customWidth="1"/>
    <col min="8465" max="8465" width="11.42578125" customWidth="1"/>
    <col min="8466" max="8466" width="7.85546875" customWidth="1"/>
    <col min="8467" max="8467" width="2.140625" customWidth="1"/>
    <col min="8469" max="8469" width="9.5703125" bestFit="1" customWidth="1"/>
    <col min="8470" max="8470" width="23.5703125" customWidth="1"/>
    <col min="8471" max="8471" width="12.140625" customWidth="1"/>
    <col min="8472" max="8472" width="7.85546875" customWidth="1"/>
    <col min="8707" max="8707" width="9.5703125" bestFit="1" customWidth="1"/>
    <col min="8708" max="8708" width="28.7109375" customWidth="1"/>
    <col min="8709" max="8709" width="11.140625" customWidth="1"/>
    <col min="8710" max="8710" width="7.85546875" customWidth="1"/>
    <col min="8711" max="8711" width="1.7109375" customWidth="1"/>
    <col min="8713" max="8713" width="9.5703125" bestFit="1" customWidth="1"/>
    <col min="8714" max="8714" width="17.7109375" bestFit="1" customWidth="1"/>
    <col min="8715" max="8715" width="11.28515625" customWidth="1"/>
    <col min="8716" max="8716" width="7.85546875" customWidth="1"/>
    <col min="8717" max="8717" width="2" customWidth="1"/>
    <col min="8719" max="8719" width="9.5703125" bestFit="1" customWidth="1"/>
    <col min="8720" max="8720" width="29.7109375" customWidth="1"/>
    <col min="8721" max="8721" width="11.42578125" customWidth="1"/>
    <col min="8722" max="8722" width="7.85546875" customWidth="1"/>
    <col min="8723" max="8723" width="2.140625" customWidth="1"/>
    <col min="8725" max="8725" width="9.5703125" bestFit="1" customWidth="1"/>
    <col min="8726" max="8726" width="23.5703125" customWidth="1"/>
    <col min="8727" max="8727" width="12.140625" customWidth="1"/>
    <col min="8728" max="8728" width="7.85546875" customWidth="1"/>
    <col min="8963" max="8963" width="9.5703125" bestFit="1" customWidth="1"/>
    <col min="8964" max="8964" width="28.7109375" customWidth="1"/>
    <col min="8965" max="8965" width="11.140625" customWidth="1"/>
    <col min="8966" max="8966" width="7.85546875" customWidth="1"/>
    <col min="8967" max="8967" width="1.7109375" customWidth="1"/>
    <col min="8969" max="8969" width="9.5703125" bestFit="1" customWidth="1"/>
    <col min="8970" max="8970" width="17.7109375" bestFit="1" customWidth="1"/>
    <col min="8971" max="8971" width="11.28515625" customWidth="1"/>
    <col min="8972" max="8972" width="7.85546875" customWidth="1"/>
    <col min="8973" max="8973" width="2" customWidth="1"/>
    <col min="8975" max="8975" width="9.5703125" bestFit="1" customWidth="1"/>
    <col min="8976" max="8976" width="29.7109375" customWidth="1"/>
    <col min="8977" max="8977" width="11.42578125" customWidth="1"/>
    <col min="8978" max="8978" width="7.85546875" customWidth="1"/>
    <col min="8979" max="8979" width="2.140625" customWidth="1"/>
    <col min="8981" max="8981" width="9.5703125" bestFit="1" customWidth="1"/>
    <col min="8982" max="8982" width="23.5703125" customWidth="1"/>
    <col min="8983" max="8983" width="12.140625" customWidth="1"/>
    <col min="8984" max="8984" width="7.85546875" customWidth="1"/>
    <col min="9219" max="9219" width="9.5703125" bestFit="1" customWidth="1"/>
    <col min="9220" max="9220" width="28.7109375" customWidth="1"/>
    <col min="9221" max="9221" width="11.140625" customWidth="1"/>
    <col min="9222" max="9222" width="7.85546875" customWidth="1"/>
    <col min="9223" max="9223" width="1.7109375" customWidth="1"/>
    <col min="9225" max="9225" width="9.5703125" bestFit="1" customWidth="1"/>
    <col min="9226" max="9226" width="17.7109375" bestFit="1" customWidth="1"/>
    <col min="9227" max="9227" width="11.28515625" customWidth="1"/>
    <col min="9228" max="9228" width="7.85546875" customWidth="1"/>
    <col min="9229" max="9229" width="2" customWidth="1"/>
    <col min="9231" max="9231" width="9.5703125" bestFit="1" customWidth="1"/>
    <col min="9232" max="9232" width="29.7109375" customWidth="1"/>
    <col min="9233" max="9233" width="11.42578125" customWidth="1"/>
    <col min="9234" max="9234" width="7.85546875" customWidth="1"/>
    <col min="9235" max="9235" width="2.140625" customWidth="1"/>
    <col min="9237" max="9237" width="9.5703125" bestFit="1" customWidth="1"/>
    <col min="9238" max="9238" width="23.5703125" customWidth="1"/>
    <col min="9239" max="9239" width="12.140625" customWidth="1"/>
    <col min="9240" max="9240" width="7.85546875" customWidth="1"/>
    <col min="9475" max="9475" width="9.5703125" bestFit="1" customWidth="1"/>
    <col min="9476" max="9476" width="28.7109375" customWidth="1"/>
    <col min="9477" max="9477" width="11.140625" customWidth="1"/>
    <col min="9478" max="9478" width="7.85546875" customWidth="1"/>
    <col min="9479" max="9479" width="1.7109375" customWidth="1"/>
    <col min="9481" max="9481" width="9.5703125" bestFit="1" customWidth="1"/>
    <col min="9482" max="9482" width="17.7109375" bestFit="1" customWidth="1"/>
    <col min="9483" max="9483" width="11.28515625" customWidth="1"/>
    <col min="9484" max="9484" width="7.85546875" customWidth="1"/>
    <col min="9485" max="9485" width="2" customWidth="1"/>
    <col min="9487" max="9487" width="9.5703125" bestFit="1" customWidth="1"/>
    <col min="9488" max="9488" width="29.7109375" customWidth="1"/>
    <col min="9489" max="9489" width="11.42578125" customWidth="1"/>
    <col min="9490" max="9490" width="7.85546875" customWidth="1"/>
    <col min="9491" max="9491" width="2.140625" customWidth="1"/>
    <col min="9493" max="9493" width="9.5703125" bestFit="1" customWidth="1"/>
    <col min="9494" max="9494" width="23.5703125" customWidth="1"/>
    <col min="9495" max="9495" width="12.140625" customWidth="1"/>
    <col min="9496" max="9496" width="7.85546875" customWidth="1"/>
    <col min="9731" max="9731" width="9.5703125" bestFit="1" customWidth="1"/>
    <col min="9732" max="9732" width="28.7109375" customWidth="1"/>
    <col min="9733" max="9733" width="11.140625" customWidth="1"/>
    <col min="9734" max="9734" width="7.85546875" customWidth="1"/>
    <col min="9735" max="9735" width="1.7109375" customWidth="1"/>
    <col min="9737" max="9737" width="9.5703125" bestFit="1" customWidth="1"/>
    <col min="9738" max="9738" width="17.7109375" bestFit="1" customWidth="1"/>
    <col min="9739" max="9739" width="11.28515625" customWidth="1"/>
    <col min="9740" max="9740" width="7.85546875" customWidth="1"/>
    <col min="9741" max="9741" width="2" customWidth="1"/>
    <col min="9743" max="9743" width="9.5703125" bestFit="1" customWidth="1"/>
    <col min="9744" max="9744" width="29.7109375" customWidth="1"/>
    <col min="9745" max="9745" width="11.42578125" customWidth="1"/>
    <col min="9746" max="9746" width="7.85546875" customWidth="1"/>
    <col min="9747" max="9747" width="2.140625" customWidth="1"/>
    <col min="9749" max="9749" width="9.5703125" bestFit="1" customWidth="1"/>
    <col min="9750" max="9750" width="23.5703125" customWidth="1"/>
    <col min="9751" max="9751" width="12.140625" customWidth="1"/>
    <col min="9752" max="9752" width="7.85546875" customWidth="1"/>
    <col min="9987" max="9987" width="9.5703125" bestFit="1" customWidth="1"/>
    <col min="9988" max="9988" width="28.7109375" customWidth="1"/>
    <col min="9989" max="9989" width="11.140625" customWidth="1"/>
    <col min="9990" max="9990" width="7.85546875" customWidth="1"/>
    <col min="9991" max="9991" width="1.7109375" customWidth="1"/>
    <col min="9993" max="9993" width="9.5703125" bestFit="1" customWidth="1"/>
    <col min="9994" max="9994" width="17.7109375" bestFit="1" customWidth="1"/>
    <col min="9995" max="9995" width="11.28515625" customWidth="1"/>
    <col min="9996" max="9996" width="7.85546875" customWidth="1"/>
    <col min="9997" max="9997" width="2" customWidth="1"/>
    <col min="9999" max="9999" width="9.5703125" bestFit="1" customWidth="1"/>
    <col min="10000" max="10000" width="29.7109375" customWidth="1"/>
    <col min="10001" max="10001" width="11.42578125" customWidth="1"/>
    <col min="10002" max="10002" width="7.85546875" customWidth="1"/>
    <col min="10003" max="10003" width="2.140625" customWidth="1"/>
    <col min="10005" max="10005" width="9.5703125" bestFit="1" customWidth="1"/>
    <col min="10006" max="10006" width="23.5703125" customWidth="1"/>
    <col min="10007" max="10007" width="12.140625" customWidth="1"/>
    <col min="10008" max="10008" width="7.85546875" customWidth="1"/>
    <col min="10243" max="10243" width="9.5703125" bestFit="1" customWidth="1"/>
    <col min="10244" max="10244" width="28.7109375" customWidth="1"/>
    <col min="10245" max="10245" width="11.140625" customWidth="1"/>
    <col min="10246" max="10246" width="7.85546875" customWidth="1"/>
    <col min="10247" max="10247" width="1.7109375" customWidth="1"/>
    <col min="10249" max="10249" width="9.5703125" bestFit="1" customWidth="1"/>
    <col min="10250" max="10250" width="17.7109375" bestFit="1" customWidth="1"/>
    <col min="10251" max="10251" width="11.28515625" customWidth="1"/>
    <col min="10252" max="10252" width="7.85546875" customWidth="1"/>
    <col min="10253" max="10253" width="2" customWidth="1"/>
    <col min="10255" max="10255" width="9.5703125" bestFit="1" customWidth="1"/>
    <col min="10256" max="10256" width="29.7109375" customWidth="1"/>
    <col min="10257" max="10257" width="11.42578125" customWidth="1"/>
    <col min="10258" max="10258" width="7.85546875" customWidth="1"/>
    <col min="10259" max="10259" width="2.140625" customWidth="1"/>
    <col min="10261" max="10261" width="9.5703125" bestFit="1" customWidth="1"/>
    <col min="10262" max="10262" width="23.5703125" customWidth="1"/>
    <col min="10263" max="10263" width="12.140625" customWidth="1"/>
    <col min="10264" max="10264" width="7.85546875" customWidth="1"/>
    <col min="10499" max="10499" width="9.5703125" bestFit="1" customWidth="1"/>
    <col min="10500" max="10500" width="28.7109375" customWidth="1"/>
    <col min="10501" max="10501" width="11.140625" customWidth="1"/>
    <col min="10502" max="10502" width="7.85546875" customWidth="1"/>
    <col min="10503" max="10503" width="1.7109375" customWidth="1"/>
    <col min="10505" max="10505" width="9.5703125" bestFit="1" customWidth="1"/>
    <col min="10506" max="10506" width="17.7109375" bestFit="1" customWidth="1"/>
    <col min="10507" max="10507" width="11.28515625" customWidth="1"/>
    <col min="10508" max="10508" width="7.85546875" customWidth="1"/>
    <col min="10509" max="10509" width="2" customWidth="1"/>
    <col min="10511" max="10511" width="9.5703125" bestFit="1" customWidth="1"/>
    <col min="10512" max="10512" width="29.7109375" customWidth="1"/>
    <col min="10513" max="10513" width="11.42578125" customWidth="1"/>
    <col min="10514" max="10514" width="7.85546875" customWidth="1"/>
    <col min="10515" max="10515" width="2.140625" customWidth="1"/>
    <col min="10517" max="10517" width="9.5703125" bestFit="1" customWidth="1"/>
    <col min="10518" max="10518" width="23.5703125" customWidth="1"/>
    <col min="10519" max="10519" width="12.140625" customWidth="1"/>
    <col min="10520" max="10520" width="7.85546875" customWidth="1"/>
    <col min="10755" max="10755" width="9.5703125" bestFit="1" customWidth="1"/>
    <col min="10756" max="10756" width="28.7109375" customWidth="1"/>
    <col min="10757" max="10757" width="11.140625" customWidth="1"/>
    <col min="10758" max="10758" width="7.85546875" customWidth="1"/>
    <col min="10759" max="10759" width="1.7109375" customWidth="1"/>
    <col min="10761" max="10761" width="9.5703125" bestFit="1" customWidth="1"/>
    <col min="10762" max="10762" width="17.7109375" bestFit="1" customWidth="1"/>
    <col min="10763" max="10763" width="11.28515625" customWidth="1"/>
    <col min="10764" max="10764" width="7.85546875" customWidth="1"/>
    <col min="10765" max="10765" width="2" customWidth="1"/>
    <col min="10767" max="10767" width="9.5703125" bestFit="1" customWidth="1"/>
    <col min="10768" max="10768" width="29.7109375" customWidth="1"/>
    <col min="10769" max="10769" width="11.42578125" customWidth="1"/>
    <col min="10770" max="10770" width="7.85546875" customWidth="1"/>
    <col min="10771" max="10771" width="2.140625" customWidth="1"/>
    <col min="10773" max="10773" width="9.5703125" bestFit="1" customWidth="1"/>
    <col min="10774" max="10774" width="23.5703125" customWidth="1"/>
    <col min="10775" max="10775" width="12.140625" customWidth="1"/>
    <col min="10776" max="10776" width="7.85546875" customWidth="1"/>
    <col min="11011" max="11011" width="9.5703125" bestFit="1" customWidth="1"/>
    <col min="11012" max="11012" width="28.7109375" customWidth="1"/>
    <col min="11013" max="11013" width="11.140625" customWidth="1"/>
    <col min="11014" max="11014" width="7.85546875" customWidth="1"/>
    <col min="11015" max="11015" width="1.7109375" customWidth="1"/>
    <col min="11017" max="11017" width="9.5703125" bestFit="1" customWidth="1"/>
    <col min="11018" max="11018" width="17.7109375" bestFit="1" customWidth="1"/>
    <col min="11019" max="11019" width="11.28515625" customWidth="1"/>
    <col min="11020" max="11020" width="7.85546875" customWidth="1"/>
    <col min="11021" max="11021" width="2" customWidth="1"/>
    <col min="11023" max="11023" width="9.5703125" bestFit="1" customWidth="1"/>
    <col min="11024" max="11024" width="29.7109375" customWidth="1"/>
    <col min="11025" max="11025" width="11.42578125" customWidth="1"/>
    <col min="11026" max="11026" width="7.85546875" customWidth="1"/>
    <col min="11027" max="11027" width="2.140625" customWidth="1"/>
    <col min="11029" max="11029" width="9.5703125" bestFit="1" customWidth="1"/>
    <col min="11030" max="11030" width="23.5703125" customWidth="1"/>
    <col min="11031" max="11031" width="12.140625" customWidth="1"/>
    <col min="11032" max="11032" width="7.85546875" customWidth="1"/>
    <col min="11267" max="11267" width="9.5703125" bestFit="1" customWidth="1"/>
    <col min="11268" max="11268" width="28.7109375" customWidth="1"/>
    <col min="11269" max="11269" width="11.140625" customWidth="1"/>
    <col min="11270" max="11270" width="7.85546875" customWidth="1"/>
    <col min="11271" max="11271" width="1.7109375" customWidth="1"/>
    <col min="11273" max="11273" width="9.5703125" bestFit="1" customWidth="1"/>
    <col min="11274" max="11274" width="17.7109375" bestFit="1" customWidth="1"/>
    <col min="11275" max="11275" width="11.28515625" customWidth="1"/>
    <col min="11276" max="11276" width="7.85546875" customWidth="1"/>
    <col min="11277" max="11277" width="2" customWidth="1"/>
    <col min="11279" max="11279" width="9.5703125" bestFit="1" customWidth="1"/>
    <col min="11280" max="11280" width="29.7109375" customWidth="1"/>
    <col min="11281" max="11281" width="11.42578125" customWidth="1"/>
    <col min="11282" max="11282" width="7.85546875" customWidth="1"/>
    <col min="11283" max="11283" width="2.140625" customWidth="1"/>
    <col min="11285" max="11285" width="9.5703125" bestFit="1" customWidth="1"/>
    <col min="11286" max="11286" width="23.5703125" customWidth="1"/>
    <col min="11287" max="11287" width="12.140625" customWidth="1"/>
    <col min="11288" max="11288" width="7.85546875" customWidth="1"/>
    <col min="11523" max="11523" width="9.5703125" bestFit="1" customWidth="1"/>
    <col min="11524" max="11524" width="28.7109375" customWidth="1"/>
    <col min="11525" max="11525" width="11.140625" customWidth="1"/>
    <col min="11526" max="11526" width="7.85546875" customWidth="1"/>
    <col min="11527" max="11527" width="1.7109375" customWidth="1"/>
    <col min="11529" max="11529" width="9.5703125" bestFit="1" customWidth="1"/>
    <col min="11530" max="11530" width="17.7109375" bestFit="1" customWidth="1"/>
    <col min="11531" max="11531" width="11.28515625" customWidth="1"/>
    <col min="11532" max="11532" width="7.85546875" customWidth="1"/>
    <col min="11533" max="11533" width="2" customWidth="1"/>
    <col min="11535" max="11535" width="9.5703125" bestFit="1" customWidth="1"/>
    <col min="11536" max="11536" width="29.7109375" customWidth="1"/>
    <col min="11537" max="11537" width="11.42578125" customWidth="1"/>
    <col min="11538" max="11538" width="7.85546875" customWidth="1"/>
    <col min="11539" max="11539" width="2.140625" customWidth="1"/>
    <col min="11541" max="11541" width="9.5703125" bestFit="1" customWidth="1"/>
    <col min="11542" max="11542" width="23.5703125" customWidth="1"/>
    <col min="11543" max="11543" width="12.140625" customWidth="1"/>
    <col min="11544" max="11544" width="7.85546875" customWidth="1"/>
    <col min="11779" max="11779" width="9.5703125" bestFit="1" customWidth="1"/>
    <col min="11780" max="11780" width="28.7109375" customWidth="1"/>
    <col min="11781" max="11781" width="11.140625" customWidth="1"/>
    <col min="11782" max="11782" width="7.85546875" customWidth="1"/>
    <col min="11783" max="11783" width="1.7109375" customWidth="1"/>
    <col min="11785" max="11785" width="9.5703125" bestFit="1" customWidth="1"/>
    <col min="11786" max="11786" width="17.7109375" bestFit="1" customWidth="1"/>
    <col min="11787" max="11787" width="11.28515625" customWidth="1"/>
    <col min="11788" max="11788" width="7.85546875" customWidth="1"/>
    <col min="11789" max="11789" width="2" customWidth="1"/>
    <col min="11791" max="11791" width="9.5703125" bestFit="1" customWidth="1"/>
    <col min="11792" max="11792" width="29.7109375" customWidth="1"/>
    <col min="11793" max="11793" width="11.42578125" customWidth="1"/>
    <col min="11794" max="11794" width="7.85546875" customWidth="1"/>
    <col min="11795" max="11795" width="2.140625" customWidth="1"/>
    <col min="11797" max="11797" width="9.5703125" bestFit="1" customWidth="1"/>
    <col min="11798" max="11798" width="23.5703125" customWidth="1"/>
    <col min="11799" max="11799" width="12.140625" customWidth="1"/>
    <col min="11800" max="11800" width="7.85546875" customWidth="1"/>
    <col min="12035" max="12035" width="9.5703125" bestFit="1" customWidth="1"/>
    <col min="12036" max="12036" width="28.7109375" customWidth="1"/>
    <col min="12037" max="12037" width="11.140625" customWidth="1"/>
    <col min="12038" max="12038" width="7.85546875" customWidth="1"/>
    <col min="12039" max="12039" width="1.7109375" customWidth="1"/>
    <col min="12041" max="12041" width="9.5703125" bestFit="1" customWidth="1"/>
    <col min="12042" max="12042" width="17.7109375" bestFit="1" customWidth="1"/>
    <col min="12043" max="12043" width="11.28515625" customWidth="1"/>
    <col min="12044" max="12044" width="7.85546875" customWidth="1"/>
    <col min="12045" max="12045" width="2" customWidth="1"/>
    <col min="12047" max="12047" width="9.5703125" bestFit="1" customWidth="1"/>
    <col min="12048" max="12048" width="29.7109375" customWidth="1"/>
    <col min="12049" max="12049" width="11.42578125" customWidth="1"/>
    <col min="12050" max="12050" width="7.85546875" customWidth="1"/>
    <col min="12051" max="12051" width="2.140625" customWidth="1"/>
    <col min="12053" max="12053" width="9.5703125" bestFit="1" customWidth="1"/>
    <col min="12054" max="12054" width="23.5703125" customWidth="1"/>
    <col min="12055" max="12055" width="12.140625" customWidth="1"/>
    <col min="12056" max="12056" width="7.85546875" customWidth="1"/>
    <col min="12291" max="12291" width="9.5703125" bestFit="1" customWidth="1"/>
    <col min="12292" max="12292" width="28.7109375" customWidth="1"/>
    <col min="12293" max="12293" width="11.140625" customWidth="1"/>
    <col min="12294" max="12294" width="7.85546875" customWidth="1"/>
    <col min="12295" max="12295" width="1.7109375" customWidth="1"/>
    <col min="12297" max="12297" width="9.5703125" bestFit="1" customWidth="1"/>
    <col min="12298" max="12298" width="17.7109375" bestFit="1" customWidth="1"/>
    <col min="12299" max="12299" width="11.28515625" customWidth="1"/>
    <col min="12300" max="12300" width="7.85546875" customWidth="1"/>
    <col min="12301" max="12301" width="2" customWidth="1"/>
    <col min="12303" max="12303" width="9.5703125" bestFit="1" customWidth="1"/>
    <col min="12304" max="12304" width="29.7109375" customWidth="1"/>
    <col min="12305" max="12305" width="11.42578125" customWidth="1"/>
    <col min="12306" max="12306" width="7.85546875" customWidth="1"/>
    <col min="12307" max="12307" width="2.140625" customWidth="1"/>
    <col min="12309" max="12309" width="9.5703125" bestFit="1" customWidth="1"/>
    <col min="12310" max="12310" width="23.5703125" customWidth="1"/>
    <col min="12311" max="12311" width="12.140625" customWidth="1"/>
    <col min="12312" max="12312" width="7.85546875" customWidth="1"/>
    <col min="12547" max="12547" width="9.5703125" bestFit="1" customWidth="1"/>
    <col min="12548" max="12548" width="28.7109375" customWidth="1"/>
    <col min="12549" max="12549" width="11.140625" customWidth="1"/>
    <col min="12550" max="12550" width="7.85546875" customWidth="1"/>
    <col min="12551" max="12551" width="1.7109375" customWidth="1"/>
    <col min="12553" max="12553" width="9.5703125" bestFit="1" customWidth="1"/>
    <col min="12554" max="12554" width="17.7109375" bestFit="1" customWidth="1"/>
    <col min="12555" max="12555" width="11.28515625" customWidth="1"/>
    <col min="12556" max="12556" width="7.85546875" customWidth="1"/>
    <col min="12557" max="12557" width="2" customWidth="1"/>
    <col min="12559" max="12559" width="9.5703125" bestFit="1" customWidth="1"/>
    <col min="12560" max="12560" width="29.7109375" customWidth="1"/>
    <col min="12561" max="12561" width="11.42578125" customWidth="1"/>
    <col min="12562" max="12562" width="7.85546875" customWidth="1"/>
    <col min="12563" max="12563" width="2.140625" customWidth="1"/>
    <col min="12565" max="12565" width="9.5703125" bestFit="1" customWidth="1"/>
    <col min="12566" max="12566" width="23.5703125" customWidth="1"/>
    <col min="12567" max="12567" width="12.140625" customWidth="1"/>
    <col min="12568" max="12568" width="7.85546875" customWidth="1"/>
    <col min="12803" max="12803" width="9.5703125" bestFit="1" customWidth="1"/>
    <col min="12804" max="12804" width="28.7109375" customWidth="1"/>
    <col min="12805" max="12805" width="11.140625" customWidth="1"/>
    <col min="12806" max="12806" width="7.85546875" customWidth="1"/>
    <col min="12807" max="12807" width="1.7109375" customWidth="1"/>
    <col min="12809" max="12809" width="9.5703125" bestFit="1" customWidth="1"/>
    <col min="12810" max="12810" width="17.7109375" bestFit="1" customWidth="1"/>
    <col min="12811" max="12811" width="11.28515625" customWidth="1"/>
    <col min="12812" max="12812" width="7.85546875" customWidth="1"/>
    <col min="12813" max="12813" width="2" customWidth="1"/>
    <col min="12815" max="12815" width="9.5703125" bestFit="1" customWidth="1"/>
    <col min="12816" max="12816" width="29.7109375" customWidth="1"/>
    <col min="12817" max="12817" width="11.42578125" customWidth="1"/>
    <col min="12818" max="12818" width="7.85546875" customWidth="1"/>
    <col min="12819" max="12819" width="2.140625" customWidth="1"/>
    <col min="12821" max="12821" width="9.5703125" bestFit="1" customWidth="1"/>
    <col min="12822" max="12822" width="23.5703125" customWidth="1"/>
    <col min="12823" max="12823" width="12.140625" customWidth="1"/>
    <col min="12824" max="12824" width="7.85546875" customWidth="1"/>
    <col min="13059" max="13059" width="9.5703125" bestFit="1" customWidth="1"/>
    <col min="13060" max="13060" width="28.7109375" customWidth="1"/>
    <col min="13061" max="13061" width="11.140625" customWidth="1"/>
    <col min="13062" max="13062" width="7.85546875" customWidth="1"/>
    <col min="13063" max="13063" width="1.7109375" customWidth="1"/>
    <col min="13065" max="13065" width="9.5703125" bestFit="1" customWidth="1"/>
    <col min="13066" max="13066" width="17.7109375" bestFit="1" customWidth="1"/>
    <col min="13067" max="13067" width="11.28515625" customWidth="1"/>
    <col min="13068" max="13068" width="7.85546875" customWidth="1"/>
    <col min="13069" max="13069" width="2" customWidth="1"/>
    <col min="13071" max="13071" width="9.5703125" bestFit="1" customWidth="1"/>
    <col min="13072" max="13072" width="29.7109375" customWidth="1"/>
    <col min="13073" max="13073" width="11.42578125" customWidth="1"/>
    <col min="13074" max="13074" width="7.85546875" customWidth="1"/>
    <col min="13075" max="13075" width="2.140625" customWidth="1"/>
    <col min="13077" max="13077" width="9.5703125" bestFit="1" customWidth="1"/>
    <col min="13078" max="13078" width="23.5703125" customWidth="1"/>
    <col min="13079" max="13079" width="12.140625" customWidth="1"/>
    <col min="13080" max="13080" width="7.85546875" customWidth="1"/>
    <col min="13315" max="13315" width="9.5703125" bestFit="1" customWidth="1"/>
    <col min="13316" max="13316" width="28.7109375" customWidth="1"/>
    <col min="13317" max="13317" width="11.140625" customWidth="1"/>
    <col min="13318" max="13318" width="7.85546875" customWidth="1"/>
    <col min="13319" max="13319" width="1.7109375" customWidth="1"/>
    <col min="13321" max="13321" width="9.5703125" bestFit="1" customWidth="1"/>
    <col min="13322" max="13322" width="17.7109375" bestFit="1" customWidth="1"/>
    <col min="13323" max="13323" width="11.28515625" customWidth="1"/>
    <col min="13324" max="13324" width="7.85546875" customWidth="1"/>
    <col min="13325" max="13325" width="2" customWidth="1"/>
    <col min="13327" max="13327" width="9.5703125" bestFit="1" customWidth="1"/>
    <col min="13328" max="13328" width="29.7109375" customWidth="1"/>
    <col min="13329" max="13329" width="11.42578125" customWidth="1"/>
    <col min="13330" max="13330" width="7.85546875" customWidth="1"/>
    <col min="13331" max="13331" width="2.140625" customWidth="1"/>
    <col min="13333" max="13333" width="9.5703125" bestFit="1" customWidth="1"/>
    <col min="13334" max="13334" width="23.5703125" customWidth="1"/>
    <col min="13335" max="13335" width="12.140625" customWidth="1"/>
    <col min="13336" max="13336" width="7.85546875" customWidth="1"/>
    <col min="13571" max="13571" width="9.5703125" bestFit="1" customWidth="1"/>
    <col min="13572" max="13572" width="28.7109375" customWidth="1"/>
    <col min="13573" max="13573" width="11.140625" customWidth="1"/>
    <col min="13574" max="13574" width="7.85546875" customWidth="1"/>
    <col min="13575" max="13575" width="1.7109375" customWidth="1"/>
    <col min="13577" max="13577" width="9.5703125" bestFit="1" customWidth="1"/>
    <col min="13578" max="13578" width="17.7109375" bestFit="1" customWidth="1"/>
    <col min="13579" max="13579" width="11.28515625" customWidth="1"/>
    <col min="13580" max="13580" width="7.85546875" customWidth="1"/>
    <col min="13581" max="13581" width="2" customWidth="1"/>
    <col min="13583" max="13583" width="9.5703125" bestFit="1" customWidth="1"/>
    <col min="13584" max="13584" width="29.7109375" customWidth="1"/>
    <col min="13585" max="13585" width="11.42578125" customWidth="1"/>
    <col min="13586" max="13586" width="7.85546875" customWidth="1"/>
    <col min="13587" max="13587" width="2.140625" customWidth="1"/>
    <col min="13589" max="13589" width="9.5703125" bestFit="1" customWidth="1"/>
    <col min="13590" max="13590" width="23.5703125" customWidth="1"/>
    <col min="13591" max="13591" width="12.140625" customWidth="1"/>
    <col min="13592" max="13592" width="7.85546875" customWidth="1"/>
    <col min="13827" max="13827" width="9.5703125" bestFit="1" customWidth="1"/>
    <col min="13828" max="13828" width="28.7109375" customWidth="1"/>
    <col min="13829" max="13829" width="11.140625" customWidth="1"/>
    <col min="13830" max="13830" width="7.85546875" customWidth="1"/>
    <col min="13831" max="13831" width="1.7109375" customWidth="1"/>
    <col min="13833" max="13833" width="9.5703125" bestFit="1" customWidth="1"/>
    <col min="13834" max="13834" width="17.7109375" bestFit="1" customWidth="1"/>
    <col min="13835" max="13835" width="11.28515625" customWidth="1"/>
    <col min="13836" max="13836" width="7.85546875" customWidth="1"/>
    <col min="13837" max="13837" width="2" customWidth="1"/>
    <col min="13839" max="13839" width="9.5703125" bestFit="1" customWidth="1"/>
    <col min="13840" max="13840" width="29.7109375" customWidth="1"/>
    <col min="13841" max="13841" width="11.42578125" customWidth="1"/>
    <col min="13842" max="13842" width="7.85546875" customWidth="1"/>
    <col min="13843" max="13843" width="2.140625" customWidth="1"/>
    <col min="13845" max="13845" width="9.5703125" bestFit="1" customWidth="1"/>
    <col min="13846" max="13846" width="23.5703125" customWidth="1"/>
    <col min="13847" max="13847" width="12.140625" customWidth="1"/>
    <col min="13848" max="13848" width="7.85546875" customWidth="1"/>
    <col min="14083" max="14083" width="9.5703125" bestFit="1" customWidth="1"/>
    <col min="14084" max="14084" width="28.7109375" customWidth="1"/>
    <col min="14085" max="14085" width="11.140625" customWidth="1"/>
    <col min="14086" max="14086" width="7.85546875" customWidth="1"/>
    <col min="14087" max="14087" width="1.7109375" customWidth="1"/>
    <col min="14089" max="14089" width="9.5703125" bestFit="1" customWidth="1"/>
    <col min="14090" max="14090" width="17.7109375" bestFit="1" customWidth="1"/>
    <col min="14091" max="14091" width="11.28515625" customWidth="1"/>
    <col min="14092" max="14092" width="7.85546875" customWidth="1"/>
    <col min="14093" max="14093" width="2" customWidth="1"/>
    <col min="14095" max="14095" width="9.5703125" bestFit="1" customWidth="1"/>
    <col min="14096" max="14096" width="29.7109375" customWidth="1"/>
    <col min="14097" max="14097" width="11.42578125" customWidth="1"/>
    <col min="14098" max="14098" width="7.85546875" customWidth="1"/>
    <col min="14099" max="14099" width="2.140625" customWidth="1"/>
    <col min="14101" max="14101" width="9.5703125" bestFit="1" customWidth="1"/>
    <col min="14102" max="14102" width="23.5703125" customWidth="1"/>
    <col min="14103" max="14103" width="12.140625" customWidth="1"/>
    <col min="14104" max="14104" width="7.85546875" customWidth="1"/>
    <col min="14339" max="14339" width="9.5703125" bestFit="1" customWidth="1"/>
    <col min="14340" max="14340" width="28.7109375" customWidth="1"/>
    <col min="14341" max="14341" width="11.140625" customWidth="1"/>
    <col min="14342" max="14342" width="7.85546875" customWidth="1"/>
    <col min="14343" max="14343" width="1.7109375" customWidth="1"/>
    <col min="14345" max="14345" width="9.5703125" bestFit="1" customWidth="1"/>
    <col min="14346" max="14346" width="17.7109375" bestFit="1" customWidth="1"/>
    <col min="14347" max="14347" width="11.28515625" customWidth="1"/>
    <col min="14348" max="14348" width="7.85546875" customWidth="1"/>
    <col min="14349" max="14349" width="2" customWidth="1"/>
    <col min="14351" max="14351" width="9.5703125" bestFit="1" customWidth="1"/>
    <col min="14352" max="14352" width="29.7109375" customWidth="1"/>
    <col min="14353" max="14353" width="11.42578125" customWidth="1"/>
    <col min="14354" max="14354" width="7.85546875" customWidth="1"/>
    <col min="14355" max="14355" width="2.140625" customWidth="1"/>
    <col min="14357" max="14357" width="9.5703125" bestFit="1" customWidth="1"/>
    <col min="14358" max="14358" width="23.5703125" customWidth="1"/>
    <col min="14359" max="14359" width="12.140625" customWidth="1"/>
    <col min="14360" max="14360" width="7.85546875" customWidth="1"/>
    <col min="14595" max="14595" width="9.5703125" bestFit="1" customWidth="1"/>
    <col min="14596" max="14596" width="28.7109375" customWidth="1"/>
    <col min="14597" max="14597" width="11.140625" customWidth="1"/>
    <col min="14598" max="14598" width="7.85546875" customWidth="1"/>
    <col min="14599" max="14599" width="1.7109375" customWidth="1"/>
    <col min="14601" max="14601" width="9.5703125" bestFit="1" customWidth="1"/>
    <col min="14602" max="14602" width="17.7109375" bestFit="1" customWidth="1"/>
    <col min="14603" max="14603" width="11.28515625" customWidth="1"/>
    <col min="14604" max="14604" width="7.85546875" customWidth="1"/>
    <col min="14605" max="14605" width="2" customWidth="1"/>
    <col min="14607" max="14607" width="9.5703125" bestFit="1" customWidth="1"/>
    <col min="14608" max="14608" width="29.7109375" customWidth="1"/>
    <col min="14609" max="14609" width="11.42578125" customWidth="1"/>
    <col min="14610" max="14610" width="7.85546875" customWidth="1"/>
    <col min="14611" max="14611" width="2.140625" customWidth="1"/>
    <col min="14613" max="14613" width="9.5703125" bestFit="1" customWidth="1"/>
    <col min="14614" max="14614" width="23.5703125" customWidth="1"/>
    <col min="14615" max="14615" width="12.140625" customWidth="1"/>
    <col min="14616" max="14616" width="7.85546875" customWidth="1"/>
    <col min="14851" max="14851" width="9.5703125" bestFit="1" customWidth="1"/>
    <col min="14852" max="14852" width="28.7109375" customWidth="1"/>
    <col min="14853" max="14853" width="11.140625" customWidth="1"/>
    <col min="14854" max="14854" width="7.85546875" customWidth="1"/>
    <col min="14855" max="14855" width="1.7109375" customWidth="1"/>
    <col min="14857" max="14857" width="9.5703125" bestFit="1" customWidth="1"/>
    <col min="14858" max="14858" width="17.7109375" bestFit="1" customWidth="1"/>
    <col min="14859" max="14859" width="11.28515625" customWidth="1"/>
    <col min="14860" max="14860" width="7.85546875" customWidth="1"/>
    <col min="14861" max="14861" width="2" customWidth="1"/>
    <col min="14863" max="14863" width="9.5703125" bestFit="1" customWidth="1"/>
    <col min="14864" max="14864" width="29.7109375" customWidth="1"/>
    <col min="14865" max="14865" width="11.42578125" customWidth="1"/>
    <col min="14866" max="14866" width="7.85546875" customWidth="1"/>
    <col min="14867" max="14867" width="2.140625" customWidth="1"/>
    <col min="14869" max="14869" width="9.5703125" bestFit="1" customWidth="1"/>
    <col min="14870" max="14870" width="23.5703125" customWidth="1"/>
    <col min="14871" max="14871" width="12.140625" customWidth="1"/>
    <col min="14872" max="14872" width="7.85546875" customWidth="1"/>
    <col min="15107" max="15107" width="9.5703125" bestFit="1" customWidth="1"/>
    <col min="15108" max="15108" width="28.7109375" customWidth="1"/>
    <col min="15109" max="15109" width="11.140625" customWidth="1"/>
    <col min="15110" max="15110" width="7.85546875" customWidth="1"/>
    <col min="15111" max="15111" width="1.7109375" customWidth="1"/>
    <col min="15113" max="15113" width="9.5703125" bestFit="1" customWidth="1"/>
    <col min="15114" max="15114" width="17.7109375" bestFit="1" customWidth="1"/>
    <col min="15115" max="15115" width="11.28515625" customWidth="1"/>
    <col min="15116" max="15116" width="7.85546875" customWidth="1"/>
    <col min="15117" max="15117" width="2" customWidth="1"/>
    <col min="15119" max="15119" width="9.5703125" bestFit="1" customWidth="1"/>
    <col min="15120" max="15120" width="29.7109375" customWidth="1"/>
    <col min="15121" max="15121" width="11.42578125" customWidth="1"/>
    <col min="15122" max="15122" width="7.85546875" customWidth="1"/>
    <col min="15123" max="15123" width="2.140625" customWidth="1"/>
    <col min="15125" max="15125" width="9.5703125" bestFit="1" customWidth="1"/>
    <col min="15126" max="15126" width="23.5703125" customWidth="1"/>
    <col min="15127" max="15127" width="12.140625" customWidth="1"/>
    <col min="15128" max="15128" width="7.85546875" customWidth="1"/>
    <col min="15363" max="15363" width="9.5703125" bestFit="1" customWidth="1"/>
    <col min="15364" max="15364" width="28.7109375" customWidth="1"/>
    <col min="15365" max="15365" width="11.140625" customWidth="1"/>
    <col min="15366" max="15366" width="7.85546875" customWidth="1"/>
    <col min="15367" max="15367" width="1.7109375" customWidth="1"/>
    <col min="15369" max="15369" width="9.5703125" bestFit="1" customWidth="1"/>
    <col min="15370" max="15370" width="17.7109375" bestFit="1" customWidth="1"/>
    <col min="15371" max="15371" width="11.28515625" customWidth="1"/>
    <col min="15372" max="15372" width="7.85546875" customWidth="1"/>
    <col min="15373" max="15373" width="2" customWidth="1"/>
    <col min="15375" max="15375" width="9.5703125" bestFit="1" customWidth="1"/>
    <col min="15376" max="15376" width="29.7109375" customWidth="1"/>
    <col min="15377" max="15377" width="11.42578125" customWidth="1"/>
    <col min="15378" max="15378" width="7.85546875" customWidth="1"/>
    <col min="15379" max="15379" width="2.140625" customWidth="1"/>
    <col min="15381" max="15381" width="9.5703125" bestFit="1" customWidth="1"/>
    <col min="15382" max="15382" width="23.5703125" customWidth="1"/>
    <col min="15383" max="15383" width="12.140625" customWidth="1"/>
    <col min="15384" max="15384" width="7.85546875" customWidth="1"/>
    <col min="15619" max="15619" width="9.5703125" bestFit="1" customWidth="1"/>
    <col min="15620" max="15620" width="28.7109375" customWidth="1"/>
    <col min="15621" max="15621" width="11.140625" customWidth="1"/>
    <col min="15622" max="15622" width="7.85546875" customWidth="1"/>
    <col min="15623" max="15623" width="1.7109375" customWidth="1"/>
    <col min="15625" max="15625" width="9.5703125" bestFit="1" customWidth="1"/>
    <col min="15626" max="15626" width="17.7109375" bestFit="1" customWidth="1"/>
    <col min="15627" max="15627" width="11.28515625" customWidth="1"/>
    <col min="15628" max="15628" width="7.85546875" customWidth="1"/>
    <col min="15629" max="15629" width="2" customWidth="1"/>
    <col min="15631" max="15631" width="9.5703125" bestFit="1" customWidth="1"/>
    <col min="15632" max="15632" width="29.7109375" customWidth="1"/>
    <col min="15633" max="15633" width="11.42578125" customWidth="1"/>
    <col min="15634" max="15634" width="7.85546875" customWidth="1"/>
    <col min="15635" max="15635" width="2.140625" customWidth="1"/>
    <col min="15637" max="15637" width="9.5703125" bestFit="1" customWidth="1"/>
    <col min="15638" max="15638" width="23.5703125" customWidth="1"/>
    <col min="15639" max="15639" width="12.140625" customWidth="1"/>
    <col min="15640" max="15640" width="7.85546875" customWidth="1"/>
    <col min="15875" max="15875" width="9.5703125" bestFit="1" customWidth="1"/>
    <col min="15876" max="15876" width="28.7109375" customWidth="1"/>
    <col min="15877" max="15877" width="11.140625" customWidth="1"/>
    <col min="15878" max="15878" width="7.85546875" customWidth="1"/>
    <col min="15879" max="15879" width="1.7109375" customWidth="1"/>
    <col min="15881" max="15881" width="9.5703125" bestFit="1" customWidth="1"/>
    <col min="15882" max="15882" width="17.7109375" bestFit="1" customWidth="1"/>
    <col min="15883" max="15883" width="11.28515625" customWidth="1"/>
    <col min="15884" max="15884" width="7.85546875" customWidth="1"/>
    <col min="15885" max="15885" width="2" customWidth="1"/>
    <col min="15887" max="15887" width="9.5703125" bestFit="1" customWidth="1"/>
    <col min="15888" max="15888" width="29.7109375" customWidth="1"/>
    <col min="15889" max="15889" width="11.42578125" customWidth="1"/>
    <col min="15890" max="15890" width="7.85546875" customWidth="1"/>
    <col min="15891" max="15891" width="2.140625" customWidth="1"/>
    <col min="15893" max="15893" width="9.5703125" bestFit="1" customWidth="1"/>
    <col min="15894" max="15894" width="23.5703125" customWidth="1"/>
    <col min="15895" max="15895" width="12.140625" customWidth="1"/>
    <col min="15896" max="15896" width="7.85546875" customWidth="1"/>
    <col min="16131" max="16131" width="9.5703125" bestFit="1" customWidth="1"/>
    <col min="16132" max="16132" width="28.7109375" customWidth="1"/>
    <col min="16133" max="16133" width="11.140625" customWidth="1"/>
    <col min="16134" max="16134" width="7.85546875" customWidth="1"/>
    <col min="16135" max="16135" width="1.7109375" customWidth="1"/>
    <col min="16137" max="16137" width="9.5703125" bestFit="1" customWidth="1"/>
    <col min="16138" max="16138" width="17.7109375" bestFit="1" customWidth="1"/>
    <col min="16139" max="16139" width="11.28515625" customWidth="1"/>
    <col min="16140" max="16140" width="7.85546875" customWidth="1"/>
    <col min="16141" max="16141" width="2" customWidth="1"/>
    <col min="16143" max="16143" width="9.5703125" bestFit="1" customWidth="1"/>
    <col min="16144" max="16144" width="29.7109375" customWidth="1"/>
    <col min="16145" max="16145" width="11.42578125" customWidth="1"/>
    <col min="16146" max="16146" width="7.85546875" customWidth="1"/>
    <col min="16147" max="16147" width="2.140625" customWidth="1"/>
    <col min="16149" max="16149" width="9.5703125" bestFit="1" customWidth="1"/>
    <col min="16150" max="16150" width="23.5703125" customWidth="1"/>
    <col min="16151" max="16151" width="12.140625" customWidth="1"/>
    <col min="16152" max="16152" width="7.85546875" customWidth="1"/>
  </cols>
  <sheetData>
    <row r="1" spans="1:38" s="4" customFormat="1" x14ac:dyDescent="0.2">
      <c r="A1" s="1"/>
      <c r="B1" s="2" t="s">
        <v>0</v>
      </c>
      <c r="C1" s="3">
        <v>1</v>
      </c>
      <c r="D1" s="3"/>
      <c r="E1" s="1"/>
      <c r="F1" s="1"/>
      <c r="H1" s="1"/>
      <c r="I1" s="5" t="s">
        <v>0</v>
      </c>
      <c r="J1" s="3">
        <v>2</v>
      </c>
      <c r="K1" s="3"/>
      <c r="L1" s="1"/>
      <c r="N1" s="1"/>
      <c r="O1" s="5" t="s">
        <v>0</v>
      </c>
      <c r="P1" s="3">
        <v>3</v>
      </c>
      <c r="Q1" s="3"/>
      <c r="R1" s="1"/>
      <c r="U1" s="6" t="s">
        <v>0</v>
      </c>
      <c r="V1" s="7">
        <v>4</v>
      </c>
      <c r="W1" s="7"/>
      <c r="X1" s="1"/>
    </row>
    <row r="2" spans="1:38" s="9" customFormat="1" ht="25.5" customHeight="1" x14ac:dyDescent="0.2">
      <c r="A2" s="8" t="s">
        <v>1</v>
      </c>
      <c r="B2" s="8" t="s">
        <v>2</v>
      </c>
      <c r="C2" s="8" t="s">
        <v>3</v>
      </c>
      <c r="D2" s="8"/>
      <c r="E2" s="8" t="s">
        <v>4</v>
      </c>
      <c r="F2" s="8" t="s">
        <v>5</v>
      </c>
      <c r="H2" s="8" t="s">
        <v>1</v>
      </c>
      <c r="I2" s="8" t="s">
        <v>2</v>
      </c>
      <c r="J2" s="8" t="s">
        <v>3</v>
      </c>
      <c r="K2" s="8" t="s">
        <v>4</v>
      </c>
      <c r="L2" s="8" t="s">
        <v>5</v>
      </c>
      <c r="N2" s="8" t="s">
        <v>1</v>
      </c>
      <c r="O2" s="8" t="s">
        <v>2</v>
      </c>
      <c r="P2" s="8" t="s">
        <v>3</v>
      </c>
      <c r="Q2" s="8" t="s">
        <v>4</v>
      </c>
      <c r="R2" s="8" t="s">
        <v>5</v>
      </c>
      <c r="T2" s="8" t="s">
        <v>1</v>
      </c>
      <c r="U2" s="8" t="s">
        <v>2</v>
      </c>
      <c r="V2" s="8" t="s">
        <v>3</v>
      </c>
      <c r="W2" s="8" t="s">
        <v>4</v>
      </c>
      <c r="X2" s="8" t="s">
        <v>5</v>
      </c>
    </row>
    <row r="3" spans="1:38" s="4" customFormat="1" x14ac:dyDescent="0.2">
      <c r="A3" s="1"/>
      <c r="B3" s="1" t="s">
        <v>6</v>
      </c>
      <c r="C3" s="1" t="s">
        <v>6</v>
      </c>
      <c r="D3" s="1"/>
      <c r="E3" s="1" t="s">
        <v>7</v>
      </c>
      <c r="F3" s="1" t="s">
        <v>8</v>
      </c>
      <c r="H3" s="1"/>
      <c r="I3" s="1" t="s">
        <v>6</v>
      </c>
      <c r="J3" s="1" t="s">
        <v>6</v>
      </c>
      <c r="K3" s="1" t="s">
        <v>7</v>
      </c>
      <c r="L3" s="1" t="s">
        <v>8</v>
      </c>
      <c r="N3" s="1"/>
      <c r="O3" s="1" t="s">
        <v>6</v>
      </c>
      <c r="P3" s="1" t="s">
        <v>6</v>
      </c>
      <c r="Q3" s="1" t="s">
        <v>7</v>
      </c>
      <c r="R3" s="1" t="s">
        <v>8</v>
      </c>
      <c r="T3" s="1"/>
      <c r="U3" s="1" t="s">
        <v>6</v>
      </c>
      <c r="V3" s="1" t="s">
        <v>6</v>
      </c>
      <c r="W3" s="1" t="s">
        <v>7</v>
      </c>
      <c r="X3" s="1" t="s">
        <v>8</v>
      </c>
    </row>
    <row r="4" spans="1:38" s="11" customFormat="1" x14ac:dyDescent="0.2">
      <c r="A4" s="10" t="s">
        <v>9</v>
      </c>
      <c r="B4" s="10">
        <f>AVERAGE(B5:B398)</f>
        <v>2948.59</v>
      </c>
      <c r="C4" s="10">
        <f>AVERAGE(C5:C398)</f>
        <v>39.589407766990284</v>
      </c>
      <c r="D4" s="10"/>
      <c r="E4" s="10">
        <f>AVERAGE(E5:E398)</f>
        <v>242.16299999999998</v>
      </c>
      <c r="F4" s="10">
        <f>AVERAGE(F5:F398)</f>
        <v>8.8728999999999978</v>
      </c>
      <c r="H4" s="10"/>
      <c r="I4" s="10">
        <f>AVERAGE(I5:I299)</f>
        <v>2940.94</v>
      </c>
      <c r="J4" s="10">
        <f>AVERAGE(J5:J299)</f>
        <v>46.47699999999999</v>
      </c>
      <c r="K4" s="10">
        <f>AVERAGE(K5:K299)</f>
        <v>241.03400000000013</v>
      </c>
      <c r="L4" s="10">
        <f>AVERAGE(L5:L397)</f>
        <v>8.8573000000000039</v>
      </c>
      <c r="N4" s="10"/>
      <c r="O4" s="10">
        <f>AVERAGE(O5:O199)</f>
        <v>2908.27</v>
      </c>
      <c r="P4" s="10">
        <f>AVERAGE(P5:P199)</f>
        <v>48.511000000000003</v>
      </c>
      <c r="Q4" s="10">
        <f>AVERAGE(Q5:Q199)</f>
        <v>241.32899999999998</v>
      </c>
      <c r="R4" s="10">
        <f>AVERAGE(R5:R397)</f>
        <v>8.8941999999999908</v>
      </c>
      <c r="T4" s="10"/>
      <c r="U4" s="10">
        <f>AVERAGE(U5:U97)</f>
        <v>2896.8222222222221</v>
      </c>
      <c r="V4" s="10">
        <f>AVERAGE(V5:V97)</f>
        <v>29.995555555555558</v>
      </c>
      <c r="W4" s="10">
        <f>AVERAGE(W5:W97)</f>
        <v>240.28111111111107</v>
      </c>
      <c r="X4" s="10">
        <f>AVERAGE(X5:X397)</f>
        <v>8.9195999999999955</v>
      </c>
      <c r="Y4" s="11">
        <f>(F4+L4+R4+X4)/4</f>
        <v>8.8859999999999975</v>
      </c>
    </row>
    <row r="5" spans="1:38" x14ac:dyDescent="0.2">
      <c r="A5" s="12" t="s">
        <v>1</v>
      </c>
      <c r="B5" t="s">
        <v>2</v>
      </c>
      <c r="C5" t="s">
        <v>3</v>
      </c>
      <c r="E5" t="s">
        <v>4</v>
      </c>
      <c r="F5" t="s">
        <v>5</v>
      </c>
      <c r="H5" t="s">
        <v>1</v>
      </c>
      <c r="I5" t="s">
        <v>2</v>
      </c>
      <c r="J5" t="s">
        <v>3</v>
      </c>
      <c r="K5" t="s">
        <v>4</v>
      </c>
      <c r="L5" t="s">
        <v>5</v>
      </c>
      <c r="N5" t="s">
        <v>1</v>
      </c>
      <c r="O5" t="s">
        <v>2</v>
      </c>
      <c r="P5" t="s">
        <v>3</v>
      </c>
      <c r="Q5" t="s">
        <v>4</v>
      </c>
      <c r="R5" t="s">
        <v>5</v>
      </c>
      <c r="T5" t="s">
        <v>1</v>
      </c>
      <c r="U5" t="s">
        <v>2</v>
      </c>
      <c r="V5" t="s">
        <v>3</v>
      </c>
      <c r="W5" t="s">
        <v>4</v>
      </c>
      <c r="X5" t="s">
        <v>5</v>
      </c>
      <c r="AL5" s="12"/>
    </row>
    <row r="6" spans="1:38" x14ac:dyDescent="0.2">
      <c r="A6" s="12"/>
      <c r="B6" t="s">
        <v>10</v>
      </c>
      <c r="C6" t="s">
        <v>6</v>
      </c>
      <c r="E6" t="s">
        <v>7</v>
      </c>
      <c r="F6" t="s">
        <v>8</v>
      </c>
      <c r="H6" s="12"/>
      <c r="I6" t="s">
        <v>10</v>
      </c>
      <c r="J6" t="s">
        <v>6</v>
      </c>
      <c r="K6" t="s">
        <v>7</v>
      </c>
      <c r="L6" t="s">
        <v>8</v>
      </c>
      <c r="N6" s="12"/>
      <c r="O6" t="s">
        <v>10</v>
      </c>
      <c r="P6" t="s">
        <v>6</v>
      </c>
      <c r="Q6" t="s">
        <v>7</v>
      </c>
      <c r="R6" t="s">
        <v>8</v>
      </c>
      <c r="T6" s="12"/>
      <c r="U6" t="s">
        <v>10</v>
      </c>
      <c r="V6" t="s">
        <v>6</v>
      </c>
      <c r="W6" t="s">
        <v>7</v>
      </c>
      <c r="X6" t="s">
        <v>8</v>
      </c>
      <c r="AL6" s="12"/>
    </row>
    <row r="7" spans="1:38" x14ac:dyDescent="0.2">
      <c r="A7" s="12"/>
      <c r="D7" t="b">
        <f>AND(C9 &gt;= $C$111, C9 &lt;= $C$112)</f>
        <v>1</v>
      </c>
      <c r="H7" s="12"/>
      <c r="N7" s="12"/>
      <c r="T7" s="12"/>
      <c r="AL7" s="12"/>
    </row>
    <row r="8" spans="1:38" x14ac:dyDescent="0.2">
      <c r="A8" s="12" t="s">
        <v>11</v>
      </c>
      <c r="B8" t="s">
        <v>12</v>
      </c>
      <c r="C8" t="s">
        <v>13</v>
      </c>
      <c r="D8" t="s">
        <v>18</v>
      </c>
      <c r="E8" t="s">
        <v>14</v>
      </c>
      <c r="F8" t="s">
        <v>15</v>
      </c>
      <c r="H8" s="12">
        <v>0.63440972222222225</v>
      </c>
      <c r="I8">
        <v>3017</v>
      </c>
      <c r="J8">
        <v>50.7</v>
      </c>
      <c r="K8">
        <v>240.6</v>
      </c>
      <c r="L8">
        <v>8.8699999999999992</v>
      </c>
      <c r="N8" s="12">
        <v>0.63488425925925929</v>
      </c>
      <c r="O8">
        <v>2934</v>
      </c>
      <c r="P8">
        <v>46</v>
      </c>
      <c r="Q8">
        <v>241.9</v>
      </c>
      <c r="R8">
        <v>8.89</v>
      </c>
      <c r="T8" s="12">
        <v>0.63539351851851855</v>
      </c>
      <c r="U8">
        <v>2899</v>
      </c>
      <c r="V8">
        <v>19.600000000000001</v>
      </c>
      <c r="W8">
        <v>241.7</v>
      </c>
      <c r="X8">
        <v>8.94</v>
      </c>
      <c r="AL8" s="12"/>
    </row>
    <row r="9" spans="1:38" x14ac:dyDescent="0.2">
      <c r="A9" s="12">
        <v>0.63399305555555552</v>
      </c>
      <c r="B9">
        <v>2958</v>
      </c>
      <c r="C9">
        <v>46.9</v>
      </c>
      <c r="D9" t="b">
        <f t="shared" ref="D9:D72" si="0">AND(C9 &gt;= $C$111, C9 &lt;= $C$112)</f>
        <v>1</v>
      </c>
      <c r="E9">
        <v>243.6</v>
      </c>
      <c r="F9">
        <v>8.85</v>
      </c>
      <c r="H9" s="12">
        <v>0.63440972222222225</v>
      </c>
      <c r="I9">
        <v>3083</v>
      </c>
      <c r="J9">
        <v>44.1</v>
      </c>
      <c r="K9">
        <v>240.6</v>
      </c>
      <c r="L9">
        <v>8.85</v>
      </c>
      <c r="N9" s="12">
        <v>0.63488425925925929</v>
      </c>
      <c r="O9">
        <v>2981</v>
      </c>
      <c r="P9">
        <v>39.9</v>
      </c>
      <c r="Q9">
        <v>241.8</v>
      </c>
      <c r="R9">
        <v>8.9</v>
      </c>
      <c r="T9" s="12">
        <v>0.63539351851851855</v>
      </c>
      <c r="U9">
        <v>2893</v>
      </c>
      <c r="V9">
        <v>34.6</v>
      </c>
      <c r="W9">
        <v>241.7</v>
      </c>
      <c r="X9">
        <v>8.93</v>
      </c>
      <c r="AL9" s="12"/>
    </row>
    <row r="10" spans="1:38" x14ac:dyDescent="0.2">
      <c r="A10" s="12">
        <v>0.63399305555555552</v>
      </c>
      <c r="B10">
        <v>2944</v>
      </c>
      <c r="C10">
        <v>60.1</v>
      </c>
      <c r="D10" t="b">
        <f t="shared" si="0"/>
        <v>0</v>
      </c>
      <c r="E10">
        <v>243.4</v>
      </c>
      <c r="F10">
        <v>8.85</v>
      </c>
      <c r="H10" s="12">
        <v>0.63440972222222225</v>
      </c>
      <c r="I10">
        <v>3060</v>
      </c>
      <c r="J10">
        <v>39.1</v>
      </c>
      <c r="K10">
        <v>240.8</v>
      </c>
      <c r="L10">
        <v>8.86</v>
      </c>
      <c r="N10" s="12">
        <v>0.63488425925925929</v>
      </c>
      <c r="O10">
        <v>2941</v>
      </c>
      <c r="P10">
        <v>39.200000000000003</v>
      </c>
      <c r="Q10">
        <v>241.8</v>
      </c>
      <c r="R10">
        <v>8.9</v>
      </c>
      <c r="T10" s="12">
        <v>0.63539351851851855</v>
      </c>
      <c r="U10">
        <v>2892</v>
      </c>
      <c r="V10">
        <v>29.9</v>
      </c>
      <c r="W10">
        <v>241.8</v>
      </c>
      <c r="X10">
        <v>8.93</v>
      </c>
      <c r="AL10" s="12"/>
    </row>
    <row r="11" spans="1:38" x14ac:dyDescent="0.2">
      <c r="A11" s="12">
        <v>0.63399305555555552</v>
      </c>
      <c r="B11">
        <v>2961</v>
      </c>
      <c r="C11">
        <v>42.7</v>
      </c>
      <c r="D11" t="b">
        <f t="shared" si="0"/>
        <v>1</v>
      </c>
      <c r="E11">
        <v>242.6</v>
      </c>
      <c r="F11">
        <v>8.85</v>
      </c>
      <c r="H11" s="12">
        <v>0.63440972222222225</v>
      </c>
      <c r="I11">
        <v>3045</v>
      </c>
      <c r="J11">
        <v>46.3</v>
      </c>
      <c r="K11">
        <v>241</v>
      </c>
      <c r="L11">
        <v>8.86</v>
      </c>
      <c r="N11" s="12">
        <v>0.63488425925925929</v>
      </c>
      <c r="O11">
        <v>2962</v>
      </c>
      <c r="P11">
        <v>33.9</v>
      </c>
      <c r="Q11">
        <v>241.6</v>
      </c>
      <c r="R11">
        <v>8.92</v>
      </c>
      <c r="T11" s="12">
        <v>0.63539351851851855</v>
      </c>
      <c r="U11">
        <v>2933</v>
      </c>
      <c r="V11">
        <v>27.7</v>
      </c>
      <c r="W11">
        <v>242.2</v>
      </c>
      <c r="X11">
        <v>8.92</v>
      </c>
      <c r="AL11" s="12"/>
    </row>
    <row r="12" spans="1:38" x14ac:dyDescent="0.2">
      <c r="A12" s="12">
        <v>0.63399305555555552</v>
      </c>
      <c r="B12">
        <v>2934</v>
      </c>
      <c r="C12">
        <v>36.1</v>
      </c>
      <c r="D12" t="b">
        <f t="shared" si="0"/>
        <v>1</v>
      </c>
      <c r="E12">
        <v>242.4</v>
      </c>
      <c r="F12">
        <v>8.86</v>
      </c>
      <c r="H12" s="12">
        <v>0.63440972222222225</v>
      </c>
      <c r="I12">
        <v>3030</v>
      </c>
      <c r="J12">
        <v>46.4</v>
      </c>
      <c r="K12">
        <v>241.1</v>
      </c>
      <c r="L12">
        <v>8.86</v>
      </c>
      <c r="N12" s="12">
        <v>0.63488425925925929</v>
      </c>
      <c r="O12">
        <v>2944</v>
      </c>
      <c r="P12">
        <v>57.8</v>
      </c>
      <c r="Q12">
        <v>241.4</v>
      </c>
      <c r="R12">
        <v>8.93</v>
      </c>
      <c r="T12" s="12">
        <v>0.63539351851851855</v>
      </c>
      <c r="U12">
        <v>2938</v>
      </c>
      <c r="V12">
        <v>25.8</v>
      </c>
      <c r="W12">
        <v>242.2</v>
      </c>
      <c r="X12">
        <v>8.93</v>
      </c>
      <c r="AL12" s="12"/>
    </row>
    <row r="13" spans="1:38" x14ac:dyDescent="0.2">
      <c r="A13" s="12">
        <v>0.63399305555555552</v>
      </c>
      <c r="B13">
        <v>2933</v>
      </c>
      <c r="C13">
        <v>33.799999999999997</v>
      </c>
      <c r="D13" t="b">
        <f t="shared" si="0"/>
        <v>1</v>
      </c>
      <c r="E13">
        <v>242.3</v>
      </c>
      <c r="F13">
        <v>8.8699999999999992</v>
      </c>
      <c r="H13" s="12">
        <v>0.63442129629629629</v>
      </c>
      <c r="I13">
        <v>3020</v>
      </c>
      <c r="J13">
        <v>56.2</v>
      </c>
      <c r="K13">
        <v>241.2</v>
      </c>
      <c r="L13">
        <v>8.86</v>
      </c>
      <c r="N13" s="12">
        <v>0.63489583333333333</v>
      </c>
      <c r="O13">
        <v>2917</v>
      </c>
      <c r="P13">
        <v>65.7</v>
      </c>
      <c r="Q13">
        <v>241.6</v>
      </c>
      <c r="R13">
        <v>8.92</v>
      </c>
      <c r="T13" s="12">
        <v>0.63540509259259259</v>
      </c>
      <c r="U13">
        <v>2924</v>
      </c>
      <c r="V13">
        <v>33.299999999999997</v>
      </c>
      <c r="W13">
        <v>242.1</v>
      </c>
      <c r="X13">
        <v>8.93</v>
      </c>
      <c r="AL13" s="12"/>
    </row>
    <row r="14" spans="1:38" x14ac:dyDescent="0.2">
      <c r="A14" s="12">
        <v>0.63400462962962967</v>
      </c>
      <c r="B14">
        <v>2953</v>
      </c>
      <c r="C14">
        <v>45.6</v>
      </c>
      <c r="D14" t="b">
        <f t="shared" si="0"/>
        <v>1</v>
      </c>
      <c r="E14">
        <v>242.4</v>
      </c>
      <c r="F14">
        <v>8.86</v>
      </c>
      <c r="H14" s="12">
        <v>0.63442129629629629</v>
      </c>
      <c r="I14">
        <v>3009</v>
      </c>
      <c r="J14">
        <v>41.5</v>
      </c>
      <c r="K14">
        <v>241.8</v>
      </c>
      <c r="L14">
        <v>8.85</v>
      </c>
      <c r="N14" s="12">
        <v>0.63489583333333333</v>
      </c>
      <c r="O14">
        <v>2938</v>
      </c>
      <c r="P14">
        <v>54.5</v>
      </c>
      <c r="Q14">
        <v>241.4</v>
      </c>
      <c r="R14">
        <v>8.93</v>
      </c>
      <c r="T14" s="12">
        <v>0.63540509259259259</v>
      </c>
      <c r="U14">
        <v>2864</v>
      </c>
      <c r="V14">
        <v>40.299999999999997</v>
      </c>
      <c r="W14">
        <v>241.3</v>
      </c>
      <c r="X14">
        <v>8.93</v>
      </c>
      <c r="AL14" s="12"/>
    </row>
    <row r="15" spans="1:38" x14ac:dyDescent="0.2">
      <c r="A15" s="12">
        <v>0.63400462962962967</v>
      </c>
      <c r="B15">
        <v>3083</v>
      </c>
      <c r="C15">
        <v>29.7</v>
      </c>
      <c r="D15" t="b">
        <f t="shared" si="0"/>
        <v>1</v>
      </c>
      <c r="E15">
        <v>242.9</v>
      </c>
      <c r="F15">
        <v>8.8699999999999992</v>
      </c>
      <c r="H15" s="12">
        <v>0.63442129629629629</v>
      </c>
      <c r="I15">
        <v>3027</v>
      </c>
      <c r="J15">
        <v>33.299999999999997</v>
      </c>
      <c r="K15">
        <v>241.6</v>
      </c>
      <c r="L15">
        <v>8.85</v>
      </c>
      <c r="N15" s="12">
        <v>0.63489583333333333</v>
      </c>
      <c r="O15">
        <v>2969</v>
      </c>
      <c r="P15">
        <v>37.5</v>
      </c>
      <c r="Q15">
        <v>241.4</v>
      </c>
      <c r="R15">
        <v>8.93</v>
      </c>
      <c r="T15" s="12">
        <v>0.63540509259259259</v>
      </c>
      <c r="U15">
        <v>2816</v>
      </c>
      <c r="V15">
        <v>36.5</v>
      </c>
      <c r="W15">
        <v>241.3</v>
      </c>
      <c r="X15">
        <v>8.92</v>
      </c>
      <c r="AL15" s="12"/>
    </row>
    <row r="16" spans="1:38" x14ac:dyDescent="0.2">
      <c r="A16" s="12">
        <v>0.63400462962962967</v>
      </c>
      <c r="B16">
        <v>3132</v>
      </c>
      <c r="C16">
        <v>35.1</v>
      </c>
      <c r="D16" t="b">
        <f t="shared" si="0"/>
        <v>1</v>
      </c>
      <c r="E16">
        <v>243</v>
      </c>
      <c r="F16">
        <v>8.8800000000000008</v>
      </c>
      <c r="H16" s="12">
        <v>0.63442129629629629</v>
      </c>
      <c r="I16">
        <v>3035</v>
      </c>
      <c r="J16">
        <v>36</v>
      </c>
      <c r="K16">
        <v>241.4</v>
      </c>
      <c r="L16">
        <v>8.84</v>
      </c>
      <c r="N16" s="12">
        <v>0.63489583333333333</v>
      </c>
      <c r="O16">
        <v>2989</v>
      </c>
      <c r="P16">
        <v>44.2</v>
      </c>
      <c r="Q16">
        <v>242.1</v>
      </c>
      <c r="R16">
        <v>8.92</v>
      </c>
      <c r="T16" s="12">
        <v>0.63540509259259259</v>
      </c>
      <c r="U16">
        <v>2838</v>
      </c>
      <c r="V16">
        <v>31.2</v>
      </c>
      <c r="W16">
        <v>241.1</v>
      </c>
      <c r="X16">
        <v>8.93</v>
      </c>
      <c r="AL16" s="12"/>
    </row>
    <row r="17" spans="1:38" x14ac:dyDescent="0.2">
      <c r="A17" s="12">
        <v>0.63400462962962967</v>
      </c>
      <c r="B17">
        <v>3093</v>
      </c>
      <c r="C17">
        <v>46.8</v>
      </c>
      <c r="D17" t="b">
        <f t="shared" si="0"/>
        <v>1</v>
      </c>
      <c r="E17">
        <v>242.9</v>
      </c>
      <c r="F17">
        <v>8.8800000000000008</v>
      </c>
      <c r="H17" s="12">
        <v>0.63442129629629629</v>
      </c>
      <c r="I17">
        <v>3010</v>
      </c>
      <c r="J17">
        <v>42.7</v>
      </c>
      <c r="K17">
        <v>241.9</v>
      </c>
      <c r="L17">
        <v>8.84</v>
      </c>
      <c r="N17" s="12">
        <v>0.63489583333333333</v>
      </c>
      <c r="O17">
        <v>2961</v>
      </c>
      <c r="P17">
        <v>51</v>
      </c>
      <c r="Q17">
        <v>242.3</v>
      </c>
      <c r="R17">
        <v>8.92</v>
      </c>
      <c r="T17" s="12">
        <v>0.63540509259259259</v>
      </c>
      <c r="U17">
        <v>2827</v>
      </c>
      <c r="V17">
        <v>20.399999999999999</v>
      </c>
      <c r="W17">
        <v>241.1</v>
      </c>
      <c r="X17">
        <v>8.93</v>
      </c>
      <c r="AL17" s="12"/>
    </row>
    <row r="18" spans="1:38" x14ac:dyDescent="0.2">
      <c r="A18" s="12">
        <v>0.63400462962962967</v>
      </c>
      <c r="B18">
        <v>3052</v>
      </c>
      <c r="C18">
        <v>49.8</v>
      </c>
      <c r="D18" t="b">
        <f t="shared" si="0"/>
        <v>1</v>
      </c>
      <c r="E18">
        <v>243</v>
      </c>
      <c r="F18">
        <v>8.8800000000000008</v>
      </c>
      <c r="H18" s="12">
        <v>0.63443287037037044</v>
      </c>
      <c r="I18">
        <v>3025</v>
      </c>
      <c r="J18">
        <v>51.5</v>
      </c>
      <c r="K18">
        <v>242.4</v>
      </c>
      <c r="L18">
        <v>8.84</v>
      </c>
      <c r="N18" s="12">
        <v>0.63490740740740736</v>
      </c>
      <c r="O18">
        <v>2921</v>
      </c>
      <c r="P18">
        <v>47</v>
      </c>
      <c r="Q18">
        <v>242</v>
      </c>
      <c r="R18">
        <v>8.92</v>
      </c>
      <c r="T18" s="12">
        <v>0.63541666666666663</v>
      </c>
      <c r="U18">
        <v>2871</v>
      </c>
      <c r="V18">
        <v>11.4</v>
      </c>
      <c r="W18">
        <v>241.3</v>
      </c>
      <c r="X18">
        <v>8.93</v>
      </c>
      <c r="AL18" s="12"/>
    </row>
    <row r="19" spans="1:38" x14ac:dyDescent="0.2">
      <c r="A19" s="12">
        <v>0.63401620370370371</v>
      </c>
      <c r="B19">
        <v>3025</v>
      </c>
      <c r="C19">
        <v>52.7</v>
      </c>
      <c r="D19" t="b">
        <f t="shared" si="0"/>
        <v>0</v>
      </c>
      <c r="E19">
        <v>243</v>
      </c>
      <c r="F19">
        <v>8.8800000000000008</v>
      </c>
      <c r="H19" s="12">
        <v>0.63443287037037044</v>
      </c>
      <c r="I19">
        <v>3065</v>
      </c>
      <c r="J19">
        <v>52.5</v>
      </c>
      <c r="K19">
        <v>242.4</v>
      </c>
      <c r="L19">
        <v>8.84</v>
      </c>
      <c r="N19" s="12">
        <v>0.63490740740740736</v>
      </c>
      <c r="O19">
        <v>2921</v>
      </c>
      <c r="P19">
        <v>51.5</v>
      </c>
      <c r="Q19">
        <v>241.8</v>
      </c>
      <c r="R19">
        <v>8.93</v>
      </c>
      <c r="T19" s="12">
        <v>0.63541666666666663</v>
      </c>
      <c r="U19">
        <v>2894</v>
      </c>
      <c r="V19">
        <v>13.9</v>
      </c>
      <c r="W19">
        <v>241.8</v>
      </c>
      <c r="X19">
        <v>8.92</v>
      </c>
      <c r="AL19" s="12"/>
    </row>
    <row r="20" spans="1:38" x14ac:dyDescent="0.2">
      <c r="A20" s="12">
        <v>0.63401620370370371</v>
      </c>
      <c r="B20">
        <v>2993</v>
      </c>
      <c r="C20">
        <v>54.6</v>
      </c>
      <c r="D20" t="b">
        <f t="shared" si="0"/>
        <v>0</v>
      </c>
      <c r="E20">
        <v>243.2</v>
      </c>
      <c r="F20">
        <v>8.8800000000000008</v>
      </c>
      <c r="H20" s="12">
        <v>0.63443287037037044</v>
      </c>
      <c r="I20">
        <v>3083</v>
      </c>
      <c r="J20">
        <v>24.4</v>
      </c>
      <c r="K20">
        <v>242.4</v>
      </c>
      <c r="L20">
        <v>8.85</v>
      </c>
      <c r="N20" s="12">
        <v>0.63490740740740736</v>
      </c>
      <c r="O20">
        <v>2921</v>
      </c>
      <c r="P20">
        <v>57.6</v>
      </c>
      <c r="Q20">
        <v>242</v>
      </c>
      <c r="R20">
        <v>8.92</v>
      </c>
      <c r="T20" s="12">
        <v>0.63541666666666663</v>
      </c>
      <c r="U20">
        <v>2877</v>
      </c>
      <c r="V20">
        <v>11.3</v>
      </c>
      <c r="W20">
        <v>241.8</v>
      </c>
      <c r="X20">
        <v>8.92</v>
      </c>
      <c r="AL20" s="12"/>
    </row>
    <row r="21" spans="1:38" x14ac:dyDescent="0.2">
      <c r="A21" s="12">
        <v>0.63401620370370371</v>
      </c>
      <c r="B21">
        <v>2988</v>
      </c>
      <c r="C21">
        <v>44</v>
      </c>
      <c r="D21" t="b">
        <f t="shared" si="0"/>
        <v>1</v>
      </c>
      <c r="E21">
        <v>243.5</v>
      </c>
      <c r="F21">
        <v>8.8800000000000008</v>
      </c>
      <c r="H21" s="12">
        <v>0.63443287037037044</v>
      </c>
      <c r="I21">
        <v>3081</v>
      </c>
      <c r="J21">
        <v>27.2</v>
      </c>
      <c r="K21">
        <v>242.1</v>
      </c>
      <c r="L21">
        <v>8.84</v>
      </c>
      <c r="N21" s="12">
        <v>0.63490740740740736</v>
      </c>
      <c r="O21">
        <v>2921</v>
      </c>
      <c r="P21">
        <v>51.2</v>
      </c>
      <c r="Q21">
        <v>242.1</v>
      </c>
      <c r="R21">
        <v>8.92</v>
      </c>
      <c r="T21" s="12">
        <v>0.63541666666666663</v>
      </c>
      <c r="U21">
        <v>2842</v>
      </c>
      <c r="V21">
        <v>12.2</v>
      </c>
      <c r="W21">
        <v>241.6</v>
      </c>
      <c r="X21">
        <v>8.91</v>
      </c>
      <c r="AL21" s="12"/>
    </row>
    <row r="22" spans="1:38" x14ac:dyDescent="0.2">
      <c r="A22" s="12">
        <v>0.63401620370370371</v>
      </c>
      <c r="B22">
        <v>2987</v>
      </c>
      <c r="C22">
        <v>37.6</v>
      </c>
      <c r="D22" t="b">
        <f t="shared" si="0"/>
        <v>1</v>
      </c>
      <c r="E22">
        <v>243.6</v>
      </c>
      <c r="F22">
        <v>8.8699999999999992</v>
      </c>
      <c r="H22" s="12">
        <v>0.63443287037037044</v>
      </c>
      <c r="I22">
        <v>3033</v>
      </c>
      <c r="J22">
        <v>54.3</v>
      </c>
      <c r="K22">
        <v>242.1</v>
      </c>
      <c r="L22">
        <v>8.85</v>
      </c>
      <c r="N22" s="12">
        <v>0.63490740740740736</v>
      </c>
      <c r="O22">
        <v>2921</v>
      </c>
      <c r="P22">
        <v>34.799999999999997</v>
      </c>
      <c r="Q22">
        <v>241.3</v>
      </c>
      <c r="R22">
        <v>8.91</v>
      </c>
      <c r="T22" s="12">
        <v>0.63541666666666663</v>
      </c>
      <c r="U22">
        <v>2888</v>
      </c>
      <c r="V22">
        <v>8.8000000000000007</v>
      </c>
      <c r="W22">
        <v>241.2</v>
      </c>
      <c r="X22">
        <v>8.91</v>
      </c>
      <c r="AL22" s="12"/>
    </row>
    <row r="23" spans="1:38" x14ac:dyDescent="0.2">
      <c r="A23" s="12">
        <v>0.63401620370370371</v>
      </c>
      <c r="B23">
        <v>2984</v>
      </c>
      <c r="C23">
        <v>40.9</v>
      </c>
      <c r="D23" t="b">
        <f t="shared" si="0"/>
        <v>1</v>
      </c>
      <c r="E23">
        <v>242.9</v>
      </c>
      <c r="F23">
        <v>8.8699999999999992</v>
      </c>
      <c r="H23" s="12">
        <v>0.63444444444444448</v>
      </c>
      <c r="I23">
        <v>3012</v>
      </c>
      <c r="J23">
        <v>58</v>
      </c>
      <c r="K23">
        <v>241.9</v>
      </c>
      <c r="L23">
        <v>8.84</v>
      </c>
      <c r="N23" s="12">
        <v>0.63491898148148151</v>
      </c>
      <c r="O23">
        <v>2921</v>
      </c>
      <c r="P23">
        <v>36.6</v>
      </c>
      <c r="Q23">
        <v>241.2</v>
      </c>
      <c r="R23">
        <v>8.9</v>
      </c>
      <c r="T23" s="12">
        <v>0.63542824074074067</v>
      </c>
      <c r="U23">
        <v>2969</v>
      </c>
      <c r="V23">
        <v>7.9</v>
      </c>
      <c r="W23">
        <v>240.6</v>
      </c>
      <c r="X23">
        <v>8.91</v>
      </c>
      <c r="AL23" s="12"/>
    </row>
    <row r="24" spans="1:38" x14ac:dyDescent="0.2">
      <c r="A24" s="12">
        <v>0.63402777777777775</v>
      </c>
      <c r="B24">
        <v>2970</v>
      </c>
      <c r="C24">
        <v>34</v>
      </c>
      <c r="D24" t="b">
        <f t="shared" si="0"/>
        <v>1</v>
      </c>
      <c r="E24">
        <v>242.4</v>
      </c>
      <c r="F24">
        <v>8.86</v>
      </c>
      <c r="H24" s="12">
        <v>0.63444444444444448</v>
      </c>
      <c r="I24">
        <v>3040</v>
      </c>
      <c r="J24">
        <v>45.6</v>
      </c>
      <c r="K24">
        <v>240.7</v>
      </c>
      <c r="L24">
        <v>8.85</v>
      </c>
      <c r="N24" s="12">
        <v>0.63491898148148151</v>
      </c>
      <c r="O24">
        <v>2921</v>
      </c>
      <c r="P24">
        <v>50.6</v>
      </c>
      <c r="Q24">
        <v>241.3</v>
      </c>
      <c r="R24">
        <v>8.89</v>
      </c>
      <c r="T24" s="12">
        <v>0.63542824074074067</v>
      </c>
      <c r="U24">
        <v>3057</v>
      </c>
      <c r="V24">
        <v>7.6</v>
      </c>
      <c r="W24">
        <v>240.5</v>
      </c>
      <c r="X24">
        <v>8.92</v>
      </c>
      <c r="AL24" s="12"/>
    </row>
    <row r="25" spans="1:38" x14ac:dyDescent="0.2">
      <c r="A25" s="12">
        <v>0.63402777777777775</v>
      </c>
      <c r="B25">
        <v>3017</v>
      </c>
      <c r="C25">
        <v>37.299999999999997</v>
      </c>
      <c r="D25" t="b">
        <f t="shared" si="0"/>
        <v>1</v>
      </c>
      <c r="E25">
        <v>242.4</v>
      </c>
      <c r="F25">
        <v>8.85</v>
      </c>
      <c r="H25" s="12">
        <v>0.63444444444444448</v>
      </c>
      <c r="I25">
        <v>3003</v>
      </c>
      <c r="J25">
        <v>54.2</v>
      </c>
      <c r="K25">
        <v>241.2</v>
      </c>
      <c r="L25">
        <v>8.85</v>
      </c>
      <c r="N25" s="12">
        <v>0.63491898148148151</v>
      </c>
      <c r="O25">
        <v>2921</v>
      </c>
      <c r="P25">
        <v>40.6</v>
      </c>
      <c r="Q25">
        <v>241.8</v>
      </c>
      <c r="R25">
        <v>8.8800000000000008</v>
      </c>
      <c r="T25" s="12">
        <v>0.63542824074074067</v>
      </c>
      <c r="U25">
        <v>3046</v>
      </c>
      <c r="V25">
        <v>18.7</v>
      </c>
      <c r="W25">
        <v>240</v>
      </c>
      <c r="X25">
        <v>8.93</v>
      </c>
      <c r="AL25" s="12"/>
    </row>
    <row r="26" spans="1:38" x14ac:dyDescent="0.2">
      <c r="A26" s="12">
        <v>0.63402777777777775</v>
      </c>
      <c r="B26">
        <v>3014</v>
      </c>
      <c r="C26">
        <v>45.6</v>
      </c>
      <c r="D26" t="b">
        <f t="shared" si="0"/>
        <v>1</v>
      </c>
      <c r="E26">
        <v>242.2</v>
      </c>
      <c r="F26">
        <v>8.84</v>
      </c>
      <c r="H26" s="12">
        <v>0.63444444444444448</v>
      </c>
      <c r="I26">
        <v>2977</v>
      </c>
      <c r="J26">
        <v>60.5</v>
      </c>
      <c r="K26">
        <v>241.1</v>
      </c>
      <c r="L26">
        <v>8.86</v>
      </c>
      <c r="N26" s="12">
        <v>0.63491898148148151</v>
      </c>
      <c r="O26">
        <v>2921</v>
      </c>
      <c r="P26">
        <v>34</v>
      </c>
      <c r="Q26">
        <v>242.2</v>
      </c>
      <c r="R26">
        <v>8.8699999999999992</v>
      </c>
      <c r="T26" s="12">
        <v>0.63542824074074067</v>
      </c>
      <c r="U26">
        <v>2995</v>
      </c>
      <c r="V26">
        <v>21.6</v>
      </c>
      <c r="W26">
        <v>239.8</v>
      </c>
      <c r="X26">
        <v>8.92</v>
      </c>
      <c r="AL26" s="12"/>
    </row>
    <row r="27" spans="1:38" x14ac:dyDescent="0.2">
      <c r="A27" s="12">
        <v>0.63402777777777775</v>
      </c>
      <c r="B27">
        <v>2995</v>
      </c>
      <c r="C27">
        <v>22.9</v>
      </c>
      <c r="D27" t="b">
        <f t="shared" si="0"/>
        <v>0</v>
      </c>
      <c r="E27">
        <v>241.6</v>
      </c>
      <c r="F27">
        <v>8.83</v>
      </c>
      <c r="H27" s="12">
        <v>0.63444444444444448</v>
      </c>
      <c r="I27">
        <v>2933</v>
      </c>
      <c r="J27">
        <v>44.5</v>
      </c>
      <c r="K27">
        <v>241.2</v>
      </c>
      <c r="L27">
        <v>8.85</v>
      </c>
      <c r="N27" s="12">
        <v>0.63491898148148151</v>
      </c>
      <c r="O27">
        <v>2921</v>
      </c>
      <c r="P27">
        <v>38.799999999999997</v>
      </c>
      <c r="Q27">
        <v>242.7</v>
      </c>
      <c r="R27">
        <v>8.8699999999999992</v>
      </c>
      <c r="T27" s="12">
        <v>0.63542824074074067</v>
      </c>
      <c r="U27">
        <v>2935</v>
      </c>
      <c r="V27">
        <v>29.6</v>
      </c>
      <c r="W27">
        <v>239.4</v>
      </c>
      <c r="X27">
        <v>8.93</v>
      </c>
      <c r="AL27" s="12"/>
    </row>
    <row r="28" spans="1:38" x14ac:dyDescent="0.2">
      <c r="A28" s="12">
        <v>0.63402777777777775</v>
      </c>
      <c r="B28">
        <v>3019</v>
      </c>
      <c r="C28">
        <v>2.2999999999999998</v>
      </c>
      <c r="D28" t="b">
        <f t="shared" si="0"/>
        <v>0</v>
      </c>
      <c r="E28">
        <v>241.1</v>
      </c>
      <c r="F28">
        <v>8.83</v>
      </c>
      <c r="H28" s="12">
        <v>0.63445601851851852</v>
      </c>
      <c r="I28">
        <v>2887</v>
      </c>
      <c r="J28">
        <v>44.7</v>
      </c>
      <c r="K28">
        <v>241.8</v>
      </c>
      <c r="L28">
        <v>8.84</v>
      </c>
      <c r="N28" s="12">
        <v>0.63493055555555555</v>
      </c>
      <c r="O28">
        <v>2921</v>
      </c>
      <c r="P28">
        <v>36.299999999999997</v>
      </c>
      <c r="Q28">
        <v>242.5</v>
      </c>
      <c r="R28">
        <v>8.86</v>
      </c>
      <c r="T28" s="12">
        <v>0.63543981481481482</v>
      </c>
      <c r="U28">
        <v>2914</v>
      </c>
      <c r="V28">
        <v>28.8</v>
      </c>
      <c r="W28">
        <v>239.8</v>
      </c>
      <c r="X28">
        <v>8.93</v>
      </c>
      <c r="AL28" s="12"/>
    </row>
    <row r="29" spans="1:38" x14ac:dyDescent="0.2">
      <c r="A29" s="12">
        <v>0.63403935185185178</v>
      </c>
      <c r="B29">
        <v>3042</v>
      </c>
      <c r="C29">
        <v>12.1</v>
      </c>
      <c r="D29" t="b">
        <f t="shared" si="0"/>
        <v>0</v>
      </c>
      <c r="E29">
        <v>240.5</v>
      </c>
      <c r="F29">
        <v>8.82</v>
      </c>
      <c r="H29" s="12">
        <v>0.63445601851851852</v>
      </c>
      <c r="I29">
        <v>2870</v>
      </c>
      <c r="J29">
        <v>51.1</v>
      </c>
      <c r="K29">
        <v>241.7</v>
      </c>
      <c r="L29">
        <v>8.85</v>
      </c>
      <c r="N29" s="12">
        <v>0.63493055555555555</v>
      </c>
      <c r="O29">
        <v>2921</v>
      </c>
      <c r="P29">
        <v>47.5</v>
      </c>
      <c r="Q29">
        <v>243</v>
      </c>
      <c r="R29">
        <v>8.86</v>
      </c>
      <c r="T29" s="12">
        <v>0.63543981481481482</v>
      </c>
      <c r="U29">
        <v>2948</v>
      </c>
      <c r="V29">
        <v>32.700000000000003</v>
      </c>
      <c r="W29">
        <v>239.6</v>
      </c>
      <c r="X29">
        <v>8.94</v>
      </c>
      <c r="AL29" s="12"/>
    </row>
    <row r="30" spans="1:38" x14ac:dyDescent="0.2">
      <c r="A30" s="12">
        <v>0.63403935185185178</v>
      </c>
      <c r="B30">
        <v>3032</v>
      </c>
      <c r="C30">
        <v>39.799999999999997</v>
      </c>
      <c r="D30" t="b">
        <f t="shared" si="0"/>
        <v>1</v>
      </c>
      <c r="E30">
        <v>239.7</v>
      </c>
      <c r="F30">
        <v>8.83</v>
      </c>
      <c r="H30" s="12">
        <v>0.63445601851851852</v>
      </c>
      <c r="I30">
        <v>2874</v>
      </c>
      <c r="J30">
        <v>45.9</v>
      </c>
      <c r="K30">
        <v>241.3</v>
      </c>
      <c r="L30">
        <v>8.84</v>
      </c>
      <c r="N30" s="12">
        <v>0.63493055555555555</v>
      </c>
      <c r="O30">
        <v>2921</v>
      </c>
      <c r="P30">
        <v>67.7</v>
      </c>
      <c r="Q30">
        <v>241.9</v>
      </c>
      <c r="R30">
        <v>8.86</v>
      </c>
      <c r="T30" s="12">
        <v>0.63543981481481482</v>
      </c>
      <c r="U30">
        <v>2956</v>
      </c>
      <c r="V30">
        <v>38.200000000000003</v>
      </c>
      <c r="W30">
        <v>239.7</v>
      </c>
      <c r="X30">
        <v>8.94</v>
      </c>
      <c r="AL30" s="12"/>
    </row>
    <row r="31" spans="1:38" x14ac:dyDescent="0.2">
      <c r="A31" s="12">
        <v>0.63403935185185178</v>
      </c>
      <c r="B31">
        <v>2993</v>
      </c>
      <c r="C31">
        <v>47.2</v>
      </c>
      <c r="D31" t="b">
        <f t="shared" si="0"/>
        <v>1</v>
      </c>
      <c r="E31">
        <v>239.9</v>
      </c>
      <c r="F31">
        <v>8.83</v>
      </c>
      <c r="H31" s="12">
        <v>0.63445601851851852</v>
      </c>
      <c r="I31">
        <v>2876</v>
      </c>
      <c r="J31">
        <v>51.8</v>
      </c>
      <c r="K31">
        <v>241.5</v>
      </c>
      <c r="L31">
        <v>8.85</v>
      </c>
      <c r="N31" s="12">
        <v>0.63493055555555555</v>
      </c>
      <c r="O31">
        <v>2921</v>
      </c>
      <c r="P31">
        <v>62</v>
      </c>
      <c r="Q31">
        <v>241.6</v>
      </c>
      <c r="R31">
        <v>8.84</v>
      </c>
      <c r="T31" s="12">
        <v>0.63543981481481482</v>
      </c>
      <c r="U31">
        <v>2907</v>
      </c>
      <c r="V31">
        <v>38.6</v>
      </c>
      <c r="W31">
        <v>239.8</v>
      </c>
      <c r="X31">
        <v>8.9499999999999993</v>
      </c>
      <c r="AL31" s="12"/>
    </row>
    <row r="32" spans="1:38" x14ac:dyDescent="0.2">
      <c r="A32" s="12">
        <v>0.63403935185185178</v>
      </c>
      <c r="B32">
        <v>3005</v>
      </c>
      <c r="C32">
        <v>42.5</v>
      </c>
      <c r="D32" t="b">
        <f t="shared" si="0"/>
        <v>1</v>
      </c>
      <c r="E32">
        <v>240.7</v>
      </c>
      <c r="F32">
        <v>8.83</v>
      </c>
      <c r="H32" s="12">
        <v>0.63445601851851852</v>
      </c>
      <c r="I32">
        <v>2876</v>
      </c>
      <c r="J32">
        <v>52.6</v>
      </c>
      <c r="K32">
        <v>241.8</v>
      </c>
      <c r="L32">
        <v>8.85</v>
      </c>
      <c r="N32" s="12">
        <v>0.63493055555555555</v>
      </c>
      <c r="O32">
        <v>2921</v>
      </c>
      <c r="P32">
        <v>56.1</v>
      </c>
      <c r="Q32">
        <v>241.7</v>
      </c>
      <c r="R32">
        <v>8.84</v>
      </c>
      <c r="T32" s="12">
        <v>0.63543981481481482</v>
      </c>
      <c r="U32">
        <v>2866</v>
      </c>
      <c r="V32">
        <v>41.4</v>
      </c>
      <c r="W32">
        <v>240</v>
      </c>
      <c r="X32">
        <v>8.9499999999999993</v>
      </c>
      <c r="AL32" s="12"/>
    </row>
    <row r="33" spans="1:38" x14ac:dyDescent="0.2">
      <c r="A33" s="12">
        <v>0.63403935185185178</v>
      </c>
      <c r="B33">
        <v>2998</v>
      </c>
      <c r="C33">
        <v>57.7</v>
      </c>
      <c r="D33" t="b">
        <f t="shared" si="0"/>
        <v>0</v>
      </c>
      <c r="E33">
        <v>241</v>
      </c>
      <c r="F33">
        <v>8.83</v>
      </c>
      <c r="H33" s="12">
        <v>0.63446759259259256</v>
      </c>
      <c r="I33">
        <v>2911</v>
      </c>
      <c r="J33">
        <v>39.5</v>
      </c>
      <c r="K33">
        <v>241.3</v>
      </c>
      <c r="L33">
        <v>8.85</v>
      </c>
      <c r="N33" s="12">
        <v>0.6349421296296297</v>
      </c>
      <c r="O33">
        <v>2904</v>
      </c>
      <c r="P33">
        <v>44.6</v>
      </c>
      <c r="Q33">
        <v>242.3</v>
      </c>
      <c r="R33">
        <v>8.84</v>
      </c>
      <c r="T33" s="12">
        <v>0.63545138888888886</v>
      </c>
      <c r="U33">
        <v>2882</v>
      </c>
      <c r="V33">
        <v>30.6</v>
      </c>
      <c r="W33">
        <v>240.5</v>
      </c>
      <c r="X33">
        <v>8.9499999999999993</v>
      </c>
      <c r="AL33" s="12"/>
    </row>
    <row r="34" spans="1:38" x14ac:dyDescent="0.2">
      <c r="A34" s="12">
        <v>0.63405092592592593</v>
      </c>
      <c r="B34">
        <v>2968</v>
      </c>
      <c r="C34">
        <v>49.4</v>
      </c>
      <c r="D34" t="b">
        <f t="shared" si="0"/>
        <v>1</v>
      </c>
      <c r="E34">
        <v>240.3</v>
      </c>
      <c r="F34">
        <v>8.84</v>
      </c>
      <c r="H34" s="12">
        <v>0.63446759259259256</v>
      </c>
      <c r="I34">
        <v>2905</v>
      </c>
      <c r="J34">
        <v>38.299999999999997</v>
      </c>
      <c r="K34">
        <v>241.3</v>
      </c>
      <c r="L34">
        <v>8.85</v>
      </c>
      <c r="N34" s="12">
        <v>0.6349421296296297</v>
      </c>
      <c r="O34">
        <v>2885</v>
      </c>
      <c r="P34">
        <v>45.9</v>
      </c>
      <c r="Q34">
        <v>242.5</v>
      </c>
      <c r="R34">
        <v>8.84</v>
      </c>
      <c r="T34" s="12">
        <v>0.63545138888888886</v>
      </c>
      <c r="U34">
        <v>2861</v>
      </c>
      <c r="V34">
        <v>38.1</v>
      </c>
      <c r="W34">
        <v>240.5</v>
      </c>
      <c r="X34">
        <v>8.9600000000000009</v>
      </c>
      <c r="AL34" s="12"/>
    </row>
    <row r="35" spans="1:38" x14ac:dyDescent="0.2">
      <c r="A35" s="12">
        <v>0.63405092592592593</v>
      </c>
      <c r="B35">
        <v>2955</v>
      </c>
      <c r="C35">
        <v>32.1</v>
      </c>
      <c r="D35" t="b">
        <f t="shared" si="0"/>
        <v>1</v>
      </c>
      <c r="E35">
        <v>240</v>
      </c>
      <c r="F35">
        <v>8.85</v>
      </c>
      <c r="H35" s="12">
        <v>0.63446759259259256</v>
      </c>
      <c r="I35">
        <v>2901</v>
      </c>
      <c r="J35">
        <v>46</v>
      </c>
      <c r="K35">
        <v>242</v>
      </c>
      <c r="L35">
        <v>8.86</v>
      </c>
      <c r="N35" s="12">
        <v>0.6349421296296297</v>
      </c>
      <c r="O35">
        <v>2855</v>
      </c>
      <c r="P35">
        <v>50.4</v>
      </c>
      <c r="Q35">
        <v>242.6</v>
      </c>
      <c r="R35">
        <v>8.83</v>
      </c>
      <c r="T35" s="12">
        <v>0.63545138888888886</v>
      </c>
      <c r="U35">
        <v>2891</v>
      </c>
      <c r="V35">
        <v>36.299999999999997</v>
      </c>
      <c r="W35">
        <v>240.6</v>
      </c>
      <c r="X35">
        <v>8.9499999999999993</v>
      </c>
      <c r="AL35" s="12"/>
    </row>
    <row r="36" spans="1:38" x14ac:dyDescent="0.2">
      <c r="A36" s="12">
        <v>0.63405092592592593</v>
      </c>
      <c r="B36">
        <v>3021</v>
      </c>
      <c r="C36">
        <v>14.5</v>
      </c>
      <c r="D36" t="b">
        <f t="shared" si="0"/>
        <v>0</v>
      </c>
      <c r="E36">
        <v>240.3</v>
      </c>
      <c r="F36">
        <v>8.85</v>
      </c>
      <c r="H36" s="12">
        <v>0.63446759259259256</v>
      </c>
      <c r="I36">
        <v>2902</v>
      </c>
      <c r="J36">
        <v>53.5</v>
      </c>
      <c r="K36">
        <v>242.9</v>
      </c>
      <c r="L36">
        <v>8.8699999999999992</v>
      </c>
      <c r="N36" s="12">
        <v>0.6349421296296297</v>
      </c>
      <c r="O36">
        <v>2829</v>
      </c>
      <c r="P36">
        <v>58.6</v>
      </c>
      <c r="Q36">
        <v>242.3</v>
      </c>
      <c r="R36">
        <v>8.84</v>
      </c>
      <c r="T36" s="12">
        <v>0.63545138888888886</v>
      </c>
      <c r="U36">
        <v>2911</v>
      </c>
      <c r="V36">
        <v>36.700000000000003</v>
      </c>
      <c r="W36">
        <v>241.4</v>
      </c>
      <c r="X36">
        <v>8.9499999999999993</v>
      </c>
      <c r="AL36" s="12"/>
    </row>
    <row r="37" spans="1:38" x14ac:dyDescent="0.2">
      <c r="A37" s="12">
        <v>0.63405092592592593</v>
      </c>
      <c r="B37">
        <v>3011</v>
      </c>
      <c r="C37">
        <v>15.6</v>
      </c>
      <c r="D37" t="b">
        <f t="shared" si="0"/>
        <v>0</v>
      </c>
      <c r="E37">
        <v>240.2</v>
      </c>
      <c r="F37">
        <v>8.85</v>
      </c>
      <c r="H37" s="12">
        <v>0.63446759259259256</v>
      </c>
      <c r="I37">
        <v>2886</v>
      </c>
      <c r="J37">
        <v>54.4</v>
      </c>
      <c r="K37">
        <v>243.3</v>
      </c>
      <c r="L37">
        <v>8.8800000000000008</v>
      </c>
      <c r="N37" s="12">
        <v>0.6349421296296297</v>
      </c>
      <c r="O37">
        <v>2826</v>
      </c>
      <c r="P37">
        <v>54.3</v>
      </c>
      <c r="Q37">
        <v>241.7</v>
      </c>
      <c r="R37">
        <v>8.84</v>
      </c>
      <c r="T37" s="12">
        <v>0.63545138888888886</v>
      </c>
      <c r="U37">
        <v>2906</v>
      </c>
      <c r="V37">
        <v>45.1</v>
      </c>
      <c r="W37">
        <v>241.3</v>
      </c>
      <c r="X37">
        <v>8.9499999999999993</v>
      </c>
      <c r="AL37" s="12"/>
    </row>
    <row r="38" spans="1:38" x14ac:dyDescent="0.2">
      <c r="A38" s="12">
        <v>0.63405092592592593</v>
      </c>
      <c r="B38">
        <v>3023</v>
      </c>
      <c r="C38">
        <v>26.4</v>
      </c>
      <c r="D38" t="b">
        <f t="shared" si="0"/>
        <v>0</v>
      </c>
      <c r="E38">
        <v>240.2</v>
      </c>
      <c r="F38">
        <v>8.85</v>
      </c>
      <c r="H38" s="12">
        <v>0.63447916666666659</v>
      </c>
      <c r="I38">
        <v>2888</v>
      </c>
      <c r="J38">
        <v>47</v>
      </c>
      <c r="K38">
        <v>243.5</v>
      </c>
      <c r="L38">
        <v>8.89</v>
      </c>
      <c r="N38" s="12">
        <v>0.63495370370370374</v>
      </c>
      <c r="O38">
        <v>2850</v>
      </c>
      <c r="P38">
        <v>66.2</v>
      </c>
      <c r="Q38">
        <v>241.1</v>
      </c>
      <c r="R38">
        <v>8.85</v>
      </c>
      <c r="T38" s="12">
        <v>0.63546296296296301</v>
      </c>
      <c r="U38">
        <v>2871</v>
      </c>
      <c r="V38">
        <v>47.8</v>
      </c>
      <c r="W38">
        <v>241.3</v>
      </c>
      <c r="X38">
        <v>8.9600000000000009</v>
      </c>
      <c r="AL38" s="12"/>
    </row>
    <row r="39" spans="1:38" x14ac:dyDescent="0.2">
      <c r="A39" s="12">
        <v>0.63406249999999997</v>
      </c>
      <c r="B39">
        <v>3063</v>
      </c>
      <c r="C39">
        <v>33.4</v>
      </c>
      <c r="D39" t="b">
        <f t="shared" si="0"/>
        <v>1</v>
      </c>
      <c r="E39">
        <v>240</v>
      </c>
      <c r="F39">
        <v>8.86</v>
      </c>
      <c r="H39" s="12">
        <v>0.63447916666666659</v>
      </c>
      <c r="I39">
        <v>2908</v>
      </c>
      <c r="J39">
        <v>42.7</v>
      </c>
      <c r="K39">
        <v>243.5</v>
      </c>
      <c r="L39">
        <v>8.8800000000000008</v>
      </c>
      <c r="N39" s="12">
        <v>0.63495370370370374</v>
      </c>
      <c r="O39">
        <v>2856</v>
      </c>
      <c r="P39">
        <v>61.4</v>
      </c>
      <c r="Q39">
        <v>241.8</v>
      </c>
      <c r="R39">
        <v>8.86</v>
      </c>
      <c r="T39" s="12">
        <v>0.63546296296296301</v>
      </c>
      <c r="U39">
        <v>2895</v>
      </c>
      <c r="V39">
        <v>16.8</v>
      </c>
      <c r="W39">
        <v>241.5</v>
      </c>
      <c r="X39">
        <v>8.9600000000000009</v>
      </c>
      <c r="AL39" s="12"/>
    </row>
    <row r="40" spans="1:38" x14ac:dyDescent="0.2">
      <c r="A40" s="12">
        <v>0.63406249999999997</v>
      </c>
      <c r="B40">
        <v>3077</v>
      </c>
      <c r="C40">
        <v>31.4</v>
      </c>
      <c r="D40" t="b">
        <f t="shared" si="0"/>
        <v>1</v>
      </c>
      <c r="E40">
        <v>240.2</v>
      </c>
      <c r="F40">
        <v>8.86</v>
      </c>
      <c r="H40" s="12">
        <v>0.63447916666666659</v>
      </c>
      <c r="I40">
        <v>2888</v>
      </c>
      <c r="J40">
        <v>42.8</v>
      </c>
      <c r="K40">
        <v>242.8</v>
      </c>
      <c r="L40">
        <v>8.86</v>
      </c>
      <c r="N40" s="12">
        <v>0.63495370370370374</v>
      </c>
      <c r="O40">
        <v>2819</v>
      </c>
      <c r="P40">
        <v>50</v>
      </c>
      <c r="Q40">
        <v>242.7</v>
      </c>
      <c r="R40">
        <v>8.8699999999999992</v>
      </c>
      <c r="T40" s="12">
        <v>0.63546296296296301</v>
      </c>
      <c r="U40">
        <v>2917</v>
      </c>
      <c r="V40">
        <v>5.5</v>
      </c>
      <c r="W40">
        <v>240.8</v>
      </c>
      <c r="X40">
        <v>8.9499999999999993</v>
      </c>
      <c r="AL40" s="12"/>
    </row>
    <row r="41" spans="1:38" x14ac:dyDescent="0.2">
      <c r="A41" s="12">
        <v>0.63406249999999997</v>
      </c>
      <c r="B41">
        <v>3032</v>
      </c>
      <c r="C41">
        <v>39.6</v>
      </c>
      <c r="D41" t="b">
        <f t="shared" si="0"/>
        <v>1</v>
      </c>
      <c r="E41">
        <v>239.5</v>
      </c>
      <c r="F41">
        <v>8.8699999999999992</v>
      </c>
      <c r="H41" s="12">
        <v>0.63447916666666659</v>
      </c>
      <c r="I41">
        <v>2891</v>
      </c>
      <c r="J41">
        <v>39.6</v>
      </c>
      <c r="K41">
        <v>242.1</v>
      </c>
      <c r="L41">
        <v>8.85</v>
      </c>
      <c r="N41" s="12">
        <v>0.63495370370370374</v>
      </c>
      <c r="O41">
        <v>2844</v>
      </c>
      <c r="P41">
        <v>43.8</v>
      </c>
      <c r="Q41">
        <v>243.6</v>
      </c>
      <c r="R41">
        <v>8.8800000000000008</v>
      </c>
      <c r="T41" s="12">
        <v>0.63546296296296301</v>
      </c>
      <c r="U41">
        <v>2924</v>
      </c>
      <c r="V41">
        <v>28.1</v>
      </c>
      <c r="W41">
        <v>240.4</v>
      </c>
      <c r="X41">
        <v>8.9499999999999993</v>
      </c>
      <c r="AL41" s="12"/>
    </row>
    <row r="42" spans="1:38" x14ac:dyDescent="0.2">
      <c r="A42" s="12">
        <v>0.63406249999999997</v>
      </c>
      <c r="B42">
        <v>2990</v>
      </c>
      <c r="C42">
        <v>38.200000000000003</v>
      </c>
      <c r="D42" t="b">
        <f t="shared" si="0"/>
        <v>1</v>
      </c>
      <c r="E42">
        <v>239.6</v>
      </c>
      <c r="F42">
        <v>8.8800000000000008</v>
      </c>
      <c r="H42" s="12">
        <v>0.63447916666666659</v>
      </c>
      <c r="I42">
        <v>2876</v>
      </c>
      <c r="J42">
        <v>40</v>
      </c>
      <c r="K42">
        <v>242.2</v>
      </c>
      <c r="L42">
        <v>8.85</v>
      </c>
      <c r="N42" s="12">
        <v>0.63495370370370374</v>
      </c>
      <c r="O42">
        <v>2843</v>
      </c>
      <c r="P42">
        <v>39.5</v>
      </c>
      <c r="Q42">
        <v>244</v>
      </c>
      <c r="R42">
        <v>8.8800000000000008</v>
      </c>
      <c r="T42" s="12">
        <v>0.63546296296296301</v>
      </c>
      <c r="U42">
        <v>2879</v>
      </c>
      <c r="V42">
        <v>35.1</v>
      </c>
      <c r="W42">
        <v>240.2</v>
      </c>
      <c r="X42">
        <v>8.94</v>
      </c>
      <c r="AD42" t="s">
        <v>19</v>
      </c>
      <c r="AL42" s="12"/>
    </row>
    <row r="43" spans="1:38" x14ac:dyDescent="0.2">
      <c r="A43" s="12">
        <v>0.63406249999999997</v>
      </c>
      <c r="B43">
        <v>3001</v>
      </c>
      <c r="C43">
        <v>50.6</v>
      </c>
      <c r="D43" t="b">
        <f t="shared" si="0"/>
        <v>1</v>
      </c>
      <c r="E43">
        <v>239.4</v>
      </c>
      <c r="F43">
        <v>8.89</v>
      </c>
      <c r="H43" s="12">
        <v>0.63449074074074074</v>
      </c>
      <c r="I43">
        <v>2867</v>
      </c>
      <c r="J43">
        <v>45.2</v>
      </c>
      <c r="K43">
        <v>241.9</v>
      </c>
      <c r="L43">
        <v>8.84</v>
      </c>
      <c r="N43" s="12">
        <v>0.63496527777777778</v>
      </c>
      <c r="O43">
        <v>2895</v>
      </c>
      <c r="P43">
        <v>29.2</v>
      </c>
      <c r="Q43">
        <v>243.4</v>
      </c>
      <c r="R43">
        <v>8.8800000000000008</v>
      </c>
      <c r="T43" s="12">
        <v>0.63547453703703705</v>
      </c>
      <c r="U43">
        <v>2891</v>
      </c>
      <c r="V43">
        <v>22.9</v>
      </c>
      <c r="W43">
        <v>240.5</v>
      </c>
      <c r="X43">
        <v>8.93</v>
      </c>
      <c r="AL43" s="12"/>
    </row>
    <row r="44" spans="1:38" x14ac:dyDescent="0.2">
      <c r="A44" s="12">
        <v>0.63407407407407412</v>
      </c>
      <c r="B44">
        <v>2973</v>
      </c>
      <c r="C44">
        <v>56</v>
      </c>
      <c r="D44" t="b">
        <f t="shared" si="0"/>
        <v>0</v>
      </c>
      <c r="E44">
        <v>239.3</v>
      </c>
      <c r="F44">
        <v>8.89</v>
      </c>
      <c r="H44" s="12">
        <v>0.63449074074074074</v>
      </c>
      <c r="I44">
        <v>2853</v>
      </c>
      <c r="J44">
        <v>46.5</v>
      </c>
      <c r="K44">
        <v>241.8</v>
      </c>
      <c r="L44">
        <v>8.83</v>
      </c>
      <c r="N44" s="12">
        <v>0.63496527777777778</v>
      </c>
      <c r="O44">
        <v>2865</v>
      </c>
      <c r="P44">
        <v>44.9</v>
      </c>
      <c r="Q44">
        <v>242.9</v>
      </c>
      <c r="R44">
        <v>8.8699999999999992</v>
      </c>
      <c r="T44" s="12">
        <v>0.63547453703703705</v>
      </c>
      <c r="U44">
        <v>2919</v>
      </c>
      <c r="V44">
        <v>35.5</v>
      </c>
      <c r="W44">
        <v>239.9</v>
      </c>
      <c r="X44">
        <v>8.92</v>
      </c>
      <c r="AL44" s="12"/>
    </row>
    <row r="45" spans="1:38" x14ac:dyDescent="0.2">
      <c r="A45" s="12">
        <v>0.63407407407407412</v>
      </c>
      <c r="B45">
        <v>2948</v>
      </c>
      <c r="C45">
        <v>53</v>
      </c>
      <c r="D45" t="b">
        <f t="shared" si="0"/>
        <v>0</v>
      </c>
      <c r="E45">
        <v>239.4</v>
      </c>
      <c r="F45">
        <v>8.8800000000000008</v>
      </c>
      <c r="H45" s="12">
        <v>0.63449074074074074</v>
      </c>
      <c r="I45">
        <v>2863</v>
      </c>
      <c r="J45">
        <v>51.3</v>
      </c>
      <c r="K45">
        <v>241.7</v>
      </c>
      <c r="L45">
        <v>8.82</v>
      </c>
      <c r="N45" s="12">
        <v>0.63496527777777778</v>
      </c>
      <c r="O45">
        <v>2850</v>
      </c>
      <c r="P45">
        <v>60.4</v>
      </c>
      <c r="Q45">
        <v>242.5</v>
      </c>
      <c r="R45">
        <v>8.8699999999999992</v>
      </c>
      <c r="T45" s="12">
        <v>0.63547453703703705</v>
      </c>
      <c r="U45">
        <v>2921</v>
      </c>
      <c r="V45">
        <v>39.5</v>
      </c>
      <c r="W45">
        <v>239.8</v>
      </c>
      <c r="X45">
        <v>8.92</v>
      </c>
      <c r="AL45" s="12"/>
    </row>
    <row r="46" spans="1:38" x14ac:dyDescent="0.2">
      <c r="A46" s="12">
        <v>0.63407407407407412</v>
      </c>
      <c r="B46">
        <v>2948</v>
      </c>
      <c r="C46">
        <v>44.8</v>
      </c>
      <c r="D46" t="b">
        <f t="shared" si="0"/>
        <v>1</v>
      </c>
      <c r="E46">
        <v>240.4</v>
      </c>
      <c r="F46">
        <v>8.89</v>
      </c>
      <c r="H46" s="12">
        <v>0.63449074074074074</v>
      </c>
      <c r="I46">
        <v>2893</v>
      </c>
      <c r="J46">
        <v>32.799999999999997</v>
      </c>
      <c r="K46">
        <v>241.2</v>
      </c>
      <c r="L46">
        <v>8.82</v>
      </c>
      <c r="N46" s="12">
        <v>0.63496527777777778</v>
      </c>
      <c r="O46">
        <v>2861</v>
      </c>
      <c r="P46">
        <v>55.6</v>
      </c>
      <c r="Q46">
        <v>241.9</v>
      </c>
      <c r="R46">
        <v>8.8699999999999992</v>
      </c>
      <c r="T46" s="12">
        <v>0.63547453703703705</v>
      </c>
      <c r="U46">
        <v>2921</v>
      </c>
      <c r="V46">
        <v>51.9</v>
      </c>
      <c r="W46">
        <v>238.9</v>
      </c>
      <c r="X46">
        <v>8.92</v>
      </c>
      <c r="AL46" s="12"/>
    </row>
    <row r="47" spans="1:38" x14ac:dyDescent="0.2">
      <c r="A47" s="12">
        <v>0.63407407407407412</v>
      </c>
      <c r="B47">
        <v>2959</v>
      </c>
      <c r="C47">
        <v>41</v>
      </c>
      <c r="D47" t="b">
        <f t="shared" si="0"/>
        <v>1</v>
      </c>
      <c r="E47">
        <v>241.2</v>
      </c>
      <c r="F47">
        <v>8.9</v>
      </c>
      <c r="H47" s="12">
        <v>0.63449074074074074</v>
      </c>
      <c r="I47">
        <v>2902</v>
      </c>
      <c r="J47">
        <v>39.700000000000003</v>
      </c>
      <c r="K47">
        <v>241.7</v>
      </c>
      <c r="L47">
        <v>8.82</v>
      </c>
      <c r="N47" s="12">
        <v>0.63496527777777778</v>
      </c>
      <c r="O47">
        <v>2886</v>
      </c>
      <c r="P47">
        <v>40.799999999999997</v>
      </c>
      <c r="Q47">
        <v>241.7</v>
      </c>
      <c r="R47">
        <v>8.8699999999999992</v>
      </c>
      <c r="T47" s="12">
        <v>0.63547453703703705</v>
      </c>
      <c r="U47">
        <v>2947</v>
      </c>
      <c r="V47">
        <v>39.799999999999997</v>
      </c>
      <c r="W47">
        <v>238.3</v>
      </c>
      <c r="X47">
        <v>8.91</v>
      </c>
      <c r="AL47" s="12"/>
    </row>
    <row r="48" spans="1:38" x14ac:dyDescent="0.2">
      <c r="A48" s="12">
        <v>0.63407407407407412</v>
      </c>
      <c r="B48">
        <v>2950</v>
      </c>
      <c r="C48">
        <v>34.5</v>
      </c>
      <c r="D48" t="b">
        <f t="shared" si="0"/>
        <v>1</v>
      </c>
      <c r="E48">
        <v>241.4</v>
      </c>
      <c r="F48">
        <v>8.9</v>
      </c>
      <c r="H48" s="12">
        <v>0.63450231481481478</v>
      </c>
      <c r="I48">
        <v>2889</v>
      </c>
      <c r="J48">
        <v>51.6</v>
      </c>
      <c r="K48">
        <v>241.7</v>
      </c>
      <c r="L48">
        <v>8.82</v>
      </c>
      <c r="N48" s="12">
        <v>0.63497685185185182</v>
      </c>
      <c r="O48">
        <v>2889</v>
      </c>
      <c r="P48">
        <v>35.9</v>
      </c>
      <c r="Q48">
        <v>241</v>
      </c>
      <c r="R48">
        <v>8.8699999999999992</v>
      </c>
      <c r="T48" s="12">
        <v>0.63548611111111108</v>
      </c>
      <c r="U48">
        <v>3003</v>
      </c>
      <c r="V48">
        <v>30.8</v>
      </c>
      <c r="W48">
        <v>238.1</v>
      </c>
      <c r="X48">
        <v>8.91</v>
      </c>
      <c r="AL48" s="12"/>
    </row>
    <row r="49" spans="1:38" x14ac:dyDescent="0.2">
      <c r="A49" s="12">
        <v>0.63408564814814816</v>
      </c>
      <c r="B49">
        <v>2944</v>
      </c>
      <c r="C49">
        <v>35.200000000000003</v>
      </c>
      <c r="D49" t="b">
        <f t="shared" si="0"/>
        <v>1</v>
      </c>
      <c r="E49">
        <v>241.8</v>
      </c>
      <c r="F49">
        <v>8.89</v>
      </c>
      <c r="H49" s="12">
        <v>0.63450231481481478</v>
      </c>
      <c r="I49">
        <v>2865</v>
      </c>
      <c r="J49">
        <v>44.8</v>
      </c>
      <c r="K49">
        <v>241.6</v>
      </c>
      <c r="L49">
        <v>8.83</v>
      </c>
      <c r="N49" s="12">
        <v>0.63497685185185182</v>
      </c>
      <c r="O49">
        <v>2890</v>
      </c>
      <c r="P49">
        <v>42.3</v>
      </c>
      <c r="Q49">
        <v>240.2</v>
      </c>
      <c r="R49">
        <v>8.8699999999999992</v>
      </c>
      <c r="T49" s="12">
        <v>0.63548611111111108</v>
      </c>
      <c r="U49">
        <v>2991</v>
      </c>
      <c r="V49">
        <v>45.9</v>
      </c>
      <c r="W49">
        <v>238.1</v>
      </c>
      <c r="X49">
        <v>8.91</v>
      </c>
      <c r="AL49" s="12"/>
    </row>
    <row r="50" spans="1:38" x14ac:dyDescent="0.2">
      <c r="A50" s="12">
        <v>0.63408564814814816</v>
      </c>
      <c r="B50">
        <v>2955</v>
      </c>
      <c r="C50">
        <v>35.299999999999997</v>
      </c>
      <c r="D50" t="b">
        <f t="shared" si="0"/>
        <v>1</v>
      </c>
      <c r="E50">
        <v>242.4</v>
      </c>
      <c r="F50">
        <v>8.89</v>
      </c>
      <c r="H50" s="12">
        <v>0.63450231481481478</v>
      </c>
      <c r="I50">
        <v>2871</v>
      </c>
      <c r="J50">
        <v>40.4</v>
      </c>
      <c r="K50">
        <v>241.1</v>
      </c>
      <c r="L50">
        <v>8.84</v>
      </c>
      <c r="N50" s="12">
        <v>0.63497685185185182</v>
      </c>
      <c r="O50">
        <v>2864</v>
      </c>
      <c r="P50">
        <v>57.2</v>
      </c>
      <c r="Q50">
        <v>240.4</v>
      </c>
      <c r="R50">
        <v>8.8699999999999992</v>
      </c>
      <c r="T50" s="12">
        <v>0.63548611111111108</v>
      </c>
      <c r="U50">
        <v>2985</v>
      </c>
      <c r="V50">
        <v>48.5</v>
      </c>
      <c r="W50">
        <v>238.6</v>
      </c>
      <c r="X50">
        <v>8.92</v>
      </c>
      <c r="AL50" s="12"/>
    </row>
    <row r="51" spans="1:38" x14ac:dyDescent="0.2">
      <c r="A51" s="12">
        <v>0.63408564814814816</v>
      </c>
      <c r="B51">
        <v>2947</v>
      </c>
      <c r="C51">
        <v>39</v>
      </c>
      <c r="D51" t="b">
        <f t="shared" si="0"/>
        <v>1</v>
      </c>
      <c r="E51">
        <v>243</v>
      </c>
      <c r="F51">
        <v>8.8800000000000008</v>
      </c>
      <c r="H51" s="12">
        <v>0.63450231481481478</v>
      </c>
      <c r="I51">
        <v>2880</v>
      </c>
      <c r="J51">
        <v>35.4</v>
      </c>
      <c r="K51">
        <v>240.5</v>
      </c>
      <c r="L51">
        <v>8.84</v>
      </c>
      <c r="N51" s="12">
        <v>0.63497685185185182</v>
      </c>
      <c r="O51">
        <v>2854</v>
      </c>
      <c r="P51">
        <v>48.7</v>
      </c>
      <c r="Q51">
        <v>240.5</v>
      </c>
      <c r="R51">
        <v>8.8800000000000008</v>
      </c>
      <c r="T51" s="12">
        <v>0.63548611111111108</v>
      </c>
      <c r="U51">
        <v>2947</v>
      </c>
      <c r="V51">
        <v>47.6</v>
      </c>
      <c r="W51">
        <v>239.4</v>
      </c>
      <c r="X51">
        <v>8.91</v>
      </c>
      <c r="AL51" s="12"/>
    </row>
    <row r="52" spans="1:38" x14ac:dyDescent="0.2">
      <c r="A52" s="12">
        <v>0.63408564814814816</v>
      </c>
      <c r="B52">
        <v>2982</v>
      </c>
      <c r="C52">
        <v>24.3</v>
      </c>
      <c r="D52" t="b">
        <f t="shared" si="0"/>
        <v>0</v>
      </c>
      <c r="E52">
        <v>243.4</v>
      </c>
      <c r="F52">
        <v>8.8800000000000008</v>
      </c>
      <c r="H52" s="12">
        <v>0.63450231481481478</v>
      </c>
      <c r="I52">
        <v>2880</v>
      </c>
      <c r="J52">
        <v>53.1</v>
      </c>
      <c r="K52">
        <v>240.4</v>
      </c>
      <c r="L52">
        <v>8.85</v>
      </c>
      <c r="N52" s="12">
        <v>0.63497685185185182</v>
      </c>
      <c r="O52">
        <v>2861</v>
      </c>
      <c r="P52">
        <v>54.5</v>
      </c>
      <c r="Q52">
        <v>240.8</v>
      </c>
      <c r="R52">
        <v>8.8699999999999992</v>
      </c>
      <c r="T52" s="12">
        <v>0.63548611111111108</v>
      </c>
      <c r="U52">
        <v>2945</v>
      </c>
      <c r="V52">
        <v>36.6</v>
      </c>
      <c r="W52">
        <v>239.8</v>
      </c>
      <c r="X52">
        <v>8.9</v>
      </c>
      <c r="AL52" s="12"/>
    </row>
    <row r="53" spans="1:38" x14ac:dyDescent="0.2">
      <c r="A53" s="12">
        <v>0.63408564814814816</v>
      </c>
      <c r="B53">
        <v>2989</v>
      </c>
      <c r="C53">
        <v>21.9</v>
      </c>
      <c r="D53" t="b">
        <f t="shared" si="0"/>
        <v>0</v>
      </c>
      <c r="E53">
        <v>243.6</v>
      </c>
      <c r="F53">
        <v>8.8699999999999992</v>
      </c>
      <c r="H53" s="12">
        <v>0.63451388888888893</v>
      </c>
      <c r="I53">
        <v>2917</v>
      </c>
      <c r="J53">
        <v>44</v>
      </c>
      <c r="K53">
        <v>240.4</v>
      </c>
      <c r="L53">
        <v>8.86</v>
      </c>
      <c r="N53" s="12">
        <v>0.63498842592592586</v>
      </c>
      <c r="O53">
        <v>2860</v>
      </c>
      <c r="P53">
        <v>52.6</v>
      </c>
      <c r="Q53">
        <v>240.2</v>
      </c>
      <c r="R53">
        <v>8.86</v>
      </c>
      <c r="T53" s="12">
        <v>0.63549768518518512</v>
      </c>
      <c r="U53">
        <v>2892</v>
      </c>
      <c r="V53">
        <v>29.2</v>
      </c>
      <c r="W53">
        <v>240</v>
      </c>
      <c r="X53">
        <v>8.91</v>
      </c>
      <c r="AL53" s="12"/>
    </row>
    <row r="54" spans="1:38" x14ac:dyDescent="0.2">
      <c r="A54" s="12">
        <v>0.6340972222222222</v>
      </c>
      <c r="B54">
        <v>2942</v>
      </c>
      <c r="C54">
        <v>43.1</v>
      </c>
      <c r="D54" t="b">
        <f t="shared" si="0"/>
        <v>1</v>
      </c>
      <c r="E54">
        <v>243.6</v>
      </c>
      <c r="F54">
        <v>8.8699999999999992</v>
      </c>
      <c r="H54" s="12">
        <v>0.63451388888888893</v>
      </c>
      <c r="I54">
        <v>2931</v>
      </c>
      <c r="J54">
        <v>52</v>
      </c>
      <c r="K54">
        <v>240.6</v>
      </c>
      <c r="L54">
        <v>8.86</v>
      </c>
      <c r="N54" s="12">
        <v>0.63498842592592586</v>
      </c>
      <c r="O54">
        <v>2889</v>
      </c>
      <c r="P54">
        <v>33.799999999999997</v>
      </c>
      <c r="Q54">
        <v>240</v>
      </c>
      <c r="R54">
        <v>8.86</v>
      </c>
      <c r="T54" s="12">
        <v>0.63549768518518512</v>
      </c>
      <c r="U54">
        <v>2899</v>
      </c>
      <c r="V54">
        <v>18.399999999999999</v>
      </c>
      <c r="W54">
        <v>240.5</v>
      </c>
      <c r="X54">
        <v>8.92</v>
      </c>
      <c r="AL54" s="12"/>
    </row>
    <row r="55" spans="1:38" x14ac:dyDescent="0.2">
      <c r="A55" s="12">
        <v>0.6340972222222222</v>
      </c>
      <c r="B55">
        <v>2932</v>
      </c>
      <c r="C55">
        <v>35.799999999999997</v>
      </c>
      <c r="D55" t="b">
        <f t="shared" si="0"/>
        <v>1</v>
      </c>
      <c r="E55">
        <v>243.6</v>
      </c>
      <c r="F55">
        <v>8.8800000000000008</v>
      </c>
      <c r="H55" s="12">
        <v>0.63451388888888893</v>
      </c>
      <c r="I55">
        <v>2907</v>
      </c>
      <c r="J55">
        <v>55.4</v>
      </c>
      <c r="K55">
        <v>240.6</v>
      </c>
      <c r="L55">
        <v>8.8699999999999992</v>
      </c>
      <c r="N55" s="12">
        <v>0.63498842592592586</v>
      </c>
      <c r="O55">
        <v>2867</v>
      </c>
      <c r="P55">
        <v>34.6</v>
      </c>
      <c r="Q55">
        <v>240.2</v>
      </c>
      <c r="R55">
        <v>8.86</v>
      </c>
      <c r="T55" s="12">
        <v>0.63549768518518512</v>
      </c>
      <c r="U55">
        <v>2894</v>
      </c>
      <c r="V55">
        <v>26.3</v>
      </c>
      <c r="W55">
        <v>240.2</v>
      </c>
      <c r="X55">
        <v>8.92</v>
      </c>
      <c r="AL55" s="12"/>
    </row>
    <row r="56" spans="1:38" x14ac:dyDescent="0.2">
      <c r="A56" s="12">
        <v>0.6340972222222222</v>
      </c>
      <c r="B56">
        <v>2996</v>
      </c>
      <c r="C56">
        <v>22.4</v>
      </c>
      <c r="D56" t="b">
        <f t="shared" si="0"/>
        <v>0</v>
      </c>
      <c r="E56">
        <v>243.2</v>
      </c>
      <c r="F56">
        <v>8.8800000000000008</v>
      </c>
      <c r="H56" s="12">
        <v>0.63451388888888893</v>
      </c>
      <c r="I56">
        <v>2888</v>
      </c>
      <c r="J56">
        <v>63.1</v>
      </c>
      <c r="K56">
        <v>240.5</v>
      </c>
      <c r="L56">
        <v>8.86</v>
      </c>
      <c r="N56" s="12">
        <v>0.63498842592592586</v>
      </c>
      <c r="O56">
        <v>2869</v>
      </c>
      <c r="P56">
        <v>51</v>
      </c>
      <c r="Q56">
        <v>239.9</v>
      </c>
      <c r="R56">
        <v>8.8699999999999992</v>
      </c>
      <c r="T56" s="12">
        <v>0.63549768518518512</v>
      </c>
      <c r="U56">
        <v>2904</v>
      </c>
      <c r="V56">
        <v>24.4</v>
      </c>
      <c r="W56">
        <v>239.9</v>
      </c>
      <c r="X56">
        <v>8.92</v>
      </c>
      <c r="AL56" s="12"/>
    </row>
    <row r="57" spans="1:38" x14ac:dyDescent="0.2">
      <c r="A57" s="12">
        <v>0.6340972222222222</v>
      </c>
      <c r="B57">
        <v>3017</v>
      </c>
      <c r="C57">
        <v>32.5</v>
      </c>
      <c r="D57" t="b">
        <f t="shared" si="0"/>
        <v>1</v>
      </c>
      <c r="E57">
        <v>242.6</v>
      </c>
      <c r="F57">
        <v>8.89</v>
      </c>
      <c r="H57" s="12">
        <v>0.63451388888888893</v>
      </c>
      <c r="I57">
        <v>2913</v>
      </c>
      <c r="J57">
        <v>47</v>
      </c>
      <c r="K57">
        <v>240.6</v>
      </c>
      <c r="L57">
        <v>8.85</v>
      </c>
      <c r="N57" s="12">
        <v>0.63498842592592586</v>
      </c>
      <c r="O57">
        <v>2929</v>
      </c>
      <c r="P57">
        <v>40.6</v>
      </c>
      <c r="Q57">
        <v>240.4</v>
      </c>
      <c r="R57">
        <v>8.8699999999999992</v>
      </c>
      <c r="T57" s="12">
        <v>0.63549768518518512</v>
      </c>
      <c r="U57">
        <v>2936</v>
      </c>
      <c r="V57">
        <v>29.1</v>
      </c>
      <c r="W57">
        <v>240</v>
      </c>
      <c r="X57">
        <v>8.92</v>
      </c>
      <c r="AL57" s="12"/>
    </row>
    <row r="58" spans="1:38" x14ac:dyDescent="0.2">
      <c r="A58" s="12">
        <v>0.6340972222222222</v>
      </c>
      <c r="B58">
        <v>2964</v>
      </c>
      <c r="C58">
        <v>46.7</v>
      </c>
      <c r="D58" t="b">
        <f t="shared" si="0"/>
        <v>1</v>
      </c>
      <c r="E58">
        <v>242.5</v>
      </c>
      <c r="F58">
        <v>8.8800000000000008</v>
      </c>
      <c r="H58" s="12">
        <v>0.63452546296296297</v>
      </c>
      <c r="I58">
        <v>2918</v>
      </c>
      <c r="J58">
        <v>44.6</v>
      </c>
      <c r="K58">
        <v>241.1</v>
      </c>
      <c r="L58">
        <v>8.86</v>
      </c>
      <c r="N58" s="12">
        <v>0.63500000000000001</v>
      </c>
      <c r="O58">
        <v>2971</v>
      </c>
      <c r="P58">
        <v>37.299999999999997</v>
      </c>
      <c r="Q58">
        <v>240.6</v>
      </c>
      <c r="R58">
        <v>8.8699999999999992</v>
      </c>
      <c r="T58" s="12">
        <v>0.63550925925925927</v>
      </c>
      <c r="U58">
        <v>2925</v>
      </c>
      <c r="V58">
        <v>33.700000000000003</v>
      </c>
      <c r="W58">
        <v>240.4</v>
      </c>
      <c r="X58">
        <v>8.92</v>
      </c>
      <c r="AL58" s="12"/>
    </row>
    <row r="59" spans="1:38" x14ac:dyDescent="0.2">
      <c r="A59" s="12">
        <v>0.63410879629629624</v>
      </c>
      <c r="B59">
        <v>2922</v>
      </c>
      <c r="C59">
        <v>61.1</v>
      </c>
      <c r="D59" t="b">
        <f t="shared" si="0"/>
        <v>0</v>
      </c>
      <c r="E59">
        <v>242.1</v>
      </c>
      <c r="F59">
        <v>8.8800000000000008</v>
      </c>
      <c r="H59" s="12">
        <v>0.63452546296296297</v>
      </c>
      <c r="I59">
        <v>2936</v>
      </c>
      <c r="J59">
        <v>42.2</v>
      </c>
      <c r="K59">
        <v>241.2</v>
      </c>
      <c r="L59">
        <v>8.86</v>
      </c>
      <c r="N59" s="12">
        <v>0.63500000000000001</v>
      </c>
      <c r="O59">
        <v>2934</v>
      </c>
      <c r="P59">
        <v>46.9</v>
      </c>
      <c r="Q59">
        <v>240.9</v>
      </c>
      <c r="R59">
        <v>8.8699999999999992</v>
      </c>
      <c r="T59" s="12">
        <v>0.63550925925925927</v>
      </c>
      <c r="U59">
        <v>2924</v>
      </c>
      <c r="V59">
        <v>26.6</v>
      </c>
      <c r="W59">
        <v>241.2</v>
      </c>
      <c r="X59">
        <v>8.93</v>
      </c>
      <c r="AL59" s="12"/>
    </row>
    <row r="60" spans="1:38" x14ac:dyDescent="0.2">
      <c r="A60" s="12">
        <v>0.63410879629629624</v>
      </c>
      <c r="B60">
        <v>2903</v>
      </c>
      <c r="C60">
        <v>55.9</v>
      </c>
      <c r="D60" t="b">
        <f t="shared" si="0"/>
        <v>0</v>
      </c>
      <c r="E60">
        <v>241.9</v>
      </c>
      <c r="F60">
        <v>8.8699999999999992</v>
      </c>
      <c r="H60" s="12">
        <v>0.63452546296296297</v>
      </c>
      <c r="I60">
        <v>2935</v>
      </c>
      <c r="J60">
        <v>48.8</v>
      </c>
      <c r="K60">
        <v>240.6</v>
      </c>
      <c r="L60">
        <v>8.86</v>
      </c>
      <c r="N60" s="12">
        <v>0.63500000000000001</v>
      </c>
      <c r="O60">
        <v>2902</v>
      </c>
      <c r="P60">
        <v>59.3</v>
      </c>
      <c r="Q60">
        <v>241.1</v>
      </c>
      <c r="R60">
        <v>8.8800000000000008</v>
      </c>
      <c r="T60" s="12">
        <v>0.63550925925925927</v>
      </c>
      <c r="U60">
        <v>2957</v>
      </c>
      <c r="V60">
        <v>27.3</v>
      </c>
      <c r="W60">
        <v>241.7</v>
      </c>
      <c r="X60">
        <v>8.93</v>
      </c>
      <c r="AL60" s="12"/>
    </row>
    <row r="61" spans="1:38" x14ac:dyDescent="0.2">
      <c r="A61" s="12">
        <v>0.63410879629629624</v>
      </c>
      <c r="B61">
        <v>2917</v>
      </c>
      <c r="C61">
        <v>38.4</v>
      </c>
      <c r="D61" t="b">
        <f t="shared" si="0"/>
        <v>1</v>
      </c>
      <c r="E61">
        <v>242.4</v>
      </c>
      <c r="F61">
        <v>8.86</v>
      </c>
      <c r="H61" s="12">
        <v>0.63452546296296297</v>
      </c>
      <c r="I61">
        <v>2954</v>
      </c>
      <c r="J61">
        <v>52.4</v>
      </c>
      <c r="K61">
        <v>240.1</v>
      </c>
      <c r="L61">
        <v>8.8699999999999992</v>
      </c>
      <c r="N61" s="12">
        <v>0.63500000000000001</v>
      </c>
      <c r="O61">
        <v>2898</v>
      </c>
      <c r="P61">
        <v>55.3</v>
      </c>
      <c r="Q61">
        <v>241.5</v>
      </c>
      <c r="R61">
        <v>8.89</v>
      </c>
      <c r="T61" s="12">
        <v>0.63550925925925927</v>
      </c>
      <c r="U61">
        <v>2914</v>
      </c>
      <c r="V61">
        <v>34.4</v>
      </c>
      <c r="W61">
        <v>242</v>
      </c>
      <c r="X61">
        <v>8.93</v>
      </c>
      <c r="AL61" s="12"/>
    </row>
    <row r="62" spans="1:38" x14ac:dyDescent="0.2">
      <c r="A62" s="12">
        <v>0.63410879629629624</v>
      </c>
      <c r="B62">
        <v>2968</v>
      </c>
      <c r="C62">
        <v>27.7</v>
      </c>
      <c r="D62" t="b">
        <f t="shared" si="0"/>
        <v>0</v>
      </c>
      <c r="E62">
        <v>242.4</v>
      </c>
      <c r="F62">
        <v>8.86</v>
      </c>
      <c r="H62" s="12">
        <v>0.63452546296296297</v>
      </c>
      <c r="I62">
        <v>2914</v>
      </c>
      <c r="J62">
        <v>49</v>
      </c>
      <c r="K62">
        <v>240.2</v>
      </c>
      <c r="L62">
        <v>8.8699999999999992</v>
      </c>
      <c r="N62" s="12">
        <v>0.63500000000000001</v>
      </c>
      <c r="O62">
        <v>2899</v>
      </c>
      <c r="P62">
        <v>41.4</v>
      </c>
      <c r="Q62">
        <v>241.1</v>
      </c>
      <c r="R62">
        <v>8.91</v>
      </c>
      <c r="T62" s="12">
        <v>0.63550925925925927</v>
      </c>
      <c r="U62">
        <v>2907</v>
      </c>
      <c r="V62">
        <v>31.8</v>
      </c>
      <c r="W62">
        <v>241.6</v>
      </c>
      <c r="X62">
        <v>8.92</v>
      </c>
      <c r="AL62" s="12"/>
    </row>
    <row r="63" spans="1:38" x14ac:dyDescent="0.2">
      <c r="A63" s="12">
        <v>0.63410879629629624</v>
      </c>
      <c r="B63">
        <v>2965</v>
      </c>
      <c r="C63">
        <v>46.9</v>
      </c>
      <c r="D63" t="b">
        <f t="shared" si="0"/>
        <v>1</v>
      </c>
      <c r="E63">
        <v>242.3</v>
      </c>
      <c r="F63">
        <v>8.86</v>
      </c>
      <c r="H63" s="12">
        <v>0.63453703703703701</v>
      </c>
      <c r="I63">
        <v>2913</v>
      </c>
      <c r="J63">
        <v>51.9</v>
      </c>
      <c r="K63">
        <v>240.7</v>
      </c>
      <c r="L63">
        <v>8.8699999999999992</v>
      </c>
      <c r="N63" s="12">
        <v>0.63501157407407405</v>
      </c>
      <c r="O63">
        <v>2904</v>
      </c>
      <c r="P63">
        <v>41.4</v>
      </c>
      <c r="Q63">
        <v>241.1</v>
      </c>
      <c r="R63">
        <v>8.92</v>
      </c>
      <c r="T63" s="12">
        <v>0.63552083333333331</v>
      </c>
      <c r="U63">
        <v>2901</v>
      </c>
      <c r="V63">
        <v>34.5</v>
      </c>
      <c r="W63">
        <v>241.1</v>
      </c>
      <c r="X63">
        <v>8.92</v>
      </c>
      <c r="AL63" s="12"/>
    </row>
    <row r="64" spans="1:38" x14ac:dyDescent="0.2">
      <c r="A64" s="12">
        <v>0.63412037037037039</v>
      </c>
      <c r="B64">
        <v>2918</v>
      </c>
      <c r="C64">
        <v>54.6</v>
      </c>
      <c r="D64" t="b">
        <f t="shared" si="0"/>
        <v>0</v>
      </c>
      <c r="E64">
        <v>242</v>
      </c>
      <c r="F64">
        <v>8.85</v>
      </c>
      <c r="H64" s="12">
        <v>0.63453703703703701</v>
      </c>
      <c r="I64">
        <v>2980</v>
      </c>
      <c r="J64">
        <v>45.1</v>
      </c>
      <c r="K64">
        <v>240.4</v>
      </c>
      <c r="L64">
        <v>8.8699999999999992</v>
      </c>
      <c r="N64" s="12">
        <v>0.63501157407407405</v>
      </c>
      <c r="O64">
        <v>2912</v>
      </c>
      <c r="P64">
        <v>30.9</v>
      </c>
      <c r="Q64">
        <v>241.5</v>
      </c>
      <c r="R64">
        <v>8.91</v>
      </c>
      <c r="T64" s="12">
        <v>0.63552083333333331</v>
      </c>
      <c r="U64">
        <v>2935</v>
      </c>
      <c r="V64">
        <v>27.6</v>
      </c>
      <c r="W64">
        <v>241.5</v>
      </c>
      <c r="X64">
        <v>8.91</v>
      </c>
      <c r="AL64" s="12"/>
    </row>
    <row r="65" spans="1:38" x14ac:dyDescent="0.2">
      <c r="A65" s="12">
        <v>0.63412037037037039</v>
      </c>
      <c r="B65">
        <v>2951</v>
      </c>
      <c r="C65">
        <v>43.3</v>
      </c>
      <c r="D65" t="b">
        <f t="shared" si="0"/>
        <v>1</v>
      </c>
      <c r="E65">
        <v>241.9</v>
      </c>
      <c r="F65">
        <v>8.8699999999999992</v>
      </c>
      <c r="H65" s="12">
        <v>0.63453703703703701</v>
      </c>
      <c r="I65">
        <v>2965</v>
      </c>
      <c r="J65">
        <v>43.7</v>
      </c>
      <c r="K65">
        <v>240.5</v>
      </c>
      <c r="L65">
        <v>8.8699999999999992</v>
      </c>
      <c r="N65" s="12">
        <v>0.63501157407407405</v>
      </c>
      <c r="O65">
        <v>2929</v>
      </c>
      <c r="P65">
        <v>36</v>
      </c>
      <c r="Q65">
        <v>241.6</v>
      </c>
      <c r="R65">
        <v>8.91</v>
      </c>
      <c r="T65" s="12">
        <v>0.63552083333333331</v>
      </c>
      <c r="U65">
        <v>2905</v>
      </c>
      <c r="V65">
        <v>39.6</v>
      </c>
      <c r="W65">
        <v>241.7</v>
      </c>
      <c r="X65">
        <v>8.91</v>
      </c>
      <c r="AL65" s="12"/>
    </row>
    <row r="66" spans="1:38" x14ac:dyDescent="0.2">
      <c r="A66" s="12">
        <v>0.63412037037037039</v>
      </c>
      <c r="B66">
        <v>2913</v>
      </c>
      <c r="C66">
        <v>46.1</v>
      </c>
      <c r="D66" t="b">
        <f t="shared" si="0"/>
        <v>1</v>
      </c>
      <c r="E66">
        <v>241.6</v>
      </c>
      <c r="F66">
        <v>8.9</v>
      </c>
      <c r="H66" s="12">
        <v>0.63453703703703701</v>
      </c>
      <c r="I66">
        <v>2928</v>
      </c>
      <c r="J66">
        <v>55.9</v>
      </c>
      <c r="K66">
        <v>240.5</v>
      </c>
      <c r="L66">
        <v>8.89</v>
      </c>
      <c r="N66" s="12">
        <v>0.63501157407407405</v>
      </c>
      <c r="O66">
        <v>2867</v>
      </c>
      <c r="P66">
        <v>45.2</v>
      </c>
      <c r="Q66">
        <v>241.1</v>
      </c>
      <c r="R66">
        <v>8.92</v>
      </c>
      <c r="T66" s="12">
        <v>0.63552083333333331</v>
      </c>
      <c r="U66">
        <v>2902</v>
      </c>
      <c r="V66">
        <v>31.7</v>
      </c>
      <c r="W66">
        <v>241.8</v>
      </c>
      <c r="X66">
        <v>8.9</v>
      </c>
      <c r="AL66" s="12"/>
    </row>
    <row r="67" spans="1:38" x14ac:dyDescent="0.2">
      <c r="A67" s="12">
        <v>0.63412037037037039</v>
      </c>
      <c r="B67">
        <v>2899</v>
      </c>
      <c r="C67">
        <v>49.8</v>
      </c>
      <c r="D67" t="b">
        <f t="shared" si="0"/>
        <v>1</v>
      </c>
      <c r="E67">
        <v>241.4</v>
      </c>
      <c r="F67">
        <v>8.9</v>
      </c>
      <c r="H67" s="12">
        <v>0.63453703703703701</v>
      </c>
      <c r="I67">
        <v>2919</v>
      </c>
      <c r="J67">
        <v>59.1</v>
      </c>
      <c r="K67">
        <v>240.5</v>
      </c>
      <c r="L67">
        <v>8.8699999999999992</v>
      </c>
      <c r="N67" s="12">
        <v>0.63501157407407405</v>
      </c>
      <c r="O67">
        <v>2860</v>
      </c>
      <c r="P67">
        <v>35.1</v>
      </c>
      <c r="Q67">
        <v>240.8</v>
      </c>
      <c r="R67">
        <v>8.91</v>
      </c>
      <c r="T67" s="12">
        <v>0.63552083333333331</v>
      </c>
      <c r="U67">
        <v>2902</v>
      </c>
      <c r="V67">
        <v>14.4</v>
      </c>
      <c r="W67">
        <v>241.7</v>
      </c>
      <c r="X67">
        <v>8.9</v>
      </c>
      <c r="AL67" s="12"/>
    </row>
    <row r="68" spans="1:38" x14ac:dyDescent="0.2">
      <c r="A68" s="12">
        <v>0.63412037037037039</v>
      </c>
      <c r="B68">
        <v>2907</v>
      </c>
      <c r="C68">
        <v>52.7</v>
      </c>
      <c r="D68" t="b">
        <f t="shared" si="0"/>
        <v>0</v>
      </c>
      <c r="E68">
        <v>241.5</v>
      </c>
      <c r="F68">
        <v>8.91</v>
      </c>
      <c r="H68" s="12">
        <v>0.63454861111111105</v>
      </c>
      <c r="I68">
        <v>2911</v>
      </c>
      <c r="J68">
        <v>61.8</v>
      </c>
      <c r="K68">
        <v>240.5</v>
      </c>
      <c r="L68">
        <v>8.86</v>
      </c>
      <c r="N68" s="12">
        <v>0.6350231481481482</v>
      </c>
      <c r="O68">
        <v>2862</v>
      </c>
      <c r="P68">
        <v>30.7</v>
      </c>
      <c r="Q68">
        <v>241.2</v>
      </c>
      <c r="R68">
        <v>8.92</v>
      </c>
      <c r="T68" s="12">
        <v>0.63553240740740746</v>
      </c>
      <c r="U68">
        <v>2897</v>
      </c>
      <c r="V68">
        <v>18.3</v>
      </c>
      <c r="W68">
        <v>241.8</v>
      </c>
      <c r="X68">
        <v>8.9</v>
      </c>
      <c r="AL68" s="12"/>
    </row>
    <row r="69" spans="1:38" x14ac:dyDescent="0.2">
      <c r="A69" s="12">
        <v>0.63413194444444443</v>
      </c>
      <c r="B69">
        <v>2912</v>
      </c>
      <c r="C69">
        <v>54</v>
      </c>
      <c r="D69" t="b">
        <f t="shared" si="0"/>
        <v>0</v>
      </c>
      <c r="E69">
        <v>241.1</v>
      </c>
      <c r="F69">
        <v>8.92</v>
      </c>
      <c r="H69" s="12">
        <v>0.63454861111111105</v>
      </c>
      <c r="I69">
        <v>2980</v>
      </c>
      <c r="J69">
        <v>49.4</v>
      </c>
      <c r="K69">
        <v>240.2</v>
      </c>
      <c r="L69">
        <v>8.86</v>
      </c>
      <c r="N69" s="12">
        <v>0.6350231481481482</v>
      </c>
      <c r="O69">
        <v>2877</v>
      </c>
      <c r="P69">
        <v>26.9</v>
      </c>
      <c r="Q69">
        <v>241.3</v>
      </c>
      <c r="R69">
        <v>8.92</v>
      </c>
      <c r="T69" s="12">
        <v>0.63553240740740746</v>
      </c>
      <c r="U69">
        <v>2905</v>
      </c>
      <c r="V69">
        <v>21.9</v>
      </c>
      <c r="W69">
        <v>241.8</v>
      </c>
      <c r="X69">
        <v>8.9</v>
      </c>
      <c r="AL69" s="12"/>
    </row>
    <row r="70" spans="1:38" x14ac:dyDescent="0.2">
      <c r="A70" s="12">
        <v>0.63413194444444443</v>
      </c>
      <c r="B70">
        <v>2926</v>
      </c>
      <c r="C70">
        <v>57.9</v>
      </c>
      <c r="D70" t="b">
        <f t="shared" si="0"/>
        <v>0</v>
      </c>
      <c r="E70">
        <v>241.6</v>
      </c>
      <c r="F70">
        <v>8.91</v>
      </c>
      <c r="H70" s="12">
        <v>0.63454861111111105</v>
      </c>
      <c r="I70">
        <v>2995</v>
      </c>
      <c r="J70">
        <v>31.6</v>
      </c>
      <c r="K70">
        <v>240</v>
      </c>
      <c r="L70">
        <v>8.86</v>
      </c>
      <c r="N70" s="12">
        <v>0.6350231481481482</v>
      </c>
      <c r="O70">
        <v>2923</v>
      </c>
      <c r="P70">
        <v>21.2</v>
      </c>
      <c r="Q70">
        <v>241.8</v>
      </c>
      <c r="R70">
        <v>8.93</v>
      </c>
      <c r="T70" s="12">
        <v>0.63553240740740746</v>
      </c>
      <c r="U70">
        <v>2887</v>
      </c>
      <c r="V70">
        <v>16.2</v>
      </c>
      <c r="W70">
        <v>241.5</v>
      </c>
      <c r="X70">
        <v>8.9</v>
      </c>
      <c r="AL70" s="12"/>
    </row>
    <row r="71" spans="1:38" x14ac:dyDescent="0.2">
      <c r="A71" s="12">
        <v>0.63413194444444443</v>
      </c>
      <c r="B71">
        <v>2960</v>
      </c>
      <c r="C71">
        <v>46.3</v>
      </c>
      <c r="D71" t="b">
        <f t="shared" si="0"/>
        <v>1</v>
      </c>
      <c r="E71">
        <v>242.4</v>
      </c>
      <c r="F71">
        <v>8.9</v>
      </c>
      <c r="H71" s="12">
        <v>0.63454861111111105</v>
      </c>
      <c r="I71">
        <v>2965</v>
      </c>
      <c r="J71">
        <v>52.3</v>
      </c>
      <c r="K71">
        <v>240.2</v>
      </c>
      <c r="L71">
        <v>8.8699999999999992</v>
      </c>
      <c r="N71" s="12">
        <v>0.6350231481481482</v>
      </c>
      <c r="O71">
        <v>2909</v>
      </c>
      <c r="P71">
        <v>39.799999999999997</v>
      </c>
      <c r="Q71">
        <v>242.4</v>
      </c>
      <c r="R71">
        <v>8.92</v>
      </c>
      <c r="T71" s="12">
        <v>0.63553240740740746</v>
      </c>
      <c r="U71">
        <v>2892</v>
      </c>
      <c r="V71">
        <v>19</v>
      </c>
      <c r="W71">
        <v>240.8</v>
      </c>
      <c r="X71">
        <v>8.9</v>
      </c>
      <c r="AL71" s="12"/>
    </row>
    <row r="72" spans="1:38" x14ac:dyDescent="0.2">
      <c r="A72" s="12">
        <v>0.63413194444444443</v>
      </c>
      <c r="B72">
        <v>2942</v>
      </c>
      <c r="C72">
        <v>49.1</v>
      </c>
      <c r="D72" t="b">
        <f t="shared" si="0"/>
        <v>1</v>
      </c>
      <c r="E72">
        <v>242.5</v>
      </c>
      <c r="F72">
        <v>8.9</v>
      </c>
      <c r="H72" s="12">
        <v>0.63454861111111105</v>
      </c>
      <c r="I72">
        <v>2943</v>
      </c>
      <c r="J72">
        <v>53.2</v>
      </c>
      <c r="K72">
        <v>240.5</v>
      </c>
      <c r="L72">
        <v>8.8699999999999992</v>
      </c>
      <c r="N72" s="12">
        <v>0.6350231481481482</v>
      </c>
      <c r="O72">
        <v>2917</v>
      </c>
      <c r="P72">
        <v>47.5</v>
      </c>
      <c r="Q72">
        <v>243.1</v>
      </c>
      <c r="R72">
        <v>8.92</v>
      </c>
      <c r="T72" s="12">
        <v>0.63553240740740746</v>
      </c>
      <c r="U72">
        <v>2916</v>
      </c>
      <c r="V72">
        <v>18.2</v>
      </c>
      <c r="W72">
        <v>239.8</v>
      </c>
      <c r="X72">
        <v>8.91</v>
      </c>
      <c r="AL72" s="12"/>
    </row>
    <row r="73" spans="1:38" x14ac:dyDescent="0.2">
      <c r="A73" s="12">
        <v>0.63413194444444443</v>
      </c>
      <c r="B73">
        <v>2920</v>
      </c>
      <c r="C73">
        <v>36.1</v>
      </c>
      <c r="D73" t="b">
        <f t="shared" ref="D73:D108" si="1">AND(C73 &gt;= $C$111, C73 &lt;= $C$112)</f>
        <v>1</v>
      </c>
      <c r="E73">
        <v>242.8</v>
      </c>
      <c r="F73">
        <v>8.9</v>
      </c>
      <c r="H73" s="12">
        <v>0.6345601851851852</v>
      </c>
      <c r="I73">
        <v>2991</v>
      </c>
      <c r="J73">
        <v>47.8</v>
      </c>
      <c r="K73">
        <v>240.9</v>
      </c>
      <c r="L73">
        <v>8.8800000000000008</v>
      </c>
      <c r="N73" s="12">
        <v>0.63503472222222224</v>
      </c>
      <c r="O73">
        <v>2910</v>
      </c>
      <c r="P73">
        <v>64.900000000000006</v>
      </c>
      <c r="Q73">
        <v>243.5</v>
      </c>
      <c r="R73">
        <v>8.91</v>
      </c>
      <c r="T73" s="12">
        <v>0.6355439814814815</v>
      </c>
      <c r="U73">
        <v>2922</v>
      </c>
      <c r="V73">
        <v>9.3000000000000007</v>
      </c>
      <c r="W73">
        <v>239.3</v>
      </c>
      <c r="X73">
        <v>8.91</v>
      </c>
      <c r="AL73" s="12"/>
    </row>
    <row r="74" spans="1:38" x14ac:dyDescent="0.2">
      <c r="A74" s="12">
        <v>0.63414351851851858</v>
      </c>
      <c r="B74">
        <v>2939</v>
      </c>
      <c r="C74">
        <v>40.200000000000003</v>
      </c>
      <c r="D74" t="b">
        <f t="shared" si="1"/>
        <v>1</v>
      </c>
      <c r="E74">
        <v>243.3</v>
      </c>
      <c r="F74">
        <v>8.8800000000000008</v>
      </c>
      <c r="H74" s="12">
        <v>0.6345601851851852</v>
      </c>
      <c r="I74">
        <v>2979</v>
      </c>
      <c r="J74">
        <v>55.2</v>
      </c>
      <c r="K74">
        <v>241.1</v>
      </c>
      <c r="L74">
        <v>8.89</v>
      </c>
      <c r="N74" s="12">
        <v>0.63503472222222224</v>
      </c>
      <c r="O74">
        <v>2900</v>
      </c>
      <c r="P74">
        <v>63</v>
      </c>
      <c r="Q74">
        <v>243.6</v>
      </c>
      <c r="R74">
        <v>8.9</v>
      </c>
      <c r="T74" s="12">
        <v>0.6355439814814815</v>
      </c>
      <c r="U74">
        <v>2860</v>
      </c>
      <c r="V74">
        <v>33.4</v>
      </c>
      <c r="W74">
        <v>239.2</v>
      </c>
      <c r="X74">
        <v>8.92</v>
      </c>
      <c r="AL74" s="12"/>
    </row>
    <row r="75" spans="1:38" x14ac:dyDescent="0.2">
      <c r="A75" s="12">
        <v>0.63414351851851858</v>
      </c>
      <c r="B75">
        <v>2910</v>
      </c>
      <c r="C75">
        <v>50.8</v>
      </c>
      <c r="D75" t="b">
        <f t="shared" si="1"/>
        <v>1</v>
      </c>
      <c r="E75">
        <v>244</v>
      </c>
      <c r="F75">
        <v>8.8699999999999992</v>
      </c>
      <c r="H75" s="12">
        <v>0.6345601851851852</v>
      </c>
      <c r="I75">
        <v>2972</v>
      </c>
      <c r="J75">
        <v>53.6</v>
      </c>
      <c r="K75">
        <v>240.4</v>
      </c>
      <c r="L75">
        <v>8.89</v>
      </c>
      <c r="N75" s="12">
        <v>0.63503472222222224</v>
      </c>
      <c r="O75">
        <v>2897</v>
      </c>
      <c r="P75">
        <v>56.6</v>
      </c>
      <c r="Q75">
        <v>243.1</v>
      </c>
      <c r="R75">
        <v>8.9</v>
      </c>
      <c r="T75" s="12">
        <v>0.6355439814814815</v>
      </c>
      <c r="U75">
        <v>2824</v>
      </c>
      <c r="V75">
        <v>39.700000000000003</v>
      </c>
      <c r="W75">
        <v>238.4</v>
      </c>
      <c r="X75">
        <v>8.93</v>
      </c>
      <c r="AL75" s="12"/>
    </row>
    <row r="76" spans="1:38" x14ac:dyDescent="0.2">
      <c r="A76" s="12">
        <v>0.63414351851851858</v>
      </c>
      <c r="B76">
        <v>2927</v>
      </c>
      <c r="C76">
        <v>53.1</v>
      </c>
      <c r="D76" t="b">
        <f t="shared" si="1"/>
        <v>0</v>
      </c>
      <c r="E76">
        <v>244.2</v>
      </c>
      <c r="F76">
        <v>8.8699999999999992</v>
      </c>
      <c r="H76" s="12">
        <v>0.6345601851851852</v>
      </c>
      <c r="I76">
        <v>2977</v>
      </c>
      <c r="J76">
        <v>48.7</v>
      </c>
      <c r="K76">
        <v>240.2</v>
      </c>
      <c r="L76">
        <v>8.8800000000000008</v>
      </c>
      <c r="N76" s="12">
        <v>0.63503472222222224</v>
      </c>
      <c r="O76">
        <v>2922</v>
      </c>
      <c r="P76">
        <v>59.3</v>
      </c>
      <c r="Q76">
        <v>241.9</v>
      </c>
      <c r="R76">
        <v>8.91</v>
      </c>
      <c r="T76" s="12">
        <v>0.6355439814814815</v>
      </c>
      <c r="U76">
        <v>2849</v>
      </c>
      <c r="V76">
        <v>30.2</v>
      </c>
      <c r="W76">
        <v>238</v>
      </c>
      <c r="X76">
        <v>8.93</v>
      </c>
      <c r="AL76" s="12"/>
    </row>
    <row r="77" spans="1:38" x14ac:dyDescent="0.2">
      <c r="A77" s="12">
        <v>0.63414351851851858</v>
      </c>
      <c r="B77">
        <v>2941</v>
      </c>
      <c r="C77">
        <v>47.6</v>
      </c>
      <c r="D77" t="b">
        <f t="shared" si="1"/>
        <v>1</v>
      </c>
      <c r="E77">
        <v>244.1</v>
      </c>
      <c r="F77">
        <v>8.8699999999999992</v>
      </c>
      <c r="H77" s="12">
        <v>0.6345601851851852</v>
      </c>
      <c r="I77">
        <v>2954</v>
      </c>
      <c r="J77">
        <v>61</v>
      </c>
      <c r="K77">
        <v>239.8</v>
      </c>
      <c r="L77">
        <v>8.8800000000000008</v>
      </c>
      <c r="N77" s="12">
        <v>0.63503472222222224</v>
      </c>
      <c r="O77">
        <v>2943</v>
      </c>
      <c r="P77">
        <v>70.599999999999994</v>
      </c>
      <c r="Q77">
        <v>241.2</v>
      </c>
      <c r="R77">
        <v>8.91</v>
      </c>
      <c r="T77" s="12">
        <v>0.6355439814814815</v>
      </c>
      <c r="U77">
        <v>2896</v>
      </c>
      <c r="V77">
        <v>24.3</v>
      </c>
      <c r="W77">
        <v>238.5</v>
      </c>
      <c r="X77">
        <v>8.9499999999999993</v>
      </c>
      <c r="AL77" s="12"/>
    </row>
    <row r="78" spans="1:38" x14ac:dyDescent="0.2">
      <c r="A78" s="12">
        <v>0.63414351851851858</v>
      </c>
      <c r="B78">
        <v>2922</v>
      </c>
      <c r="C78">
        <v>37.700000000000003</v>
      </c>
      <c r="D78" t="b">
        <f t="shared" si="1"/>
        <v>1</v>
      </c>
      <c r="E78">
        <v>244</v>
      </c>
      <c r="F78">
        <v>8.8699999999999992</v>
      </c>
      <c r="H78" s="12">
        <v>0.63457175925925924</v>
      </c>
      <c r="I78">
        <v>2938</v>
      </c>
      <c r="J78">
        <v>45</v>
      </c>
      <c r="K78">
        <v>239.7</v>
      </c>
      <c r="L78">
        <v>8.8800000000000008</v>
      </c>
      <c r="N78" s="12">
        <v>0.63504629629629628</v>
      </c>
      <c r="O78">
        <v>2943</v>
      </c>
      <c r="P78">
        <v>67.8</v>
      </c>
      <c r="Q78">
        <v>241</v>
      </c>
      <c r="R78">
        <v>8.91</v>
      </c>
      <c r="T78" s="12">
        <v>0.63555555555555554</v>
      </c>
      <c r="U78">
        <v>2906</v>
      </c>
      <c r="V78">
        <v>20.100000000000001</v>
      </c>
      <c r="W78">
        <v>238.4</v>
      </c>
      <c r="X78">
        <v>8.9499999999999993</v>
      </c>
      <c r="AL78" s="12"/>
    </row>
    <row r="79" spans="1:38" x14ac:dyDescent="0.2">
      <c r="A79" s="12">
        <v>0.63415509259259262</v>
      </c>
      <c r="B79">
        <v>2882</v>
      </c>
      <c r="C79">
        <v>37.9</v>
      </c>
      <c r="D79" t="b">
        <f t="shared" si="1"/>
        <v>1</v>
      </c>
      <c r="E79">
        <v>243.7</v>
      </c>
      <c r="F79">
        <v>8.8699999999999992</v>
      </c>
      <c r="H79" s="12">
        <v>0.63457175925925924</v>
      </c>
      <c r="I79">
        <v>2903</v>
      </c>
      <c r="J79">
        <v>41.2</v>
      </c>
      <c r="K79">
        <v>239.9</v>
      </c>
      <c r="L79">
        <v>8.8800000000000008</v>
      </c>
      <c r="N79" s="12">
        <v>0.63504629629629628</v>
      </c>
      <c r="O79">
        <v>2931</v>
      </c>
      <c r="P79">
        <v>65.599999999999994</v>
      </c>
      <c r="Q79">
        <v>240.5</v>
      </c>
      <c r="R79">
        <v>8.9</v>
      </c>
      <c r="T79" s="12">
        <v>0.63555555555555554</v>
      </c>
      <c r="U79">
        <v>2833</v>
      </c>
      <c r="V79">
        <v>42</v>
      </c>
      <c r="W79">
        <v>238.7</v>
      </c>
      <c r="X79">
        <v>8.94</v>
      </c>
      <c r="AL79" s="12"/>
    </row>
    <row r="80" spans="1:38" x14ac:dyDescent="0.2">
      <c r="A80" s="12">
        <v>0.63415509259259262</v>
      </c>
      <c r="B80">
        <v>2881</v>
      </c>
      <c r="C80">
        <v>45.7</v>
      </c>
      <c r="D80" t="b">
        <f t="shared" si="1"/>
        <v>1</v>
      </c>
      <c r="E80">
        <v>243.9</v>
      </c>
      <c r="F80">
        <v>8.8699999999999992</v>
      </c>
      <c r="H80" s="12">
        <v>0.63457175925925924</v>
      </c>
      <c r="I80">
        <v>2881</v>
      </c>
      <c r="J80">
        <v>40.299999999999997</v>
      </c>
      <c r="K80">
        <v>240.2</v>
      </c>
      <c r="L80">
        <v>8.8800000000000008</v>
      </c>
      <c r="N80" s="12">
        <v>0.63504629629629628</v>
      </c>
      <c r="O80">
        <v>2889</v>
      </c>
      <c r="P80">
        <v>53.3</v>
      </c>
      <c r="Q80">
        <v>240.5</v>
      </c>
      <c r="R80">
        <v>8.8699999999999992</v>
      </c>
      <c r="T80" s="12">
        <v>0.63555555555555554</v>
      </c>
      <c r="U80">
        <v>2806</v>
      </c>
      <c r="V80">
        <v>52.4</v>
      </c>
      <c r="W80">
        <v>238.5</v>
      </c>
      <c r="X80">
        <v>8.94</v>
      </c>
      <c r="AL80" s="12"/>
    </row>
    <row r="81" spans="1:38" x14ac:dyDescent="0.2">
      <c r="A81" s="12">
        <v>0.63415509259259262</v>
      </c>
      <c r="B81">
        <v>2883</v>
      </c>
      <c r="C81">
        <v>51</v>
      </c>
      <c r="D81" t="b">
        <f t="shared" si="1"/>
        <v>0</v>
      </c>
      <c r="E81">
        <v>243.7</v>
      </c>
      <c r="F81">
        <v>8.86</v>
      </c>
      <c r="H81" s="12">
        <v>0.63457175925925924</v>
      </c>
      <c r="I81">
        <v>2907</v>
      </c>
      <c r="J81">
        <v>38.4</v>
      </c>
      <c r="K81">
        <v>240.5</v>
      </c>
      <c r="L81">
        <v>8.8800000000000008</v>
      </c>
      <c r="N81" s="12">
        <v>0.63504629629629628</v>
      </c>
      <c r="O81">
        <v>2933</v>
      </c>
      <c r="P81">
        <v>48</v>
      </c>
      <c r="Q81">
        <v>240</v>
      </c>
      <c r="R81">
        <v>8.8800000000000008</v>
      </c>
      <c r="T81" s="12">
        <v>0.63555555555555554</v>
      </c>
      <c r="U81">
        <v>2799</v>
      </c>
      <c r="V81">
        <v>45.3</v>
      </c>
      <c r="W81">
        <v>237.8</v>
      </c>
      <c r="X81">
        <v>8.94</v>
      </c>
      <c r="AL81" s="12"/>
    </row>
    <row r="82" spans="1:38" x14ac:dyDescent="0.2">
      <c r="A82" s="12">
        <v>0.63415509259259262</v>
      </c>
      <c r="B82">
        <v>2869</v>
      </c>
      <c r="C82">
        <v>47.4</v>
      </c>
      <c r="D82" t="b">
        <f t="shared" si="1"/>
        <v>1</v>
      </c>
      <c r="E82">
        <v>243.5</v>
      </c>
      <c r="F82">
        <v>8.86</v>
      </c>
      <c r="H82" s="12">
        <v>0.63457175925925924</v>
      </c>
      <c r="I82">
        <v>2978</v>
      </c>
      <c r="J82">
        <v>21.5</v>
      </c>
      <c r="K82">
        <v>240.3</v>
      </c>
      <c r="L82">
        <v>8.89</v>
      </c>
      <c r="N82" s="12">
        <v>0.63504629629629628</v>
      </c>
      <c r="O82">
        <v>2960</v>
      </c>
      <c r="P82">
        <v>58.7</v>
      </c>
      <c r="Q82">
        <v>240.3</v>
      </c>
      <c r="R82">
        <v>8.8800000000000008</v>
      </c>
      <c r="T82" s="12">
        <v>0.63555555555555554</v>
      </c>
      <c r="U82">
        <v>2799</v>
      </c>
      <c r="V82">
        <v>44.9</v>
      </c>
      <c r="W82">
        <v>237.6</v>
      </c>
      <c r="X82">
        <v>8.94</v>
      </c>
      <c r="AL82" s="12"/>
    </row>
    <row r="83" spans="1:38" x14ac:dyDescent="0.2">
      <c r="A83" s="12">
        <v>0.63415509259259262</v>
      </c>
      <c r="B83">
        <v>2832</v>
      </c>
      <c r="C83">
        <v>46.5</v>
      </c>
      <c r="D83" t="b">
        <f t="shared" si="1"/>
        <v>1</v>
      </c>
      <c r="E83">
        <v>243.5</v>
      </c>
      <c r="F83">
        <v>8.86</v>
      </c>
      <c r="H83" s="12">
        <v>0.63458333333333339</v>
      </c>
      <c r="I83">
        <v>2974</v>
      </c>
      <c r="J83">
        <v>34.799999999999997</v>
      </c>
      <c r="K83">
        <v>239.9</v>
      </c>
      <c r="L83">
        <v>8.89</v>
      </c>
      <c r="N83" s="12">
        <v>0.63505787037037031</v>
      </c>
      <c r="O83">
        <v>2955</v>
      </c>
      <c r="P83">
        <v>57.3</v>
      </c>
      <c r="Q83">
        <v>240.5</v>
      </c>
      <c r="R83">
        <v>8.89</v>
      </c>
      <c r="T83" s="12">
        <v>0.63556712962962958</v>
      </c>
      <c r="U83">
        <v>2782</v>
      </c>
      <c r="V83">
        <v>42.4</v>
      </c>
      <c r="W83">
        <v>238.1</v>
      </c>
      <c r="X83">
        <v>8.93</v>
      </c>
      <c r="AL83" s="12"/>
    </row>
    <row r="84" spans="1:38" x14ac:dyDescent="0.2">
      <c r="A84" s="12">
        <v>0.63416666666666666</v>
      </c>
      <c r="B84">
        <v>2848</v>
      </c>
      <c r="C84">
        <v>29.7</v>
      </c>
      <c r="D84" t="b">
        <f t="shared" si="1"/>
        <v>1</v>
      </c>
      <c r="E84">
        <v>243.5</v>
      </c>
      <c r="F84">
        <v>8.86</v>
      </c>
      <c r="H84" s="12">
        <v>0.63458333333333339</v>
      </c>
      <c r="I84">
        <v>2958</v>
      </c>
      <c r="J84">
        <v>59.8</v>
      </c>
      <c r="K84">
        <v>239.6</v>
      </c>
      <c r="L84">
        <v>8.8800000000000008</v>
      </c>
      <c r="N84" s="12">
        <v>0.63505787037037031</v>
      </c>
      <c r="O84">
        <v>2923</v>
      </c>
      <c r="P84">
        <v>49</v>
      </c>
      <c r="Q84">
        <v>240.6</v>
      </c>
      <c r="R84">
        <v>8.9</v>
      </c>
      <c r="T84" s="12">
        <v>0.63556712962962958</v>
      </c>
      <c r="U84">
        <v>2805</v>
      </c>
      <c r="V84">
        <v>23.6</v>
      </c>
      <c r="W84">
        <v>238.1</v>
      </c>
      <c r="X84">
        <v>8.92</v>
      </c>
      <c r="AL84" s="12"/>
    </row>
    <row r="85" spans="1:38" x14ac:dyDescent="0.2">
      <c r="A85" s="12">
        <v>0.63416666666666666</v>
      </c>
      <c r="B85">
        <v>2877</v>
      </c>
      <c r="C85">
        <v>20.9</v>
      </c>
      <c r="D85" t="b">
        <f t="shared" si="1"/>
        <v>0</v>
      </c>
      <c r="E85">
        <v>243.5</v>
      </c>
      <c r="F85">
        <v>8.86</v>
      </c>
      <c r="H85" s="12">
        <v>0.63458333333333339</v>
      </c>
      <c r="I85">
        <v>2919</v>
      </c>
      <c r="J85">
        <v>42.8</v>
      </c>
      <c r="K85">
        <v>239.3</v>
      </c>
      <c r="L85">
        <v>8.8699999999999992</v>
      </c>
      <c r="N85" s="12">
        <v>0.63505787037037031</v>
      </c>
      <c r="O85">
        <v>2896</v>
      </c>
      <c r="P85">
        <v>55.2</v>
      </c>
      <c r="Q85">
        <v>240.2</v>
      </c>
      <c r="R85">
        <v>8.9</v>
      </c>
      <c r="T85" s="12">
        <v>0.63556712962962958</v>
      </c>
      <c r="U85">
        <v>2872</v>
      </c>
      <c r="V85">
        <v>29.6</v>
      </c>
      <c r="W85">
        <v>238.1</v>
      </c>
      <c r="X85">
        <v>8.9</v>
      </c>
      <c r="AL85" s="12"/>
    </row>
    <row r="86" spans="1:38" x14ac:dyDescent="0.2">
      <c r="A86" s="12">
        <v>0.63416666666666666</v>
      </c>
      <c r="B86">
        <v>2898</v>
      </c>
      <c r="C86">
        <v>34.5</v>
      </c>
      <c r="D86" t="b">
        <f t="shared" si="1"/>
        <v>1</v>
      </c>
      <c r="E86">
        <v>242.8</v>
      </c>
      <c r="F86">
        <v>8.85</v>
      </c>
      <c r="H86" s="12">
        <v>0.63458333333333339</v>
      </c>
      <c r="I86">
        <v>2920</v>
      </c>
      <c r="J86">
        <v>32.1</v>
      </c>
      <c r="K86">
        <v>238.6</v>
      </c>
      <c r="L86">
        <v>8.8699999999999992</v>
      </c>
      <c r="N86" s="12">
        <v>0.63505787037037031</v>
      </c>
      <c r="O86">
        <v>2891</v>
      </c>
      <c r="P86">
        <v>58.9</v>
      </c>
      <c r="Q86">
        <v>239.9</v>
      </c>
      <c r="R86">
        <v>8.9</v>
      </c>
      <c r="T86" s="12">
        <v>0.63556712962962958</v>
      </c>
      <c r="U86">
        <v>2888</v>
      </c>
      <c r="V86">
        <v>41</v>
      </c>
      <c r="W86">
        <v>238.2</v>
      </c>
      <c r="X86">
        <v>8.9</v>
      </c>
      <c r="AL86" s="12"/>
    </row>
    <row r="87" spans="1:38" x14ac:dyDescent="0.2">
      <c r="A87" s="12">
        <v>0.63416666666666666</v>
      </c>
      <c r="B87">
        <v>2903</v>
      </c>
      <c r="C87">
        <v>40.200000000000003</v>
      </c>
      <c r="D87" t="b">
        <f t="shared" si="1"/>
        <v>1</v>
      </c>
      <c r="E87">
        <v>242.9</v>
      </c>
      <c r="F87">
        <v>8.85</v>
      </c>
      <c r="H87" s="12">
        <v>0.63458333333333339</v>
      </c>
      <c r="I87">
        <v>2918</v>
      </c>
      <c r="J87">
        <v>40.6</v>
      </c>
      <c r="K87">
        <v>238.7</v>
      </c>
      <c r="L87">
        <v>8.8699999999999992</v>
      </c>
      <c r="N87" s="12">
        <v>0.63505787037037031</v>
      </c>
      <c r="O87">
        <v>2892</v>
      </c>
      <c r="P87">
        <v>43.3</v>
      </c>
      <c r="Q87">
        <v>240.3</v>
      </c>
      <c r="R87">
        <v>8.91</v>
      </c>
      <c r="T87" s="12">
        <v>0.63556712962962958</v>
      </c>
      <c r="U87">
        <v>2868</v>
      </c>
      <c r="V87">
        <v>49</v>
      </c>
      <c r="W87">
        <v>238.8</v>
      </c>
      <c r="X87">
        <v>8.9</v>
      </c>
      <c r="AL87" s="12"/>
    </row>
    <row r="88" spans="1:38" x14ac:dyDescent="0.2">
      <c r="A88" s="12">
        <v>0.63416666666666666</v>
      </c>
      <c r="B88">
        <v>2880</v>
      </c>
      <c r="C88">
        <v>58.5</v>
      </c>
      <c r="D88" t="b">
        <f t="shared" si="1"/>
        <v>0</v>
      </c>
      <c r="E88">
        <v>243</v>
      </c>
      <c r="F88">
        <v>8.84</v>
      </c>
      <c r="H88" s="12">
        <v>0.63459490740740743</v>
      </c>
      <c r="I88">
        <v>2915</v>
      </c>
      <c r="J88">
        <v>40.6</v>
      </c>
      <c r="K88">
        <v>239</v>
      </c>
      <c r="L88">
        <v>8.86</v>
      </c>
      <c r="N88" s="12">
        <v>0.63506944444444446</v>
      </c>
      <c r="O88">
        <v>2889</v>
      </c>
      <c r="P88">
        <v>36.700000000000003</v>
      </c>
      <c r="Q88">
        <v>240.7</v>
      </c>
      <c r="R88">
        <v>8.91</v>
      </c>
      <c r="T88" s="12">
        <v>0.63557870370370373</v>
      </c>
      <c r="U88">
        <v>2859</v>
      </c>
      <c r="V88">
        <v>34</v>
      </c>
      <c r="W88">
        <v>239.1</v>
      </c>
      <c r="X88">
        <v>8.9</v>
      </c>
      <c r="AL88" s="12"/>
    </row>
    <row r="89" spans="1:38" x14ac:dyDescent="0.2">
      <c r="A89" s="12">
        <v>0.6341782407407407</v>
      </c>
      <c r="B89">
        <v>2945</v>
      </c>
      <c r="C89">
        <v>38.200000000000003</v>
      </c>
      <c r="D89" t="b">
        <f t="shared" si="1"/>
        <v>1</v>
      </c>
      <c r="E89">
        <v>243</v>
      </c>
      <c r="F89">
        <v>8.85</v>
      </c>
      <c r="H89" s="12">
        <v>0.63459490740740743</v>
      </c>
      <c r="I89">
        <v>2918</v>
      </c>
      <c r="J89">
        <v>62.2</v>
      </c>
      <c r="K89">
        <v>239.7</v>
      </c>
      <c r="L89">
        <v>8.86</v>
      </c>
      <c r="N89" s="12">
        <v>0.63506944444444446</v>
      </c>
      <c r="O89">
        <v>2867</v>
      </c>
      <c r="P89">
        <v>36.9</v>
      </c>
      <c r="Q89">
        <v>240.6</v>
      </c>
      <c r="R89">
        <v>8.91</v>
      </c>
      <c r="T89" s="12">
        <v>0.63557870370370373</v>
      </c>
      <c r="U89">
        <v>2859</v>
      </c>
      <c r="V89">
        <v>17</v>
      </c>
      <c r="W89">
        <v>239.4</v>
      </c>
      <c r="X89">
        <v>8.9</v>
      </c>
      <c r="AL89" s="12"/>
    </row>
    <row r="90" spans="1:38" x14ac:dyDescent="0.2">
      <c r="A90" s="12">
        <v>0.6341782407407407</v>
      </c>
      <c r="B90">
        <v>2948</v>
      </c>
      <c r="C90">
        <v>21.2</v>
      </c>
      <c r="D90" t="b">
        <f t="shared" si="1"/>
        <v>0</v>
      </c>
      <c r="E90">
        <v>242.9</v>
      </c>
      <c r="F90">
        <v>8.85</v>
      </c>
      <c r="H90" s="12">
        <v>0.63459490740740743</v>
      </c>
      <c r="I90">
        <v>2919</v>
      </c>
      <c r="J90">
        <v>54.2</v>
      </c>
      <c r="K90">
        <v>239.9</v>
      </c>
      <c r="L90">
        <v>8.86</v>
      </c>
      <c r="N90" s="12">
        <v>0.63506944444444446</v>
      </c>
      <c r="O90">
        <v>2809</v>
      </c>
      <c r="P90">
        <v>46.1</v>
      </c>
      <c r="Q90">
        <v>240.1</v>
      </c>
      <c r="R90">
        <v>8.92</v>
      </c>
      <c r="T90" s="12">
        <v>0.63557870370370373</v>
      </c>
      <c r="U90">
        <v>2872</v>
      </c>
      <c r="V90">
        <v>7.6</v>
      </c>
      <c r="W90">
        <v>239.7</v>
      </c>
      <c r="X90">
        <v>8.89</v>
      </c>
      <c r="AL90" s="12"/>
    </row>
    <row r="91" spans="1:38" x14ac:dyDescent="0.2">
      <c r="A91" s="12">
        <v>0.6341782407407407</v>
      </c>
      <c r="B91">
        <v>2873</v>
      </c>
      <c r="C91">
        <v>30.6</v>
      </c>
      <c r="D91" t="b">
        <f t="shared" si="1"/>
        <v>1</v>
      </c>
      <c r="E91">
        <v>243</v>
      </c>
      <c r="F91">
        <v>8.86</v>
      </c>
      <c r="H91" s="12">
        <v>0.63459490740740743</v>
      </c>
      <c r="I91">
        <v>2955</v>
      </c>
      <c r="J91">
        <v>46.8</v>
      </c>
      <c r="K91">
        <v>240.1</v>
      </c>
      <c r="L91">
        <v>8.86</v>
      </c>
      <c r="N91" s="12">
        <v>0.63506944444444446</v>
      </c>
      <c r="O91">
        <v>2912</v>
      </c>
      <c r="P91">
        <v>28.6</v>
      </c>
      <c r="Q91">
        <v>240</v>
      </c>
      <c r="R91">
        <v>8.94</v>
      </c>
      <c r="T91" s="12">
        <v>0.63557870370370373</v>
      </c>
      <c r="U91">
        <v>2851</v>
      </c>
      <c r="V91">
        <v>29.9</v>
      </c>
      <c r="W91">
        <v>240.4</v>
      </c>
      <c r="X91">
        <v>8.89</v>
      </c>
      <c r="AL91" s="12"/>
    </row>
    <row r="92" spans="1:38" x14ac:dyDescent="0.2">
      <c r="A92" s="12">
        <v>0.6341782407407407</v>
      </c>
      <c r="B92">
        <v>2844</v>
      </c>
      <c r="C92">
        <v>40.1</v>
      </c>
      <c r="D92" t="b">
        <f t="shared" si="1"/>
        <v>1</v>
      </c>
      <c r="E92">
        <v>242.6</v>
      </c>
      <c r="F92">
        <v>8.8699999999999992</v>
      </c>
      <c r="H92" s="12">
        <v>0.63459490740740743</v>
      </c>
      <c r="I92">
        <v>2942</v>
      </c>
      <c r="J92">
        <v>46.9</v>
      </c>
      <c r="K92">
        <v>240.4</v>
      </c>
      <c r="L92">
        <v>8.85</v>
      </c>
      <c r="N92" s="12">
        <v>0.63506944444444446</v>
      </c>
      <c r="O92">
        <v>2964</v>
      </c>
      <c r="P92">
        <v>27.1</v>
      </c>
      <c r="Q92">
        <v>239.9</v>
      </c>
      <c r="R92">
        <v>8.9499999999999993</v>
      </c>
      <c r="T92" s="12">
        <v>0.63557870370370373</v>
      </c>
      <c r="U92">
        <v>2861</v>
      </c>
      <c r="V92">
        <v>32.9</v>
      </c>
      <c r="W92">
        <v>240.4</v>
      </c>
      <c r="X92">
        <v>8.89</v>
      </c>
      <c r="AL92" s="12"/>
    </row>
    <row r="93" spans="1:38" x14ac:dyDescent="0.2">
      <c r="A93" s="12">
        <v>0.6341782407407407</v>
      </c>
      <c r="B93">
        <v>2858</v>
      </c>
      <c r="C93">
        <v>40.6</v>
      </c>
      <c r="D93" t="b">
        <f t="shared" si="1"/>
        <v>1</v>
      </c>
      <c r="E93">
        <v>242.3</v>
      </c>
      <c r="F93">
        <v>8.8800000000000008</v>
      </c>
      <c r="H93" s="12">
        <v>0.63460648148148147</v>
      </c>
      <c r="I93">
        <v>2932</v>
      </c>
      <c r="J93">
        <v>46.9</v>
      </c>
      <c r="K93">
        <v>240.3</v>
      </c>
      <c r="L93">
        <v>8.84</v>
      </c>
      <c r="N93" s="12">
        <v>0.6350810185185185</v>
      </c>
      <c r="O93">
        <v>2969</v>
      </c>
      <c r="P93">
        <v>36.200000000000003</v>
      </c>
      <c r="Q93">
        <v>240.4</v>
      </c>
      <c r="R93">
        <v>8.94</v>
      </c>
      <c r="T93" s="12">
        <v>0.63559027777777777</v>
      </c>
      <c r="U93">
        <v>2870</v>
      </c>
      <c r="V93">
        <v>39.700000000000003</v>
      </c>
      <c r="W93">
        <v>240.3</v>
      </c>
      <c r="X93">
        <v>8.89</v>
      </c>
      <c r="AL93" s="12"/>
    </row>
    <row r="94" spans="1:38" x14ac:dyDescent="0.2">
      <c r="A94" s="12">
        <v>0.63418981481481485</v>
      </c>
      <c r="B94">
        <v>2889</v>
      </c>
      <c r="C94">
        <v>42.6</v>
      </c>
      <c r="D94" t="b">
        <f t="shared" si="1"/>
        <v>1</v>
      </c>
      <c r="E94">
        <v>242.4</v>
      </c>
      <c r="F94">
        <v>8.9</v>
      </c>
      <c r="H94" s="12">
        <v>0.63460648148148147</v>
      </c>
      <c r="I94">
        <v>2931</v>
      </c>
      <c r="J94">
        <v>46.9</v>
      </c>
      <c r="K94">
        <v>240.5</v>
      </c>
      <c r="L94">
        <v>8.83</v>
      </c>
      <c r="N94" s="12">
        <v>0.6350810185185185</v>
      </c>
      <c r="O94">
        <v>2932</v>
      </c>
      <c r="P94">
        <v>59.9</v>
      </c>
      <c r="Q94">
        <v>240.3</v>
      </c>
      <c r="R94">
        <v>8.92</v>
      </c>
      <c r="T94" s="12">
        <v>0.63559027777777777</v>
      </c>
      <c r="U94">
        <v>2839</v>
      </c>
      <c r="V94">
        <v>35.9</v>
      </c>
      <c r="W94">
        <v>240.9</v>
      </c>
      <c r="X94">
        <v>8.9</v>
      </c>
      <c r="AL94" s="12"/>
    </row>
    <row r="95" spans="1:38" x14ac:dyDescent="0.2">
      <c r="A95" s="12">
        <v>0.63418981481481485</v>
      </c>
      <c r="B95">
        <v>2844</v>
      </c>
      <c r="C95">
        <v>46.5</v>
      </c>
      <c r="D95" t="b">
        <f t="shared" si="1"/>
        <v>1</v>
      </c>
      <c r="E95">
        <v>242.4</v>
      </c>
      <c r="F95">
        <v>8.9</v>
      </c>
      <c r="H95" s="12">
        <v>0.63460648148148147</v>
      </c>
      <c r="I95">
        <v>2913</v>
      </c>
      <c r="J95">
        <v>46.9</v>
      </c>
      <c r="K95">
        <v>240.5</v>
      </c>
      <c r="L95">
        <v>8.84</v>
      </c>
      <c r="N95" s="12">
        <v>0.6350810185185185</v>
      </c>
      <c r="O95">
        <v>2936</v>
      </c>
      <c r="P95">
        <v>74.599999999999994</v>
      </c>
      <c r="Q95">
        <v>239.8</v>
      </c>
      <c r="R95">
        <v>8.91</v>
      </c>
      <c r="T95" s="12">
        <v>0.63559027777777777</v>
      </c>
      <c r="U95">
        <v>2846</v>
      </c>
      <c r="V95">
        <v>32.799999999999997</v>
      </c>
      <c r="W95">
        <v>241.6</v>
      </c>
      <c r="X95">
        <v>8.9</v>
      </c>
      <c r="AL95" s="12"/>
    </row>
    <row r="96" spans="1:38" x14ac:dyDescent="0.2">
      <c r="A96" s="12">
        <v>0.63418981481481485</v>
      </c>
      <c r="B96">
        <v>2828</v>
      </c>
      <c r="C96">
        <v>41</v>
      </c>
      <c r="D96" t="b">
        <f t="shared" si="1"/>
        <v>1</v>
      </c>
      <c r="E96">
        <v>242.7</v>
      </c>
      <c r="F96">
        <v>8.91</v>
      </c>
      <c r="H96" s="12">
        <v>0.63460648148148147</v>
      </c>
      <c r="I96">
        <v>2900</v>
      </c>
      <c r="J96">
        <v>46.9</v>
      </c>
      <c r="K96">
        <v>240.8</v>
      </c>
      <c r="L96">
        <v>8.86</v>
      </c>
      <c r="N96" s="12">
        <v>0.6350810185185185</v>
      </c>
      <c r="O96">
        <v>2940</v>
      </c>
      <c r="P96">
        <v>57.2</v>
      </c>
      <c r="Q96">
        <v>240.1</v>
      </c>
      <c r="R96">
        <v>8.91</v>
      </c>
      <c r="T96" s="12">
        <v>0.63559027777777777</v>
      </c>
      <c r="U96">
        <v>2871</v>
      </c>
      <c r="V96">
        <v>46.3</v>
      </c>
      <c r="W96">
        <v>241.8</v>
      </c>
      <c r="X96">
        <v>8.9</v>
      </c>
      <c r="AL96" s="12"/>
    </row>
    <row r="97" spans="1:38" x14ac:dyDescent="0.2">
      <c r="A97" s="12">
        <v>0.63418981481481485</v>
      </c>
      <c r="B97">
        <v>2862</v>
      </c>
      <c r="C97">
        <v>36.9</v>
      </c>
      <c r="D97" t="b">
        <f t="shared" si="1"/>
        <v>1</v>
      </c>
      <c r="E97">
        <v>243.3</v>
      </c>
      <c r="F97">
        <v>8.9</v>
      </c>
      <c r="H97" s="12">
        <v>0.63460648148148147</v>
      </c>
      <c r="I97">
        <v>2903</v>
      </c>
      <c r="J97">
        <v>47</v>
      </c>
      <c r="K97">
        <v>241.1</v>
      </c>
      <c r="L97">
        <v>8.85</v>
      </c>
      <c r="N97" s="12">
        <v>0.6350810185185185</v>
      </c>
      <c r="O97">
        <v>2938</v>
      </c>
      <c r="P97">
        <v>54.1</v>
      </c>
      <c r="Q97">
        <v>240.5</v>
      </c>
      <c r="R97">
        <v>8.92</v>
      </c>
      <c r="T97" s="12">
        <v>0.63559027777777777</v>
      </c>
      <c r="U97">
        <v>2887</v>
      </c>
      <c r="V97">
        <v>32.6</v>
      </c>
      <c r="W97">
        <v>241.7</v>
      </c>
      <c r="X97">
        <v>8.9</v>
      </c>
      <c r="AL97" s="12"/>
    </row>
    <row r="98" spans="1:38" x14ac:dyDescent="0.2">
      <c r="A98" s="12">
        <v>0.63418981481481485</v>
      </c>
      <c r="B98">
        <v>2907</v>
      </c>
      <c r="C98">
        <v>42.6</v>
      </c>
      <c r="D98" t="b">
        <f t="shared" si="1"/>
        <v>1</v>
      </c>
      <c r="E98">
        <v>243.8</v>
      </c>
      <c r="F98">
        <v>8.9</v>
      </c>
      <c r="H98" s="12">
        <v>0.6346180555555555</v>
      </c>
      <c r="I98">
        <v>2964</v>
      </c>
      <c r="J98">
        <v>47</v>
      </c>
      <c r="K98">
        <v>241.1</v>
      </c>
      <c r="L98">
        <v>8.85</v>
      </c>
      <c r="N98" s="12">
        <v>0.63509259259259265</v>
      </c>
      <c r="O98">
        <v>2941</v>
      </c>
      <c r="P98">
        <v>40.1</v>
      </c>
      <c r="Q98">
        <v>240.6</v>
      </c>
      <c r="R98">
        <v>8.91</v>
      </c>
      <c r="T98" s="12">
        <v>0.63560185185185192</v>
      </c>
      <c r="U98">
        <v>2875</v>
      </c>
      <c r="V98">
        <v>32.6</v>
      </c>
      <c r="W98">
        <v>241.7</v>
      </c>
      <c r="X98">
        <v>8.8800000000000008</v>
      </c>
      <c r="AL98" s="12"/>
    </row>
    <row r="99" spans="1:38" x14ac:dyDescent="0.2">
      <c r="A99" s="12">
        <v>0.63420138888888888</v>
      </c>
      <c r="B99">
        <v>2904</v>
      </c>
      <c r="C99">
        <v>42.8</v>
      </c>
      <c r="D99" t="b">
        <f t="shared" si="1"/>
        <v>1</v>
      </c>
      <c r="E99">
        <v>243.5</v>
      </c>
      <c r="F99">
        <v>8.9</v>
      </c>
      <c r="H99" s="12">
        <v>0.6346180555555555</v>
      </c>
      <c r="I99">
        <v>2975</v>
      </c>
      <c r="J99">
        <v>47</v>
      </c>
      <c r="K99">
        <v>240.6</v>
      </c>
      <c r="L99">
        <v>8.85</v>
      </c>
      <c r="N99" s="12">
        <v>0.63509259259259265</v>
      </c>
      <c r="O99">
        <v>2930</v>
      </c>
      <c r="P99">
        <v>44</v>
      </c>
      <c r="Q99">
        <v>240.8</v>
      </c>
      <c r="R99">
        <v>8.91</v>
      </c>
      <c r="T99" s="12">
        <v>0.63560185185185192</v>
      </c>
      <c r="U99">
        <v>2891</v>
      </c>
      <c r="V99">
        <v>43.6</v>
      </c>
      <c r="W99">
        <v>241.7</v>
      </c>
      <c r="X99">
        <v>8.9</v>
      </c>
      <c r="AL99" s="12"/>
    </row>
    <row r="100" spans="1:38" x14ac:dyDescent="0.2">
      <c r="A100" s="12">
        <v>0.63420138888888888</v>
      </c>
      <c r="B100">
        <v>2901</v>
      </c>
      <c r="C100">
        <v>29.7</v>
      </c>
      <c r="D100" t="b">
        <f t="shared" si="1"/>
        <v>1</v>
      </c>
      <c r="E100">
        <v>243</v>
      </c>
      <c r="F100">
        <v>8.89</v>
      </c>
      <c r="H100" s="12">
        <v>0.6346180555555555</v>
      </c>
      <c r="I100">
        <v>2946</v>
      </c>
      <c r="J100">
        <v>47</v>
      </c>
      <c r="K100">
        <v>240.9</v>
      </c>
      <c r="L100">
        <v>8.86</v>
      </c>
      <c r="N100" s="12">
        <v>0.63509259259259265</v>
      </c>
      <c r="O100">
        <v>2900</v>
      </c>
      <c r="P100">
        <v>54.9</v>
      </c>
      <c r="Q100">
        <v>240.6</v>
      </c>
      <c r="R100">
        <v>8.9</v>
      </c>
      <c r="T100" s="12">
        <v>0.63560185185185192</v>
      </c>
      <c r="U100">
        <v>2906</v>
      </c>
      <c r="V100">
        <v>48.4</v>
      </c>
      <c r="W100">
        <v>241.3</v>
      </c>
      <c r="X100">
        <v>8.9</v>
      </c>
      <c r="AL100" s="12"/>
    </row>
    <row r="101" spans="1:38" x14ac:dyDescent="0.2">
      <c r="A101" s="12">
        <v>0.63420138888888888</v>
      </c>
      <c r="B101">
        <v>2920</v>
      </c>
      <c r="C101">
        <v>22.3</v>
      </c>
      <c r="D101" t="b">
        <f t="shared" si="1"/>
        <v>0</v>
      </c>
      <c r="E101">
        <v>242.8</v>
      </c>
      <c r="F101">
        <v>8.89</v>
      </c>
      <c r="H101" s="12">
        <v>0.6346180555555555</v>
      </c>
      <c r="I101">
        <v>2925</v>
      </c>
      <c r="J101">
        <v>47</v>
      </c>
      <c r="K101">
        <v>241.4</v>
      </c>
      <c r="L101">
        <v>8.86</v>
      </c>
      <c r="N101" s="12">
        <v>0.63509259259259265</v>
      </c>
      <c r="O101">
        <v>2915</v>
      </c>
      <c r="P101">
        <v>62.3</v>
      </c>
      <c r="Q101">
        <v>240.3</v>
      </c>
      <c r="R101">
        <v>8.9</v>
      </c>
      <c r="T101" s="12">
        <v>0.63560185185185192</v>
      </c>
      <c r="U101">
        <v>2911</v>
      </c>
      <c r="V101">
        <v>42</v>
      </c>
      <c r="W101">
        <v>240.9</v>
      </c>
      <c r="X101">
        <v>8.91</v>
      </c>
      <c r="AL101" s="12"/>
    </row>
    <row r="102" spans="1:38" x14ac:dyDescent="0.2">
      <c r="A102" s="12">
        <v>0.63420138888888888</v>
      </c>
      <c r="B102">
        <v>2925</v>
      </c>
      <c r="C102">
        <v>36.5</v>
      </c>
      <c r="D102" t="b">
        <f t="shared" si="1"/>
        <v>1</v>
      </c>
      <c r="E102">
        <v>241.7</v>
      </c>
      <c r="F102">
        <v>8.89</v>
      </c>
      <c r="H102" s="12">
        <v>0.6346180555555555</v>
      </c>
      <c r="I102">
        <v>2926</v>
      </c>
      <c r="J102">
        <v>48.8</v>
      </c>
      <c r="K102">
        <v>242.4</v>
      </c>
      <c r="L102">
        <v>8.86</v>
      </c>
      <c r="N102" s="12">
        <v>0.63509259259259265</v>
      </c>
      <c r="O102">
        <v>2891</v>
      </c>
      <c r="P102">
        <v>76.8</v>
      </c>
      <c r="Q102">
        <v>240.2</v>
      </c>
      <c r="R102">
        <v>8.91</v>
      </c>
      <c r="T102" s="12">
        <v>0.63560185185185192</v>
      </c>
      <c r="U102">
        <v>2929</v>
      </c>
      <c r="V102">
        <v>35.5</v>
      </c>
      <c r="W102">
        <v>241.1</v>
      </c>
      <c r="X102">
        <v>8.9</v>
      </c>
      <c r="AL102" s="12"/>
    </row>
    <row r="103" spans="1:38" x14ac:dyDescent="0.2">
      <c r="A103" s="12">
        <v>0.63420138888888888</v>
      </c>
      <c r="B103">
        <v>2914</v>
      </c>
      <c r="C103">
        <v>47.7</v>
      </c>
      <c r="D103" t="b">
        <f t="shared" si="1"/>
        <v>1</v>
      </c>
      <c r="E103">
        <v>241.1</v>
      </c>
      <c r="F103">
        <v>8.9</v>
      </c>
      <c r="H103" s="12">
        <v>0.63462962962962965</v>
      </c>
      <c r="I103">
        <v>2917</v>
      </c>
      <c r="J103">
        <v>51</v>
      </c>
      <c r="K103">
        <v>242.2</v>
      </c>
      <c r="L103">
        <v>8.85</v>
      </c>
      <c r="N103" s="12">
        <v>0.63510416666666669</v>
      </c>
      <c r="O103">
        <v>2894</v>
      </c>
      <c r="P103">
        <v>56.5</v>
      </c>
      <c r="Q103">
        <v>240.8</v>
      </c>
      <c r="R103">
        <v>8.91</v>
      </c>
      <c r="T103" s="12">
        <v>0.63561342592592596</v>
      </c>
      <c r="U103">
        <v>2914</v>
      </c>
      <c r="V103">
        <v>39.1</v>
      </c>
      <c r="W103">
        <v>241.2</v>
      </c>
      <c r="X103">
        <v>8.89</v>
      </c>
      <c r="AL103" s="12"/>
    </row>
    <row r="104" spans="1:38" x14ac:dyDescent="0.2">
      <c r="A104" s="12">
        <v>0.63421296296296303</v>
      </c>
      <c r="B104">
        <v>2928</v>
      </c>
      <c r="C104">
        <v>45.9</v>
      </c>
      <c r="D104" t="b">
        <f t="shared" si="1"/>
        <v>1</v>
      </c>
      <c r="E104">
        <v>241</v>
      </c>
      <c r="F104">
        <v>8.91</v>
      </c>
      <c r="H104" s="12">
        <v>0.63462962962962965</v>
      </c>
      <c r="I104">
        <v>2922</v>
      </c>
      <c r="J104">
        <v>46.4</v>
      </c>
      <c r="K104">
        <v>242.1</v>
      </c>
      <c r="L104">
        <v>8.85</v>
      </c>
      <c r="N104" s="12">
        <v>0.63510416666666669</v>
      </c>
      <c r="O104">
        <v>2921</v>
      </c>
      <c r="P104">
        <v>44.8</v>
      </c>
      <c r="Q104">
        <v>240.9</v>
      </c>
      <c r="R104">
        <v>8.92</v>
      </c>
      <c r="T104" s="12">
        <v>0.63561342592592596</v>
      </c>
      <c r="U104">
        <v>2874</v>
      </c>
      <c r="V104">
        <v>38.6</v>
      </c>
      <c r="W104">
        <v>241.3</v>
      </c>
      <c r="X104">
        <v>8.9</v>
      </c>
      <c r="AL104" s="12"/>
    </row>
    <row r="105" spans="1:38" x14ac:dyDescent="0.2">
      <c r="A105" s="12">
        <v>0.63421296296296303</v>
      </c>
      <c r="B105">
        <v>2921</v>
      </c>
      <c r="C105">
        <v>37.6</v>
      </c>
      <c r="D105" t="b">
        <f t="shared" si="1"/>
        <v>1</v>
      </c>
      <c r="E105">
        <v>240.7</v>
      </c>
      <c r="F105">
        <v>8.91</v>
      </c>
      <c r="H105" s="12">
        <v>0.63462962962962965</v>
      </c>
      <c r="I105">
        <v>2913</v>
      </c>
      <c r="J105">
        <v>42.7</v>
      </c>
      <c r="K105">
        <v>241.9</v>
      </c>
      <c r="L105">
        <v>8.85</v>
      </c>
      <c r="N105" s="12">
        <v>0.63510416666666669</v>
      </c>
      <c r="O105">
        <v>2972</v>
      </c>
      <c r="P105">
        <v>44.3</v>
      </c>
      <c r="Q105">
        <v>240.7</v>
      </c>
      <c r="R105">
        <v>8.91</v>
      </c>
      <c r="T105" s="12">
        <v>0.63561342592592596</v>
      </c>
      <c r="U105">
        <v>2881</v>
      </c>
      <c r="V105">
        <v>35.9</v>
      </c>
      <c r="W105">
        <v>241.2</v>
      </c>
      <c r="X105">
        <v>8.9</v>
      </c>
      <c r="AL105" s="12"/>
    </row>
    <row r="106" spans="1:38" x14ac:dyDescent="0.2">
      <c r="A106" s="12">
        <v>0.63421296296296303</v>
      </c>
      <c r="B106">
        <v>2885</v>
      </c>
      <c r="C106">
        <v>37.5</v>
      </c>
      <c r="D106" t="b">
        <f t="shared" si="1"/>
        <v>1</v>
      </c>
      <c r="E106">
        <v>241</v>
      </c>
      <c r="F106">
        <v>8.91</v>
      </c>
      <c r="H106" s="12">
        <v>0.63462962962962965</v>
      </c>
      <c r="I106">
        <v>2886</v>
      </c>
      <c r="J106">
        <v>38.5</v>
      </c>
      <c r="K106">
        <v>241.7</v>
      </c>
      <c r="L106">
        <v>8.84</v>
      </c>
      <c r="N106" s="12">
        <v>0.63510416666666669</v>
      </c>
      <c r="O106">
        <v>2966</v>
      </c>
      <c r="P106">
        <v>61.9</v>
      </c>
      <c r="Q106">
        <v>240.5</v>
      </c>
      <c r="R106">
        <v>8.92</v>
      </c>
      <c r="T106" s="12">
        <v>0.63561342592592596</v>
      </c>
      <c r="U106">
        <v>2918</v>
      </c>
      <c r="V106">
        <v>38.4</v>
      </c>
      <c r="W106">
        <v>241.8</v>
      </c>
      <c r="X106">
        <v>8.89</v>
      </c>
      <c r="AL106" s="12"/>
    </row>
    <row r="107" spans="1:38" x14ac:dyDescent="0.2">
      <c r="A107" s="12">
        <v>0.63421296296296303</v>
      </c>
      <c r="B107">
        <v>2884</v>
      </c>
      <c r="C107">
        <v>17.5</v>
      </c>
      <c r="D107" t="b">
        <f t="shared" si="1"/>
        <v>0</v>
      </c>
      <c r="E107">
        <v>241.1</v>
      </c>
      <c r="F107">
        <v>8.9</v>
      </c>
      <c r="H107" s="12">
        <v>0.63462962962962965</v>
      </c>
      <c r="I107">
        <v>2921</v>
      </c>
      <c r="J107">
        <v>42</v>
      </c>
      <c r="K107">
        <v>241.7</v>
      </c>
      <c r="L107">
        <v>8.84</v>
      </c>
      <c r="N107" s="12">
        <v>0.63510416666666669</v>
      </c>
      <c r="O107">
        <v>3001</v>
      </c>
      <c r="P107">
        <v>62.9</v>
      </c>
      <c r="Q107">
        <v>239.9</v>
      </c>
      <c r="R107">
        <v>8.93</v>
      </c>
      <c r="T107" s="12">
        <v>0.63561342592592596</v>
      </c>
      <c r="U107">
        <v>2904</v>
      </c>
      <c r="V107">
        <v>30.8</v>
      </c>
      <c r="W107">
        <v>242.2</v>
      </c>
      <c r="X107">
        <v>8.89</v>
      </c>
      <c r="AL107" s="12"/>
    </row>
    <row r="108" spans="1:38" x14ac:dyDescent="0.2">
      <c r="A108" s="12">
        <v>0.63421296296296303</v>
      </c>
      <c r="B108">
        <v>2872</v>
      </c>
      <c r="C108">
        <v>4</v>
      </c>
      <c r="D108" t="b">
        <f t="shared" si="1"/>
        <v>0</v>
      </c>
      <c r="E108">
        <v>241.2</v>
      </c>
      <c r="F108">
        <v>8.89</v>
      </c>
      <c r="H108" s="12"/>
      <c r="N108" s="12"/>
      <c r="T108" s="12"/>
      <c r="AL108" s="12"/>
    </row>
    <row r="109" spans="1:38" x14ac:dyDescent="0.2">
      <c r="A109" s="12"/>
      <c r="C109">
        <f>SUBTOTAL(101,Table1[Column3])</f>
        <v>39.578999999999986</v>
      </c>
      <c r="D109" s="13"/>
      <c r="H109" s="12"/>
      <c r="N109" s="12"/>
      <c r="T109" s="12"/>
      <c r="AL109" s="12"/>
    </row>
    <row r="110" spans="1:38" x14ac:dyDescent="0.2">
      <c r="A110" s="12"/>
      <c r="H110" s="12"/>
      <c r="N110" s="12"/>
      <c r="T110" s="12"/>
      <c r="AL110" s="12"/>
    </row>
    <row r="111" spans="1:38" x14ac:dyDescent="0.2">
      <c r="A111" s="12"/>
      <c r="B111" t="s">
        <v>16</v>
      </c>
      <c r="C111">
        <f>_xlfn.PERCENTILE.INC(C9:C108,0.15)</f>
        <v>29.4</v>
      </c>
      <c r="H111" s="12"/>
      <c r="N111" s="12"/>
      <c r="T111" s="12"/>
      <c r="AL111" s="12"/>
    </row>
    <row r="112" spans="1:38" x14ac:dyDescent="0.2">
      <c r="A112" s="12"/>
      <c r="B112" t="s">
        <v>17</v>
      </c>
      <c r="C112">
        <f>_xlfn.PERCENTILE.INC(C9:C108,0.85)</f>
        <v>50.83</v>
      </c>
      <c r="H112" s="12"/>
      <c r="N112" s="12"/>
      <c r="T112" s="12"/>
      <c r="AL112" s="12"/>
    </row>
    <row r="113" spans="1:38" x14ac:dyDescent="0.2">
      <c r="A113" s="12"/>
      <c r="H113" s="12"/>
      <c r="N113" s="12"/>
      <c r="T113" s="12"/>
      <c r="AL113" s="12"/>
    </row>
    <row r="114" spans="1:38" x14ac:dyDescent="0.2">
      <c r="A114" s="12"/>
      <c r="H114" s="12"/>
      <c r="N114" s="12"/>
      <c r="T114" s="12"/>
      <c r="AL114" s="12"/>
    </row>
    <row r="115" spans="1:38" x14ac:dyDescent="0.2">
      <c r="A115" s="12"/>
      <c r="H115" s="12"/>
      <c r="N115" s="12"/>
      <c r="T115" s="12"/>
      <c r="AL115" s="12"/>
    </row>
    <row r="116" spans="1:38" x14ac:dyDescent="0.2">
      <c r="A116" s="12"/>
      <c r="H116" s="12"/>
      <c r="N116" s="12"/>
      <c r="T116" s="12"/>
      <c r="AL116" s="12"/>
    </row>
    <row r="117" spans="1:38" x14ac:dyDescent="0.2">
      <c r="A117" s="12"/>
      <c r="H117" s="12"/>
      <c r="N117" s="12"/>
      <c r="T117" s="12"/>
      <c r="AL117" s="12"/>
    </row>
    <row r="118" spans="1:38" x14ac:dyDescent="0.2">
      <c r="A118" s="12"/>
      <c r="H118" s="12"/>
      <c r="T118" s="12"/>
      <c r="AL118" s="12"/>
    </row>
    <row r="119" spans="1:38" x14ac:dyDescent="0.2">
      <c r="A119" s="12"/>
      <c r="H119" s="12"/>
      <c r="AL119" s="12"/>
    </row>
    <row r="120" spans="1:38" x14ac:dyDescent="0.2">
      <c r="A120" s="12"/>
      <c r="H120" s="12"/>
      <c r="AL120" s="12"/>
    </row>
    <row r="121" spans="1:38" x14ac:dyDescent="0.2">
      <c r="A121" s="12"/>
      <c r="H121" s="12"/>
      <c r="AL121" s="12"/>
    </row>
    <row r="122" spans="1:38" x14ac:dyDescent="0.2">
      <c r="A122" s="12"/>
      <c r="H122" s="12"/>
      <c r="AL122" s="12"/>
    </row>
    <row r="123" spans="1:38" x14ac:dyDescent="0.2">
      <c r="A123" s="12"/>
      <c r="H123" s="12"/>
      <c r="AL123" s="12"/>
    </row>
    <row r="124" spans="1:38" x14ac:dyDescent="0.2">
      <c r="A124" s="12"/>
      <c r="AL124" s="12"/>
    </row>
    <row r="125" spans="1:38" x14ac:dyDescent="0.2">
      <c r="A125" s="12"/>
      <c r="AL125" s="12"/>
    </row>
    <row r="126" spans="1:38" x14ac:dyDescent="0.2">
      <c r="A126" s="12"/>
      <c r="AL126" s="12"/>
    </row>
    <row r="127" spans="1:38" x14ac:dyDescent="0.2">
      <c r="A127" s="12"/>
      <c r="AL127" s="12"/>
    </row>
    <row r="128" spans="1:38" x14ac:dyDescent="0.2">
      <c r="A128" s="12"/>
      <c r="AL128" s="12"/>
    </row>
    <row r="129" spans="1:38" x14ac:dyDescent="0.2">
      <c r="A129" s="12"/>
      <c r="AL129" s="12"/>
    </row>
    <row r="130" spans="1:38" x14ac:dyDescent="0.2">
      <c r="A130" s="12"/>
      <c r="AL130" s="12"/>
    </row>
    <row r="131" spans="1:38" x14ac:dyDescent="0.2">
      <c r="A131" s="12"/>
      <c r="AL131" s="12"/>
    </row>
    <row r="132" spans="1:38" x14ac:dyDescent="0.2">
      <c r="A132" s="12"/>
      <c r="AL132" s="12"/>
    </row>
    <row r="133" spans="1:38" x14ac:dyDescent="0.2">
      <c r="A133" s="12"/>
      <c r="AL133" s="12"/>
    </row>
    <row r="134" spans="1:38" x14ac:dyDescent="0.2">
      <c r="A134" s="12"/>
      <c r="AL134" s="12"/>
    </row>
    <row r="135" spans="1:38" x14ac:dyDescent="0.2">
      <c r="A135" s="12"/>
      <c r="AL135" s="12"/>
    </row>
    <row r="136" spans="1:38" x14ac:dyDescent="0.2">
      <c r="A136" s="12"/>
      <c r="AL136" s="12"/>
    </row>
    <row r="137" spans="1:38" x14ac:dyDescent="0.2">
      <c r="A137" s="12"/>
      <c r="AL137" s="12"/>
    </row>
    <row r="138" spans="1:38" x14ac:dyDescent="0.2">
      <c r="A138" s="12"/>
      <c r="N138" s="12"/>
      <c r="AL138" s="12"/>
    </row>
    <row r="139" spans="1:38" x14ac:dyDescent="0.2">
      <c r="A139" s="12"/>
      <c r="N139" s="12"/>
      <c r="AL139" s="12"/>
    </row>
    <row r="140" spans="1:38" x14ac:dyDescent="0.2">
      <c r="A140" s="12"/>
      <c r="N140" s="12"/>
      <c r="AL140" s="12"/>
    </row>
    <row r="141" spans="1:38" x14ac:dyDescent="0.2">
      <c r="A141" s="12"/>
      <c r="N141" s="12"/>
      <c r="AL141" s="12"/>
    </row>
    <row r="142" spans="1:38" x14ac:dyDescent="0.2">
      <c r="A142" s="12"/>
      <c r="N142" s="12"/>
      <c r="AL142" s="12"/>
    </row>
    <row r="143" spans="1:38" x14ac:dyDescent="0.2">
      <c r="A143" s="12"/>
      <c r="N143" s="12"/>
      <c r="AL143" s="12"/>
    </row>
    <row r="144" spans="1:38" x14ac:dyDescent="0.2">
      <c r="A144" s="12"/>
      <c r="N144" s="12"/>
      <c r="AL144" s="12"/>
    </row>
    <row r="145" spans="1:38" x14ac:dyDescent="0.2">
      <c r="A145" s="12"/>
      <c r="N145" s="12"/>
      <c r="AL145" s="12"/>
    </row>
    <row r="146" spans="1:38" x14ac:dyDescent="0.2">
      <c r="A146" s="12"/>
      <c r="N146" s="12"/>
      <c r="AL146" s="12"/>
    </row>
    <row r="147" spans="1:38" x14ac:dyDescent="0.2">
      <c r="A147" s="12"/>
      <c r="N147" s="12"/>
      <c r="AL147" s="12"/>
    </row>
    <row r="148" spans="1:38" x14ac:dyDescent="0.2">
      <c r="A148" s="12"/>
      <c r="N148" s="12"/>
      <c r="AL148" s="12"/>
    </row>
    <row r="149" spans="1:38" x14ac:dyDescent="0.2">
      <c r="A149" s="12"/>
      <c r="N149" s="12"/>
      <c r="AL149" s="12"/>
    </row>
    <row r="150" spans="1:38" x14ac:dyDescent="0.2">
      <c r="A150" s="12"/>
      <c r="N150" s="12"/>
      <c r="AL150" s="12"/>
    </row>
    <row r="151" spans="1:38" x14ac:dyDescent="0.2">
      <c r="A151" s="12"/>
      <c r="N151" s="12"/>
      <c r="AL151" s="12"/>
    </row>
    <row r="152" spans="1:38" x14ac:dyDescent="0.2">
      <c r="A152" s="12"/>
      <c r="N152" s="12"/>
      <c r="AL152" s="12"/>
    </row>
    <row r="153" spans="1:38" x14ac:dyDescent="0.2">
      <c r="A153" s="12"/>
      <c r="N153" s="12"/>
      <c r="AL153" s="12"/>
    </row>
    <row r="154" spans="1:38" x14ac:dyDescent="0.2">
      <c r="A154" s="12"/>
      <c r="H154" s="12"/>
      <c r="N154" s="12"/>
      <c r="AL154" s="12"/>
    </row>
    <row r="155" spans="1:38" x14ac:dyDescent="0.2">
      <c r="A155" s="12"/>
      <c r="H155" s="12"/>
      <c r="N155" s="12"/>
      <c r="AL155" s="12"/>
    </row>
    <row r="156" spans="1:38" x14ac:dyDescent="0.2">
      <c r="A156" s="12"/>
      <c r="H156" s="12"/>
      <c r="N156" s="12"/>
      <c r="AL156" s="12"/>
    </row>
    <row r="157" spans="1:38" x14ac:dyDescent="0.2">
      <c r="A157" s="12"/>
      <c r="H157" s="12"/>
      <c r="N157" s="12"/>
      <c r="AL157" s="12"/>
    </row>
    <row r="158" spans="1:38" x14ac:dyDescent="0.2">
      <c r="A158" s="12"/>
      <c r="H158" s="12"/>
      <c r="N158" s="12"/>
      <c r="AL158" s="12"/>
    </row>
    <row r="159" spans="1:38" x14ac:dyDescent="0.2">
      <c r="A159" s="12"/>
      <c r="H159" s="12"/>
      <c r="N159" s="12"/>
      <c r="AL159" s="12"/>
    </row>
    <row r="160" spans="1:38" x14ac:dyDescent="0.2">
      <c r="A160" s="12"/>
      <c r="H160" s="12"/>
      <c r="N160" s="12"/>
      <c r="AL160" s="12"/>
    </row>
    <row r="161" spans="1:38" x14ac:dyDescent="0.2">
      <c r="A161" s="12"/>
      <c r="H161" s="12"/>
      <c r="N161" s="12"/>
      <c r="AL161" s="12"/>
    </row>
    <row r="162" spans="1:38" x14ac:dyDescent="0.2">
      <c r="A162" s="12"/>
      <c r="H162" s="12"/>
      <c r="N162" s="12"/>
      <c r="AL162" s="12"/>
    </row>
    <row r="163" spans="1:38" x14ac:dyDescent="0.2">
      <c r="A163" s="12"/>
      <c r="H163" s="12"/>
      <c r="N163" s="12"/>
      <c r="AL163" s="12"/>
    </row>
    <row r="164" spans="1:38" x14ac:dyDescent="0.2">
      <c r="A164" s="12"/>
      <c r="H164" s="12"/>
      <c r="N164" s="12"/>
      <c r="AL164" s="12"/>
    </row>
    <row r="165" spans="1:38" x14ac:dyDescent="0.2">
      <c r="A165" s="12"/>
      <c r="H165" s="12"/>
      <c r="N165" s="12"/>
      <c r="AL165" s="12"/>
    </row>
    <row r="166" spans="1:38" x14ac:dyDescent="0.2">
      <c r="A166" s="12"/>
      <c r="H166" s="12"/>
      <c r="N166" s="12"/>
      <c r="AL166" s="12"/>
    </row>
    <row r="167" spans="1:38" x14ac:dyDescent="0.2">
      <c r="A167" s="12"/>
      <c r="H167" s="12"/>
      <c r="N167" s="12"/>
      <c r="AL167" s="12"/>
    </row>
    <row r="168" spans="1:38" x14ac:dyDescent="0.2">
      <c r="A168" s="12"/>
      <c r="H168" s="12"/>
      <c r="N168" s="12"/>
      <c r="AL168" s="12"/>
    </row>
    <row r="169" spans="1:38" x14ac:dyDescent="0.2">
      <c r="A169" s="12"/>
      <c r="H169" s="12"/>
      <c r="N169" s="12"/>
      <c r="AL169" s="12"/>
    </row>
    <row r="170" spans="1:38" x14ac:dyDescent="0.2">
      <c r="A170" s="12"/>
      <c r="H170" s="12"/>
      <c r="N170" s="12"/>
      <c r="AL170" s="12"/>
    </row>
    <row r="171" spans="1:38" x14ac:dyDescent="0.2">
      <c r="A171" s="12"/>
      <c r="H171" s="12"/>
      <c r="N171" s="12"/>
      <c r="AL171" s="12"/>
    </row>
    <row r="172" spans="1:38" x14ac:dyDescent="0.2">
      <c r="A172" s="12"/>
      <c r="H172" s="12"/>
      <c r="N172" s="12"/>
      <c r="AL172" s="12"/>
    </row>
    <row r="173" spans="1:38" x14ac:dyDescent="0.2">
      <c r="A173" s="12"/>
      <c r="H173" s="12"/>
      <c r="N173" s="12"/>
      <c r="AL173" s="12"/>
    </row>
    <row r="174" spans="1:38" x14ac:dyDescent="0.2">
      <c r="A174" s="12"/>
      <c r="H174" s="12"/>
      <c r="N174" s="12"/>
      <c r="AL174" s="12"/>
    </row>
    <row r="175" spans="1:38" x14ac:dyDescent="0.2">
      <c r="A175" s="12"/>
      <c r="H175" s="12"/>
      <c r="N175" s="12"/>
      <c r="AL175" s="12"/>
    </row>
    <row r="176" spans="1:38" x14ac:dyDescent="0.2">
      <c r="A176" s="12"/>
      <c r="H176" s="12"/>
      <c r="N176" s="12"/>
      <c r="AL176" s="12"/>
    </row>
    <row r="177" spans="1:38" x14ac:dyDescent="0.2">
      <c r="A177" s="12"/>
      <c r="H177" s="12"/>
      <c r="N177" s="12"/>
      <c r="AL177" s="12"/>
    </row>
    <row r="178" spans="1:38" x14ac:dyDescent="0.2">
      <c r="A178" s="12"/>
      <c r="H178" s="12"/>
      <c r="N178" s="12"/>
      <c r="AL178" s="12"/>
    </row>
    <row r="179" spans="1:38" x14ac:dyDescent="0.2">
      <c r="A179" s="12"/>
      <c r="H179" s="12"/>
      <c r="N179" s="12"/>
      <c r="AL179" s="12"/>
    </row>
    <row r="180" spans="1:38" x14ac:dyDescent="0.2">
      <c r="A180" s="12"/>
      <c r="H180" s="12"/>
      <c r="N180" s="12"/>
      <c r="AL180" s="12"/>
    </row>
    <row r="181" spans="1:38" x14ac:dyDescent="0.2">
      <c r="A181" s="12"/>
      <c r="H181" s="12"/>
      <c r="N181" s="12"/>
      <c r="AL181" s="12"/>
    </row>
    <row r="182" spans="1:38" x14ac:dyDescent="0.2">
      <c r="A182" s="12"/>
      <c r="H182" s="12"/>
      <c r="N182" s="12"/>
      <c r="AL182" s="12"/>
    </row>
    <row r="183" spans="1:38" x14ac:dyDescent="0.2">
      <c r="A183" s="12"/>
      <c r="H183" s="12"/>
      <c r="N183" s="12"/>
      <c r="AL183" s="12"/>
    </row>
    <row r="184" spans="1:38" x14ac:dyDescent="0.2">
      <c r="A184" s="12"/>
      <c r="H184" s="12"/>
      <c r="N184" s="12"/>
      <c r="AL184" s="12"/>
    </row>
    <row r="185" spans="1:38" x14ac:dyDescent="0.2">
      <c r="A185" s="12"/>
      <c r="H185" s="12"/>
      <c r="N185" s="12"/>
      <c r="AL185" s="12"/>
    </row>
    <row r="186" spans="1:38" x14ac:dyDescent="0.2">
      <c r="A186" s="12"/>
      <c r="H186" s="12"/>
      <c r="N186" s="12"/>
      <c r="AL186" s="12"/>
    </row>
    <row r="187" spans="1:38" x14ac:dyDescent="0.2">
      <c r="A187" s="12"/>
      <c r="H187" s="12"/>
      <c r="N187" s="12"/>
      <c r="AL187" s="12"/>
    </row>
    <row r="188" spans="1:38" x14ac:dyDescent="0.2">
      <c r="A188" s="12"/>
      <c r="H188" s="12"/>
      <c r="N188" s="12"/>
      <c r="AL188" s="12"/>
    </row>
    <row r="189" spans="1:38" x14ac:dyDescent="0.2">
      <c r="A189" s="12"/>
      <c r="H189" s="12"/>
      <c r="N189" s="12"/>
      <c r="AL189" s="12"/>
    </row>
    <row r="190" spans="1:38" x14ac:dyDescent="0.2">
      <c r="A190" s="12"/>
      <c r="H190" s="12"/>
      <c r="N190" s="12"/>
      <c r="AL190" s="12"/>
    </row>
    <row r="191" spans="1:38" x14ac:dyDescent="0.2">
      <c r="A191" s="12"/>
      <c r="H191" s="12"/>
      <c r="N191" s="12"/>
      <c r="AL191" s="12"/>
    </row>
    <row r="192" spans="1:38" x14ac:dyDescent="0.2">
      <c r="A192" s="12"/>
      <c r="H192" s="12"/>
      <c r="N192" s="12"/>
      <c r="AL192" s="12"/>
    </row>
    <row r="193" spans="1:38" x14ac:dyDescent="0.2">
      <c r="A193" s="12"/>
      <c r="H193" s="12"/>
      <c r="N193" s="12"/>
      <c r="AL193" s="12"/>
    </row>
    <row r="194" spans="1:38" x14ac:dyDescent="0.2">
      <c r="A194" s="12"/>
      <c r="H194" s="12"/>
      <c r="N194" s="12"/>
      <c r="AL194" s="12"/>
    </row>
    <row r="195" spans="1:38" x14ac:dyDescent="0.2">
      <c r="A195" s="12"/>
      <c r="H195" s="12"/>
      <c r="N195" s="12"/>
      <c r="AL195" s="12"/>
    </row>
    <row r="196" spans="1:38" x14ac:dyDescent="0.2">
      <c r="A196" s="12"/>
      <c r="H196" s="12"/>
      <c r="N196" s="12"/>
      <c r="AL196" s="12"/>
    </row>
    <row r="197" spans="1:38" x14ac:dyDescent="0.2">
      <c r="A197" s="12"/>
      <c r="H197" s="12"/>
      <c r="N197" s="12"/>
      <c r="AL197" s="12"/>
    </row>
    <row r="198" spans="1:38" x14ac:dyDescent="0.2">
      <c r="A198" s="12"/>
      <c r="H198" s="12"/>
      <c r="N198" s="12"/>
      <c r="AL198" s="12"/>
    </row>
    <row r="199" spans="1:38" x14ac:dyDescent="0.2">
      <c r="A199" s="12"/>
      <c r="H199" s="12"/>
      <c r="N199" s="12"/>
      <c r="AL199" s="12"/>
    </row>
    <row r="200" spans="1:38" x14ac:dyDescent="0.2">
      <c r="A200" s="12"/>
      <c r="H200" s="12"/>
      <c r="AL200" s="12"/>
    </row>
    <row r="201" spans="1:38" x14ac:dyDescent="0.2">
      <c r="A201" s="12"/>
      <c r="H201" s="12"/>
      <c r="AL201" s="12"/>
    </row>
    <row r="202" spans="1:38" x14ac:dyDescent="0.2">
      <c r="A202" s="12"/>
      <c r="H202" s="12"/>
      <c r="AL202" s="12"/>
    </row>
    <row r="203" spans="1:38" x14ac:dyDescent="0.2">
      <c r="A203" s="12"/>
      <c r="H203" s="12"/>
      <c r="AL203" s="12"/>
    </row>
    <row r="204" spans="1:38" x14ac:dyDescent="0.2">
      <c r="A204" s="12"/>
      <c r="H204" s="12"/>
      <c r="AL204" s="12"/>
    </row>
    <row r="205" spans="1:38" x14ac:dyDescent="0.2">
      <c r="A205" s="12"/>
      <c r="H205" s="12"/>
      <c r="AL205" s="12"/>
    </row>
    <row r="206" spans="1:38" x14ac:dyDescent="0.2">
      <c r="A206" s="12"/>
      <c r="H206" s="12"/>
      <c r="AL206" s="12"/>
    </row>
    <row r="207" spans="1:38" x14ac:dyDescent="0.2">
      <c r="A207" s="12"/>
      <c r="H207" s="12"/>
      <c r="AL207" s="12"/>
    </row>
    <row r="208" spans="1:38" x14ac:dyDescent="0.2">
      <c r="A208" s="12"/>
      <c r="H208" s="12"/>
      <c r="AL208" s="12"/>
    </row>
    <row r="209" spans="1:38" x14ac:dyDescent="0.2">
      <c r="A209" s="12"/>
      <c r="H209" s="12"/>
      <c r="AL209" s="12"/>
    </row>
    <row r="210" spans="1:38" x14ac:dyDescent="0.2">
      <c r="A210" s="12"/>
      <c r="H210" s="12"/>
      <c r="AL210" s="12"/>
    </row>
    <row r="211" spans="1:38" x14ac:dyDescent="0.2">
      <c r="A211" s="12"/>
      <c r="H211" s="12"/>
      <c r="AL211" s="12"/>
    </row>
    <row r="212" spans="1:38" x14ac:dyDescent="0.2">
      <c r="A212" s="12"/>
      <c r="H212" s="12"/>
      <c r="AL212" s="12"/>
    </row>
    <row r="213" spans="1:38" x14ac:dyDescent="0.2">
      <c r="A213" s="12"/>
      <c r="H213" s="12"/>
      <c r="AL213" s="12"/>
    </row>
    <row r="214" spans="1:38" x14ac:dyDescent="0.2">
      <c r="A214" s="12"/>
      <c r="H214" s="12"/>
      <c r="AL214" s="12"/>
    </row>
    <row r="215" spans="1:38" x14ac:dyDescent="0.2">
      <c r="A215" s="12"/>
      <c r="H215" s="12"/>
      <c r="AL215" s="12"/>
    </row>
    <row r="216" spans="1:38" x14ac:dyDescent="0.2">
      <c r="A216" s="12"/>
      <c r="H216" s="12"/>
      <c r="AL216" s="12"/>
    </row>
    <row r="217" spans="1:38" x14ac:dyDescent="0.2">
      <c r="A217" s="12"/>
      <c r="H217" s="12"/>
      <c r="AL217" s="12"/>
    </row>
    <row r="218" spans="1:38" x14ac:dyDescent="0.2">
      <c r="A218" s="12"/>
      <c r="H218" s="12"/>
      <c r="AL218" s="12"/>
    </row>
    <row r="219" spans="1:38" x14ac:dyDescent="0.2">
      <c r="A219" s="12"/>
      <c r="H219" s="12"/>
      <c r="AL219" s="12"/>
    </row>
    <row r="220" spans="1:38" x14ac:dyDescent="0.2">
      <c r="A220" s="12"/>
      <c r="H220" s="12"/>
      <c r="AL220" s="12"/>
    </row>
    <row r="221" spans="1:38" x14ac:dyDescent="0.2">
      <c r="A221" s="12"/>
      <c r="H221" s="12"/>
      <c r="AL221" s="12"/>
    </row>
    <row r="222" spans="1:38" x14ac:dyDescent="0.2">
      <c r="A222" s="12"/>
      <c r="H222" s="12"/>
      <c r="AL222" s="12"/>
    </row>
    <row r="223" spans="1:38" x14ac:dyDescent="0.2">
      <c r="A223" s="12"/>
      <c r="H223" s="12"/>
      <c r="AL223" s="12"/>
    </row>
    <row r="224" spans="1:38" x14ac:dyDescent="0.2">
      <c r="A224" s="12"/>
      <c r="H224" s="12"/>
      <c r="AL224" s="12"/>
    </row>
    <row r="225" spans="1:38" x14ac:dyDescent="0.2">
      <c r="A225" s="12"/>
      <c r="H225" s="12"/>
      <c r="AL225" s="12"/>
    </row>
    <row r="226" spans="1:38" x14ac:dyDescent="0.2">
      <c r="A226" s="12"/>
      <c r="H226" s="12"/>
      <c r="AL226" s="12"/>
    </row>
    <row r="227" spans="1:38" x14ac:dyDescent="0.2">
      <c r="A227" s="12"/>
      <c r="H227" s="12"/>
      <c r="AL227" s="12"/>
    </row>
    <row r="228" spans="1:38" x14ac:dyDescent="0.2">
      <c r="A228" s="12"/>
      <c r="H228" s="12"/>
      <c r="AL228" s="12"/>
    </row>
    <row r="229" spans="1:38" x14ac:dyDescent="0.2">
      <c r="A229" s="12"/>
      <c r="H229" s="12"/>
      <c r="AL229" s="12"/>
    </row>
    <row r="230" spans="1:38" x14ac:dyDescent="0.2">
      <c r="A230" s="12"/>
      <c r="H230" s="12"/>
      <c r="AL230" s="12"/>
    </row>
    <row r="231" spans="1:38" x14ac:dyDescent="0.2">
      <c r="A231" s="12"/>
      <c r="H231" s="12"/>
      <c r="AL231" s="12"/>
    </row>
    <row r="232" spans="1:38" x14ac:dyDescent="0.2">
      <c r="A232" s="12"/>
      <c r="H232" s="12"/>
      <c r="AL232" s="12"/>
    </row>
    <row r="233" spans="1:38" x14ac:dyDescent="0.2">
      <c r="A233" s="12"/>
      <c r="H233" s="12"/>
      <c r="AL233" s="12"/>
    </row>
    <row r="234" spans="1:38" x14ac:dyDescent="0.2">
      <c r="A234" s="12"/>
      <c r="H234" s="12"/>
      <c r="AL234" s="12"/>
    </row>
    <row r="235" spans="1:38" x14ac:dyDescent="0.2">
      <c r="A235" s="12"/>
      <c r="H235" s="12"/>
      <c r="AL235" s="12"/>
    </row>
    <row r="236" spans="1:38" x14ac:dyDescent="0.2">
      <c r="A236" s="12"/>
      <c r="H236" s="12"/>
      <c r="AL236" s="12"/>
    </row>
    <row r="237" spans="1:38" x14ac:dyDescent="0.2">
      <c r="A237" s="12"/>
      <c r="H237" s="12"/>
      <c r="AL237" s="12"/>
    </row>
    <row r="238" spans="1:38" x14ac:dyDescent="0.2">
      <c r="A238" s="12"/>
      <c r="H238" s="12"/>
      <c r="AL238" s="12"/>
    </row>
    <row r="239" spans="1:38" x14ac:dyDescent="0.2">
      <c r="A239" s="12"/>
      <c r="H239" s="12"/>
      <c r="AL239" s="12"/>
    </row>
    <row r="240" spans="1:38" x14ac:dyDescent="0.2">
      <c r="A240" s="12"/>
      <c r="H240" s="12"/>
      <c r="AL240" s="12"/>
    </row>
    <row r="241" spans="1:38" x14ac:dyDescent="0.2">
      <c r="A241" s="12"/>
      <c r="H241" s="12"/>
      <c r="AL241" s="12"/>
    </row>
    <row r="242" spans="1:38" x14ac:dyDescent="0.2">
      <c r="A242" s="12"/>
      <c r="H242" s="12"/>
      <c r="AL242" s="12"/>
    </row>
    <row r="243" spans="1:38" x14ac:dyDescent="0.2">
      <c r="A243" s="12"/>
      <c r="H243" s="12"/>
      <c r="AL243" s="12"/>
    </row>
    <row r="244" spans="1:38" x14ac:dyDescent="0.2">
      <c r="A244" s="12"/>
      <c r="H244" s="12"/>
      <c r="AL244" s="12"/>
    </row>
    <row r="245" spans="1:38" x14ac:dyDescent="0.2">
      <c r="A245" s="12"/>
      <c r="H245" s="12"/>
      <c r="AL245" s="12"/>
    </row>
    <row r="246" spans="1:38" x14ac:dyDescent="0.2">
      <c r="A246" s="12"/>
      <c r="H246" s="12"/>
      <c r="AL246" s="12"/>
    </row>
    <row r="247" spans="1:38" x14ac:dyDescent="0.2">
      <c r="A247" s="12"/>
      <c r="H247" s="12"/>
      <c r="AL247" s="12"/>
    </row>
    <row r="248" spans="1:38" x14ac:dyDescent="0.2">
      <c r="A248" s="12"/>
      <c r="H248" s="12"/>
      <c r="AL248" s="12"/>
    </row>
    <row r="249" spans="1:38" x14ac:dyDescent="0.2">
      <c r="A249" s="12"/>
      <c r="H249" s="12"/>
      <c r="AL249" s="12"/>
    </row>
    <row r="250" spans="1:38" x14ac:dyDescent="0.2">
      <c r="A250" s="12"/>
      <c r="H250" s="12"/>
      <c r="AL250" s="12"/>
    </row>
    <row r="251" spans="1:38" x14ac:dyDescent="0.2">
      <c r="A251" s="12"/>
      <c r="H251" s="12"/>
      <c r="AL251" s="12"/>
    </row>
    <row r="252" spans="1:38" x14ac:dyDescent="0.2">
      <c r="A252" s="12"/>
      <c r="H252" s="12"/>
      <c r="AL252" s="12"/>
    </row>
    <row r="253" spans="1:38" x14ac:dyDescent="0.2">
      <c r="A253" s="12"/>
      <c r="H253" s="12"/>
      <c r="AL253" s="12"/>
    </row>
    <row r="254" spans="1:38" x14ac:dyDescent="0.2">
      <c r="A254" s="12"/>
      <c r="H254" s="12"/>
      <c r="AL254" s="12"/>
    </row>
    <row r="255" spans="1:38" x14ac:dyDescent="0.2">
      <c r="A255" s="12"/>
      <c r="H255" s="12"/>
      <c r="AL255" s="12"/>
    </row>
    <row r="256" spans="1:38" x14ac:dyDescent="0.2">
      <c r="A256" s="12"/>
      <c r="H256" s="12"/>
      <c r="AL256" s="12"/>
    </row>
    <row r="257" spans="1:38" x14ac:dyDescent="0.2">
      <c r="A257" s="12"/>
      <c r="H257" s="12"/>
      <c r="AL257" s="12"/>
    </row>
    <row r="258" spans="1:38" x14ac:dyDescent="0.2">
      <c r="A258" s="12"/>
      <c r="H258" s="12"/>
      <c r="AL258" s="12"/>
    </row>
    <row r="259" spans="1:38" x14ac:dyDescent="0.2">
      <c r="A259" s="12"/>
      <c r="H259" s="12"/>
      <c r="AL259" s="12"/>
    </row>
    <row r="260" spans="1:38" x14ac:dyDescent="0.2">
      <c r="A260" s="12"/>
      <c r="H260" s="12"/>
      <c r="AL260" s="12"/>
    </row>
    <row r="261" spans="1:38" x14ac:dyDescent="0.2">
      <c r="A261" s="12"/>
      <c r="H261" s="12"/>
      <c r="AL261" s="12"/>
    </row>
    <row r="262" spans="1:38" x14ac:dyDescent="0.2">
      <c r="A262" s="12"/>
      <c r="H262" s="12"/>
      <c r="AL262" s="12"/>
    </row>
    <row r="263" spans="1:38" x14ac:dyDescent="0.2">
      <c r="A263" s="12"/>
      <c r="H263" s="12"/>
      <c r="AL263" s="12"/>
    </row>
    <row r="264" spans="1:38" x14ac:dyDescent="0.2">
      <c r="A264" s="12"/>
      <c r="H264" s="12"/>
      <c r="AL264" s="12"/>
    </row>
    <row r="265" spans="1:38" x14ac:dyDescent="0.2">
      <c r="A265" s="12"/>
      <c r="H265" s="12"/>
      <c r="AL265" s="12"/>
    </row>
    <row r="266" spans="1:38" x14ac:dyDescent="0.2">
      <c r="A266" s="12"/>
      <c r="H266" s="12"/>
      <c r="AL266" s="12"/>
    </row>
    <row r="267" spans="1:38" x14ac:dyDescent="0.2">
      <c r="A267" s="12"/>
      <c r="H267" s="12"/>
      <c r="AL267" s="12"/>
    </row>
    <row r="268" spans="1:38" x14ac:dyDescent="0.2">
      <c r="A268" s="12"/>
      <c r="H268" s="12"/>
      <c r="AL268" s="12"/>
    </row>
    <row r="269" spans="1:38" x14ac:dyDescent="0.2">
      <c r="A269" s="12"/>
      <c r="H269" s="12"/>
      <c r="AL269" s="12"/>
    </row>
    <row r="270" spans="1:38" x14ac:dyDescent="0.2">
      <c r="A270" s="12"/>
      <c r="H270" s="12"/>
      <c r="AL270" s="12"/>
    </row>
    <row r="271" spans="1:38" x14ac:dyDescent="0.2">
      <c r="A271" s="12"/>
      <c r="H271" s="12"/>
      <c r="AL271" s="12"/>
    </row>
    <row r="272" spans="1:38" x14ac:dyDescent="0.2">
      <c r="A272" s="12"/>
      <c r="H272" s="12"/>
      <c r="AL272" s="12"/>
    </row>
    <row r="273" spans="1:38" x14ac:dyDescent="0.2">
      <c r="A273" s="12"/>
      <c r="H273" s="12"/>
      <c r="AL273" s="12"/>
    </row>
    <row r="274" spans="1:38" x14ac:dyDescent="0.2">
      <c r="A274" s="12"/>
      <c r="H274" s="12"/>
      <c r="AL274" s="12"/>
    </row>
    <row r="275" spans="1:38" x14ac:dyDescent="0.2">
      <c r="A275" s="12"/>
      <c r="H275" s="12"/>
      <c r="AL275" s="12"/>
    </row>
    <row r="276" spans="1:38" x14ac:dyDescent="0.2">
      <c r="A276" s="12"/>
      <c r="H276" s="12"/>
      <c r="AL276" s="12"/>
    </row>
    <row r="277" spans="1:38" x14ac:dyDescent="0.2">
      <c r="A277" s="12"/>
      <c r="H277" s="12"/>
      <c r="AL277" s="12"/>
    </row>
    <row r="278" spans="1:38" x14ac:dyDescent="0.2">
      <c r="A278" s="12"/>
      <c r="H278" s="12"/>
      <c r="AL278" s="12"/>
    </row>
    <row r="279" spans="1:38" x14ac:dyDescent="0.2">
      <c r="A279" s="12"/>
      <c r="H279" s="12"/>
      <c r="AL279" s="12"/>
    </row>
    <row r="280" spans="1:38" x14ac:dyDescent="0.2">
      <c r="A280" s="12"/>
      <c r="H280" s="12"/>
      <c r="AL280" s="12"/>
    </row>
    <row r="281" spans="1:38" x14ac:dyDescent="0.2">
      <c r="A281" s="12"/>
      <c r="H281" s="12"/>
      <c r="AL281" s="12"/>
    </row>
    <row r="282" spans="1:38" x14ac:dyDescent="0.2">
      <c r="A282" s="12"/>
      <c r="H282" s="12"/>
      <c r="AL282" s="12"/>
    </row>
    <row r="283" spans="1:38" x14ac:dyDescent="0.2">
      <c r="A283" s="12"/>
      <c r="H283" s="12"/>
      <c r="AL283" s="12"/>
    </row>
    <row r="284" spans="1:38" x14ac:dyDescent="0.2">
      <c r="A284" s="12"/>
      <c r="H284" s="12"/>
      <c r="AL284" s="12"/>
    </row>
    <row r="285" spans="1:38" x14ac:dyDescent="0.2">
      <c r="A285" s="12"/>
      <c r="H285" s="12"/>
      <c r="AL285" s="12"/>
    </row>
    <row r="286" spans="1:38" x14ac:dyDescent="0.2">
      <c r="A286" s="12"/>
      <c r="H286" s="12"/>
      <c r="AL286" s="12"/>
    </row>
    <row r="287" spans="1:38" x14ac:dyDescent="0.2">
      <c r="A287" s="12"/>
      <c r="H287" s="12"/>
      <c r="AL287" s="12"/>
    </row>
    <row r="288" spans="1:38" x14ac:dyDescent="0.2">
      <c r="A288" s="12"/>
      <c r="H288" s="12"/>
      <c r="AL288" s="12"/>
    </row>
    <row r="289" spans="1:38" x14ac:dyDescent="0.2">
      <c r="A289" s="12"/>
      <c r="H289" s="12"/>
      <c r="AL289" s="12"/>
    </row>
    <row r="290" spans="1:38" x14ac:dyDescent="0.2">
      <c r="A290" s="12"/>
      <c r="H290" s="12"/>
      <c r="AL290" s="12"/>
    </row>
    <row r="291" spans="1:38" x14ac:dyDescent="0.2">
      <c r="A291" s="12"/>
      <c r="H291" s="12"/>
      <c r="AL291" s="12"/>
    </row>
    <row r="292" spans="1:38" x14ac:dyDescent="0.2">
      <c r="A292" s="12"/>
      <c r="H292" s="12"/>
      <c r="AL292" s="12"/>
    </row>
    <row r="293" spans="1:38" x14ac:dyDescent="0.2">
      <c r="A293" s="12"/>
      <c r="H293" s="12"/>
      <c r="AL293" s="12"/>
    </row>
    <row r="294" spans="1:38" x14ac:dyDescent="0.2">
      <c r="A294" s="12"/>
      <c r="H294" s="12"/>
      <c r="AL294" s="12"/>
    </row>
    <row r="295" spans="1:38" x14ac:dyDescent="0.2">
      <c r="A295" s="12"/>
      <c r="H295" s="12"/>
      <c r="AL295" s="12"/>
    </row>
    <row r="296" spans="1:38" x14ac:dyDescent="0.2">
      <c r="A296" s="12"/>
      <c r="H296" s="12"/>
      <c r="AL296" s="12"/>
    </row>
    <row r="297" spans="1:38" x14ac:dyDescent="0.2">
      <c r="A297" s="12"/>
      <c r="H297" s="12"/>
      <c r="AL297" s="12"/>
    </row>
    <row r="298" spans="1:38" x14ac:dyDescent="0.2">
      <c r="A298" s="12"/>
      <c r="H298" s="12"/>
      <c r="AL298" s="12"/>
    </row>
    <row r="299" spans="1:38" x14ac:dyDescent="0.2">
      <c r="A299" s="12"/>
      <c r="H299" s="12"/>
      <c r="AL299" s="12"/>
    </row>
    <row r="300" spans="1:38" x14ac:dyDescent="0.2">
      <c r="A300" s="12"/>
      <c r="AL300" s="12"/>
    </row>
    <row r="301" spans="1:38" x14ac:dyDescent="0.2">
      <c r="A301" s="12"/>
      <c r="AL301" s="12"/>
    </row>
    <row r="302" spans="1:38" x14ac:dyDescent="0.2">
      <c r="A302" s="12"/>
      <c r="AL302" s="12"/>
    </row>
    <row r="303" spans="1:38" x14ac:dyDescent="0.2">
      <c r="A303" s="12"/>
      <c r="AL303" s="12"/>
    </row>
    <row r="304" spans="1:38" x14ac:dyDescent="0.2">
      <c r="A304" s="12"/>
      <c r="AL304" s="12"/>
    </row>
    <row r="305" spans="1:38" x14ac:dyDescent="0.2">
      <c r="A305" s="12"/>
      <c r="AL305" s="12"/>
    </row>
    <row r="306" spans="1:38" x14ac:dyDescent="0.2">
      <c r="A306" s="12"/>
      <c r="AL306" s="12"/>
    </row>
    <row r="307" spans="1:38" x14ac:dyDescent="0.2">
      <c r="A307" s="12"/>
      <c r="AL307" s="12"/>
    </row>
    <row r="308" spans="1:38" x14ac:dyDescent="0.2">
      <c r="A308" s="12"/>
      <c r="AL308" s="12"/>
    </row>
    <row r="309" spans="1:38" x14ac:dyDescent="0.2">
      <c r="A309" s="12"/>
      <c r="AL309" s="12"/>
    </row>
    <row r="310" spans="1:38" x14ac:dyDescent="0.2">
      <c r="A310" s="12"/>
      <c r="AL310" s="12"/>
    </row>
    <row r="311" spans="1:38" x14ac:dyDescent="0.2">
      <c r="A311" s="12"/>
      <c r="AL311" s="12"/>
    </row>
    <row r="312" spans="1:38" x14ac:dyDescent="0.2">
      <c r="A312" s="12"/>
      <c r="AL312" s="12"/>
    </row>
    <row r="313" spans="1:38" x14ac:dyDescent="0.2">
      <c r="A313" s="12"/>
      <c r="AL313" s="12"/>
    </row>
    <row r="314" spans="1:38" x14ac:dyDescent="0.2">
      <c r="A314" s="12"/>
      <c r="AL314" s="12"/>
    </row>
    <row r="315" spans="1:38" x14ac:dyDescent="0.2">
      <c r="A315" s="12"/>
      <c r="AL315" s="12"/>
    </row>
    <row r="316" spans="1:38" x14ac:dyDescent="0.2">
      <c r="A316" s="12"/>
      <c r="AL316" s="12"/>
    </row>
    <row r="317" spans="1:38" x14ac:dyDescent="0.2">
      <c r="A317" s="12"/>
      <c r="AL317" s="12"/>
    </row>
    <row r="318" spans="1:38" x14ac:dyDescent="0.2">
      <c r="A318" s="12"/>
      <c r="AL318" s="12"/>
    </row>
    <row r="319" spans="1:38" x14ac:dyDescent="0.2">
      <c r="A319" s="12"/>
      <c r="AL319" s="12"/>
    </row>
    <row r="320" spans="1:38" x14ac:dyDescent="0.2">
      <c r="A320" s="12"/>
      <c r="AL320" s="12"/>
    </row>
    <row r="321" spans="1:38" x14ac:dyDescent="0.2">
      <c r="A321" s="12"/>
      <c r="AL321" s="12"/>
    </row>
    <row r="322" spans="1:38" x14ac:dyDescent="0.2">
      <c r="A322" s="12"/>
      <c r="AL322" s="12"/>
    </row>
    <row r="323" spans="1:38" x14ac:dyDescent="0.2">
      <c r="A323" s="12"/>
      <c r="AL323" s="12"/>
    </row>
    <row r="324" spans="1:38" x14ac:dyDescent="0.2">
      <c r="A324" s="12"/>
      <c r="AL324" s="12"/>
    </row>
    <row r="325" spans="1:38" x14ac:dyDescent="0.2">
      <c r="A325" s="12"/>
      <c r="AL325" s="12"/>
    </row>
    <row r="326" spans="1:38" x14ac:dyDescent="0.2">
      <c r="A326" s="12"/>
      <c r="AL326" s="12"/>
    </row>
    <row r="327" spans="1:38" x14ac:dyDescent="0.2">
      <c r="A327" s="12"/>
      <c r="AL327" s="12"/>
    </row>
    <row r="328" spans="1:38" x14ac:dyDescent="0.2">
      <c r="A328" s="12"/>
      <c r="AL328" s="12"/>
    </row>
    <row r="329" spans="1:38" x14ac:dyDescent="0.2">
      <c r="A329" s="12"/>
      <c r="AL329" s="12"/>
    </row>
    <row r="330" spans="1:38" x14ac:dyDescent="0.2">
      <c r="A330" s="12"/>
      <c r="AL330" s="12"/>
    </row>
    <row r="331" spans="1:38" x14ac:dyDescent="0.2">
      <c r="A331" s="12"/>
      <c r="AL331" s="12"/>
    </row>
    <row r="332" spans="1:38" x14ac:dyDescent="0.2">
      <c r="A332" s="12"/>
      <c r="AL332" s="12"/>
    </row>
    <row r="333" spans="1:38" x14ac:dyDescent="0.2">
      <c r="A333" s="12"/>
      <c r="AL333" s="12"/>
    </row>
    <row r="334" spans="1:38" x14ac:dyDescent="0.2">
      <c r="A334" s="12"/>
      <c r="AL334" s="12"/>
    </row>
    <row r="335" spans="1:38" x14ac:dyDescent="0.2">
      <c r="A335" s="12"/>
      <c r="AL335" s="12"/>
    </row>
    <row r="336" spans="1:38" x14ac:dyDescent="0.2">
      <c r="A336" s="12"/>
      <c r="AL336" s="12"/>
    </row>
    <row r="337" spans="1:38" x14ac:dyDescent="0.2">
      <c r="A337" s="12"/>
      <c r="AL337" s="12"/>
    </row>
    <row r="338" spans="1:38" x14ac:dyDescent="0.2">
      <c r="A338" s="12"/>
      <c r="AL338" s="12"/>
    </row>
    <row r="339" spans="1:38" x14ac:dyDescent="0.2">
      <c r="A339" s="12"/>
      <c r="AL339" s="12"/>
    </row>
    <row r="340" spans="1:38" x14ac:dyDescent="0.2">
      <c r="A340" s="12"/>
      <c r="AL340" s="12"/>
    </row>
    <row r="341" spans="1:38" x14ac:dyDescent="0.2">
      <c r="A341" s="12"/>
      <c r="AL341" s="12"/>
    </row>
    <row r="342" spans="1:38" x14ac:dyDescent="0.2">
      <c r="A342" s="12"/>
      <c r="AL342" s="12"/>
    </row>
    <row r="343" spans="1:38" x14ac:dyDescent="0.2">
      <c r="A343" s="12"/>
      <c r="AL343" s="12"/>
    </row>
    <row r="344" spans="1:38" x14ac:dyDescent="0.2">
      <c r="A344" s="12"/>
      <c r="AL344" s="12"/>
    </row>
    <row r="345" spans="1:38" x14ac:dyDescent="0.2">
      <c r="A345" s="12"/>
      <c r="AL345" s="12"/>
    </row>
    <row r="346" spans="1:38" x14ac:dyDescent="0.2">
      <c r="A346" s="12"/>
      <c r="AL346" s="12"/>
    </row>
    <row r="347" spans="1:38" x14ac:dyDescent="0.2">
      <c r="A347" s="12"/>
      <c r="AL347" s="12"/>
    </row>
    <row r="348" spans="1:38" x14ac:dyDescent="0.2">
      <c r="A348" s="12"/>
      <c r="AL348" s="12"/>
    </row>
    <row r="349" spans="1:38" x14ac:dyDescent="0.2">
      <c r="A349" s="12"/>
      <c r="AL349" s="12"/>
    </row>
    <row r="350" spans="1:38" x14ac:dyDescent="0.2">
      <c r="A350" s="12"/>
      <c r="AL350" s="12"/>
    </row>
    <row r="351" spans="1:38" x14ac:dyDescent="0.2">
      <c r="A351" s="12"/>
      <c r="AL351" s="12"/>
    </row>
    <row r="352" spans="1:38" x14ac:dyDescent="0.2">
      <c r="A352" s="12"/>
      <c r="AL352" s="12"/>
    </row>
    <row r="353" spans="1:38" x14ac:dyDescent="0.2">
      <c r="A353" s="12"/>
      <c r="AL353" s="12"/>
    </row>
    <row r="354" spans="1:38" x14ac:dyDescent="0.2">
      <c r="A354" s="12"/>
      <c r="AL354" s="12"/>
    </row>
    <row r="355" spans="1:38" x14ac:dyDescent="0.2">
      <c r="A355" s="12"/>
      <c r="AL355" s="12"/>
    </row>
    <row r="356" spans="1:38" x14ac:dyDescent="0.2">
      <c r="A356" s="12"/>
      <c r="AL356" s="12"/>
    </row>
    <row r="357" spans="1:38" x14ac:dyDescent="0.2">
      <c r="A357" s="12"/>
      <c r="AL357" s="12"/>
    </row>
    <row r="358" spans="1:38" x14ac:dyDescent="0.2">
      <c r="A358" s="12"/>
      <c r="AL358" s="12"/>
    </row>
    <row r="359" spans="1:38" x14ac:dyDescent="0.2">
      <c r="A359" s="12"/>
      <c r="AL359" s="12"/>
    </row>
    <row r="360" spans="1:38" x14ac:dyDescent="0.2">
      <c r="A360" s="12"/>
      <c r="AL360" s="12"/>
    </row>
    <row r="361" spans="1:38" x14ac:dyDescent="0.2">
      <c r="A361" s="12"/>
      <c r="AL361" s="12"/>
    </row>
    <row r="362" spans="1:38" x14ac:dyDescent="0.2">
      <c r="A362" s="12"/>
      <c r="AL362" s="12"/>
    </row>
    <row r="363" spans="1:38" x14ac:dyDescent="0.2">
      <c r="A363" s="12"/>
      <c r="AL363" s="12"/>
    </row>
    <row r="364" spans="1:38" x14ac:dyDescent="0.2">
      <c r="A364" s="12"/>
      <c r="AL364" s="12"/>
    </row>
    <row r="365" spans="1:38" x14ac:dyDescent="0.2">
      <c r="A365" s="12"/>
      <c r="AL365" s="12"/>
    </row>
    <row r="366" spans="1:38" x14ac:dyDescent="0.2">
      <c r="A366" s="12"/>
      <c r="AL366" s="12"/>
    </row>
    <row r="367" spans="1:38" x14ac:dyDescent="0.2">
      <c r="A367" s="12"/>
      <c r="AL367" s="12"/>
    </row>
    <row r="368" spans="1:38" x14ac:dyDescent="0.2">
      <c r="A368" s="12"/>
      <c r="AL368" s="12"/>
    </row>
    <row r="369" spans="1:38" x14ac:dyDescent="0.2">
      <c r="A369" s="12"/>
      <c r="AL369" s="12"/>
    </row>
    <row r="370" spans="1:38" x14ac:dyDescent="0.2">
      <c r="A370" s="12"/>
      <c r="AL370" s="12"/>
    </row>
    <row r="371" spans="1:38" x14ac:dyDescent="0.2">
      <c r="A371" s="12"/>
      <c r="AL371" s="12"/>
    </row>
    <row r="372" spans="1:38" x14ac:dyDescent="0.2">
      <c r="A372" s="12"/>
      <c r="AL372" s="12"/>
    </row>
    <row r="373" spans="1:38" x14ac:dyDescent="0.2">
      <c r="A373" s="12"/>
      <c r="AL373" s="12"/>
    </row>
    <row r="374" spans="1:38" x14ac:dyDescent="0.2">
      <c r="A374" s="12"/>
      <c r="AL374" s="12"/>
    </row>
    <row r="375" spans="1:38" x14ac:dyDescent="0.2">
      <c r="A375" s="12"/>
      <c r="AL375" s="12"/>
    </row>
    <row r="376" spans="1:38" x14ac:dyDescent="0.2">
      <c r="A376" s="12"/>
      <c r="AL376" s="12"/>
    </row>
    <row r="377" spans="1:38" x14ac:dyDescent="0.2">
      <c r="A377" s="12"/>
      <c r="AL377" s="12"/>
    </row>
    <row r="378" spans="1:38" x14ac:dyDescent="0.2">
      <c r="A378" s="12"/>
      <c r="AL378" s="12"/>
    </row>
    <row r="379" spans="1:38" x14ac:dyDescent="0.2">
      <c r="A379" s="12"/>
      <c r="AL379" s="12"/>
    </row>
    <row r="380" spans="1:38" x14ac:dyDescent="0.2">
      <c r="A380" s="12"/>
      <c r="AL380" s="12"/>
    </row>
    <row r="381" spans="1:38" x14ac:dyDescent="0.2">
      <c r="A381" s="12"/>
      <c r="AL381" s="12"/>
    </row>
    <row r="382" spans="1:38" x14ac:dyDescent="0.2">
      <c r="A382" s="12"/>
      <c r="AL382" s="12"/>
    </row>
    <row r="383" spans="1:38" x14ac:dyDescent="0.2">
      <c r="A383" s="12"/>
      <c r="AL383" s="12"/>
    </row>
    <row r="384" spans="1:38" x14ac:dyDescent="0.2">
      <c r="A384" s="12"/>
      <c r="AL384" s="12"/>
    </row>
    <row r="385" spans="1:38" x14ac:dyDescent="0.2">
      <c r="A385" s="12"/>
      <c r="AL385" s="12"/>
    </row>
    <row r="386" spans="1:38" x14ac:dyDescent="0.2">
      <c r="A386" s="12"/>
      <c r="AL386" s="12"/>
    </row>
    <row r="387" spans="1:38" x14ac:dyDescent="0.2">
      <c r="A387" s="12"/>
      <c r="AL387" s="12"/>
    </row>
    <row r="388" spans="1:38" x14ac:dyDescent="0.2">
      <c r="A388" s="12"/>
      <c r="AL388" s="12"/>
    </row>
    <row r="389" spans="1:38" x14ac:dyDescent="0.2">
      <c r="A389" s="12"/>
      <c r="AL389" s="12"/>
    </row>
    <row r="390" spans="1:38" x14ac:dyDescent="0.2">
      <c r="A390" s="12"/>
      <c r="AL390" s="12"/>
    </row>
    <row r="391" spans="1:38" x14ac:dyDescent="0.2">
      <c r="A391" s="12"/>
      <c r="AL391" s="12"/>
    </row>
    <row r="392" spans="1:38" x14ac:dyDescent="0.2">
      <c r="A392" s="12"/>
      <c r="AL392" s="12"/>
    </row>
    <row r="393" spans="1:38" x14ac:dyDescent="0.2">
      <c r="A393" s="12"/>
      <c r="AL393" s="12"/>
    </row>
    <row r="394" spans="1:38" x14ac:dyDescent="0.2">
      <c r="A394" s="12"/>
      <c r="AL394" s="12"/>
    </row>
    <row r="395" spans="1:38" x14ac:dyDescent="0.2">
      <c r="A395" s="12"/>
      <c r="AL395" s="12"/>
    </row>
    <row r="396" spans="1:38" x14ac:dyDescent="0.2">
      <c r="A396" s="12"/>
      <c r="AL396" s="12"/>
    </row>
    <row r="397" spans="1:38" x14ac:dyDescent="0.2">
      <c r="A397" s="12"/>
      <c r="AL397" s="12"/>
    </row>
    <row r="398" spans="1:38" x14ac:dyDescent="0.2">
      <c r="A398" s="12"/>
      <c r="AL398" s="12"/>
    </row>
    <row r="399" spans="1:38" x14ac:dyDescent="0.2">
      <c r="AL399" s="12"/>
    </row>
    <row r="400" spans="1:38" x14ac:dyDescent="0.2">
      <c r="AL400" s="12"/>
    </row>
    <row r="401" spans="38:38" x14ac:dyDescent="0.2">
      <c r="AL401" s="12"/>
    </row>
    <row r="402" spans="38:38" x14ac:dyDescent="0.2">
      <c r="AL402" s="12"/>
    </row>
    <row r="403" spans="38:38" x14ac:dyDescent="0.2">
      <c r="AL403" s="12"/>
    </row>
    <row r="404" spans="38:38" x14ac:dyDescent="0.2">
      <c r="AL404" s="12"/>
    </row>
    <row r="405" spans="38:38" x14ac:dyDescent="0.2">
      <c r="AL405" s="12"/>
    </row>
    <row r="406" spans="38:38" x14ac:dyDescent="0.2">
      <c r="AL406" s="12"/>
    </row>
    <row r="407" spans="38:38" x14ac:dyDescent="0.2">
      <c r="AL407" s="12"/>
    </row>
    <row r="408" spans="38:38" x14ac:dyDescent="0.2">
      <c r="AL408" s="12"/>
    </row>
    <row r="409" spans="38:38" x14ac:dyDescent="0.2">
      <c r="AL409" s="12"/>
    </row>
    <row r="410" spans="38:38" x14ac:dyDescent="0.2">
      <c r="AL410" s="12"/>
    </row>
  </sheetData>
  <phoneticPr fontId="2" type="noConversion"/>
  <conditionalFormatting sqref="C9:C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:J1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:P10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:V1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13CE-DDCB-4F9B-BA2E-6F9BF473CB8B}">
  <dimension ref="A1"/>
  <sheetViews>
    <sheetView workbookViewId="0">
      <selection activeCell="B46" sqref="B46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Blewett</dc:creator>
  <cp:lastModifiedBy>Drew Blewett</cp:lastModifiedBy>
  <dcterms:created xsi:type="dcterms:W3CDTF">2025-06-04T04:14:20Z</dcterms:created>
  <dcterms:modified xsi:type="dcterms:W3CDTF">2025-06-04T20:31:57Z</dcterms:modified>
</cp:coreProperties>
</file>