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namu/Documents/DATA PROJECTS/Overrepresentation of Black Girls and School/"/>
    </mc:Choice>
  </mc:AlternateContent>
  <xr:revisionPtr revIDLastSave="0" documentId="13_ncr:1_{CED7DC52-11D4-124D-88D7-0CB4D208F182}" xr6:coauthVersionLast="47" xr6:coauthVersionMax="47" xr10:uidLastSave="{00000000-0000-0000-0000-000000000000}"/>
  <bookViews>
    <workbookView xWindow="9060" yWindow="980" windowWidth="26840" windowHeight="15020" xr2:uid="{B8ABCFEA-D713-074F-BBAA-85CF0392F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" i="1" l="1"/>
  <c r="B38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5" i="1"/>
  <c r="B44" i="1"/>
  <c r="B43" i="1"/>
  <c r="B42" i="1"/>
  <c r="B41" i="1"/>
  <c r="B40" i="1"/>
  <c r="B39" i="1"/>
  <c r="B37" i="1"/>
  <c r="B36" i="1"/>
  <c r="B35" i="1"/>
  <c r="B34" i="1"/>
  <c r="B33" i="1"/>
  <c r="B32" i="1"/>
  <c r="B31" i="1"/>
  <c r="B30" i="1"/>
  <c r="B29" i="1"/>
</calcChain>
</file>

<file path=xl/sharedStrings.xml><?xml version="1.0" encoding="utf-8"?>
<sst xmlns="http://schemas.openxmlformats.org/spreadsheetml/2006/main" count="69" uniqueCount="69">
  <si>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</si>
  <si>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</si>
  <si>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</si>
  <si>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</si>
  <si>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</si>
  <si>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</si>
  <si>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</si>
  <si>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</si>
  <si>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</si>
  <si>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</si>
  <si>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</si>
  <si>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</si>
  <si>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</si>
  <si>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</si>
  <si>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</si>
  <si>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</si>
  <si>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</si>
  <si>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</si>
  <si>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</si>
  <si>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</si>
  <si>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</si>
  <si>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</si>
  <si>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</si>
  <si>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</si>
  <si>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</si>
  <si>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</si>
  <si>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</si>
  <si>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</si>
  <si>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</si>
  <si>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</si>
  <si>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</si>
  <si>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</si>
  <si>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</si>
  <si>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</si>
  <si>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</si>
  <si>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</si>
  <si>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</si>
  <si>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</si>
  <si>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</si>
  <si>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</si>
  <si>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</si>
  <si>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</si>
  <si>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</si>
  <si>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</si>
  <si>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</si>
  <si>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</si>
  <si>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</si>
  <si>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</si>
  <si>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</si>
  <si>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</si>
  <si>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</si>
  <si>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</si>
  <si>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</si>
  <si>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</si>
  <si>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</si>
  <si>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</si>
  <si>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</si>
  <si>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</si>
  <si>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</si>
  <si>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</si>
  <si>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</si>
  <si>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</si>
  <si>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</si>
  <si>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</si>
  <si>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</si>
  <si>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</si>
  <si>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</si>
  <si>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 xml:space="preserve">Cohort-Based Dropout Rates 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</si>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</sst>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E4E9-966D-3D4D-9158-308A206C0A94}">
  <dimension ref="A1:B68"/>
  <sheetViews>
    <sheetView tabSelected="1" workbookViewId="0">
      <selection activeCell="B1" sqref="B1"/>
    </sheetView>
  </sheetViews>
  <sheetFormatPr baseColWidth="10" defaultRowHeight="16" x14ac:dyDescent="0.2"/>
  <cols>
    <col min="2" max="2" width="10.83203125" style="3"/>
  </cols>
  <sheetData>
    <row r="1" spans="1:2" x14ac:dyDescent="0.2">
      <c r="A1" t="s">
        <v>68</v>
      </c>
      <c r="B1" s="3" t="s">
        <v>67</v>
      </c>
    </row>
    <row r="2" spans="1:2" x14ac:dyDescent="0.2">
      <c r="A2" s="1" t="s">
        <v>0</v>
      </c>
      <c r="B2" s="3">
        <v>1.6E-2</v>
      </c>
    </row>
    <row r="3" spans="1:2" x14ac:dyDescent="0.2">
      <c r="A3" s="2" t="s">
        <v>1</v>
      </c>
      <c r="B3" s="3">
        <v>2.4E-2</v>
      </c>
    </row>
    <row r="4" spans="1:2" x14ac:dyDescent="0.2">
      <c r="A4" s="2" t="s">
        <v>2</v>
      </c>
      <c r="B4" s="3">
        <v>4.5999999999999999E-2</v>
      </c>
    </row>
    <row r="5" spans="1:2" x14ac:dyDescent="0.2">
      <c r="A5" s="2" t="s">
        <v>3</v>
      </c>
      <c r="B5" s="3">
        <v>3.4000000000000002E-2</v>
      </c>
    </row>
    <row r="6" spans="1:2" x14ac:dyDescent="0.2">
      <c r="A6" s="2" t="s">
        <v>4</v>
      </c>
      <c r="B6" s="3">
        <v>0.02</v>
      </c>
    </row>
    <row r="7" spans="1:2" x14ac:dyDescent="0.2">
      <c r="A7" s="2" t="s">
        <v>5</v>
      </c>
      <c r="B7" s="3">
        <v>1.7999999999999999E-2</v>
      </c>
    </row>
    <row r="8" spans="1:2" x14ac:dyDescent="0.2">
      <c r="A8" s="2" t="s">
        <v>6</v>
      </c>
      <c r="B8" s="3">
        <v>4.8000000000000001E-2</v>
      </c>
    </row>
    <row r="9" spans="1:2" x14ac:dyDescent="0.2">
      <c r="A9" s="2" t="s">
        <v>7</v>
      </c>
      <c r="B9" s="3">
        <v>4.7E-2</v>
      </c>
    </row>
    <row r="10" spans="1:2" x14ac:dyDescent="0.2">
      <c r="A10" s="2" t="s">
        <v>8</v>
      </c>
      <c r="B10" s="3">
        <v>7.1999999999999995E-2</v>
      </c>
    </row>
    <row r="11" spans="1:2" x14ac:dyDescent="0.2">
      <c r="A11" s="2" t="s">
        <v>9</v>
      </c>
      <c r="B11" s="3">
        <v>0.03</v>
      </c>
    </row>
    <row r="12" spans="1:2" x14ac:dyDescent="0.2">
      <c r="A12" s="2" t="s">
        <v>10</v>
      </c>
      <c r="B12" s="3">
        <v>0.03</v>
      </c>
    </row>
    <row r="13" spans="1:2" x14ac:dyDescent="0.2">
      <c r="A13" s="2" t="s">
        <v>11</v>
      </c>
      <c r="B13" s="3">
        <v>3.0000000000000001E-3</v>
      </c>
    </row>
    <row r="14" spans="1:2" x14ac:dyDescent="0.2">
      <c r="A14" s="2" t="s">
        <v>12</v>
      </c>
      <c r="B14" s="3">
        <v>4.9000000000000002E-2</v>
      </c>
    </row>
    <row r="15" spans="1:2" x14ac:dyDescent="0.2">
      <c r="A15" s="2" t="s">
        <v>13</v>
      </c>
      <c r="B15" s="3">
        <v>8.2000000000000003E-2</v>
      </c>
    </row>
    <row r="16" spans="1:2" x14ac:dyDescent="0.2">
      <c r="A16" s="2" t="s">
        <v>14</v>
      </c>
      <c r="B16" s="3">
        <v>1.4E-2</v>
      </c>
    </row>
    <row r="17" spans="1:2" x14ac:dyDescent="0.2">
      <c r="A17" s="2" t="s">
        <v>15</v>
      </c>
      <c r="B17" s="3">
        <v>0.03</v>
      </c>
    </row>
    <row r="18" spans="1:2" x14ac:dyDescent="0.2">
      <c r="A18" s="2" t="s">
        <v>16</v>
      </c>
      <c r="B18" s="3">
        <v>6.0000000000000001E-3</v>
      </c>
    </row>
    <row r="19" spans="1:2" x14ac:dyDescent="0.2">
      <c r="A19" s="2" t="s">
        <v>17</v>
      </c>
      <c r="B19" s="3">
        <v>3.5999999999999997E-2</v>
      </c>
    </row>
    <row r="20" spans="1:2" x14ac:dyDescent="0.2">
      <c r="A20" s="2" t="s">
        <v>18</v>
      </c>
      <c r="B20" s="3">
        <v>0.14099999999999999</v>
      </c>
    </row>
    <row r="21" spans="1:2" x14ac:dyDescent="0.2">
      <c r="A21" s="2" t="s">
        <v>19</v>
      </c>
      <c r="B21" s="3">
        <v>0.114</v>
      </c>
    </row>
    <row r="22" spans="1:2" x14ac:dyDescent="0.2">
      <c r="A22" s="2" t="s">
        <v>20</v>
      </c>
      <c r="B22" s="3">
        <v>5.2999999999999999E-2</v>
      </c>
    </row>
    <row r="23" spans="1:2" x14ac:dyDescent="0.2">
      <c r="A23" s="2" t="s">
        <v>21</v>
      </c>
      <c r="B23" s="3">
        <v>3.6999999999999998E-2</v>
      </c>
    </row>
    <row r="24" spans="1:2" x14ac:dyDescent="0.2">
      <c r="A24" s="2" t="s">
        <v>22</v>
      </c>
      <c r="B24" s="3">
        <v>3.9E-2</v>
      </c>
    </row>
    <row r="25" spans="1:2" x14ac:dyDescent="0.2">
      <c r="A25" s="2" t="s">
        <v>23</v>
      </c>
      <c r="B25" s="3">
        <v>9.2999999999999999E-2</v>
      </c>
    </row>
    <row r="26" spans="1:2" x14ac:dyDescent="0.2">
      <c r="A26" s="2" t="s">
        <v>24</v>
      </c>
      <c r="B26" s="3">
        <v>0.05</v>
      </c>
    </row>
    <row r="27" spans="1:2" x14ac:dyDescent="0.2">
      <c r="A27" s="2" t="s">
        <v>25</v>
      </c>
      <c r="B27" s="3">
        <v>8.4000000000000005E-2</v>
      </c>
    </row>
    <row r="28" spans="1:2" x14ac:dyDescent="0.2">
      <c r="A28" s="2" t="s">
        <v>26</v>
      </c>
      <c r="B28" s="3">
        <v>5.5E-2</v>
      </c>
    </row>
    <row r="29" spans="1:2" x14ac:dyDescent="0.2">
      <c r="A29" s="2" t="s">
        <v>27</v>
      </c>
      <c r="B29" s="3">
        <f>0.053</f>
        <v>5.2999999999999999E-2</v>
      </c>
    </row>
    <row r="30" spans="1:2" x14ac:dyDescent="0.2">
      <c r="A30" s="2" t="s">
        <v>28</v>
      </c>
      <c r="B30" s="3">
        <f>0.029</f>
        <v>2.9000000000000001E-2</v>
      </c>
    </row>
    <row r="31" spans="1:2" x14ac:dyDescent="0.2">
      <c r="A31" s="2" t="s">
        <v>29</v>
      </c>
      <c r="B31" s="3">
        <f>0.077</f>
        <v>7.6999999999999999E-2</v>
      </c>
    </row>
    <row r="32" spans="1:2" x14ac:dyDescent="0.2">
      <c r="A32" s="2" t="s">
        <v>30</v>
      </c>
      <c r="B32" s="3">
        <f>0.01</f>
        <v>0.01</v>
      </c>
    </row>
    <row r="33" spans="1:2" x14ac:dyDescent="0.2">
      <c r="A33" s="2" t="s">
        <v>31</v>
      </c>
      <c r="B33" s="3">
        <f>0.031</f>
        <v>3.1E-2</v>
      </c>
    </row>
    <row r="34" spans="1:2" x14ac:dyDescent="0.2">
      <c r="A34" s="2" t="s">
        <v>32</v>
      </c>
      <c r="B34" s="3">
        <f>0.157</f>
        <v>0.157</v>
      </c>
    </row>
    <row r="35" spans="1:2" x14ac:dyDescent="0.2">
      <c r="A35" s="2" t="s">
        <v>33</v>
      </c>
      <c r="B35" s="3">
        <f xml:space="preserve"> 0.012</f>
        <v>1.2E-2</v>
      </c>
    </row>
    <row r="36" spans="1:2" x14ac:dyDescent="0.2">
      <c r="A36" s="2" t="s">
        <v>34</v>
      </c>
      <c r="B36" s="3">
        <f>0.048</f>
        <v>4.8000000000000001E-2</v>
      </c>
    </row>
    <row r="37" spans="1:2" x14ac:dyDescent="0.2">
      <c r="A37" s="2" t="s">
        <v>35</v>
      </c>
      <c r="B37" s="3">
        <f>0.029</f>
        <v>2.9000000000000001E-2</v>
      </c>
    </row>
    <row r="38" spans="1:2" x14ac:dyDescent="0.2">
      <c r="A38" s="2" t="s">
        <v>36</v>
      </c>
      <c r="B38" s="3">
        <f>0.006</f>
        <v>6.0000000000000001E-3</v>
      </c>
    </row>
    <row r="39" spans="1:2" x14ac:dyDescent="0.2">
      <c r="A39" s="2" t="s">
        <v>37</v>
      </c>
      <c r="B39" s="3">
        <f>0.045</f>
        <v>4.4999999999999998E-2</v>
      </c>
    </row>
    <row r="40" spans="1:2" x14ac:dyDescent="0.2">
      <c r="A40" s="2" t="s">
        <v>38</v>
      </c>
      <c r="B40" s="3">
        <f>0.032</f>
        <v>3.2000000000000001E-2</v>
      </c>
    </row>
    <row r="41" spans="1:2" x14ac:dyDescent="0.2">
      <c r="A41" s="2" t="s">
        <v>39</v>
      </c>
      <c r="B41" s="3">
        <f>0.042</f>
        <v>4.2000000000000003E-2</v>
      </c>
    </row>
    <row r="42" spans="1:2" x14ac:dyDescent="0.2">
      <c r="A42" s="2" t="s">
        <v>40</v>
      </c>
      <c r="B42" s="3">
        <f>0.068</f>
        <v>6.8000000000000005E-2</v>
      </c>
    </row>
    <row r="43" spans="1:2" x14ac:dyDescent="0.2">
      <c r="A43" s="2" t="s">
        <v>41</v>
      </c>
      <c r="B43" s="3">
        <f>0.036</f>
        <v>3.5999999999999997E-2</v>
      </c>
    </row>
    <row r="44" spans="1:2" x14ac:dyDescent="0.2">
      <c r="A44" s="2" t="s">
        <v>42</v>
      </c>
      <c r="B44" s="3">
        <f>0.048</f>
        <v>4.8000000000000001E-2</v>
      </c>
    </row>
    <row r="45" spans="1:2" x14ac:dyDescent="0.2">
      <c r="A45" s="2" t="s">
        <v>43</v>
      </c>
      <c r="B45" s="3">
        <f>0.028</f>
        <v>2.8000000000000001E-2</v>
      </c>
    </row>
    <row r="46" spans="1:2" x14ac:dyDescent="0.2">
      <c r="A46" s="2" t="s">
        <v>44</v>
      </c>
      <c r="B46" s="3">
        <f>0.005</f>
        <v>5.0000000000000001E-3</v>
      </c>
    </row>
    <row r="47" spans="1:2" x14ac:dyDescent="0.2">
      <c r="A47" s="2" t="s">
        <v>45</v>
      </c>
      <c r="B47" s="3">
        <f>0.018</f>
        <v>1.7999999999999999E-2</v>
      </c>
    </row>
    <row r="48" spans="1:2" x14ac:dyDescent="0.2">
      <c r="A48" s="2" t="s">
        <v>46</v>
      </c>
      <c r="B48" s="3">
        <f>0.112</f>
        <v>0.112</v>
      </c>
    </row>
    <row r="49" spans="1:2" x14ac:dyDescent="0.2">
      <c r="A49" s="2" t="s">
        <v>47</v>
      </c>
      <c r="B49" s="3">
        <f>0.019</f>
        <v>1.9E-2</v>
      </c>
    </row>
    <row r="50" spans="1:2" x14ac:dyDescent="0.2">
      <c r="A50" s="2" t="s">
        <v>48</v>
      </c>
      <c r="B50" s="3">
        <f>0.013</f>
        <v>1.2999999999999999E-2</v>
      </c>
    </row>
    <row r="51" spans="1:2" x14ac:dyDescent="0.2">
      <c r="A51" s="2" t="s">
        <v>49</v>
      </c>
      <c r="B51" s="3">
        <f>0.062</f>
        <v>6.2E-2</v>
      </c>
    </row>
    <row r="52" spans="1:2" x14ac:dyDescent="0.2">
      <c r="A52" s="2" t="s">
        <v>50</v>
      </c>
      <c r="B52" s="3">
        <f>0.017</f>
        <v>1.7000000000000001E-2</v>
      </c>
    </row>
    <row r="53" spans="1:2" x14ac:dyDescent="0.2">
      <c r="A53" s="2" t="s">
        <v>51</v>
      </c>
      <c r="B53" s="3">
        <f>0.03</f>
        <v>0.03</v>
      </c>
    </row>
    <row r="54" spans="1:2" x14ac:dyDescent="0.2">
      <c r="A54" s="2" t="s">
        <v>52</v>
      </c>
      <c r="B54" s="3">
        <f>0.073</f>
        <v>7.2999999999999995E-2</v>
      </c>
    </row>
    <row r="55" spans="1:2" x14ac:dyDescent="0.2">
      <c r="A55" s="2" t="s">
        <v>53</v>
      </c>
      <c r="B55" s="3">
        <f>0.052</f>
        <v>5.1999999999999998E-2</v>
      </c>
    </row>
    <row r="56" spans="1:2" x14ac:dyDescent="0.2">
      <c r="A56" s="2" t="s">
        <v>54</v>
      </c>
      <c r="B56" s="3">
        <f>0.018</f>
        <v>1.7999999999999999E-2</v>
      </c>
    </row>
    <row r="57" spans="1:2" x14ac:dyDescent="0.2">
      <c r="A57" s="2" t="s">
        <v>55</v>
      </c>
      <c r="B57" s="3">
        <f>0.017</f>
        <v>1.7000000000000001E-2</v>
      </c>
    </row>
    <row r="58" spans="1:2" x14ac:dyDescent="0.2">
      <c r="A58" s="2" t="s">
        <v>56</v>
      </c>
      <c r="B58" s="3">
        <f>0.024</f>
        <v>2.4E-2</v>
      </c>
    </row>
    <row r="59" spans="1:2" x14ac:dyDescent="0.2">
      <c r="A59" s="2" t="s">
        <v>57</v>
      </c>
      <c r="B59" s="3">
        <f>0.042</f>
        <v>4.2000000000000003E-2</v>
      </c>
    </row>
    <row r="60" spans="1:2" x14ac:dyDescent="0.2">
      <c r="A60" s="2" t="s">
        <v>58</v>
      </c>
      <c r="B60" s="3">
        <f>0.013</f>
        <v>1.2999999999999999E-2</v>
      </c>
    </row>
    <row r="61" spans="1:2" x14ac:dyDescent="0.2">
      <c r="A61" s="2" t="s">
        <v>59</v>
      </c>
      <c r="B61" s="3">
        <f>0.041</f>
        <v>4.1000000000000002E-2</v>
      </c>
    </row>
    <row r="62" spans="1:2" x14ac:dyDescent="0.2">
      <c r="A62" s="2" t="s">
        <v>60</v>
      </c>
      <c r="B62" s="3">
        <f>0.033</f>
        <v>3.3000000000000002E-2</v>
      </c>
    </row>
    <row r="63" spans="1:2" x14ac:dyDescent="0.2">
      <c r="A63" s="2" t="s">
        <v>61</v>
      </c>
      <c r="B63" s="3">
        <f>0.022</f>
        <v>2.1999999999999999E-2</v>
      </c>
    </row>
    <row r="64" spans="1:2" x14ac:dyDescent="0.2">
      <c r="A64" s="2" t="s">
        <v>62</v>
      </c>
      <c r="B64" s="3">
        <f>0.048</f>
        <v>4.8000000000000001E-2</v>
      </c>
    </row>
    <row r="65" spans="1:2" x14ac:dyDescent="0.2">
      <c r="A65" s="2" t="s">
        <v>63</v>
      </c>
      <c r="B65" s="3">
        <f>0.025</f>
        <v>2.5000000000000001E-2</v>
      </c>
    </row>
    <row r="66" spans="1:2" x14ac:dyDescent="0.2">
      <c r="A66" s="2" t="s">
        <v>64</v>
      </c>
      <c r="B66" s="3">
        <f>0</f>
        <v>0</v>
      </c>
    </row>
    <row r="67" spans="1:2" x14ac:dyDescent="0.2">
      <c r="A67" s="2" t="s">
        <v>65</v>
      </c>
      <c r="B67" s="3">
        <f>0.039</f>
        <v>3.9E-2</v>
      </c>
    </row>
    <row r="68" spans="1:2" x14ac:dyDescent="0.2">
      <c r="A68" s="2" t="s">
        <v>66</v>
      </c>
      <c r="B68" s="3">
        <f>0.109</f>
        <v>0.109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2021-10-10T19:50:21Z</dcterms:created>
  <dcterms:modified xsi:type="dcterms:W3CDTF">2021-10-10T20:07:56Z</dcterms:modified>
</cp:coreProperties>
</file>