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_skala" sheetId="1" state="visible" r:id="rId2"/>
    <sheet name="6_obrot" sheetId="2" state="visible" r:id="rId3"/>
    <sheet name="7_skala" sheetId="3" state="visible" r:id="rId4"/>
    <sheet name="7_obrot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<sst xmlns="http://schemas.openxmlformats.org/spreadsheetml/2006/main" count="126" uniqueCount="15">
  <si>
    <t xml:space="preserve">Skala 0.75 3/4</t>
  </si>
  <si>
    <t xml:space="preserve">Skala 0.8</t>
  </si>
  <si>
    <t xml:space="preserve">Skala 0.9</t>
  </si>
  <si>
    <t xml:space="preserve">Skala 1.1</t>
  </si>
  <si>
    <t xml:space="preserve">Skala 1.2</t>
  </si>
  <si>
    <t xml:space="preserve">Skala</t>
  </si>
  <si>
    <t xml:space="preserve">Kat</t>
  </si>
  <si>
    <t xml:space="preserve">OK</t>
  </si>
  <si>
    <t xml:space="preserve">Bład</t>
  </si>
  <si>
    <t xml:space="preserve">Suma bledu</t>
  </si>
  <si>
    <t xml:space="preserve">średnia błedu</t>
  </si>
  <si>
    <t xml:space="preserve">%</t>
  </si>
  <si>
    <t xml:space="preserve">Obrot +-30</t>
  </si>
  <si>
    <t xml:space="preserve">Obrot +-135</t>
  </si>
  <si>
    <t xml:space="preserve">Skala 0.75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</si>
</sst>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%"/>
    <numFmt numFmtId="168" formatCode="0.0%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FFFFFF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48235"/>
        <bgColor rgb="FF339966"/>
      </patternFill>
    </fill>
    <fill>
      <patternFill patternType="solid">
        <fgColor rgb="FF375623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sty_ogolne_4000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_-_Version_3"/>
      <sheetName val="Maxima_-_Version_5"/>
      <sheetName val="Fragmentacja_-_Version_6"/>
      <sheetName val="Resize_-_Version_7"/>
    </sheetNames>
    <sheetDataSet>
      <sheetData sheetId="0"/>
      <sheetData sheetId="1">
        <row r="4">
          <cell r="B4">
            <v>1</v>
          </cell>
        </row>
      </sheetData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customFormat="false" ht="14.4" hidden="false" customHeight="false" outlineLevel="0" collapsed="false">
      <c r="A2" s="2"/>
      <c r="B2" s="3" t="s">
        <v>5</v>
      </c>
      <c r="C2" s="4" t="s">
        <v>6</v>
      </c>
      <c r="D2" s="5" t="s">
        <v>7</v>
      </c>
      <c r="E2" s="5" t="s">
        <v>8</v>
      </c>
      <c r="G2" s="2"/>
      <c r="H2" s="3" t="s">
        <v>5</v>
      </c>
      <c r="I2" s="4" t="s">
        <v>6</v>
      </c>
      <c r="J2" s="5" t="s">
        <v>7</v>
      </c>
      <c r="K2" s="5" t="s">
        <v>8</v>
      </c>
      <c r="M2" s="2"/>
      <c r="N2" s="3" t="s">
        <v>5</v>
      </c>
      <c r="O2" s="4" t="s">
        <v>6</v>
      </c>
      <c r="P2" s="5" t="s">
        <v>7</v>
      </c>
      <c r="Q2" s="5" t="s">
        <v>8</v>
      </c>
      <c r="S2" s="2"/>
      <c r="T2" s="3" t="s">
        <v>5</v>
      </c>
      <c r="U2" s="4" t="s">
        <v>6</v>
      </c>
      <c r="V2" s="5" t="s">
        <v>7</v>
      </c>
      <c r="W2" s="5" t="s">
        <v>8</v>
      </c>
      <c r="Y2" s="2"/>
      <c r="Z2" s="3" t="s">
        <v>5</v>
      </c>
      <c r="AA2" s="4" t="s">
        <v>6</v>
      </c>
      <c r="AB2" s="5" t="s">
        <v>7</v>
      </c>
      <c r="AC2" s="5" t="s">
        <v>8</v>
      </c>
    </row>
    <row r="3" customFormat="false" ht="14.4" hidden="false" customHeight="false" outlineLevel="0" collapsed="false">
      <c r="A3" s="2"/>
      <c r="B3" s="6" t="n">
        <v>0.75</v>
      </c>
      <c r="C3" s="4" t="n">
        <v>0</v>
      </c>
      <c r="D3" s="5"/>
      <c r="E3" s="5"/>
      <c r="G3" s="2"/>
      <c r="H3" s="6" t="n">
        <v>0.8</v>
      </c>
      <c r="I3" s="4" t="n">
        <v>0</v>
      </c>
      <c r="J3" s="5"/>
      <c r="K3" s="5"/>
      <c r="M3" s="2"/>
      <c r="N3" s="6" t="n">
        <v>0.9</v>
      </c>
      <c r="O3" s="4" t="n">
        <v>0</v>
      </c>
      <c r="P3" s="5"/>
      <c r="Q3" s="5"/>
      <c r="S3" s="2"/>
      <c r="T3" s="6" t="n">
        <v>1.1</v>
      </c>
      <c r="U3" s="4" t="n">
        <v>0</v>
      </c>
      <c r="V3" s="5"/>
      <c r="W3" s="5"/>
      <c r="Y3" s="2"/>
      <c r="Z3" s="6" t="n">
        <v>1.2</v>
      </c>
      <c r="AA3" s="4" t="n">
        <v>0</v>
      </c>
      <c r="AB3" s="5"/>
      <c r="AC3" s="5"/>
    </row>
    <row r="4" customFormat="false" ht="14.4" hidden="false" customHeight="false" outlineLevel="0" collapsed="false">
      <c r="A4" s="7" t="n">
        <v>1</v>
      </c>
      <c r="B4" s="8" t="n">
        <v>0.976571116</v>
      </c>
      <c r="C4" s="9" t="n">
        <v>-90.72</v>
      </c>
      <c r="D4" s="10" t="n">
        <v>0</v>
      </c>
      <c r="E4" s="8" t="n">
        <f aca="false">ABS(B4-$B$3)</f>
        <v>0.226571116</v>
      </c>
      <c r="G4" s="7" t="n">
        <v>1</v>
      </c>
      <c r="H4" s="8" t="n">
        <v>0.985132960768727</v>
      </c>
      <c r="I4" s="9" t="n">
        <v>0</v>
      </c>
      <c r="J4" s="10" t="n">
        <v>0</v>
      </c>
      <c r="K4" s="8" t="n">
        <f aca="false">ABS(H4-$H$3)</f>
        <v>0.185132960768727</v>
      </c>
      <c r="M4" s="7" t="n">
        <v>1</v>
      </c>
      <c r="N4" s="8" t="n">
        <v>0.947143730313915</v>
      </c>
      <c r="O4" s="9" t="n">
        <v>0</v>
      </c>
      <c r="P4" s="10" t="n">
        <v>1</v>
      </c>
      <c r="Q4" s="8" t="n">
        <f aca="false">ABS(N4-$N$3)</f>
        <v>0.0471437303139149</v>
      </c>
      <c r="S4" s="7" t="n">
        <v>1</v>
      </c>
      <c r="T4" s="8" t="n">
        <v>1.160839584</v>
      </c>
      <c r="U4" s="9" t="n">
        <v>0</v>
      </c>
      <c r="V4" s="10" t="n">
        <v>1</v>
      </c>
      <c r="W4" s="8" t="n">
        <f aca="false">ABS(T4-$T$3)</f>
        <v>0.060839584</v>
      </c>
      <c r="Y4" s="7" t="n">
        <v>1</v>
      </c>
      <c r="Z4" s="8" t="n">
        <v>1.17342079737427</v>
      </c>
      <c r="AA4" s="9" t="n">
        <v>-359.4</v>
      </c>
      <c r="AB4" s="10" t="n">
        <v>1</v>
      </c>
      <c r="AC4" s="8" t="n">
        <f aca="false">ABS(Z4-$Z$3)</f>
        <v>0.0265792026257299</v>
      </c>
    </row>
    <row r="5" customFormat="false" ht="14.4" hidden="false" customHeight="false" outlineLevel="0" collapsed="false">
      <c r="A5" s="7" t="n">
        <v>2</v>
      </c>
      <c r="B5" s="8" t="n">
        <v>1</v>
      </c>
      <c r="C5" s="9" t="n">
        <v>-70.08</v>
      </c>
      <c r="D5" s="10" t="n">
        <v>0</v>
      </c>
      <c r="E5" s="8" t="n">
        <f aca="false">ABS(B5-$B$3)</f>
        <v>0.25</v>
      </c>
      <c r="G5" s="7" t="n">
        <v>2</v>
      </c>
      <c r="H5" s="8" t="n">
        <v>0.9925386444712</v>
      </c>
      <c r="I5" s="9" t="n">
        <v>-6.3</v>
      </c>
      <c r="J5" s="10" t="n">
        <v>0</v>
      </c>
      <c r="K5" s="8" t="n">
        <f aca="false">ABS(H5-$H$3)</f>
        <v>0.1925386444712</v>
      </c>
      <c r="M5" s="7" t="n">
        <v>2</v>
      </c>
      <c r="N5" s="8" t="n">
        <v>1</v>
      </c>
      <c r="O5" s="9" t="n">
        <v>-267.2</v>
      </c>
      <c r="P5" s="10" t="n">
        <v>0</v>
      </c>
      <c r="Q5" s="8" t="n">
        <f aca="false">ABS(N5-$N$3)</f>
        <v>0.1</v>
      </c>
      <c r="S5" s="7" t="n">
        <v>2</v>
      </c>
      <c r="T5" s="8" t="n">
        <v>1.046959569</v>
      </c>
      <c r="U5" s="9" t="n">
        <v>0</v>
      </c>
      <c r="V5" s="10" t="n">
        <v>1</v>
      </c>
      <c r="W5" s="8" t="n">
        <f aca="false">ABS(T5-$T$3)</f>
        <v>0.0530404310000001</v>
      </c>
      <c r="Y5" s="7" t="n">
        <v>2</v>
      </c>
      <c r="Z5" s="8" t="n">
        <v>1.21155891471729</v>
      </c>
      <c r="AA5" s="9" t="n">
        <v>-358.8</v>
      </c>
      <c r="AB5" s="10" t="n">
        <v>1</v>
      </c>
      <c r="AC5" s="8" t="n">
        <f aca="false">ABS(Z5-$Z$3)</f>
        <v>0.0115589147172901</v>
      </c>
    </row>
    <row r="6" customFormat="false" ht="14.4" hidden="false" customHeight="false" outlineLevel="0" collapsed="false">
      <c r="A6" s="7" t="n">
        <v>3</v>
      </c>
      <c r="B6" s="8" t="n">
        <v>0.992128575</v>
      </c>
      <c r="C6" s="9" t="n">
        <v>0</v>
      </c>
      <c r="D6" s="10" t="n">
        <v>0</v>
      </c>
      <c r="E6" s="8" t="n">
        <f aca="false">ABS(B6-$B$3)</f>
        <v>0.242128575</v>
      </c>
      <c r="G6" s="7" t="n">
        <v>3</v>
      </c>
      <c r="H6" s="8" t="n">
        <v>1.31930520121349</v>
      </c>
      <c r="I6" s="9" t="n">
        <v>-8.1</v>
      </c>
      <c r="J6" s="10" t="n">
        <v>0</v>
      </c>
      <c r="K6" s="8" t="n">
        <f aca="false">ABS(H6-$H$3)</f>
        <v>0.51930520121349</v>
      </c>
      <c r="M6" s="7" t="n">
        <v>3</v>
      </c>
      <c r="N6" s="8" t="n">
        <v>1.07023743817966</v>
      </c>
      <c r="O6" s="9" t="n">
        <v>-3.2</v>
      </c>
      <c r="P6" s="10" t="n">
        <v>0</v>
      </c>
      <c r="Q6" s="8" t="n">
        <f aca="false">ABS(N6-$N$3)</f>
        <v>0.17023743817966</v>
      </c>
      <c r="S6" s="7" t="n">
        <v>3</v>
      </c>
      <c r="T6" s="8" t="n">
        <v>1.046959569</v>
      </c>
      <c r="U6" s="9" t="n">
        <v>0</v>
      </c>
      <c r="V6" s="10" t="n">
        <v>1</v>
      </c>
      <c r="W6" s="8" t="n">
        <f aca="false">ABS(T6-$T$3)</f>
        <v>0.0530404310000001</v>
      </c>
      <c r="Y6" s="7" t="n">
        <v>3</v>
      </c>
      <c r="Z6" s="8" t="n">
        <v>1.1859982094144</v>
      </c>
      <c r="AA6" s="9" t="n">
        <v>-358.8</v>
      </c>
      <c r="AB6" s="10" t="n">
        <v>1</v>
      </c>
      <c r="AC6" s="8" t="n">
        <f aca="false">ABS(Z6-$Z$3)</f>
        <v>0.0140017905856</v>
      </c>
    </row>
    <row r="7" customFormat="false" ht="14.4" hidden="false" customHeight="false" outlineLevel="0" collapsed="false">
      <c r="A7" s="7" t="n">
        <v>4</v>
      </c>
      <c r="B7" s="8" t="n">
        <v>1</v>
      </c>
      <c r="C7" s="9" t="n">
        <v>-90.24</v>
      </c>
      <c r="D7" s="10" t="n">
        <v>0</v>
      </c>
      <c r="E7" s="8" t="n">
        <f aca="false">ABS(B7-$B$3)</f>
        <v>0.25</v>
      </c>
      <c r="G7" s="7" t="n">
        <v>4</v>
      </c>
      <c r="H7" s="8" t="n">
        <v>1</v>
      </c>
      <c r="I7" s="9" t="n">
        <v>-1.8</v>
      </c>
      <c r="J7" s="10" t="n">
        <v>0</v>
      </c>
      <c r="K7" s="8" t="n">
        <f aca="false">ABS(H7-$H$3)</f>
        <v>0.2</v>
      </c>
      <c r="M7" s="7" t="n">
        <v>4</v>
      </c>
      <c r="N7" s="8" t="n">
        <v>0.947143730313915</v>
      </c>
      <c r="O7" s="9" t="n">
        <v>0</v>
      </c>
      <c r="P7" s="10" t="n">
        <v>1</v>
      </c>
      <c r="Q7" s="8" t="n">
        <f aca="false">ABS(N7-$N$3)</f>
        <v>0.0471437303139149</v>
      </c>
      <c r="S7" s="7" t="n">
        <v>4</v>
      </c>
      <c r="T7" s="8" t="n">
        <v>1.046959569</v>
      </c>
      <c r="U7" s="9" t="n">
        <v>0</v>
      </c>
      <c r="V7" s="10" t="n">
        <v>1</v>
      </c>
      <c r="W7" s="8" t="n">
        <f aca="false">ABS(T7-$T$3)</f>
        <v>0.0530404310000001</v>
      </c>
      <c r="Y7" s="7" t="n">
        <v>4</v>
      </c>
      <c r="Z7" s="8" t="n">
        <v>1.19233738001183</v>
      </c>
      <c r="AA7" s="9" t="n">
        <v>-0.6</v>
      </c>
      <c r="AB7" s="10" t="n">
        <v>1</v>
      </c>
      <c r="AC7" s="8" t="n">
        <f aca="false">ABS(Z7-$Z$3)</f>
        <v>0.00766261998816997</v>
      </c>
    </row>
    <row r="8" customFormat="false" ht="14.4" hidden="false" customHeight="false" outlineLevel="0" collapsed="false">
      <c r="A8" s="7" t="n">
        <v>5</v>
      </c>
      <c r="B8" s="8" t="n">
        <v>1</v>
      </c>
      <c r="C8" s="9" t="n">
        <v>89.76</v>
      </c>
      <c r="D8" s="10" t="n">
        <v>0</v>
      </c>
      <c r="E8" s="8" t="n">
        <f aca="false">ABS(B8-$B$3)</f>
        <v>0.25</v>
      </c>
      <c r="G8" s="7" t="n">
        <v>5</v>
      </c>
      <c r="H8" s="8" t="n">
        <v>1.00751744586506</v>
      </c>
      <c r="I8" s="9" t="n">
        <v>89.1</v>
      </c>
      <c r="J8" s="10" t="n">
        <v>0</v>
      </c>
      <c r="K8" s="8" t="n">
        <f aca="false">ABS(H8-$H$3)</f>
        <v>0.20751744586506</v>
      </c>
      <c r="M8" s="7" t="n">
        <v>5</v>
      </c>
      <c r="N8" s="8" t="n">
        <v>1</v>
      </c>
      <c r="O8" s="9" t="n">
        <v>-0.8</v>
      </c>
      <c r="P8" s="10" t="n">
        <v>1</v>
      </c>
      <c r="Q8" s="8" t="n">
        <f aca="false">ABS(N8-$N$3)</f>
        <v>0.1</v>
      </c>
      <c r="S8" s="7" t="n">
        <v>5</v>
      </c>
      <c r="T8" s="8" t="n">
        <v>1.141033756</v>
      </c>
      <c r="U8" s="9" t="n">
        <v>-359.3454545</v>
      </c>
      <c r="V8" s="10" t="n">
        <v>1</v>
      </c>
      <c r="W8" s="8" t="n">
        <f aca="false">ABS(T8-$T$3)</f>
        <v>0.0410337559999998</v>
      </c>
      <c r="Y8" s="7" t="n">
        <v>5</v>
      </c>
      <c r="Z8" s="8" t="n">
        <v>1.21803470750371</v>
      </c>
      <c r="AA8" s="9" t="n">
        <v>-1.2</v>
      </c>
      <c r="AB8" s="10" t="n">
        <v>0</v>
      </c>
      <c r="AC8" s="8" t="n">
        <f aca="false">ABS(Z8-$Z$3)</f>
        <v>0.0180347075037099</v>
      </c>
    </row>
    <row r="9" customFormat="false" ht="14.4" hidden="false" customHeight="false" outlineLevel="0" collapsed="false">
      <c r="A9" s="7" t="n">
        <v>6</v>
      </c>
      <c r="B9" s="8" t="n">
        <v>1.007933876</v>
      </c>
      <c r="C9" s="9" t="n">
        <v>-0.48</v>
      </c>
      <c r="D9" s="10" t="n">
        <v>0</v>
      </c>
      <c r="E9" s="8" t="n">
        <f aca="false">ABS(B9-$B$3)</f>
        <v>0.257933876</v>
      </c>
      <c r="G9" s="7" t="n">
        <v>6</v>
      </c>
      <c r="H9" s="8" t="n">
        <v>1.01509140372246</v>
      </c>
      <c r="I9" s="9" t="n">
        <v>-0.9</v>
      </c>
      <c r="J9" s="10" t="n">
        <v>0</v>
      </c>
      <c r="K9" s="8" t="n">
        <f aca="false">ABS(H9-$H$3)</f>
        <v>0.21509140372246</v>
      </c>
      <c r="M9" s="7" t="n">
        <v>6</v>
      </c>
      <c r="N9" s="8" t="n">
        <v>1.05580596481229</v>
      </c>
      <c r="O9" s="9" t="n">
        <v>-179.2</v>
      </c>
      <c r="P9" s="10" t="n">
        <v>0</v>
      </c>
      <c r="Q9" s="8" t="n">
        <f aca="false">ABS(N9-$N$3)</f>
        <v>0.15580596481229</v>
      </c>
      <c r="S9" s="7" t="n">
        <v>6</v>
      </c>
      <c r="T9" s="8" t="n">
        <v>1.121565847</v>
      </c>
      <c r="U9" s="9" t="n">
        <v>-1.309090909</v>
      </c>
      <c r="V9" s="10" t="n">
        <v>1</v>
      </c>
      <c r="W9" s="8" t="n">
        <f aca="false">ABS(T9-$T$3)</f>
        <v>0.021565847</v>
      </c>
      <c r="Y9" s="7" t="n">
        <v>6</v>
      </c>
      <c r="Z9" s="8" t="n">
        <v>1.16097676773926</v>
      </c>
      <c r="AA9" s="9" t="n">
        <v>-357.6</v>
      </c>
      <c r="AB9" s="10" t="n">
        <v>1</v>
      </c>
      <c r="AC9" s="8" t="n">
        <f aca="false">ABS(Z9-$Z$3)</f>
        <v>0.03902323226074</v>
      </c>
    </row>
    <row r="10" customFormat="false" ht="14.4" hidden="false" customHeight="false" outlineLevel="0" collapsed="false">
      <c r="A10" s="7" t="n">
        <v>7</v>
      </c>
      <c r="B10" s="8" t="n">
        <v>0.98431911</v>
      </c>
      <c r="C10" s="9" t="n">
        <v>-93.12</v>
      </c>
      <c r="D10" s="10" t="n">
        <v>0</v>
      </c>
      <c r="E10" s="8" t="n">
        <f aca="false">ABS(B10-$B$3)</f>
        <v>0.23431911</v>
      </c>
      <c r="G10" s="7" t="n">
        <v>7</v>
      </c>
      <c r="H10" s="8" t="n">
        <v>1</v>
      </c>
      <c r="I10" s="9" t="n">
        <v>-158.399999999999</v>
      </c>
      <c r="J10" s="10" t="n">
        <v>0</v>
      </c>
      <c r="K10" s="8" t="n">
        <f aca="false">ABS(H10-$H$3)</f>
        <v>0.2</v>
      </c>
      <c r="M10" s="7" t="n">
        <v>7</v>
      </c>
      <c r="N10" s="8" t="n">
        <v>1</v>
      </c>
      <c r="O10" s="9" t="n">
        <v>-357.6</v>
      </c>
      <c r="P10" s="10" t="n">
        <v>1</v>
      </c>
      <c r="Q10" s="8" t="n">
        <f aca="false">ABS(N10-$N$3)</f>
        <v>0.1</v>
      </c>
      <c r="S10" s="7" t="n">
        <v>7</v>
      </c>
      <c r="T10" s="8" t="n">
        <v>1.040971098</v>
      </c>
      <c r="U10" s="9" t="n">
        <v>-1.309090909</v>
      </c>
      <c r="V10" s="10" t="n">
        <v>1</v>
      </c>
      <c r="W10" s="8" t="n">
        <f aca="false">ABS(T10-$T$3)</f>
        <v>0.0590289020000001</v>
      </c>
      <c r="Y10" s="7" t="n">
        <v>7</v>
      </c>
      <c r="Z10" s="8" t="n">
        <v>1.21155891471729</v>
      </c>
      <c r="AA10" s="9" t="n">
        <v>-1.2</v>
      </c>
      <c r="AB10" s="10" t="n">
        <v>1</v>
      </c>
      <c r="AC10" s="8" t="n">
        <f aca="false">ABS(Z10-$Z$3)</f>
        <v>0.0115589147172901</v>
      </c>
    </row>
    <row r="11" customFormat="false" ht="14.4" hidden="false" customHeight="false" outlineLevel="0" collapsed="false">
      <c r="A11" s="7" t="n">
        <v>8</v>
      </c>
      <c r="B11" s="8" t="n">
        <v>1</v>
      </c>
      <c r="C11" s="9" t="n">
        <v>-3.84</v>
      </c>
      <c r="D11" s="10" t="n">
        <v>0</v>
      </c>
      <c r="E11" s="8" t="n">
        <f aca="false">ABS(B11-$B$3)</f>
        <v>0.25</v>
      </c>
      <c r="G11" s="7" t="n">
        <v>8</v>
      </c>
      <c r="H11" s="8" t="n">
        <v>1.03041055791125</v>
      </c>
      <c r="I11" s="9" t="n">
        <v>-72.9</v>
      </c>
      <c r="J11" s="10" t="n">
        <v>0</v>
      </c>
      <c r="K11" s="8" t="n">
        <f aca="false">ABS(H11-$H$3)</f>
        <v>0.23041055791125</v>
      </c>
      <c r="M11" s="7" t="n">
        <v>8</v>
      </c>
      <c r="N11" s="8" t="n">
        <v>0.947143730313915</v>
      </c>
      <c r="O11" s="9" t="n">
        <v>0</v>
      </c>
      <c r="P11" s="10" t="n">
        <v>1</v>
      </c>
      <c r="Q11" s="8" t="n">
        <f aca="false">ABS(N11-$N$3)</f>
        <v>0.0471437303139149</v>
      </c>
      <c r="S11" s="7" t="n">
        <v>8</v>
      </c>
      <c r="T11" s="8" t="n">
        <v>1.046959569</v>
      </c>
      <c r="U11" s="9" t="n">
        <v>-1.309090909</v>
      </c>
      <c r="V11" s="10" t="n">
        <v>1</v>
      </c>
      <c r="W11" s="8" t="n">
        <f aca="false">ABS(T11-$T$3)</f>
        <v>0.0530404310000001</v>
      </c>
      <c r="Y11" s="7" t="n">
        <v>8</v>
      </c>
      <c r="Z11" s="8" t="n">
        <v>1.17969274159652</v>
      </c>
      <c r="AA11" s="9" t="n">
        <v>-4.2</v>
      </c>
      <c r="AB11" s="10" t="n">
        <v>1</v>
      </c>
      <c r="AC11" s="8" t="n">
        <f aca="false">ABS(Z11-$Z$3)</f>
        <v>0.02030725840348</v>
      </c>
    </row>
    <row r="12" customFormat="false" ht="14.4" hidden="false" customHeight="false" outlineLevel="0" collapsed="false">
      <c r="A12" s="7" t="n">
        <v>9</v>
      </c>
      <c r="B12" s="8" t="n">
        <v>1.116988196</v>
      </c>
      <c r="C12" s="9" t="n">
        <v>-88.32</v>
      </c>
      <c r="D12" s="10" t="n">
        <v>1</v>
      </c>
      <c r="E12" s="8" t="n">
        <f aca="false">ABS(B12-$B$3)</f>
        <v>0.366988196</v>
      </c>
      <c r="G12" s="7" t="n">
        <v>9</v>
      </c>
      <c r="H12" s="8" t="n">
        <v>1</v>
      </c>
      <c r="I12" s="9" t="n">
        <v>-270</v>
      </c>
      <c r="J12" s="10" t="n">
        <v>0</v>
      </c>
      <c r="K12" s="8" t="n">
        <f aca="false">ABS(H12-$H$3)</f>
        <v>0.2</v>
      </c>
      <c r="M12" s="7" t="n">
        <v>9</v>
      </c>
      <c r="N12" s="8" t="n">
        <v>0.934372097560775</v>
      </c>
      <c r="O12" s="9" t="n">
        <v>-359.2</v>
      </c>
      <c r="P12" s="10" t="n">
        <v>0</v>
      </c>
      <c r="Q12" s="8" t="n">
        <f aca="false">ABS(N12-$N$3)</f>
        <v>0.034372097560775</v>
      </c>
      <c r="S12" s="7" t="n">
        <v>9</v>
      </c>
      <c r="T12" s="8" t="n">
        <v>1.102430093</v>
      </c>
      <c r="U12" s="9" t="n">
        <v>-358.6909091</v>
      </c>
      <c r="V12" s="10" t="n">
        <v>1</v>
      </c>
      <c r="W12" s="8" t="n">
        <f aca="false">ABS(T12-$T$3)</f>
        <v>0.00243009299999986</v>
      </c>
      <c r="Y12" s="7" t="n">
        <v>9</v>
      </c>
      <c r="Z12" s="8" t="n">
        <v>1.21803470750371</v>
      </c>
      <c r="AA12" s="9" t="n">
        <v>-358.8</v>
      </c>
      <c r="AB12" s="10" t="n">
        <v>1</v>
      </c>
      <c r="AC12" s="8" t="n">
        <f aca="false">ABS(Z12-$Z$3)</f>
        <v>0.0180347075037099</v>
      </c>
    </row>
    <row r="13" customFormat="false" ht="14.4" hidden="false" customHeight="false" outlineLevel="0" collapsed="false">
      <c r="A13" s="7" t="n">
        <v>10</v>
      </c>
      <c r="B13" s="8" t="n">
        <v>0.992128575</v>
      </c>
      <c r="C13" s="9" t="n">
        <v>-14.88</v>
      </c>
      <c r="D13" s="10" t="n">
        <v>0</v>
      </c>
      <c r="E13" s="8" t="n">
        <f aca="false">ABS(B13-$B$3)</f>
        <v>0.242128575</v>
      </c>
      <c r="G13" s="7" t="n">
        <v>10</v>
      </c>
      <c r="H13" s="8" t="n">
        <v>0.900459014487697</v>
      </c>
      <c r="I13" s="9" t="n">
        <v>0</v>
      </c>
      <c r="J13" s="10" t="n">
        <v>1</v>
      </c>
      <c r="K13" s="8" t="n">
        <f aca="false">ABS(H13-$H$3)</f>
        <v>0.100459014487697</v>
      </c>
      <c r="M13" s="7" t="n">
        <v>10</v>
      </c>
      <c r="N13" s="8" t="n">
        <v>0.947143730313915</v>
      </c>
      <c r="O13" s="9" t="n">
        <v>0</v>
      </c>
      <c r="P13" s="10" t="n">
        <v>1</v>
      </c>
      <c r="Q13" s="8" t="n">
        <f aca="false">ABS(N13-$N$3)</f>
        <v>0.0471437303139149</v>
      </c>
      <c r="S13" s="7" t="n">
        <v>10</v>
      </c>
      <c r="T13" s="8" t="n">
        <v>1.05298249</v>
      </c>
      <c r="U13" s="9" t="n">
        <v>0</v>
      </c>
      <c r="V13" s="10" t="n">
        <v>1</v>
      </c>
      <c r="W13" s="8" t="n">
        <f aca="false">ABS(T13-$T$3)</f>
        <v>0.0470175100000001</v>
      </c>
      <c r="Y13" s="7" t="n">
        <v>10</v>
      </c>
      <c r="Z13" s="8" t="n">
        <v>1.26434485565917</v>
      </c>
      <c r="AA13" s="9" t="n">
        <v>-356.4</v>
      </c>
      <c r="AB13" s="10" t="n">
        <v>1</v>
      </c>
      <c r="AC13" s="8" t="n">
        <f aca="false">ABS(Z13-$Z$3)</f>
        <v>0.0643448556591701</v>
      </c>
    </row>
    <row r="14" customFormat="false" ht="14.4" hidden="false" customHeight="false" outlineLevel="0" collapsed="false">
      <c r="A14" s="7" t="n">
        <v>11</v>
      </c>
      <c r="B14" s="8" t="n">
        <v>1</v>
      </c>
      <c r="C14" s="9" t="n">
        <v>-179.52</v>
      </c>
      <c r="D14" s="10" t="n">
        <v>0</v>
      </c>
      <c r="E14" s="8" t="n">
        <f aca="false">ABS(B14-$B$3)</f>
        <v>0.25</v>
      </c>
      <c r="G14" s="7" t="n">
        <v>11</v>
      </c>
      <c r="H14" s="8" t="n">
        <v>1</v>
      </c>
      <c r="I14" s="9" t="n">
        <v>-179.1</v>
      </c>
      <c r="J14" s="10" t="n">
        <v>0</v>
      </c>
      <c r="K14" s="8" t="n">
        <f aca="false">ABS(H14-$H$3)</f>
        <v>0.2</v>
      </c>
      <c r="M14" s="7" t="n">
        <v>11</v>
      </c>
      <c r="N14" s="8" t="n">
        <v>1.10718503868995</v>
      </c>
      <c r="O14" s="9" t="n">
        <v>-358.4</v>
      </c>
      <c r="P14" s="10" t="n">
        <v>0</v>
      </c>
      <c r="Q14" s="8" t="n">
        <f aca="false">ABS(N14-$N$3)</f>
        <v>0.20718503868995</v>
      </c>
      <c r="S14" s="7" t="n">
        <v>11</v>
      </c>
      <c r="T14" s="8" t="n">
        <v>1.089854652</v>
      </c>
      <c r="U14" s="9" t="n">
        <v>-358.6909091</v>
      </c>
      <c r="V14" s="10" t="n">
        <v>1</v>
      </c>
      <c r="W14" s="8" t="n">
        <f aca="false">ABS(T14-$T$3)</f>
        <v>0.010145348</v>
      </c>
      <c r="Y14" s="7" t="n">
        <v>11</v>
      </c>
      <c r="Z14" s="8" t="n">
        <v>1.1007083695136</v>
      </c>
      <c r="AA14" s="9" t="n">
        <v>-359.4</v>
      </c>
      <c r="AB14" s="10" t="n">
        <v>0</v>
      </c>
      <c r="AC14" s="8" t="n">
        <f aca="false">ABS(Z14-$Z$3)</f>
        <v>0.0992916304864</v>
      </c>
    </row>
    <row r="15" customFormat="false" ht="14.4" hidden="false" customHeight="false" outlineLevel="0" collapsed="false">
      <c r="A15" s="7" t="n">
        <v>12</v>
      </c>
      <c r="B15" s="8" t="n">
        <v>0.931347225</v>
      </c>
      <c r="C15" s="9" t="n">
        <v>21.6</v>
      </c>
      <c r="D15" s="10" t="n">
        <v>0</v>
      </c>
      <c r="E15" s="8" t="n">
        <f aca="false">ABS(B15-$B$3)</f>
        <v>0.181347225</v>
      </c>
      <c r="G15" s="7" t="n">
        <v>12</v>
      </c>
      <c r="H15" s="8" t="n">
        <v>0.893740369641492</v>
      </c>
      <c r="I15" s="9" t="n">
        <v>-1.8</v>
      </c>
      <c r="J15" s="10" t="n">
        <v>0</v>
      </c>
      <c r="K15" s="8" t="n">
        <f aca="false">ABS(H15-$H$3)</f>
        <v>0.0937403696414919</v>
      </c>
      <c r="M15" s="7" t="n">
        <v>12</v>
      </c>
      <c r="N15" s="8" t="n">
        <v>1.01366867951909</v>
      </c>
      <c r="O15" s="9" t="n">
        <v>0</v>
      </c>
      <c r="P15" s="10" t="n">
        <v>1</v>
      </c>
      <c r="Q15" s="8" t="n">
        <f aca="false">ABS(N15-$N$3)</f>
        <v>0.11366867951909</v>
      </c>
      <c r="S15" s="7" t="n">
        <v>12</v>
      </c>
      <c r="T15" s="8" t="n">
        <v>1.096124338</v>
      </c>
      <c r="U15" s="9" t="n">
        <v>-9.163636364</v>
      </c>
      <c r="V15" s="10" t="n">
        <v>1</v>
      </c>
      <c r="W15" s="8" t="n">
        <f aca="false">ABS(T15-$T$3)</f>
        <v>0.003875662</v>
      </c>
      <c r="Y15" s="7" t="n">
        <v>12</v>
      </c>
      <c r="Z15" s="8" t="n">
        <v>1.19871043353045</v>
      </c>
      <c r="AA15" s="9" t="n">
        <v>-357.6</v>
      </c>
      <c r="AB15" s="10" t="n">
        <v>1</v>
      </c>
      <c r="AC15" s="8" t="n">
        <f aca="false">ABS(Z15-$Z$3)</f>
        <v>0.00128956646955003</v>
      </c>
    </row>
    <row r="16" customFormat="false" ht="14.4" hidden="false" customHeight="false" outlineLevel="0" collapsed="false">
      <c r="A16" s="7" t="n">
        <v>13</v>
      </c>
      <c r="B16" s="8" t="n">
        <v>1.162007128</v>
      </c>
      <c r="C16" s="9" t="n">
        <v>-128.64</v>
      </c>
      <c r="D16" s="10" t="n">
        <v>0</v>
      </c>
      <c r="E16" s="8" t="n">
        <f aca="false">ABS(B16-$B$3)</f>
        <v>0.412007128</v>
      </c>
      <c r="G16" s="7" t="n">
        <v>13</v>
      </c>
      <c r="H16" s="8" t="n">
        <v>1.02272229839804</v>
      </c>
      <c r="I16" s="9" t="n">
        <v>-340.2</v>
      </c>
      <c r="J16" s="10" t="n">
        <v>0</v>
      </c>
      <c r="K16" s="8" t="n">
        <f aca="false">ABS(H16-$H$3)</f>
        <v>0.22272229839804</v>
      </c>
      <c r="M16" s="7" t="n">
        <v>13</v>
      </c>
      <c r="N16" s="8" t="n">
        <v>1.1532097140008</v>
      </c>
      <c r="O16" s="9" t="n">
        <v>-24</v>
      </c>
      <c r="P16" s="10" t="n">
        <v>0</v>
      </c>
      <c r="Q16" s="8" t="n">
        <f aca="false">ABS(N16-$N$3)</f>
        <v>0.2532097140008</v>
      </c>
      <c r="S16" s="7" t="n">
        <v>13</v>
      </c>
      <c r="T16" s="8" t="n">
        <v>1.187783162</v>
      </c>
      <c r="U16" s="9" t="n">
        <v>-357.3818182</v>
      </c>
      <c r="V16" s="10" t="n">
        <v>1</v>
      </c>
      <c r="W16" s="8" t="n">
        <f aca="false">ABS(T16-$T$3)</f>
        <v>0.0877831619999998</v>
      </c>
      <c r="Y16" s="7" t="n">
        <v>13</v>
      </c>
      <c r="Z16" s="8" t="n">
        <v>1.17969274159652</v>
      </c>
      <c r="AA16" s="9" t="n">
        <v>-13.2</v>
      </c>
      <c r="AB16" s="10" t="n">
        <v>0.5</v>
      </c>
      <c r="AC16" s="8" t="n">
        <f aca="false">ABS(Z16-$Z$3)</f>
        <v>0.02030725840348</v>
      </c>
    </row>
    <row r="17" customFormat="false" ht="14.4" hidden="false" customHeight="false" outlineLevel="0" collapsed="false">
      <c r="A17" s="7" t="n">
        <v>14</v>
      </c>
      <c r="B17" s="8" t="n">
        <v>1.007933876</v>
      </c>
      <c r="C17" s="9" t="n">
        <v>-187.2</v>
      </c>
      <c r="D17" s="10" t="n">
        <v>0</v>
      </c>
      <c r="E17" s="8" t="n">
        <f aca="false">ABS(B17-$B$3)</f>
        <v>0.257933876</v>
      </c>
      <c r="G17" s="7" t="n">
        <v>14</v>
      </c>
      <c r="H17" s="8" t="n">
        <v>0.887071854993156</v>
      </c>
      <c r="I17" s="9" t="n">
        <v>0</v>
      </c>
      <c r="J17" s="10" t="n">
        <v>0</v>
      </c>
      <c r="K17" s="8" t="n">
        <f aca="false">ABS(H17-$H$3)</f>
        <v>0.0870718549931561</v>
      </c>
      <c r="M17" s="7" t="n">
        <v>14</v>
      </c>
      <c r="N17" s="8" t="n">
        <v>1</v>
      </c>
      <c r="O17" s="9" t="n">
        <v>-358.4</v>
      </c>
      <c r="P17" s="10" t="n">
        <v>0</v>
      </c>
      <c r="Q17" s="8" t="n">
        <f aca="false">ABS(N17-$N$3)</f>
        <v>0.1</v>
      </c>
      <c r="S17" s="7" t="n">
        <v>14</v>
      </c>
      <c r="T17" s="8" t="n">
        <v>1.046959569</v>
      </c>
      <c r="U17" s="9" t="n">
        <v>0</v>
      </c>
      <c r="V17" s="10" t="n">
        <v>1</v>
      </c>
      <c r="W17" s="8" t="n">
        <f aca="false">ABS(T17-$T$3)</f>
        <v>0.0530404310000001</v>
      </c>
      <c r="Y17" s="7" t="n">
        <v>14</v>
      </c>
      <c r="Z17" s="8" t="n">
        <v>1.17342079737427</v>
      </c>
      <c r="AA17" s="9" t="n">
        <v>0</v>
      </c>
      <c r="AB17" s="10" t="n">
        <v>1</v>
      </c>
      <c r="AC17" s="8" t="n">
        <f aca="false">ABS(Z17-$Z$3)</f>
        <v>0.0265792026257299</v>
      </c>
    </row>
    <row r="18" customFormat="false" ht="14.4" hidden="false" customHeight="false" outlineLevel="0" collapsed="false">
      <c r="A18" s="7" t="n">
        <v>15</v>
      </c>
      <c r="B18" s="8" t="n">
        <v>1.032115183</v>
      </c>
      <c r="C18" s="9" t="n">
        <v>1.44</v>
      </c>
      <c r="D18" s="10" t="n">
        <v>0</v>
      </c>
      <c r="E18" s="8" t="n">
        <f aca="false">ABS(B18-$B$3)</f>
        <v>0.282115183</v>
      </c>
      <c r="G18" s="7" t="n">
        <v>15</v>
      </c>
      <c r="H18" s="8" t="n">
        <v>0.95605868282803</v>
      </c>
      <c r="I18" s="9" t="n">
        <v>-96.3</v>
      </c>
      <c r="J18" s="10" t="n">
        <v>0</v>
      </c>
      <c r="K18" s="8" t="n">
        <f aca="false">ABS(H18-$H$3)</f>
        <v>0.15605868282803</v>
      </c>
      <c r="M18" s="7" t="n">
        <v>15</v>
      </c>
      <c r="N18" s="8" t="n">
        <v>0.947143730313915</v>
      </c>
      <c r="O18" s="9" t="n">
        <v>-0.8</v>
      </c>
      <c r="P18" s="10" t="n">
        <v>1</v>
      </c>
      <c r="Q18" s="8" t="n">
        <f aca="false">ABS(N18-$N$3)</f>
        <v>0.0471437303139149</v>
      </c>
      <c r="S18" s="7" t="n">
        <v>15</v>
      </c>
      <c r="T18" s="8" t="n">
        <v>1.134507193</v>
      </c>
      <c r="U18" s="9" t="n">
        <v>-0.654545455</v>
      </c>
      <c r="V18" s="10" t="n">
        <v>1</v>
      </c>
      <c r="W18" s="8" t="n">
        <f aca="false">ABS(T18-$T$3)</f>
        <v>0.0345071929999998</v>
      </c>
      <c r="Y18" s="7" t="n">
        <v>15</v>
      </c>
      <c r="Z18" s="8" t="n">
        <v>1.19871043353045</v>
      </c>
      <c r="AA18" s="9" t="n">
        <v>-1.2</v>
      </c>
      <c r="AB18" s="10" t="n">
        <v>1</v>
      </c>
      <c r="AC18" s="8" t="n">
        <f aca="false">ABS(Z18-$Z$3)</f>
        <v>0.00128956646955003</v>
      </c>
    </row>
    <row r="19" customFormat="false" ht="14.4" hidden="false" customHeight="false" outlineLevel="0" collapsed="false">
      <c r="A19" s="7" t="n">
        <v>16</v>
      </c>
      <c r="B19" s="8" t="n">
        <v>1</v>
      </c>
      <c r="C19" s="9" t="n">
        <v>-276.48</v>
      </c>
      <c r="D19" s="10" t="n">
        <v>0</v>
      </c>
      <c r="E19" s="8" t="n">
        <f aca="false">ABS(B19-$B$3)</f>
        <v>0.25</v>
      </c>
      <c r="G19" s="7" t="n">
        <v>16</v>
      </c>
      <c r="H19" s="8" t="n">
        <v>1.03041055791125</v>
      </c>
      <c r="I19" s="9" t="n">
        <v>179.1</v>
      </c>
      <c r="J19" s="10" t="n">
        <v>1</v>
      </c>
      <c r="K19" s="8" t="n">
        <f aca="false">ABS(H19-$H$3)</f>
        <v>0.23041055791125</v>
      </c>
      <c r="M19" s="7" t="n">
        <v>16</v>
      </c>
      <c r="N19" s="8" t="n">
        <v>1.07023743817966</v>
      </c>
      <c r="O19" s="9" t="n">
        <v>-0.8</v>
      </c>
      <c r="P19" s="10" t="n">
        <v>0</v>
      </c>
      <c r="Q19" s="8" t="n">
        <f aca="false">ABS(N19-$N$3)</f>
        <v>0.17023743817966</v>
      </c>
      <c r="S19" s="7" t="n">
        <v>16</v>
      </c>
      <c r="T19" s="8" t="n">
        <v>1.017357794</v>
      </c>
      <c r="U19" s="9" t="n">
        <v>90.32727273</v>
      </c>
      <c r="V19" s="10" t="n">
        <v>0</v>
      </c>
      <c r="W19" s="8" t="n">
        <f aca="false">ABS(T19-$T$3)</f>
        <v>0.0826422060000001</v>
      </c>
      <c r="Y19" s="7" t="n">
        <v>16</v>
      </c>
      <c r="Z19" s="8" t="n">
        <v>1.23109031758811</v>
      </c>
      <c r="AA19" s="9" t="n">
        <v>-357.6</v>
      </c>
      <c r="AB19" s="10" t="n">
        <v>1</v>
      </c>
      <c r="AC19" s="8" t="n">
        <f aca="false">ABS(Z19-$Z$3)</f>
        <v>0.0310903175881101</v>
      </c>
    </row>
    <row r="20" customFormat="false" ht="14.4" hidden="false" customHeight="false" outlineLevel="0" collapsed="false">
      <c r="A20" s="7" t="n">
        <v>17</v>
      </c>
      <c r="B20" s="8" t="n">
        <v>1.048557498</v>
      </c>
      <c r="C20" s="9" t="n">
        <v>0</v>
      </c>
      <c r="D20" s="10" t="n">
        <v>0</v>
      </c>
      <c r="E20" s="8" t="n">
        <f aca="false">ABS(B20-$B$3)</f>
        <v>0.298557498</v>
      </c>
      <c r="G20" s="7" t="n">
        <v>17</v>
      </c>
      <c r="H20" s="8" t="n">
        <v>0.914048205010868</v>
      </c>
      <c r="I20" s="9" t="n">
        <v>-358.2</v>
      </c>
      <c r="J20" s="10" t="n">
        <v>1</v>
      </c>
      <c r="K20" s="8" t="n">
        <f aca="false">ABS(H20-$H$3)</f>
        <v>0.114048205010868</v>
      </c>
      <c r="M20" s="7" t="n">
        <v>17</v>
      </c>
      <c r="N20" s="8" t="n">
        <v>0.993234933919886</v>
      </c>
      <c r="O20" s="9" t="n">
        <v>-89.6</v>
      </c>
      <c r="P20" s="10" t="n">
        <v>0</v>
      </c>
      <c r="Q20" s="8" t="n">
        <f aca="false">ABS(N20-$N$3)</f>
        <v>0.0932349339198861</v>
      </c>
      <c r="S20" s="7" t="n">
        <v>17</v>
      </c>
      <c r="T20" s="8" t="n">
        <v>1.102430093</v>
      </c>
      <c r="U20" s="9" t="n">
        <v>-0.654545455</v>
      </c>
      <c r="V20" s="10" t="n">
        <v>1</v>
      </c>
      <c r="W20" s="8" t="n">
        <f aca="false">ABS(T20-$T$3)</f>
        <v>0.00243009299999986</v>
      </c>
      <c r="Y20" s="7" t="n">
        <v>17</v>
      </c>
      <c r="Z20" s="8" t="n">
        <v>1.19871043353045</v>
      </c>
      <c r="AA20" s="9" t="n">
        <v>-357.6</v>
      </c>
      <c r="AB20" s="10" t="n">
        <v>1</v>
      </c>
      <c r="AC20" s="8" t="n">
        <f aca="false">ABS(Z20-$Z$3)</f>
        <v>0.00128956646955003</v>
      </c>
    </row>
    <row r="21" customFormat="false" ht="14.4" hidden="false" customHeight="false" outlineLevel="0" collapsed="false">
      <c r="A21" s="7" t="n">
        <v>18</v>
      </c>
      <c r="B21" s="8" t="n">
        <v>1</v>
      </c>
      <c r="C21" s="9" t="n">
        <v>0.48</v>
      </c>
      <c r="D21" s="10" t="n">
        <v>0</v>
      </c>
      <c r="E21" s="8" t="n">
        <f aca="false">ABS(B21-$B$3)</f>
        <v>0.25</v>
      </c>
      <c r="G21" s="7" t="n">
        <v>18</v>
      </c>
      <c r="H21" s="8" t="n">
        <v>1.01509140372246</v>
      </c>
      <c r="I21" s="9" t="n">
        <v>-357.3</v>
      </c>
      <c r="J21" s="10" t="n">
        <v>0</v>
      </c>
      <c r="K21" s="8" t="n">
        <f aca="false">ABS(H21-$H$3)</f>
        <v>0.21509140372246</v>
      </c>
      <c r="M21" s="7" t="n">
        <v>18</v>
      </c>
      <c r="N21" s="8" t="n">
        <v>1.21756569472153</v>
      </c>
      <c r="O21" s="9" t="n">
        <v>-359.2</v>
      </c>
      <c r="P21" s="10" t="n">
        <v>0</v>
      </c>
      <c r="Q21" s="8" t="n">
        <f aca="false">ABS(N21-$N$3)</f>
        <v>0.31756569472153</v>
      </c>
      <c r="S21" s="7" t="n">
        <v>18</v>
      </c>
      <c r="T21" s="8" t="n">
        <v>1.134507193</v>
      </c>
      <c r="U21" s="9" t="n">
        <v>-356.7272727</v>
      </c>
      <c r="V21" s="10" t="n">
        <v>1</v>
      </c>
      <c r="W21" s="8" t="n">
        <f aca="false">ABS(T21-$T$3)</f>
        <v>0.0345071929999998</v>
      </c>
      <c r="Y21" s="7" t="n">
        <v>18</v>
      </c>
      <c r="Z21" s="8" t="n">
        <v>1.21155891471729</v>
      </c>
      <c r="AA21" s="9" t="n">
        <v>-1.8</v>
      </c>
      <c r="AB21" s="10" t="n">
        <v>1</v>
      </c>
      <c r="AC21" s="8" t="n">
        <f aca="false">ABS(Z21-$Z$3)</f>
        <v>0.0115589147172901</v>
      </c>
    </row>
    <row r="22" customFormat="false" ht="14.4" hidden="false" customHeight="false" outlineLevel="0" collapsed="false">
      <c r="A22" s="7" t="n">
        <v>19</v>
      </c>
      <c r="B22" s="8" t="n">
        <v>1.015930698</v>
      </c>
      <c r="C22" s="9" t="n">
        <v>85.92</v>
      </c>
      <c r="D22" s="10" t="n">
        <v>0</v>
      </c>
      <c r="E22" s="8" t="n">
        <f aca="false">ABS(B22-$B$3)</f>
        <v>0.265930698</v>
      </c>
      <c r="G22" s="7" t="n">
        <v>19</v>
      </c>
      <c r="H22" s="8" t="n">
        <v>1</v>
      </c>
      <c r="I22" s="9" t="n">
        <v>179.1</v>
      </c>
      <c r="J22" s="10" t="n">
        <v>0</v>
      </c>
      <c r="K22" s="8" t="n">
        <f aca="false">ABS(H22-$H$3)</f>
        <v>0.2</v>
      </c>
      <c r="M22" s="7" t="n">
        <v>19</v>
      </c>
      <c r="N22" s="8" t="n">
        <v>1</v>
      </c>
      <c r="O22" s="9" t="n">
        <v>-174.399999999999</v>
      </c>
      <c r="P22" s="10" t="n">
        <v>0</v>
      </c>
      <c r="Q22" s="8" t="n">
        <f aca="false">ABS(N22-$N$3)</f>
        <v>0.1</v>
      </c>
      <c r="S22" s="7" t="n">
        <v>19</v>
      </c>
      <c r="T22" s="8" t="n">
        <v>1.046959569</v>
      </c>
      <c r="U22" s="9" t="n">
        <v>0</v>
      </c>
      <c r="V22" s="10" t="n">
        <v>1</v>
      </c>
      <c r="W22" s="8" t="n">
        <f aca="false">ABS(T22-$T$3)</f>
        <v>0.0530404310000001</v>
      </c>
      <c r="Y22" s="7" t="n">
        <v>19</v>
      </c>
      <c r="Z22" s="8" t="n">
        <v>1.2847272146543</v>
      </c>
      <c r="AA22" s="9" t="n">
        <v>-350.4</v>
      </c>
      <c r="AB22" s="10" t="n">
        <v>1</v>
      </c>
      <c r="AC22" s="8" t="n">
        <f aca="false">ABS(Z22-$Z$3)</f>
        <v>0.0847272146543001</v>
      </c>
    </row>
    <row r="23" customFormat="false" ht="14.4" hidden="false" customHeight="false" outlineLevel="0" collapsed="false">
      <c r="A23" s="7" t="n">
        <v>20</v>
      </c>
      <c r="B23" s="8" t="n">
        <v>1</v>
      </c>
      <c r="C23" s="9" t="n">
        <v>-35.52</v>
      </c>
      <c r="D23" s="10" t="n">
        <v>0</v>
      </c>
      <c r="E23" s="8" t="n">
        <f aca="false">ABS(B23-$B$3)</f>
        <v>0.25</v>
      </c>
      <c r="G23" s="7" t="n">
        <v>20</v>
      </c>
      <c r="H23" s="8" t="n">
        <v>1.42190645078021</v>
      </c>
      <c r="I23" s="9" t="n">
        <v>143.1</v>
      </c>
      <c r="J23" s="10" t="n">
        <v>0</v>
      </c>
      <c r="K23" s="8" t="n">
        <f aca="false">ABS(H23-$H$3)</f>
        <v>0.62190645078021</v>
      </c>
      <c r="M23" s="7" t="n">
        <v>20</v>
      </c>
      <c r="N23" s="8" t="n">
        <v>0.966629245140439</v>
      </c>
      <c r="O23" s="9" t="n">
        <v>-358.4</v>
      </c>
      <c r="P23" s="10" t="n">
        <v>1</v>
      </c>
      <c r="Q23" s="8" t="n">
        <f aca="false">ABS(N23-$N$3)</f>
        <v>0.0666292451404391</v>
      </c>
      <c r="S23" s="7" t="n">
        <v>20</v>
      </c>
      <c r="T23" s="8" t="n">
        <v>1.077422658</v>
      </c>
      <c r="U23" s="9" t="n">
        <v>-1.309090909</v>
      </c>
      <c r="V23" s="10" t="n">
        <v>1</v>
      </c>
      <c r="W23" s="8" t="n">
        <f aca="false">ABS(T23-$T$3)</f>
        <v>0.0225773420000002</v>
      </c>
      <c r="Y23" s="7" t="n">
        <v>20</v>
      </c>
      <c r="Z23" s="8" t="n">
        <v>1.17342079737427</v>
      </c>
      <c r="AA23" s="9" t="n">
        <v>-359.4</v>
      </c>
      <c r="AB23" s="10" t="n">
        <v>1</v>
      </c>
      <c r="AC23" s="8" t="n">
        <f aca="false">ABS(Z23-$Z$3)</f>
        <v>0.0265792026257299</v>
      </c>
    </row>
    <row r="24" customFormat="false" ht="28.2" hidden="false" customHeight="false" outlineLevel="0" collapsed="false">
      <c r="A24" s="11" t="s">
        <v>9</v>
      </c>
      <c r="B24" s="12" t="n">
        <f aca="false">SUM(E4:E23)</f>
        <v>5.267961056</v>
      </c>
      <c r="C24" s="13" t="s">
        <v>7</v>
      </c>
      <c r="D24" s="14" t="n">
        <f aca="false">SUM(D4:D23)</f>
        <v>1</v>
      </c>
      <c r="E24" s="15" t="n">
        <v>20</v>
      </c>
      <c r="G24" s="11" t="s">
        <v>9</v>
      </c>
      <c r="H24" s="12" t="n">
        <f aca="false">SUM(K4:K23)</f>
        <v>4.39150505172539</v>
      </c>
      <c r="I24" s="13" t="s">
        <v>7</v>
      </c>
      <c r="J24" s="14" t="n">
        <f aca="false">SUM(J4:J23)</f>
        <v>3</v>
      </c>
      <c r="K24" s="15" t="n">
        <v>20</v>
      </c>
      <c r="M24" s="11" t="s">
        <v>9</v>
      </c>
      <c r="N24" s="12" t="n">
        <f aca="false">SUM(Q4:Q23)</f>
        <v>2.31786489629365</v>
      </c>
      <c r="O24" s="13" t="s">
        <v>7</v>
      </c>
      <c r="P24" s="14" t="n">
        <f aca="false">SUM(P4:P23)</f>
        <v>9</v>
      </c>
      <c r="Q24" s="15" t="n">
        <v>20</v>
      </c>
      <c r="S24" s="11" t="s">
        <v>9</v>
      </c>
      <c r="T24" s="12" t="n">
        <f aca="false">SUM(W4:W23)</f>
        <v>0.828626477</v>
      </c>
      <c r="U24" s="13" t="s">
        <v>7</v>
      </c>
      <c r="V24" s="14" t="n">
        <f aca="false">SUM(V4:V23)</f>
        <v>19</v>
      </c>
      <c r="W24" s="15" t="n">
        <v>20</v>
      </c>
      <c r="Y24" s="11" t="s">
        <v>9</v>
      </c>
      <c r="Z24" s="12" t="n">
        <f aca="false">SUM(AC4:AC23)</f>
        <v>0.53510864447458</v>
      </c>
      <c r="AA24" s="13" t="s">
        <v>7</v>
      </c>
      <c r="AB24" s="14" t="n">
        <f aca="false">SUM(AB4:AB23)</f>
        <v>17.5</v>
      </c>
      <c r="AC24" s="15" t="n">
        <v>20</v>
      </c>
    </row>
    <row r="25" customFormat="false" ht="28.2" hidden="false" customHeight="false" outlineLevel="0" collapsed="false">
      <c r="A25" s="11" t="s">
        <v>10</v>
      </c>
      <c r="B25" s="16" t="n">
        <f aca="false">B24/E24</f>
        <v>0.2633980528</v>
      </c>
      <c r="C25" s="17" t="s">
        <v>11</v>
      </c>
      <c r="D25" s="18" t="n">
        <f aca="false">D24/E24</f>
        <v>0.05</v>
      </c>
      <c r="E25" s="19"/>
      <c r="G25" s="11" t="s">
        <v>10</v>
      </c>
      <c r="H25" s="16" t="n">
        <f aca="false">H24/K24</f>
        <v>0.219575252586269</v>
      </c>
      <c r="I25" s="17" t="s">
        <v>11</v>
      </c>
      <c r="J25" s="18" t="n">
        <f aca="false">J24/K24</f>
        <v>0.15</v>
      </c>
      <c r="K25" s="19"/>
      <c r="M25" s="11" t="s">
        <v>10</v>
      </c>
      <c r="N25" s="16" t="n">
        <f aca="false">N24/Q24</f>
        <v>0.115893244814683</v>
      </c>
      <c r="O25" s="17" t="s">
        <v>11</v>
      </c>
      <c r="P25" s="18" t="n">
        <f aca="false">P24/Q24</f>
        <v>0.45</v>
      </c>
      <c r="Q25" s="19"/>
      <c r="S25" s="11" t="s">
        <v>10</v>
      </c>
      <c r="T25" s="16" t="n">
        <f aca="false">T24/W24</f>
        <v>0.04143132385</v>
      </c>
      <c r="U25" s="17" t="s">
        <v>11</v>
      </c>
      <c r="V25" s="18" t="n">
        <f aca="false">V24/W24</f>
        <v>0.95</v>
      </c>
      <c r="W25" s="19"/>
      <c r="Y25" s="11" t="s">
        <v>10</v>
      </c>
      <c r="Z25" s="16" t="n">
        <f aca="false">Z24/AC24</f>
        <v>0.026755432223729</v>
      </c>
      <c r="AA25" s="17" t="s">
        <v>11</v>
      </c>
      <c r="AB25" s="18" t="n">
        <f aca="false">AB24/AC24</f>
        <v>0.875</v>
      </c>
      <c r="AC25" s="19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1:E1"/>
    <mergeCell ref="G1:K1"/>
    <mergeCell ref="M1:Q1"/>
    <mergeCell ref="S1:W1"/>
    <mergeCell ref="Y1:AC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20" activeCellId="0" sqref="K20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" t="s">
        <v>12</v>
      </c>
      <c r="B1" s="1"/>
      <c r="C1" s="1"/>
      <c r="D1" s="1"/>
      <c r="E1" s="1"/>
      <c r="G1" s="1" t="s">
        <v>13</v>
      </c>
      <c r="H1" s="1"/>
      <c r="I1" s="1"/>
      <c r="J1" s="1"/>
      <c r="K1" s="1"/>
    </row>
    <row r="2" customFormat="false" ht="14.4" hidden="false" customHeight="false" outlineLevel="0" collapsed="false">
      <c r="A2" s="2"/>
      <c r="B2" s="3" t="s">
        <v>5</v>
      </c>
      <c r="C2" s="4" t="s">
        <v>6</v>
      </c>
      <c r="D2" s="5" t="s">
        <v>7</v>
      </c>
      <c r="E2" s="5" t="s">
        <v>8</v>
      </c>
      <c r="G2" s="2"/>
      <c r="H2" s="3" t="s">
        <v>5</v>
      </c>
      <c r="I2" s="4" t="s">
        <v>6</v>
      </c>
      <c r="J2" s="5" t="s">
        <v>7</v>
      </c>
      <c r="K2" s="5" t="s">
        <v>8</v>
      </c>
    </row>
    <row r="3" customFormat="false" ht="14.4" hidden="false" customHeight="false" outlineLevel="0" collapsed="false">
      <c r="A3" s="2"/>
      <c r="B3" s="6" t="n">
        <v>1</v>
      </c>
      <c r="C3" s="4" t="n">
        <v>30</v>
      </c>
      <c r="D3" s="5"/>
      <c r="E3" s="5"/>
      <c r="G3" s="2"/>
      <c r="H3" s="6" t="n">
        <v>1</v>
      </c>
      <c r="I3" s="4" t="n">
        <v>135</v>
      </c>
      <c r="J3" s="5"/>
      <c r="K3" s="5"/>
    </row>
    <row r="4" customFormat="false" ht="14.4" hidden="false" customHeight="false" outlineLevel="0" collapsed="false">
      <c r="A4" s="7" t="n">
        <v>1</v>
      </c>
      <c r="B4" s="8" t="n">
        <v>1</v>
      </c>
      <c r="C4" s="9" t="n">
        <v>-30.0821917808219</v>
      </c>
      <c r="D4" s="20" t="n">
        <v>1</v>
      </c>
      <c r="E4" s="21" t="n">
        <f aca="false">ABS(B4-6_skala!$Z$3)</f>
        <v>0.2</v>
      </c>
      <c r="G4" s="7" t="n">
        <v>1</v>
      </c>
      <c r="H4" s="8" t="n">
        <v>1</v>
      </c>
      <c r="I4" s="9" t="n">
        <v>-134.873239436619</v>
      </c>
      <c r="J4" s="10" t="n">
        <v>1</v>
      </c>
      <c r="K4" s="8" t="n">
        <f aca="false">ABS(H4-'[1]Maxima_-_Version_5'!$B$4)</f>
        <v>0</v>
      </c>
    </row>
    <row r="5" customFormat="false" ht="14.4" hidden="false" customHeight="false" outlineLevel="0" collapsed="false">
      <c r="A5" s="7" t="n">
        <v>2</v>
      </c>
      <c r="B5" s="8" t="n">
        <v>1</v>
      </c>
      <c r="C5" s="9" t="n">
        <v>-30.0821917808219</v>
      </c>
      <c r="D5" s="20" t="n">
        <v>1</v>
      </c>
      <c r="E5" s="21" t="n">
        <f aca="false">ABS(B5-6_skala!$Z$3)</f>
        <v>0.2</v>
      </c>
      <c r="G5" s="7" t="n">
        <v>2</v>
      </c>
      <c r="H5" s="8" t="n">
        <v>1</v>
      </c>
      <c r="I5" s="9" t="n">
        <v>-134.873239436619</v>
      </c>
      <c r="J5" s="10" t="n">
        <v>1</v>
      </c>
      <c r="K5" s="8" t="n">
        <f aca="false">ABS(H5-'[1]Maxima_-_Version_5'!$B$4)</f>
        <v>0</v>
      </c>
    </row>
    <row r="6" customFormat="false" ht="14.4" hidden="false" customHeight="false" outlineLevel="0" collapsed="false">
      <c r="A6" s="7" t="n">
        <v>3</v>
      </c>
      <c r="B6" s="8" t="n">
        <v>1</v>
      </c>
      <c r="C6" s="9" t="n">
        <v>-30.0821917808219</v>
      </c>
      <c r="D6" s="20" t="n">
        <v>1</v>
      </c>
      <c r="E6" s="21" t="n">
        <f aca="false">ABS(B6-6_skala!$Z$3)</f>
        <v>0.2</v>
      </c>
      <c r="G6" s="7" t="n">
        <v>3</v>
      </c>
      <c r="H6" s="8" t="n">
        <v>1</v>
      </c>
      <c r="I6" s="9" t="n">
        <v>-134.873239436619</v>
      </c>
      <c r="J6" s="10" t="n">
        <v>1</v>
      </c>
      <c r="K6" s="8" t="n">
        <f aca="false">ABS(H6-'[1]Maxima_-_Version_5'!$B$4)</f>
        <v>0</v>
      </c>
    </row>
    <row r="7" customFormat="false" ht="14.4" hidden="false" customHeight="false" outlineLevel="0" collapsed="false">
      <c r="A7" s="7" t="n">
        <v>4</v>
      </c>
      <c r="B7" s="8" t="n">
        <v>1</v>
      </c>
      <c r="C7" s="9" t="n">
        <v>-30.0821917808219</v>
      </c>
      <c r="D7" s="20" t="n">
        <v>1</v>
      </c>
      <c r="E7" s="21" t="n">
        <f aca="false">ABS(B7-6_skala!$Z$3)</f>
        <v>0.2</v>
      </c>
      <c r="G7" s="7" t="n">
        <v>4</v>
      </c>
      <c r="H7" s="8" t="n">
        <v>1</v>
      </c>
      <c r="I7" s="9" t="n">
        <v>-135.38028169014</v>
      </c>
      <c r="J7" s="10" t="n">
        <v>1</v>
      </c>
      <c r="K7" s="8" t="n">
        <f aca="false">ABS(H7-'[1]Maxima_-_Version_5'!$B$4)</f>
        <v>0</v>
      </c>
    </row>
    <row r="8" customFormat="false" ht="14.4" hidden="false" customHeight="false" outlineLevel="0" collapsed="false">
      <c r="A8" s="7" t="n">
        <v>5</v>
      </c>
      <c r="B8" s="8" t="n">
        <v>1</v>
      </c>
      <c r="C8" s="9" t="n">
        <v>-30.0821917808219</v>
      </c>
      <c r="D8" s="20" t="n">
        <v>1</v>
      </c>
      <c r="E8" s="21" t="n">
        <f aca="false">ABS(B8-6_skala!$Z$3)</f>
        <v>0.2</v>
      </c>
      <c r="G8" s="7" t="n">
        <v>5</v>
      </c>
      <c r="H8" s="8" t="n">
        <v>1</v>
      </c>
      <c r="I8" s="9" t="n">
        <v>-134.873239436619</v>
      </c>
      <c r="J8" s="10" t="n">
        <v>1</v>
      </c>
      <c r="K8" s="8" t="n">
        <f aca="false">ABS(H8-'[1]Maxima_-_Version_5'!$B$4)</f>
        <v>0</v>
      </c>
    </row>
    <row r="9" customFormat="false" ht="14.4" hidden="false" customHeight="false" outlineLevel="0" collapsed="false">
      <c r="A9" s="7" t="n">
        <v>7</v>
      </c>
      <c r="B9" s="8" t="n">
        <v>1.30565873159434</v>
      </c>
      <c r="C9" s="9" t="n">
        <v>-178.520547945205</v>
      </c>
      <c r="D9" s="20" t="n">
        <v>0</v>
      </c>
      <c r="E9" s="21" t="n">
        <f aca="false">ABS(B9-6_skala!$Z$3)</f>
        <v>0.10565873159434</v>
      </c>
      <c r="G9" s="7" t="n">
        <v>7</v>
      </c>
      <c r="H9" s="8" t="n">
        <v>1.17987885590227</v>
      </c>
      <c r="I9" s="9" t="n">
        <v>-88.225352112676</v>
      </c>
      <c r="J9" s="10" t="n">
        <v>0</v>
      </c>
      <c r="K9" s="8" t="n">
        <f aca="false">ABS(H9-'[1]Maxima_-_Version_5'!$B$4)</f>
        <v>0.17987885590227</v>
      </c>
    </row>
    <row r="10" customFormat="false" ht="14.4" hidden="false" customHeight="false" outlineLevel="0" collapsed="false">
      <c r="A10" s="7" t="n">
        <v>9</v>
      </c>
      <c r="B10" s="8" t="n">
        <v>1</v>
      </c>
      <c r="C10" s="9" t="n">
        <v>89.2602739726027</v>
      </c>
      <c r="D10" s="20" t="n">
        <v>0</v>
      </c>
      <c r="E10" s="21" t="n">
        <f aca="false">ABS(B10-6_skala!$Z$3)</f>
        <v>0.2</v>
      </c>
      <c r="G10" s="7" t="n">
        <v>9</v>
      </c>
      <c r="H10" s="8" t="n">
        <v>1</v>
      </c>
      <c r="I10" s="9" t="n">
        <v>-270.760563380281</v>
      </c>
      <c r="J10" s="10" t="n">
        <v>0</v>
      </c>
      <c r="K10" s="8" t="n">
        <f aca="false">ABS(H10-'[1]Maxima_-_Version_5'!$B$4)</f>
        <v>0</v>
      </c>
    </row>
    <row r="11" customFormat="false" ht="14.4" hidden="false" customHeight="false" outlineLevel="0" collapsed="false">
      <c r="A11" s="7" t="n">
        <v>10</v>
      </c>
      <c r="B11" s="8" t="n">
        <v>1</v>
      </c>
      <c r="C11" s="9" t="n">
        <v>-30.0821917808219</v>
      </c>
      <c r="D11" s="20" t="n">
        <v>1</v>
      </c>
      <c r="E11" s="21" t="n">
        <f aca="false">ABS(B11-6_skala!$Z$3)</f>
        <v>0.2</v>
      </c>
      <c r="G11" s="7" t="n">
        <v>10</v>
      </c>
      <c r="H11" s="8" t="n">
        <v>1</v>
      </c>
      <c r="I11" s="9" t="n">
        <v>-134.873239436619</v>
      </c>
      <c r="J11" s="10" t="n">
        <v>1</v>
      </c>
      <c r="K11" s="8" t="n">
        <f aca="false">ABS(H11-'[1]Maxima_-_Version_5'!$B$4)</f>
        <v>0</v>
      </c>
    </row>
    <row r="12" customFormat="false" ht="14.4" hidden="false" customHeight="false" outlineLevel="0" collapsed="false">
      <c r="A12" s="7" t="n">
        <v>13</v>
      </c>
      <c r="B12" s="8" t="n">
        <v>1</v>
      </c>
      <c r="C12" s="9" t="n">
        <v>-30.0821917808219</v>
      </c>
      <c r="D12" s="20" t="n">
        <v>1</v>
      </c>
      <c r="E12" s="21" t="n">
        <f aca="false">ABS(B12-6_skala!$Z$3)</f>
        <v>0.2</v>
      </c>
      <c r="G12" s="7" t="n">
        <v>13</v>
      </c>
      <c r="H12" s="8" t="n">
        <v>1.00830488423603</v>
      </c>
      <c r="I12" s="9" t="n">
        <v>-136.394366197183</v>
      </c>
      <c r="J12" s="10" t="n">
        <v>1</v>
      </c>
      <c r="K12" s="8" t="n">
        <f aca="false">ABS(H12-'[1]Maxima_-_Version_5'!$B$4)</f>
        <v>0.00830488423603004</v>
      </c>
    </row>
    <row r="13" customFormat="false" ht="14.4" hidden="false" customHeight="false" outlineLevel="0" collapsed="false">
      <c r="A13" s="7" t="n">
        <v>15</v>
      </c>
      <c r="B13" s="8" t="n">
        <v>1</v>
      </c>
      <c r="C13" s="9" t="n">
        <v>-30.0821917808219</v>
      </c>
      <c r="D13" s="20" t="n">
        <v>1</v>
      </c>
      <c r="E13" s="21" t="n">
        <f aca="false">ABS(B13-6_skala!$Z$3)</f>
        <v>0.2</v>
      </c>
      <c r="G13" s="7" t="n">
        <v>15</v>
      </c>
      <c r="H13" s="8" t="n">
        <v>1</v>
      </c>
      <c r="I13" s="9" t="n">
        <v>-135.38028169014</v>
      </c>
      <c r="J13" s="10" t="n">
        <v>1</v>
      </c>
      <c r="K13" s="8" t="n">
        <f aca="false">ABS(H13-'[1]Maxima_-_Version_5'!$B$4)</f>
        <v>0</v>
      </c>
    </row>
    <row r="14" customFormat="false" ht="14.4" hidden="false" customHeight="false" outlineLevel="0" collapsed="false">
      <c r="A14" s="7" t="n">
        <v>16</v>
      </c>
      <c r="B14" s="8" t="n">
        <v>1</v>
      </c>
      <c r="C14" s="9" t="n">
        <v>-30.0821917808219</v>
      </c>
      <c r="D14" s="20" t="n">
        <v>1</v>
      </c>
      <c r="E14" s="21" t="n">
        <f aca="false">ABS(B14-6_skala!$Z$3)</f>
        <v>0.2</v>
      </c>
      <c r="G14" s="7" t="n">
        <v>16</v>
      </c>
      <c r="H14" s="8" t="n">
        <v>1.18967761321308</v>
      </c>
      <c r="I14" s="9" t="n">
        <v>-144</v>
      </c>
      <c r="J14" s="10" t="n">
        <v>0</v>
      </c>
      <c r="K14" s="8" t="n">
        <f aca="false">ABS(H14-'[1]Maxima_-_Version_5'!$B$4)</f>
        <v>0.18967761321308</v>
      </c>
    </row>
    <row r="15" customFormat="false" ht="14.4" hidden="false" customHeight="false" outlineLevel="0" collapsed="false">
      <c r="A15" s="7" t="n">
        <v>17</v>
      </c>
      <c r="B15" s="8" t="n">
        <v>1</v>
      </c>
      <c r="C15" s="9" t="n">
        <v>-30.0821917808219</v>
      </c>
      <c r="D15" s="20" t="n">
        <v>1</v>
      </c>
      <c r="E15" s="21" t="n">
        <f aca="false">ABS(B15-6_skala!$Z$3)</f>
        <v>0.2</v>
      </c>
      <c r="G15" s="7" t="n">
        <v>17</v>
      </c>
      <c r="H15" s="8" t="n">
        <v>1</v>
      </c>
      <c r="I15" s="9" t="n">
        <v>-134.873239436619</v>
      </c>
      <c r="J15" s="10" t="n">
        <v>1</v>
      </c>
      <c r="K15" s="8" t="n">
        <f aca="false">ABS(H15-'[1]Maxima_-_Version_5'!$B$4)</f>
        <v>0</v>
      </c>
    </row>
    <row r="16" customFormat="false" ht="14.4" hidden="false" customHeight="false" outlineLevel="0" collapsed="false">
      <c r="A16" s="7" t="n">
        <v>18</v>
      </c>
      <c r="B16" s="8" t="n">
        <v>1</v>
      </c>
      <c r="C16" s="9" t="n">
        <v>-29.5890410958904</v>
      </c>
      <c r="D16" s="20" t="n">
        <v>1</v>
      </c>
      <c r="E16" s="21" t="n">
        <f aca="false">ABS(B16-6_skala!$Z$3)</f>
        <v>0.2</v>
      </c>
      <c r="G16" s="7" t="n">
        <v>18</v>
      </c>
      <c r="H16" s="8" t="n">
        <v>1.17016080587196</v>
      </c>
      <c r="I16" s="9" t="n">
        <v>-314.366197183098</v>
      </c>
      <c r="J16" s="10" t="n">
        <v>0</v>
      </c>
      <c r="K16" s="8" t="n">
        <f aca="false">ABS(H16-'[1]Maxima_-_Version_5'!$B$4)</f>
        <v>0.17016080587196</v>
      </c>
    </row>
    <row r="17" customFormat="false" ht="14.4" hidden="false" customHeight="false" outlineLevel="0" collapsed="false">
      <c r="A17" s="7" t="n">
        <v>19</v>
      </c>
      <c r="B17" s="8" t="n">
        <v>1</v>
      </c>
      <c r="C17" s="9" t="n">
        <v>-30.0821917808219</v>
      </c>
      <c r="D17" s="20" t="n">
        <v>1</v>
      </c>
      <c r="E17" s="21" t="n">
        <f aca="false">ABS(B17-6_skala!$Z$3)</f>
        <v>0.2</v>
      </c>
      <c r="G17" s="7" t="n">
        <v>19</v>
      </c>
      <c r="H17" s="8" t="n">
        <v>1</v>
      </c>
      <c r="I17" s="9" t="n">
        <v>-134.873239436619</v>
      </c>
      <c r="J17" s="10" t="n">
        <v>1</v>
      </c>
      <c r="K17" s="22" t="n">
        <f aca="false">ABS(H17-'[1]Maxima_-_Version_5'!$B$4)</f>
        <v>0</v>
      </c>
    </row>
    <row r="18" customFormat="false" ht="14.4" hidden="false" customHeight="false" outlineLevel="0" collapsed="false">
      <c r="A18" s="7" t="n">
        <v>20</v>
      </c>
      <c r="B18" s="8" t="n">
        <v>0.983965835710943</v>
      </c>
      <c r="C18" s="9" t="n">
        <v>-14.7945205479452</v>
      </c>
      <c r="D18" s="20" t="n">
        <v>0</v>
      </c>
      <c r="E18" s="21" t="n">
        <f aca="false">ABS(B18-6_skala!$Z$3)</f>
        <v>0.216034164289057</v>
      </c>
      <c r="G18" s="7" t="n">
        <v>20</v>
      </c>
      <c r="H18" s="8" t="n">
        <v>0.991763518786952</v>
      </c>
      <c r="I18" s="9" t="n">
        <v>-133.859154929577</v>
      </c>
      <c r="J18" s="10" t="n">
        <v>1</v>
      </c>
      <c r="K18" s="8" t="n">
        <f aca="false">ABS(H18-'[1]Maxima_-_Version_5'!$B$4)</f>
        <v>0.00823648121304799</v>
      </c>
    </row>
    <row r="19" customFormat="false" ht="28.2" hidden="false" customHeight="false" outlineLevel="0" collapsed="false">
      <c r="A19" s="11" t="s">
        <v>9</v>
      </c>
      <c r="B19" s="12" t="n">
        <f aca="false">SUM(E4:E18)</f>
        <v>2.9216928958834</v>
      </c>
      <c r="C19" s="13" t="s">
        <v>7</v>
      </c>
      <c r="D19" s="23" t="n">
        <f aca="false">SUM(D4:D18)</f>
        <v>12</v>
      </c>
      <c r="E19" s="15" t="n">
        <v>15</v>
      </c>
      <c r="G19" s="11" t="s">
        <v>9</v>
      </c>
      <c r="H19" s="12" t="n">
        <f aca="false">SUM(K4:K18)</f>
        <v>0.556258640436388</v>
      </c>
      <c r="I19" s="13" t="s">
        <v>7</v>
      </c>
      <c r="J19" s="14" t="n">
        <f aca="false">SUM(J4:J18)</f>
        <v>11</v>
      </c>
      <c r="K19" s="15" t="n">
        <f aca="false">15</f>
        <v>15</v>
      </c>
    </row>
    <row r="20" customFormat="false" ht="28.2" hidden="false" customHeight="false" outlineLevel="0" collapsed="false">
      <c r="A20" s="11" t="s">
        <v>10</v>
      </c>
      <c r="B20" s="16" t="n">
        <f aca="false">B19/E19</f>
        <v>0.194779526392226</v>
      </c>
      <c r="C20" s="17" t="s">
        <v>11</v>
      </c>
      <c r="D20" s="18" t="n">
        <f aca="false">D19/E19</f>
        <v>0.8</v>
      </c>
      <c r="E20" s="19"/>
      <c r="G20" s="11" t="s">
        <v>10</v>
      </c>
      <c r="H20" s="16" t="n">
        <f aca="false">H19/K19</f>
        <v>0.0370839093624259</v>
      </c>
      <c r="I20" s="17" t="s">
        <v>11</v>
      </c>
      <c r="J20" s="18" t="n">
        <f aca="false">J19/K19</f>
        <v>0.733333333333333</v>
      </c>
      <c r="K20" s="19"/>
    </row>
  </sheetData>
  <mergeCells count="8">
    <mergeCell ref="A1:E1"/>
    <mergeCell ref="G1:K1"/>
    <mergeCell ref="A2:A3"/>
    <mergeCell ref="D2:D3"/>
    <mergeCell ref="E2:E3"/>
    <mergeCell ref="G2:G3"/>
    <mergeCell ref="J2:J3"/>
    <mergeCell ref="K2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5"/>
  <sheetViews>
    <sheetView showFormulas="false" showGridLines="true" showRowColHeaders="true" showZeros="true" rightToLeft="false" tabSelected="false" showOutlineSymbols="true" defaultGridColor="true" view="normal" topLeftCell="S1" colorId="64" zoomScale="65" zoomScaleNormal="65" zoomScalePageLayoutView="100" workbookViewId="0">
      <selection pane="topLeft" activeCell="I24" activeCellId="0" sqref="I24"/>
    </sheetView>
  </sheetViews>
  <sheetFormatPr defaultRowHeight="14.4" zeroHeight="false" outlineLevelRow="0" outlineLevelCol="0"/>
  <cols>
    <col collapsed="false" customWidth="true" hidden="false" outlineLevel="0" max="19" min="1" style="0" width="8.54"/>
    <col collapsed="false" customWidth="true" hidden="false" outlineLevel="0" max="20" min="20" style="0" width="9"/>
    <col collapsed="false" customWidth="true" hidden="false" outlineLevel="0" max="21" min="21" style="0" width="10.22"/>
    <col collapsed="false" customWidth="true" hidden="false" outlineLevel="0" max="1025" min="22" style="0" width="8.54"/>
  </cols>
  <sheetData>
    <row r="1" customFormat="false" ht="14.4" hidden="false" customHeight="false" outlineLevel="0" collapsed="false">
      <c r="A1" s="1" t="s">
        <v>14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customFormat="false" ht="14.4" hidden="false" customHeight="false" outlineLevel="0" collapsed="false">
      <c r="A2" s="2"/>
      <c r="B2" s="3" t="s">
        <v>5</v>
      </c>
      <c r="C2" s="4" t="s">
        <v>6</v>
      </c>
      <c r="D2" s="5" t="s">
        <v>7</v>
      </c>
      <c r="E2" s="5" t="s">
        <v>8</v>
      </c>
      <c r="G2" s="2"/>
      <c r="H2" s="3" t="s">
        <v>5</v>
      </c>
      <c r="I2" s="4" t="s">
        <v>6</v>
      </c>
      <c r="J2" s="5" t="s">
        <v>7</v>
      </c>
      <c r="K2" s="5" t="s">
        <v>8</v>
      </c>
      <c r="M2" s="2"/>
      <c r="N2" s="3" t="s">
        <v>5</v>
      </c>
      <c r="O2" s="4" t="s">
        <v>6</v>
      </c>
      <c r="P2" s="5" t="s">
        <v>7</v>
      </c>
      <c r="Q2" s="5" t="s">
        <v>8</v>
      </c>
      <c r="S2" s="2"/>
      <c r="T2" s="3" t="s">
        <v>5</v>
      </c>
      <c r="U2" s="4" t="s">
        <v>6</v>
      </c>
      <c r="V2" s="5" t="s">
        <v>7</v>
      </c>
      <c r="W2" s="5" t="s">
        <v>8</v>
      </c>
      <c r="Y2" s="2"/>
      <c r="Z2" s="3" t="s">
        <v>5</v>
      </c>
      <c r="AA2" s="4" t="s">
        <v>6</v>
      </c>
      <c r="AB2" s="5" t="s">
        <v>7</v>
      </c>
      <c r="AC2" s="5" t="s">
        <v>8</v>
      </c>
    </row>
    <row r="3" customFormat="false" ht="14.4" hidden="false" customHeight="false" outlineLevel="0" collapsed="false">
      <c r="A3" s="2"/>
      <c r="B3" s="6" t="n">
        <v>0.15</v>
      </c>
      <c r="C3" s="4" t="n">
        <v>0</v>
      </c>
      <c r="D3" s="5"/>
      <c r="E3" s="5"/>
      <c r="G3" s="2"/>
      <c r="H3" s="6" t="n">
        <f aca="false">0.8/(800/150)</f>
        <v>0.15</v>
      </c>
      <c r="I3" s="4" t="n">
        <v>0</v>
      </c>
      <c r="J3" s="5"/>
      <c r="K3" s="5"/>
      <c r="M3" s="2"/>
      <c r="N3" s="6" t="n">
        <v>0.9</v>
      </c>
      <c r="O3" s="4" t="n">
        <v>0</v>
      </c>
      <c r="P3" s="5"/>
      <c r="Q3" s="5"/>
      <c r="S3" s="2"/>
      <c r="T3" s="6" t="n">
        <v>1.1</v>
      </c>
      <c r="U3" s="4" t="n">
        <v>0</v>
      </c>
      <c r="V3" s="5"/>
      <c r="W3" s="5"/>
      <c r="Y3" s="2"/>
      <c r="Z3" s="6" t="n">
        <v>1.2</v>
      </c>
      <c r="AA3" s="4" t="n">
        <v>0</v>
      </c>
      <c r="AB3" s="5"/>
      <c r="AC3" s="5"/>
    </row>
    <row r="4" customFormat="false" ht="14.4" hidden="false" customHeight="false" outlineLevel="0" collapsed="false">
      <c r="A4" s="7" t="n">
        <v>1</v>
      </c>
      <c r="B4" s="8" t="n">
        <v>0.15458162</v>
      </c>
      <c r="C4" s="9" t="n">
        <v>-84.48</v>
      </c>
      <c r="D4" s="10" t="n">
        <v>0</v>
      </c>
      <c r="E4" s="8" t="n">
        <f aca="false">ABS(B4-$B$3)</f>
        <v>0.00458162000000001</v>
      </c>
      <c r="G4" s="7" t="n">
        <v>1</v>
      </c>
      <c r="H4" s="8" t="n">
        <v>0.204230445</v>
      </c>
      <c r="I4" s="9" t="n">
        <v>0</v>
      </c>
      <c r="J4" s="10" t="n">
        <v>1</v>
      </c>
      <c r="K4" s="8" t="n">
        <f aca="false">ABS(H4-$H$3)</f>
        <v>0.054230445</v>
      </c>
      <c r="M4" s="7" t="n">
        <v>1</v>
      </c>
      <c r="N4" s="8" t="n">
        <v>0.126503439056774</v>
      </c>
      <c r="O4" s="9" t="n">
        <v>180</v>
      </c>
      <c r="P4" s="10" t="n">
        <v>0</v>
      </c>
      <c r="Q4" s="8" t="n">
        <f aca="false">ABS(N4-$N$3)</f>
        <v>0.773496560943226</v>
      </c>
      <c r="S4" s="7" t="n">
        <v>1</v>
      </c>
      <c r="T4" s="8" t="n">
        <v>0.0847817836278792</v>
      </c>
      <c r="U4" s="9" t="n">
        <v>-356.072727272727</v>
      </c>
      <c r="V4" s="10" t="n">
        <v>0</v>
      </c>
      <c r="W4" s="8" t="n">
        <f aca="false">ABS(T4-$T$3)</f>
        <v>1.01521821637212</v>
      </c>
      <c r="Y4" s="7" t="n">
        <v>1</v>
      </c>
      <c r="Z4" s="8" t="n">
        <v>0.069159676</v>
      </c>
      <c r="AA4" s="9" t="n">
        <v>-353.4</v>
      </c>
      <c r="AB4" s="10" t="n">
        <v>0</v>
      </c>
      <c r="AC4" s="8" t="n">
        <f aca="false">ABS(Z4-$Z$3)</f>
        <v>1.130840324</v>
      </c>
    </row>
    <row r="5" customFormat="false" ht="14.4" hidden="false" customHeight="false" outlineLevel="0" collapsed="false">
      <c r="A5" s="7" t="n">
        <v>2</v>
      </c>
      <c r="B5" s="8" t="n">
        <v>0.092922728</v>
      </c>
      <c r="C5" s="9" t="n">
        <v>-173.28</v>
      </c>
      <c r="D5" s="10" t="n">
        <v>0</v>
      </c>
      <c r="E5" s="8" t="n">
        <f aca="false">ABS(B5-$T$3)</f>
        <v>1.007077272</v>
      </c>
      <c r="G5" s="7" t="n">
        <v>2</v>
      </c>
      <c r="H5" s="8" t="n">
        <v>0.149769722</v>
      </c>
      <c r="I5" s="9" t="n">
        <v>-1.8</v>
      </c>
      <c r="J5" s="10" t="n">
        <v>1</v>
      </c>
      <c r="K5" s="8" t="n">
        <f aca="false">ABS(H5-$H$3)</f>
        <v>0.000230278</v>
      </c>
      <c r="M5" s="7" t="n">
        <v>2</v>
      </c>
      <c r="N5" s="8" t="n">
        <v>0.0856926132282653</v>
      </c>
      <c r="O5" s="9" t="n">
        <v>-168.8</v>
      </c>
      <c r="P5" s="10" t="n">
        <v>0</v>
      </c>
      <c r="Q5" s="8" t="n">
        <f aca="false">ABS(N5-$N$3)</f>
        <v>0.814307386771735</v>
      </c>
      <c r="S5" s="7" t="n">
        <v>2</v>
      </c>
      <c r="T5" s="8" t="n">
        <v>0.0547761625098008</v>
      </c>
      <c r="U5" s="9" t="n">
        <v>-352.145454545454</v>
      </c>
      <c r="V5" s="10" t="n">
        <v>0</v>
      </c>
      <c r="W5" s="8" t="n">
        <f aca="false">ABS(T5-$T$3)</f>
        <v>1.0452238374902</v>
      </c>
      <c r="Y5" s="7" t="n">
        <v>2</v>
      </c>
      <c r="Z5" s="8" t="n">
        <v>0.054129651</v>
      </c>
      <c r="AA5" s="9" t="n">
        <v>-335.4</v>
      </c>
      <c r="AB5" s="10" t="n">
        <v>0</v>
      </c>
      <c r="AC5" s="8" t="n">
        <f aca="false">ABS(Z5-$Z$3)</f>
        <v>1.145870349</v>
      </c>
    </row>
    <row r="6" customFormat="false" ht="14.4" hidden="false" customHeight="false" outlineLevel="0" collapsed="false">
      <c r="A6" s="7" t="n">
        <v>3</v>
      </c>
      <c r="B6" s="8" t="n">
        <v>0.121565788</v>
      </c>
      <c r="C6" s="9" t="n">
        <v>-153.12</v>
      </c>
      <c r="D6" s="10" t="n">
        <v>0</v>
      </c>
      <c r="E6" s="8" t="n">
        <f aca="false">ABS(B6-$T$3)</f>
        <v>0.978434212</v>
      </c>
      <c r="G6" s="7" t="n">
        <v>3</v>
      </c>
      <c r="H6" s="8" t="n">
        <v>0.086046552</v>
      </c>
      <c r="I6" s="9" t="n">
        <v>-148.5</v>
      </c>
      <c r="J6" s="10" t="n">
        <v>0</v>
      </c>
      <c r="K6" s="8" t="n">
        <f aca="false">ABS(H6-$H$3)</f>
        <v>0.063953448</v>
      </c>
      <c r="M6" s="7" t="n">
        <v>3</v>
      </c>
      <c r="N6" s="8" t="n">
        <v>0.0699041517071196</v>
      </c>
      <c r="O6" s="9" t="n">
        <v>-104</v>
      </c>
      <c r="P6" s="10" t="n">
        <v>0</v>
      </c>
      <c r="Q6" s="8" t="n">
        <f aca="false">ABS(N6-$N$3)</f>
        <v>0.83009584829288</v>
      </c>
      <c r="S6" s="7" t="n">
        <v>3</v>
      </c>
      <c r="T6" s="8" t="n">
        <v>0.0550912773580042</v>
      </c>
      <c r="U6" s="9" t="n">
        <v>-53.6727272727272</v>
      </c>
      <c r="V6" s="10" t="n">
        <v>0</v>
      </c>
      <c r="W6" s="8" t="n">
        <f aca="false">ABS(T6-$T$3)</f>
        <v>1.044908722642</v>
      </c>
      <c r="Y6" s="7" t="n">
        <v>3</v>
      </c>
      <c r="Z6" s="8" t="n">
        <v>0.047375856</v>
      </c>
      <c r="AA6" s="9" t="n">
        <v>-15</v>
      </c>
      <c r="AB6" s="10" t="n">
        <v>0</v>
      </c>
      <c r="AC6" s="8" t="n">
        <f aca="false">ABS(Z6-$Z$3)</f>
        <v>1.152624144</v>
      </c>
    </row>
    <row r="7" customFormat="false" ht="14.4" hidden="false" customHeight="false" outlineLevel="0" collapsed="false">
      <c r="A7" s="7" t="n">
        <v>4</v>
      </c>
      <c r="B7" s="8" t="n">
        <v>0.101361822</v>
      </c>
      <c r="C7" s="9" t="n">
        <v>-172.32</v>
      </c>
      <c r="D7" s="10" t="n">
        <v>0</v>
      </c>
      <c r="E7" s="8" t="n">
        <f aca="false">ABS(B7-$T$3)</f>
        <v>0.998638178</v>
      </c>
      <c r="G7" s="7" t="n">
        <v>4</v>
      </c>
      <c r="H7" s="8" t="n">
        <v>0.070821729</v>
      </c>
      <c r="I7" s="9" t="n">
        <v>82.8</v>
      </c>
      <c r="J7" s="10" t="n">
        <v>0</v>
      </c>
      <c r="K7" s="8" t="n">
        <f aca="false">ABS(H7-$H$3)</f>
        <v>0.079178271</v>
      </c>
      <c r="M7" s="7" t="n">
        <v>4</v>
      </c>
      <c r="N7" s="8" t="n">
        <v>0.0886509627750972</v>
      </c>
      <c r="O7" s="9" t="n">
        <v>-156</v>
      </c>
      <c r="P7" s="10" t="n">
        <v>0</v>
      </c>
      <c r="Q7" s="8" t="n">
        <f aca="false">ABS(N7-$N$3)</f>
        <v>0.811349037224903</v>
      </c>
      <c r="S7" s="7" t="n">
        <v>4</v>
      </c>
      <c r="T7" s="8" t="n">
        <v>0.0576783399784274</v>
      </c>
      <c r="U7" s="9" t="n">
        <v>-176.727272727272</v>
      </c>
      <c r="V7" s="10" t="n">
        <v>0</v>
      </c>
      <c r="W7" s="8" t="n">
        <f aca="false">ABS(T7-$T$3)</f>
        <v>1.04232166002157</v>
      </c>
      <c r="Y7" s="7" t="n">
        <v>4</v>
      </c>
      <c r="Z7" s="8" t="n">
        <v>0.04281241</v>
      </c>
      <c r="AA7" s="9" t="n">
        <v>-358.8</v>
      </c>
      <c r="AB7" s="10" t="n">
        <v>0</v>
      </c>
      <c r="AC7" s="8" t="n">
        <f aca="false">ABS(Z7-$Z$3)</f>
        <v>1.15718759</v>
      </c>
    </row>
    <row r="8" customFormat="false" ht="14.4" hidden="false" customHeight="false" outlineLevel="0" collapsed="false">
      <c r="A8" s="7" t="n">
        <v>5</v>
      </c>
      <c r="B8" s="8" t="n">
        <v>0.10056396</v>
      </c>
      <c r="C8" s="9" t="n">
        <v>-83.04</v>
      </c>
      <c r="D8" s="10" t="n">
        <v>0</v>
      </c>
      <c r="E8" s="8" t="n">
        <f aca="false">ABS(B8-$T$3)</f>
        <v>0.99943604</v>
      </c>
      <c r="G8" s="7" t="n">
        <v>5</v>
      </c>
      <c r="H8" s="8" t="n">
        <v>0.081042508</v>
      </c>
      <c r="I8" s="9" t="n">
        <v>-357.3</v>
      </c>
      <c r="J8" s="10" t="n">
        <v>0</v>
      </c>
      <c r="K8" s="8" t="n">
        <f aca="false">ABS(H8-$H$3)</f>
        <v>0.068957492</v>
      </c>
      <c r="M8" s="7" t="n">
        <v>5</v>
      </c>
      <c r="N8" s="8" t="n">
        <v>0.0935982152843003</v>
      </c>
      <c r="O8" s="9" t="n">
        <v>-348.8</v>
      </c>
      <c r="P8" s="10" t="n">
        <v>0</v>
      </c>
      <c r="Q8" s="8" t="n">
        <f aca="false">ABS(N8-$N$3)</f>
        <v>0.8064017847157</v>
      </c>
      <c r="S8" s="7" t="n">
        <v>5</v>
      </c>
      <c r="T8" s="8" t="n">
        <v>0.0643200376515162</v>
      </c>
      <c r="U8" s="9" t="n">
        <v>-18.3272727272727</v>
      </c>
      <c r="V8" s="10" t="n">
        <v>0</v>
      </c>
      <c r="W8" s="8" t="n">
        <f aca="false">ABS(T8-$T$3)</f>
        <v>1.03567996234848</v>
      </c>
      <c r="Y8" s="7" t="n">
        <v>5</v>
      </c>
      <c r="Z8" s="8" t="n">
        <v>0.04491649</v>
      </c>
      <c r="AA8" s="9" t="n">
        <v>89.4</v>
      </c>
      <c r="AB8" s="10" t="n">
        <v>0</v>
      </c>
      <c r="AC8" s="8" t="n">
        <f aca="false">ABS(Z8-$Z$3)</f>
        <v>1.15508351</v>
      </c>
    </row>
    <row r="9" customFormat="false" ht="14.4" hidden="false" customHeight="false" outlineLevel="0" collapsed="false">
      <c r="A9" s="7" t="n">
        <v>6</v>
      </c>
      <c r="B9" s="8" t="n">
        <v>0.099772379</v>
      </c>
      <c r="C9" s="9" t="n">
        <v>-141.6</v>
      </c>
      <c r="D9" s="10" t="n">
        <v>0</v>
      </c>
      <c r="E9" s="8" t="n">
        <f aca="false">ABS(B9-$T$3)</f>
        <v>1.000227621</v>
      </c>
      <c r="G9" s="7" t="n">
        <v>6</v>
      </c>
      <c r="H9" s="8" t="n">
        <v>0.084134816</v>
      </c>
      <c r="I9" s="9" t="n">
        <v>0</v>
      </c>
      <c r="J9" s="10" t="n">
        <v>0</v>
      </c>
      <c r="K9" s="8" t="n">
        <f aca="false">ABS(H9-$H$3)</f>
        <v>0.065865184</v>
      </c>
      <c r="M9" s="7" t="n">
        <v>6</v>
      </c>
      <c r="N9" s="8" t="n">
        <v>0.0723174392442093</v>
      </c>
      <c r="O9" s="9" t="n">
        <v>-143.2</v>
      </c>
      <c r="P9" s="10" t="n">
        <v>0</v>
      </c>
      <c r="Q9" s="8" t="n">
        <f aca="false">ABS(N9-$N$3)</f>
        <v>0.827682560755791</v>
      </c>
      <c r="S9" s="7" t="n">
        <v>6</v>
      </c>
      <c r="T9" s="8" t="n">
        <v>0.0646900562503432</v>
      </c>
      <c r="U9" s="9" t="n">
        <v>-350.181818181818</v>
      </c>
      <c r="V9" s="10" t="n">
        <v>0</v>
      </c>
      <c r="W9" s="8" t="n">
        <f aca="false">ABS(T9-$T$3)</f>
        <v>1.03530994374966</v>
      </c>
      <c r="Y9" s="7" t="n">
        <v>6</v>
      </c>
      <c r="Z9" s="8" t="n">
        <v>0.046624232</v>
      </c>
      <c r="AA9" s="9" t="n">
        <v>177.6</v>
      </c>
      <c r="AB9" s="10" t="n">
        <v>0</v>
      </c>
      <c r="AC9" s="8" t="n">
        <f aca="false">ABS(Z9-$Z$3)</f>
        <v>1.153375768</v>
      </c>
    </row>
    <row r="10" customFormat="false" ht="14.4" hidden="false" customHeight="false" outlineLevel="0" collapsed="false">
      <c r="A10" s="7" t="n">
        <v>7</v>
      </c>
      <c r="B10" s="8" t="n">
        <v>0.10056396</v>
      </c>
      <c r="C10" s="9" t="n">
        <v>-241.92</v>
      </c>
      <c r="D10" s="10" t="n">
        <v>0</v>
      </c>
      <c r="E10" s="8" t="n">
        <f aca="false">ABS(B10-$T$3)</f>
        <v>0.99943604</v>
      </c>
      <c r="G10" s="7" t="n">
        <v>7</v>
      </c>
      <c r="H10" s="8" t="n">
        <v>0.163853198</v>
      </c>
      <c r="I10" s="9" t="n">
        <v>0</v>
      </c>
      <c r="J10" s="10" t="n">
        <v>1</v>
      </c>
      <c r="K10" s="8" t="n">
        <f aca="false">ABS(H10-$H$3)</f>
        <v>0.013853198</v>
      </c>
      <c r="M10" s="7" t="n">
        <v>7</v>
      </c>
      <c r="N10" s="8" t="n">
        <v>0.0795271161341215</v>
      </c>
      <c r="O10" s="9" t="n">
        <v>-155.2</v>
      </c>
      <c r="P10" s="10" t="n">
        <v>0</v>
      </c>
      <c r="Q10" s="8" t="n">
        <f aca="false">ABS(N10-$N$3)</f>
        <v>0.820472883865878</v>
      </c>
      <c r="S10" s="7" t="n">
        <v>7</v>
      </c>
      <c r="T10" s="8" t="n">
        <v>0.144414553548973</v>
      </c>
      <c r="U10" s="9" t="n">
        <v>-359.345454545454</v>
      </c>
      <c r="V10" s="10" t="n">
        <v>1</v>
      </c>
      <c r="W10" s="8" t="n">
        <f aca="false">ABS(T10-$T$3)</f>
        <v>0.955585446451027</v>
      </c>
      <c r="Y10" s="7" t="n">
        <v>7</v>
      </c>
      <c r="Z10" s="8" t="n">
        <v>0.050775442</v>
      </c>
      <c r="AA10" s="9" t="n">
        <v>-345.6</v>
      </c>
      <c r="AB10" s="10" t="n">
        <v>0</v>
      </c>
      <c r="AC10" s="8" t="n">
        <f aca="false">ABS(Z10-$Z$3)</f>
        <v>1.149224558</v>
      </c>
    </row>
    <row r="11" customFormat="false" ht="14.4" hidden="false" customHeight="false" outlineLevel="0" collapsed="false">
      <c r="A11" s="7" t="n">
        <v>8</v>
      </c>
      <c r="B11" s="8" t="n">
        <v>0.102976587</v>
      </c>
      <c r="C11" s="9" t="n">
        <v>131.04</v>
      </c>
      <c r="D11" s="10" t="n">
        <v>0</v>
      </c>
      <c r="E11" s="8" t="n">
        <f aca="false">ABS(B11-$T$3)</f>
        <v>0.997023413</v>
      </c>
      <c r="G11" s="7" t="n">
        <v>8</v>
      </c>
      <c r="H11" s="8" t="n">
        <v>0.077481394</v>
      </c>
      <c r="I11" s="9" t="n">
        <v>177.3</v>
      </c>
      <c r="J11" s="10" t="n">
        <v>0</v>
      </c>
      <c r="K11" s="8" t="n">
        <f aca="false">ABS(H11-$H$3)</f>
        <v>0.072518606</v>
      </c>
      <c r="M11" s="7" t="n">
        <v>8</v>
      </c>
      <c r="N11" s="8" t="n">
        <v>0.072810003730741</v>
      </c>
      <c r="O11" s="9" t="n">
        <v>-340.8</v>
      </c>
      <c r="P11" s="10" t="n">
        <v>0</v>
      </c>
      <c r="Q11" s="8" t="n">
        <f aca="false">ABS(N11-$N$3)</f>
        <v>0.827189996269259</v>
      </c>
      <c r="S11" s="7" t="n">
        <v>8</v>
      </c>
      <c r="T11" s="8" t="n">
        <v>0.0729715453776212</v>
      </c>
      <c r="U11" s="9" t="n">
        <v>-3.27272727272727</v>
      </c>
      <c r="V11" s="10" t="n">
        <v>0</v>
      </c>
      <c r="W11" s="8" t="n">
        <f aca="false">ABS(T11-$T$3)</f>
        <v>1.02702845462238</v>
      </c>
      <c r="Y11" s="7" t="n">
        <v>8</v>
      </c>
      <c r="Z11" s="8" t="n">
        <v>0.048655586</v>
      </c>
      <c r="AA11" s="9" t="n">
        <v>-89.4</v>
      </c>
      <c r="AB11" s="10" t="n">
        <v>0</v>
      </c>
      <c r="AC11" s="8" t="n">
        <f aca="false">ABS(Z11-$Z$3)</f>
        <v>1.151344414</v>
      </c>
    </row>
    <row r="12" customFormat="false" ht="14.4" hidden="false" customHeight="false" outlineLevel="0" collapsed="false">
      <c r="A12" s="7" t="n">
        <v>9</v>
      </c>
      <c r="B12" s="8" t="n">
        <v>0.10056396</v>
      </c>
      <c r="C12" s="9" t="n">
        <v>133.92</v>
      </c>
      <c r="D12" s="10" t="n">
        <v>0</v>
      </c>
      <c r="E12" s="8" t="n">
        <f aca="false">ABS(B12-$T$3)</f>
        <v>0.99943604</v>
      </c>
      <c r="G12" s="7" t="n">
        <v>9</v>
      </c>
      <c r="H12" s="8" t="n">
        <v>0.167576319</v>
      </c>
      <c r="I12" s="9" t="n">
        <v>0</v>
      </c>
      <c r="J12" s="10" t="n">
        <v>1</v>
      </c>
      <c r="K12" s="8" t="n">
        <f aca="false">ABS(H12-$H$3)</f>
        <v>0.017576319</v>
      </c>
      <c r="M12" s="7" t="n">
        <v>9</v>
      </c>
      <c r="N12" s="8" t="n">
        <v>0.0917114428523392</v>
      </c>
      <c r="O12" s="9" t="n">
        <v>-176.8</v>
      </c>
      <c r="P12" s="10" t="n">
        <v>0</v>
      </c>
      <c r="Q12" s="8" t="n">
        <f aca="false">ABS(N12-$N$3)</f>
        <v>0.808288557147661</v>
      </c>
      <c r="S12" s="7" t="n">
        <v>9</v>
      </c>
      <c r="T12" s="8" t="n">
        <v>0.141138665496882</v>
      </c>
      <c r="U12" s="9" t="n">
        <v>0</v>
      </c>
      <c r="V12" s="10" t="n">
        <v>1</v>
      </c>
      <c r="W12" s="8" t="n">
        <f aca="false">ABS(T12-$T$3)</f>
        <v>0.958861334503118</v>
      </c>
      <c r="Y12" s="7" t="n">
        <v>9</v>
      </c>
      <c r="Z12" s="8" t="n">
        <v>0.043041243</v>
      </c>
      <c r="AA12" s="9" t="n">
        <v>178.8</v>
      </c>
      <c r="AB12" s="10" t="n">
        <v>0</v>
      </c>
      <c r="AC12" s="8" t="n">
        <f aca="false">ABS(Z12-$Z$3)</f>
        <v>1.156958757</v>
      </c>
    </row>
    <row r="13" customFormat="false" ht="14.4" hidden="false" customHeight="false" outlineLevel="0" collapsed="false">
      <c r="A13" s="7" t="n">
        <v>10</v>
      </c>
      <c r="B13" s="8" t="n">
        <v>0.092922728</v>
      </c>
      <c r="C13" s="9" t="n">
        <v>-103.68</v>
      </c>
      <c r="D13" s="10" t="n">
        <v>0</v>
      </c>
      <c r="E13" s="8" t="n">
        <f aca="false">ABS(B13-$T$3)</f>
        <v>1.007077272</v>
      </c>
      <c r="G13" s="7" t="n">
        <v>10</v>
      </c>
      <c r="H13" s="8" t="n">
        <v>0.163853198</v>
      </c>
      <c r="I13" s="9" t="n">
        <v>0</v>
      </c>
      <c r="J13" s="10" t="n">
        <v>1</v>
      </c>
      <c r="K13" s="8" t="n">
        <f aca="false">ABS(H13-$H$3)</f>
        <v>0.013853198</v>
      </c>
      <c r="M13" s="7" t="n">
        <v>10</v>
      </c>
      <c r="N13" s="8" t="n">
        <v>0.0822726154147831</v>
      </c>
      <c r="O13" s="9" t="n">
        <v>-60</v>
      </c>
      <c r="P13" s="10" t="n">
        <v>0</v>
      </c>
      <c r="Q13" s="8" t="n">
        <f aca="false">ABS(N13-$N$3)</f>
        <v>0.817727384585217</v>
      </c>
      <c r="S13" s="7" t="n">
        <v>10</v>
      </c>
      <c r="T13" s="8" t="n">
        <v>0.0544628500770128</v>
      </c>
      <c r="U13" s="9" t="n">
        <v>115.854545454545</v>
      </c>
      <c r="V13" s="10" t="n">
        <v>0</v>
      </c>
      <c r="W13" s="8" t="n">
        <f aca="false">ABS(T13-$T$3)</f>
        <v>1.04553714992299</v>
      </c>
      <c r="Y13" s="7" t="n">
        <v>10</v>
      </c>
      <c r="Z13" s="8" t="n">
        <v>0.040806894</v>
      </c>
      <c r="AA13" s="9" t="n">
        <v>-3.6</v>
      </c>
      <c r="AB13" s="10" t="n">
        <v>0</v>
      </c>
      <c r="AC13" s="8" t="n">
        <f aca="false">ABS(Z13-$Z$3)</f>
        <v>1.159193106</v>
      </c>
    </row>
    <row r="14" customFormat="false" ht="14.4" hidden="false" customHeight="false" outlineLevel="0" collapsed="false">
      <c r="A14" s="7" t="n">
        <v>11</v>
      </c>
      <c r="B14" s="8" t="n">
        <v>0.10379359</v>
      </c>
      <c r="C14" s="9" t="n">
        <v>-218.88</v>
      </c>
      <c r="D14" s="10" t="n">
        <v>0</v>
      </c>
      <c r="E14" s="8" t="n">
        <f aca="false">ABS(B14-$T$3)</f>
        <v>0.99620641</v>
      </c>
      <c r="G14" s="7" t="n">
        <v>11</v>
      </c>
      <c r="H14" s="8" t="n">
        <v>0.146442218</v>
      </c>
      <c r="I14" s="9" t="n">
        <v>-0.9</v>
      </c>
      <c r="J14" s="10" t="n">
        <v>1</v>
      </c>
      <c r="K14" s="8" t="n">
        <f aca="false">ABS(H14-$H$3)</f>
        <v>0.00355778200000001</v>
      </c>
      <c r="M14" s="7" t="n">
        <v>11</v>
      </c>
      <c r="N14" s="8" t="n">
        <v>0.105047036299865</v>
      </c>
      <c r="O14" s="9" t="n">
        <v>0</v>
      </c>
      <c r="P14" s="10" t="n">
        <v>0</v>
      </c>
      <c r="Q14" s="8" t="n">
        <f aca="false">ABS(N14-$N$3)</f>
        <v>0.794952963700135</v>
      </c>
      <c r="S14" s="7" t="n">
        <v>11</v>
      </c>
      <c r="T14" s="8" t="n">
        <v>0.0541513297500613</v>
      </c>
      <c r="U14" s="9" t="n">
        <v>-269.018181818181</v>
      </c>
      <c r="V14" s="10" t="n">
        <v>0</v>
      </c>
      <c r="W14" s="8" t="n">
        <f aca="false">ABS(T14-$T$3)</f>
        <v>1.04584867024994</v>
      </c>
      <c r="Y14" s="7" t="n">
        <v>11</v>
      </c>
      <c r="Z14" s="8" t="n">
        <v>0.045884533</v>
      </c>
      <c r="AA14" s="9" t="n">
        <v>-179.4</v>
      </c>
      <c r="AB14" s="10" t="n">
        <v>0</v>
      </c>
      <c r="AC14" s="8" t="n">
        <f aca="false">ABS(Z14-$Z$3)</f>
        <v>1.154115467</v>
      </c>
    </row>
    <row r="15" customFormat="false" ht="14.4" hidden="false" customHeight="false" outlineLevel="0" collapsed="false">
      <c r="A15" s="7" t="n">
        <v>12</v>
      </c>
      <c r="B15" s="8" t="n">
        <v>0.106283699</v>
      </c>
      <c r="C15" s="9" t="n">
        <v>-98.4</v>
      </c>
      <c r="D15" s="10" t="n">
        <v>0</v>
      </c>
      <c r="E15" s="8" t="n">
        <f aca="false">ABS(B15-$T$3)</f>
        <v>0.993716301</v>
      </c>
      <c r="G15" s="7" t="n">
        <v>12</v>
      </c>
      <c r="H15" s="8" t="n">
        <v>0.150895607</v>
      </c>
      <c r="I15" s="9" t="n">
        <v>-354.6</v>
      </c>
      <c r="J15" s="10" t="n">
        <v>1</v>
      </c>
      <c r="K15" s="8" t="n">
        <f aca="false">ABS(H15-$H$3)</f>
        <v>0.000895606999999993</v>
      </c>
      <c r="M15" s="7" t="n">
        <v>12</v>
      </c>
      <c r="N15" s="8" t="n">
        <v>0.063999825392963</v>
      </c>
      <c r="O15" s="9" t="n">
        <v>-26.4</v>
      </c>
      <c r="P15" s="10" t="n">
        <v>0</v>
      </c>
      <c r="Q15" s="8" t="n">
        <f aca="false">ABS(N15-$N$3)</f>
        <v>0.836000174607037</v>
      </c>
      <c r="S15" s="7" t="n">
        <v>12</v>
      </c>
      <c r="T15" s="8" t="n">
        <v>0.0547761625098008</v>
      </c>
      <c r="U15" s="9" t="n">
        <v>-332.50909090909</v>
      </c>
      <c r="V15" s="10" t="n">
        <v>0</v>
      </c>
      <c r="W15" s="8" t="n">
        <f aca="false">ABS(T15-$T$3)</f>
        <v>1.0452238374902</v>
      </c>
      <c r="Y15" s="7" t="n">
        <v>12</v>
      </c>
      <c r="Z15" s="8" t="n">
        <v>0.050236973</v>
      </c>
      <c r="AA15" s="9" t="n">
        <v>-34.8</v>
      </c>
      <c r="AB15" s="10" t="n">
        <v>0</v>
      </c>
      <c r="AC15" s="8" t="n">
        <f aca="false">ABS(Z15-$Z$3)</f>
        <v>1.149763027</v>
      </c>
    </row>
    <row r="16" customFormat="false" ht="14.4" hidden="false" customHeight="false" outlineLevel="0" collapsed="false">
      <c r="A16" s="7" t="n">
        <v>13</v>
      </c>
      <c r="B16" s="8" t="n">
        <v>0.186269445</v>
      </c>
      <c r="C16" s="9" t="n">
        <v>0</v>
      </c>
      <c r="D16" s="10" t="n">
        <v>1</v>
      </c>
      <c r="E16" s="8" t="n">
        <f aca="false">ABS(B16-$T$3)</f>
        <v>0.913730555</v>
      </c>
      <c r="G16" s="7" t="n">
        <v>13</v>
      </c>
      <c r="H16" s="8" t="n">
        <v>0.165084956</v>
      </c>
      <c r="I16" s="9" t="n">
        <v>-0.9</v>
      </c>
      <c r="J16" s="10" t="n">
        <v>1</v>
      </c>
      <c r="K16" s="8" t="n">
        <f aca="false">ABS(H16-$H$3)</f>
        <v>0.015084956</v>
      </c>
      <c r="M16" s="7" t="n">
        <v>13</v>
      </c>
      <c r="N16" s="8" t="n">
        <v>0.0874555607431367</v>
      </c>
      <c r="O16" s="9" t="n">
        <v>-306.4</v>
      </c>
      <c r="P16" s="10" t="n">
        <v>0</v>
      </c>
      <c r="Q16" s="8" t="n">
        <f aca="false">ABS(N16-$N$3)</f>
        <v>0.812544439256863</v>
      </c>
      <c r="S16" s="7" t="n">
        <v>13</v>
      </c>
      <c r="T16" s="8" t="n">
        <v>0.0635863377209094</v>
      </c>
      <c r="U16" s="9" t="n">
        <v>153.818181818181</v>
      </c>
      <c r="V16" s="10" t="n">
        <v>0</v>
      </c>
      <c r="W16" s="8" t="n">
        <f aca="false">ABS(T16-$T$3)</f>
        <v>1.03641366227909</v>
      </c>
      <c r="Y16" s="7" t="n">
        <v>13</v>
      </c>
      <c r="Z16" s="8" t="n">
        <v>0.051593987</v>
      </c>
      <c r="AA16" s="9" t="n">
        <v>-295.2</v>
      </c>
      <c r="AB16" s="10" t="n">
        <v>0</v>
      </c>
      <c r="AC16" s="8" t="n">
        <f aca="false">ABS(Z16-$Z$3)</f>
        <v>1.148406013</v>
      </c>
    </row>
    <row r="17" customFormat="false" ht="14.4" hidden="false" customHeight="false" outlineLevel="0" collapsed="false">
      <c r="A17" s="7" t="n">
        <v>14</v>
      </c>
      <c r="B17" s="8" t="n">
        <v>0.124482269</v>
      </c>
      <c r="C17" s="9" t="n">
        <v>-157.92</v>
      </c>
      <c r="D17" s="10" t="n">
        <v>0</v>
      </c>
      <c r="E17" s="8" t="n">
        <f aca="false">ABS(B17-$T$3)</f>
        <v>0.975517731</v>
      </c>
      <c r="G17" s="7" t="n">
        <v>14</v>
      </c>
      <c r="H17" s="8" t="n">
        <v>0.079837646</v>
      </c>
      <c r="I17" s="9" t="n">
        <v>180</v>
      </c>
      <c r="J17" s="10" t="n">
        <v>0</v>
      </c>
      <c r="K17" s="8" t="n">
        <f aca="false">ABS(H17-$H$3)</f>
        <v>0.070162354</v>
      </c>
      <c r="M17" s="7" t="n">
        <v>14</v>
      </c>
      <c r="N17" s="8" t="n">
        <v>0.0666602399404243</v>
      </c>
      <c r="O17" s="9" t="n">
        <v>-359.2</v>
      </c>
      <c r="P17" s="10" t="n">
        <v>0</v>
      </c>
      <c r="Q17" s="8" t="n">
        <f aca="false">ABS(N17-$N$3)</f>
        <v>0.833339760059576</v>
      </c>
      <c r="S17" s="7" t="n">
        <v>14</v>
      </c>
      <c r="T17" s="8" t="n">
        <v>0.0799858868962768</v>
      </c>
      <c r="U17" s="9" t="n">
        <v>179.345454545454</v>
      </c>
      <c r="V17" s="10" t="n">
        <v>0</v>
      </c>
      <c r="W17" s="8" t="n">
        <f aca="false">ABS(T17-$T$3)</f>
        <v>1.02001411310372</v>
      </c>
      <c r="Y17" s="7" t="n">
        <v>14</v>
      </c>
      <c r="Z17" s="8" t="n">
        <v>0.049439957</v>
      </c>
      <c r="AA17" s="9" t="n">
        <v>180</v>
      </c>
      <c r="AB17" s="10" t="n">
        <v>0</v>
      </c>
      <c r="AC17" s="8" t="n">
        <f aca="false">ABS(Z17-$Z$3)</f>
        <v>1.150560043</v>
      </c>
    </row>
    <row r="18" customFormat="false" ht="14.4" hidden="false" customHeight="false" outlineLevel="0" collapsed="false">
      <c r="A18" s="7" t="n">
        <v>15</v>
      </c>
      <c r="B18" s="8" t="n">
        <v>0.093659965</v>
      </c>
      <c r="C18" s="9" t="n">
        <v>-89.28</v>
      </c>
      <c r="D18" s="10" t="n">
        <v>0</v>
      </c>
      <c r="E18" s="8" t="n">
        <f aca="false">ABS(B18-$T$3)</f>
        <v>1.006340035</v>
      </c>
      <c r="G18" s="7" t="n">
        <v>15</v>
      </c>
      <c r="H18" s="8" t="n">
        <v>0.180608588</v>
      </c>
      <c r="I18" s="9" t="n">
        <v>0</v>
      </c>
      <c r="J18" s="10" t="n">
        <v>0</v>
      </c>
      <c r="K18" s="8" t="n">
        <f aca="false">ABS(H18-$H$3)</f>
        <v>0.030608588</v>
      </c>
      <c r="M18" s="7" t="n">
        <v>15</v>
      </c>
      <c r="N18" s="8" t="n">
        <v>0.150531899224243</v>
      </c>
      <c r="O18" s="9" t="n">
        <v>-2.4</v>
      </c>
      <c r="P18" s="10" t="n">
        <v>1</v>
      </c>
      <c r="Q18" s="8" t="n">
        <f aca="false">ABS(N18-$N$3)</f>
        <v>0.749468100775757</v>
      </c>
      <c r="S18" s="7" t="n">
        <v>15</v>
      </c>
      <c r="T18" s="8" t="n">
        <v>0.0511324659265771</v>
      </c>
      <c r="U18" s="9" t="n">
        <v>-172.145454545454</v>
      </c>
      <c r="V18" s="10" t="n">
        <v>0</v>
      </c>
      <c r="W18" s="8" t="n">
        <f aca="false">ABS(T18-$T$3)</f>
        <v>1.04886753407342</v>
      </c>
      <c r="Y18" s="7" t="n">
        <v>15</v>
      </c>
      <c r="Z18" s="8" t="n">
        <v>0.038074736</v>
      </c>
      <c r="AA18" s="9" t="n">
        <v>180</v>
      </c>
      <c r="AB18" s="10" t="n">
        <v>0</v>
      </c>
      <c r="AC18" s="8" t="n">
        <f aca="false">ABS(Z18-$Z$3)</f>
        <v>1.161925264</v>
      </c>
    </row>
    <row r="19" customFormat="false" ht="14.4" hidden="false" customHeight="false" outlineLevel="0" collapsed="false">
      <c r="A19" s="7" t="n">
        <v>16</v>
      </c>
      <c r="B19" s="8" t="n">
        <v>0.106283699</v>
      </c>
      <c r="C19" s="9" t="n">
        <v>-184.32</v>
      </c>
      <c r="D19" s="10" t="n">
        <v>0</v>
      </c>
      <c r="E19" s="8" t="n">
        <f aca="false">ABS(B19-$T$3)</f>
        <v>0.993716301</v>
      </c>
      <c r="G19" s="7" t="n">
        <v>16</v>
      </c>
      <c r="H19" s="8" t="n">
        <v>0.167576319</v>
      </c>
      <c r="I19" s="9" t="n">
        <v>180</v>
      </c>
      <c r="J19" s="10" t="n">
        <v>0</v>
      </c>
      <c r="K19" s="8" t="n">
        <f aca="false">ABS(H19-$H$3)</f>
        <v>0.017576319</v>
      </c>
      <c r="M19" s="7" t="n">
        <v>16</v>
      </c>
      <c r="N19" s="8" t="n">
        <v>0.0662092790123111</v>
      </c>
      <c r="O19" s="9" t="n">
        <v>-4.8</v>
      </c>
      <c r="P19" s="10" t="n">
        <v>0</v>
      </c>
      <c r="Q19" s="8" t="n">
        <f aca="false">ABS(N19-$N$3)</f>
        <v>0.833790720987689</v>
      </c>
      <c r="S19" s="7" t="n">
        <v>16</v>
      </c>
      <c r="T19" s="8" t="n">
        <v>0.0520200127191995</v>
      </c>
      <c r="U19" s="9" t="n">
        <v>178.036363636363</v>
      </c>
      <c r="V19" s="10" t="n">
        <v>0</v>
      </c>
      <c r="W19" s="8" t="n">
        <f aca="false">ABS(T19-$T$3)</f>
        <v>1.0479799872808</v>
      </c>
      <c r="Y19" s="7" t="n">
        <v>16</v>
      </c>
      <c r="Z19" s="8" t="n">
        <v>0.0397336</v>
      </c>
      <c r="AA19" s="9" t="n">
        <v>178.8</v>
      </c>
      <c r="AB19" s="10" t="n">
        <v>0</v>
      </c>
      <c r="AC19" s="8" t="n">
        <f aca="false">ABS(Z19-$Z$3)</f>
        <v>1.1602664</v>
      </c>
    </row>
    <row r="20" customFormat="false" ht="14.4" hidden="false" customHeight="false" outlineLevel="0" collapsed="false">
      <c r="A20" s="7" t="n">
        <v>17</v>
      </c>
      <c r="B20" s="8" t="n">
        <v>0.095152034</v>
      </c>
      <c r="C20" s="9" t="n">
        <v>-193.92</v>
      </c>
      <c r="D20" s="10" t="n">
        <v>0</v>
      </c>
      <c r="E20" s="8" t="n">
        <f aca="false">ABS(B20-$T$3)</f>
        <v>1.004847966</v>
      </c>
      <c r="G20" s="7" t="n">
        <v>17</v>
      </c>
      <c r="H20" s="8" t="n">
        <v>0.108533372</v>
      </c>
      <c r="I20" s="9" t="n">
        <v>179.1</v>
      </c>
      <c r="J20" s="10" t="n">
        <v>0</v>
      </c>
      <c r="K20" s="8" t="n">
        <f aca="false">ABS(H20-$H$3)</f>
        <v>0.041466628</v>
      </c>
      <c r="M20" s="7" t="n">
        <v>17</v>
      </c>
      <c r="N20" s="8" t="n">
        <v>0.084537102664472</v>
      </c>
      <c r="O20" s="9" t="n">
        <v>-0.8</v>
      </c>
      <c r="P20" s="10" t="n">
        <v>0</v>
      </c>
      <c r="Q20" s="8" t="n">
        <f aca="false">ABS(N20-$N$3)</f>
        <v>0.815462897335528</v>
      </c>
      <c r="S20" s="7" t="n">
        <v>17</v>
      </c>
      <c r="T20" s="8" t="n">
        <v>0.0610836725944903</v>
      </c>
      <c r="U20" s="9" t="n">
        <v>-358.036363636363</v>
      </c>
      <c r="V20" s="10" t="n">
        <v>0</v>
      </c>
      <c r="W20" s="8" t="n">
        <f aca="false">ABS(T20-$T$3)</f>
        <v>1.03891632740551</v>
      </c>
      <c r="Y20" s="7" t="n">
        <v>17</v>
      </c>
      <c r="Z20" s="8" t="n">
        <v>0.054129651</v>
      </c>
      <c r="AA20" s="9" t="n">
        <v>-178.2</v>
      </c>
      <c r="AB20" s="10" t="n">
        <v>0</v>
      </c>
      <c r="AC20" s="8" t="n">
        <f aca="false">ABS(Z20-$Z$3)</f>
        <v>1.145870349</v>
      </c>
    </row>
    <row r="21" customFormat="false" ht="14.4" hidden="false" customHeight="false" outlineLevel="0" collapsed="false">
      <c r="A21" s="7" t="n">
        <v>18</v>
      </c>
      <c r="B21" s="8" t="n">
        <v>0.092922728</v>
      </c>
      <c r="C21" s="9" t="n">
        <v>-190.08</v>
      </c>
      <c r="D21" s="10" t="n">
        <v>0</v>
      </c>
      <c r="E21" s="8" t="n">
        <f aca="false">ABS(B21-$T$3)</f>
        <v>1.007077272</v>
      </c>
      <c r="G21" s="7" t="n">
        <v>18</v>
      </c>
      <c r="H21" s="8" t="n">
        <v>0.090677909</v>
      </c>
      <c r="I21" s="9" t="n">
        <v>-179.1</v>
      </c>
      <c r="J21" s="10" t="n">
        <v>0</v>
      </c>
      <c r="K21" s="8" t="n">
        <f aca="false">ABS(H21-$H$3)</f>
        <v>0.059322091</v>
      </c>
      <c r="M21" s="7" t="n">
        <v>18</v>
      </c>
      <c r="N21" s="8" t="n">
        <v>0.100172314144058</v>
      </c>
      <c r="O21" s="9" t="n">
        <v>-64.8</v>
      </c>
      <c r="P21" s="10" t="n">
        <v>0</v>
      </c>
      <c r="Q21" s="8" t="n">
        <f aca="false">ABS(N21-$N$3)</f>
        <v>0.799827685855942</v>
      </c>
      <c r="S21" s="7" t="n">
        <v>18</v>
      </c>
      <c r="T21" s="8" t="n">
        <v>0.142767213905119</v>
      </c>
      <c r="U21" s="9" t="n">
        <v>0</v>
      </c>
      <c r="V21" s="10" t="n">
        <v>1</v>
      </c>
      <c r="W21" s="8" t="n">
        <f aca="false">ABS(T21-$T$3)</f>
        <v>0.957232786094881</v>
      </c>
      <c r="Y21" s="7" t="n">
        <v>18</v>
      </c>
      <c r="Z21" s="8" t="n">
        <v>0.057398641</v>
      </c>
      <c r="AA21" s="9" t="n">
        <v>-43.8</v>
      </c>
      <c r="AB21" s="10" t="n">
        <v>0</v>
      </c>
      <c r="AC21" s="8" t="n">
        <f aca="false">ABS(Z21-$Z$3)</f>
        <v>1.142601359</v>
      </c>
    </row>
    <row r="22" customFormat="false" ht="14.4" hidden="false" customHeight="false" outlineLevel="0" collapsed="false">
      <c r="A22" s="7" t="n">
        <v>19</v>
      </c>
      <c r="B22" s="8" t="n">
        <v>0.090745652</v>
      </c>
      <c r="C22" s="9" t="n">
        <v>-174.24</v>
      </c>
      <c r="D22" s="10" t="n">
        <v>0</v>
      </c>
      <c r="E22" s="8" t="n">
        <f aca="false">ABS(B22-$T$3)</f>
        <v>1.009254348</v>
      </c>
      <c r="G22" s="7" t="n">
        <v>19</v>
      </c>
      <c r="H22" s="8" t="n">
        <v>0.090677909</v>
      </c>
      <c r="I22" s="9" t="n">
        <v>-166.5</v>
      </c>
      <c r="J22" s="10" t="n">
        <v>0</v>
      </c>
      <c r="K22" s="8" t="n">
        <f aca="false">ABS(H22-$H$3)</f>
        <v>0.059322091</v>
      </c>
      <c r="M22" s="7" t="n">
        <v>19</v>
      </c>
      <c r="N22" s="8" t="n">
        <v>0.0773968309124358</v>
      </c>
      <c r="O22" s="9" t="n">
        <v>-353.6</v>
      </c>
      <c r="P22" s="10" t="n">
        <v>0</v>
      </c>
      <c r="Q22" s="8" t="n">
        <f aca="false">ABS(N22-$N$3)</f>
        <v>0.822603169087564</v>
      </c>
      <c r="S22" s="7" t="n">
        <v>19</v>
      </c>
      <c r="T22" s="8" t="n">
        <v>0.0625014504410189</v>
      </c>
      <c r="U22" s="9" t="n">
        <v>-161.672727272727</v>
      </c>
      <c r="V22" s="10" t="n">
        <v>0</v>
      </c>
      <c r="W22" s="8" t="n">
        <f aca="false">ABS(T22-$T$3)</f>
        <v>1.03749854955898</v>
      </c>
      <c r="Y22" s="7" t="n">
        <v>19</v>
      </c>
      <c r="Z22" s="8" t="n">
        <v>0.047883659</v>
      </c>
      <c r="AA22" s="9" t="n">
        <v>-36.6</v>
      </c>
      <c r="AB22" s="10" t="n">
        <v>0</v>
      </c>
      <c r="AC22" s="8" t="n">
        <f aca="false">ABS(Z22-$Z$3)</f>
        <v>1.152116341</v>
      </c>
    </row>
    <row r="23" customFormat="false" ht="14.4" hidden="false" customHeight="false" outlineLevel="0" collapsed="false">
      <c r="A23" s="7" t="n">
        <v>20</v>
      </c>
      <c r="B23" s="8" t="n">
        <v>0.192251522</v>
      </c>
      <c r="C23" s="9" t="n">
        <v>92.64</v>
      </c>
      <c r="D23" s="10" t="n">
        <v>0</v>
      </c>
      <c r="E23" s="8" t="n">
        <f aca="false">ABS(B23-$T$3)</f>
        <v>0.907748478</v>
      </c>
      <c r="G23" s="7" t="n">
        <v>20</v>
      </c>
      <c r="H23" s="8" t="n">
        <v>0.168836065</v>
      </c>
      <c r="I23" s="9" t="n">
        <v>-0.9</v>
      </c>
      <c r="J23" s="10" t="n">
        <v>1</v>
      </c>
      <c r="K23" s="8" t="n">
        <f aca="false">ABS(H23-$H$3)</f>
        <v>0.018836065</v>
      </c>
      <c r="M23" s="7" t="n">
        <v>20</v>
      </c>
      <c r="N23" s="8" t="n">
        <v>0.15155719365423</v>
      </c>
      <c r="O23" s="9" t="n">
        <v>-335.2</v>
      </c>
      <c r="P23" s="10" t="n">
        <v>1</v>
      </c>
      <c r="Q23" s="8" t="n">
        <f aca="false">ABS(N23-$N$3)</f>
        <v>0.74844280634577</v>
      </c>
      <c r="S23" s="7" t="n">
        <v>20</v>
      </c>
      <c r="T23" s="8" t="n">
        <v>0.146921271570248</v>
      </c>
      <c r="U23" s="9" t="n">
        <v>15.0545454545454</v>
      </c>
      <c r="V23" s="10" t="n">
        <v>1</v>
      </c>
      <c r="W23" s="8" t="n">
        <f aca="false">ABS(T23-$T$3)</f>
        <v>0.953078728429752</v>
      </c>
      <c r="Y23" s="7" t="n">
        <v>20</v>
      </c>
      <c r="Z23" s="8" t="n">
        <v>0.150639694</v>
      </c>
      <c r="AA23" s="9" t="n">
        <v>-347.4</v>
      </c>
      <c r="AB23" s="10" t="n">
        <v>1</v>
      </c>
      <c r="AC23" s="8" t="n">
        <f aca="false">ABS(Z23-$Z$3)</f>
        <v>1.049360306</v>
      </c>
    </row>
    <row r="24" customFormat="false" ht="28.2" hidden="false" customHeight="false" outlineLevel="0" collapsed="false">
      <c r="A24" s="11" t="s">
        <v>9</v>
      </c>
      <c r="B24" s="12" t="n">
        <f aca="false">SUM(E4:E23)</f>
        <v>18.799523105</v>
      </c>
      <c r="C24" s="13" t="s">
        <v>7</v>
      </c>
      <c r="D24" s="14" t="n">
        <f aca="false">SUM(D4:D23)</f>
        <v>1</v>
      </c>
      <c r="E24" s="15" t="n">
        <v>20</v>
      </c>
      <c r="G24" s="11" t="s">
        <v>9</v>
      </c>
      <c r="H24" s="12" t="n">
        <f aca="false">SUM(K4:K23)</f>
        <v>0.76704892</v>
      </c>
      <c r="I24" s="13" t="s">
        <v>7</v>
      </c>
      <c r="J24" s="14" t="n">
        <f aca="false">SUM(J4:J23)</f>
        <v>9</v>
      </c>
      <c r="K24" s="15" t="n">
        <v>20</v>
      </c>
      <c r="M24" s="11" t="s">
        <v>9</v>
      </c>
      <c r="N24" s="12" t="n">
        <f aca="false">SUM(Q4:Q23)</f>
        <v>16.1834447185841</v>
      </c>
      <c r="O24" s="13" t="s">
        <v>7</v>
      </c>
      <c r="P24" s="14" t="n">
        <f aca="false">SUM(P4:P23)</f>
        <v>2</v>
      </c>
      <c r="Q24" s="15" t="n">
        <v>20</v>
      </c>
      <c r="S24" s="11" t="s">
        <v>9</v>
      </c>
      <c r="T24" s="12" t="n">
        <f aca="false">SUM(W4:W23)</f>
        <v>20.4367489240898</v>
      </c>
      <c r="U24" s="13" t="s">
        <v>7</v>
      </c>
      <c r="V24" s="14" t="n">
        <f aca="false">SUM(V4:V23)</f>
        <v>4</v>
      </c>
      <c r="W24" s="15" t="n">
        <v>20</v>
      </c>
      <c r="Y24" s="11" t="s">
        <v>9</v>
      </c>
      <c r="Z24" s="12" t="n">
        <f aca="false">SUM(AC4:AC23)</f>
        <v>22.926687089</v>
      </c>
      <c r="AA24" s="13" t="s">
        <v>7</v>
      </c>
      <c r="AB24" s="14" t="n">
        <f aca="false">SUM(AB4:AB23)</f>
        <v>1</v>
      </c>
      <c r="AC24" s="15" t="n">
        <v>20</v>
      </c>
    </row>
    <row r="25" customFormat="false" ht="28.2" hidden="false" customHeight="false" outlineLevel="0" collapsed="false">
      <c r="A25" s="11" t="s">
        <v>10</v>
      </c>
      <c r="B25" s="16" t="n">
        <f aca="false">B24/E24</f>
        <v>0.93997615525</v>
      </c>
      <c r="C25" s="17" t="s">
        <v>11</v>
      </c>
      <c r="D25" s="18" t="n">
        <f aca="false">D24/E24</f>
        <v>0.05</v>
      </c>
      <c r="E25" s="19"/>
      <c r="G25" s="11" t="s">
        <v>10</v>
      </c>
      <c r="H25" s="16" t="n">
        <f aca="false">H24/K24</f>
        <v>0.038352446</v>
      </c>
      <c r="I25" s="17" t="s">
        <v>11</v>
      </c>
      <c r="J25" s="18" t="n">
        <f aca="false">J24/K24</f>
        <v>0.45</v>
      </c>
      <c r="K25" s="19"/>
      <c r="M25" s="11" t="s">
        <v>10</v>
      </c>
      <c r="N25" s="16" t="n">
        <f aca="false">N24/Q24</f>
        <v>0.809172235929206</v>
      </c>
      <c r="O25" s="17" t="s">
        <v>11</v>
      </c>
      <c r="P25" s="18" t="n">
        <f aca="false">P24/Q24</f>
        <v>0.1</v>
      </c>
      <c r="Q25" s="19"/>
      <c r="S25" s="11" t="s">
        <v>10</v>
      </c>
      <c r="T25" s="16" t="n">
        <f aca="false">T24/W24</f>
        <v>1.02183744620449</v>
      </c>
      <c r="U25" s="17" t="s">
        <v>11</v>
      </c>
      <c r="V25" s="18" t="n">
        <f aca="false">V24/W24</f>
        <v>0.2</v>
      </c>
      <c r="W25" s="19"/>
      <c r="Y25" s="11" t="s">
        <v>10</v>
      </c>
      <c r="Z25" s="16" t="n">
        <f aca="false">Z24/AC24</f>
        <v>1.14633435445</v>
      </c>
      <c r="AA25" s="17" t="s">
        <v>11</v>
      </c>
      <c r="AB25" s="18" t="n">
        <f aca="false">AB24/AC24</f>
        <v>0.05</v>
      </c>
      <c r="AC25" s="19"/>
    </row>
  </sheetData>
  <mergeCells count="20">
    <mergeCell ref="A1:E1"/>
    <mergeCell ref="G1:K1"/>
    <mergeCell ref="M1:Q1"/>
    <mergeCell ref="S1:W1"/>
    <mergeCell ref="Y1:AC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36" activeCellId="0" sqref="L36"/>
    </sheetView>
  </sheetViews>
  <sheetFormatPr defaultRowHeight="14.4" zeroHeight="false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" t="s">
        <v>12</v>
      </c>
      <c r="B1" s="1"/>
      <c r="C1" s="1"/>
      <c r="D1" s="1"/>
      <c r="E1" s="1"/>
      <c r="G1" s="1" t="s">
        <v>13</v>
      </c>
      <c r="H1" s="1"/>
      <c r="I1" s="1"/>
      <c r="J1" s="1"/>
      <c r="K1" s="1"/>
    </row>
    <row r="2" customFormat="false" ht="14.4" hidden="false" customHeight="false" outlineLevel="0" collapsed="false">
      <c r="A2" s="2"/>
      <c r="B2" s="3" t="s">
        <v>5</v>
      </c>
      <c r="C2" s="4" t="s">
        <v>6</v>
      </c>
      <c r="D2" s="5" t="s">
        <v>7</v>
      </c>
      <c r="E2" s="5" t="s">
        <v>8</v>
      </c>
      <c r="G2" s="2"/>
      <c r="H2" s="3" t="s">
        <v>5</v>
      </c>
      <c r="I2" s="4" t="s">
        <v>6</v>
      </c>
      <c r="J2" s="5" t="s">
        <v>7</v>
      </c>
      <c r="K2" s="5" t="s">
        <v>8</v>
      </c>
    </row>
    <row r="3" customFormat="false" ht="14.4" hidden="false" customHeight="false" outlineLevel="0" collapsed="false">
      <c r="A3" s="2"/>
      <c r="B3" s="6" t="n">
        <v>1</v>
      </c>
      <c r="C3" s="4" t="n">
        <v>30</v>
      </c>
      <c r="D3" s="5"/>
      <c r="E3" s="5"/>
      <c r="G3" s="2"/>
      <c r="H3" s="6" t="n">
        <v>1</v>
      </c>
      <c r="I3" s="4" t="n">
        <v>135</v>
      </c>
      <c r="J3" s="5"/>
      <c r="K3" s="5"/>
    </row>
    <row r="4" customFormat="false" ht="14.4" hidden="false" customHeight="false" outlineLevel="0" collapsed="false">
      <c r="A4" s="7" t="n">
        <v>1</v>
      </c>
      <c r="B4" s="8" t="n">
        <v>0.153104459031263</v>
      </c>
      <c r="C4" s="9" t="n">
        <v>0</v>
      </c>
      <c r="D4" s="20" t="n">
        <v>0</v>
      </c>
      <c r="E4" s="21" t="n">
        <f aca="false">ABS(B4-$B$3)</f>
        <v>0.846895540968737</v>
      </c>
      <c r="G4" s="7" t="n">
        <v>1</v>
      </c>
      <c r="H4" s="8" t="n">
        <v>0.163195495</v>
      </c>
      <c r="I4" s="9" t="n">
        <v>-90.25352113</v>
      </c>
      <c r="J4" s="10" t="n">
        <v>0</v>
      </c>
      <c r="K4" s="8" t="n">
        <f aca="false">ABS(H4-$H$3)</f>
        <v>0.836804505</v>
      </c>
    </row>
    <row r="5" customFormat="false" ht="14.4" hidden="false" customHeight="false" outlineLevel="0" collapsed="false">
      <c r="A5" s="7" t="n">
        <v>2</v>
      </c>
      <c r="B5" s="8" t="n">
        <v>0.110280607947188</v>
      </c>
      <c r="C5" s="9" t="n">
        <v>-84.3287671232876</v>
      </c>
      <c r="D5" s="20" t="n">
        <v>0</v>
      </c>
      <c r="E5" s="21" t="n">
        <f aca="false">ABS(B5-$B$3)</f>
        <v>0.889719392052812</v>
      </c>
      <c r="G5" s="7" t="n">
        <v>2</v>
      </c>
      <c r="H5" s="8" t="n">
        <v>0.095502184</v>
      </c>
      <c r="I5" s="9" t="n">
        <v>139.4366197</v>
      </c>
      <c r="J5" s="10" t="n">
        <v>0</v>
      </c>
      <c r="K5" s="8" t="n">
        <f aca="false">ABS(H5-$H$3)</f>
        <v>0.904497816</v>
      </c>
    </row>
    <row r="6" customFormat="false" ht="14.4" hidden="false" customHeight="false" outlineLevel="0" collapsed="false">
      <c r="A6" s="7" t="n">
        <v>3</v>
      </c>
      <c r="B6" s="8" t="n">
        <v>0.105912983124095</v>
      </c>
      <c r="C6" s="9" t="n">
        <v>-106.027397260273</v>
      </c>
      <c r="D6" s="20" t="n">
        <v>0</v>
      </c>
      <c r="E6" s="21" t="n">
        <f aca="false">ABS(B6-$B$3)</f>
        <v>0.894087016875905</v>
      </c>
      <c r="G6" s="7" t="n">
        <v>3</v>
      </c>
      <c r="H6" s="8" t="n">
        <v>0.107225849</v>
      </c>
      <c r="I6" s="9" t="n">
        <v>-143.4929577</v>
      </c>
      <c r="J6" s="10" t="n">
        <v>0</v>
      </c>
      <c r="K6" s="8" t="n">
        <f aca="false">ABS(H6-$H$3)</f>
        <v>0.892774151</v>
      </c>
    </row>
    <row r="7" customFormat="false" ht="14.4" hidden="false" customHeight="false" outlineLevel="0" collapsed="false">
      <c r="A7" s="7" t="n">
        <v>4</v>
      </c>
      <c r="B7" s="8" t="n">
        <v>0.117646516797602</v>
      </c>
      <c r="C7" s="9" t="n">
        <v>-102.082191780821</v>
      </c>
      <c r="D7" s="20" t="n">
        <v>0</v>
      </c>
      <c r="E7" s="21" t="n">
        <f aca="false">ABS(B7-$B$3)</f>
        <v>0.882353483202398</v>
      </c>
      <c r="G7" s="7" t="n">
        <v>4</v>
      </c>
      <c r="H7" s="8" t="n">
        <v>0.109919592</v>
      </c>
      <c r="I7" s="9" t="n">
        <v>-127.2676056</v>
      </c>
      <c r="J7" s="10" t="n">
        <v>0</v>
      </c>
      <c r="K7" s="8" t="n">
        <f aca="false">ABS(H7-$H$3)</f>
        <v>0.890080408</v>
      </c>
    </row>
    <row r="8" customFormat="false" ht="14.4" hidden="false" customHeight="false" outlineLevel="0" collapsed="false">
      <c r="A8" s="7" t="n">
        <v>5</v>
      </c>
      <c r="B8" s="8" t="n">
        <v>0.0945821838271217</v>
      </c>
      <c r="C8" s="9" t="n">
        <v>-163.232876712328</v>
      </c>
      <c r="D8" s="20" t="n">
        <v>0</v>
      </c>
      <c r="E8" s="21" t="n">
        <f aca="false">ABS(B8-$B$3)</f>
        <v>0.905417816172878</v>
      </c>
      <c r="G8" s="7" t="n">
        <v>5</v>
      </c>
      <c r="H8" s="8" t="n">
        <v>0.116471107</v>
      </c>
      <c r="I8" s="9" t="n">
        <v>134.3661972</v>
      </c>
      <c r="J8" s="10" t="n">
        <v>0</v>
      </c>
      <c r="K8" s="8" t="n">
        <f aca="false">ABS(H8-$H$3)</f>
        <v>0.883528893</v>
      </c>
    </row>
    <row r="9" customFormat="false" ht="14.4" hidden="false" customHeight="false" outlineLevel="0" collapsed="false">
      <c r="A9" s="7" t="n">
        <v>7</v>
      </c>
      <c r="B9" s="8" t="n">
        <v>0.0879466751110609</v>
      </c>
      <c r="C9" s="9" t="n">
        <v>165.205479452054</v>
      </c>
      <c r="D9" s="20" t="n">
        <v>0</v>
      </c>
      <c r="E9" s="21" t="n">
        <f aca="false">ABS(B9-$B$3)</f>
        <v>0.912053324888939</v>
      </c>
      <c r="G9" s="7" t="n">
        <v>7</v>
      </c>
      <c r="H9" s="8" t="n">
        <v>0.118413698</v>
      </c>
      <c r="I9" s="9" t="n">
        <v>-45.12676056</v>
      </c>
      <c r="J9" s="10" t="n">
        <v>0</v>
      </c>
      <c r="K9" s="8" t="n">
        <f aca="false">ABS(H9-$H$3)</f>
        <v>0.881586302</v>
      </c>
    </row>
    <row r="10" customFormat="false" ht="14.4" hidden="false" customHeight="false" outlineLevel="0" collapsed="false">
      <c r="A10" s="7" t="n">
        <v>9</v>
      </c>
      <c r="B10" s="8" t="n">
        <v>0.197341510379139</v>
      </c>
      <c r="C10" s="9" t="n">
        <v>90.2465753424657</v>
      </c>
      <c r="D10" s="20" t="n">
        <v>0</v>
      </c>
      <c r="E10" s="21" t="n">
        <f aca="false">ABS(B10-$B$3)</f>
        <v>0.802658489620861</v>
      </c>
      <c r="G10" s="7" t="n">
        <v>9</v>
      </c>
      <c r="H10" s="8" t="n">
        <v>0.094715582</v>
      </c>
      <c r="I10" s="9" t="n">
        <v>-89.74647887</v>
      </c>
      <c r="J10" s="10" t="n">
        <v>0</v>
      </c>
      <c r="K10" s="8" t="n">
        <f aca="false">ABS(H10-$H$3)</f>
        <v>0.905284418</v>
      </c>
    </row>
    <row r="11" customFormat="false" ht="14.4" hidden="false" customHeight="false" outlineLevel="0" collapsed="false">
      <c r="A11" s="7" t="n">
        <v>10</v>
      </c>
      <c r="B11" s="8" t="n">
        <v>0.111175512926287</v>
      </c>
      <c r="C11" s="9" t="n">
        <v>-279.123287671232</v>
      </c>
      <c r="D11" s="20" t="n">
        <v>0</v>
      </c>
      <c r="E11" s="21" t="n">
        <f aca="false">ABS(B11-$B$3)</f>
        <v>0.888824487073713</v>
      </c>
      <c r="G11" s="7" t="n">
        <v>10</v>
      </c>
      <c r="H11" s="8" t="n">
        <v>0.134054072</v>
      </c>
      <c r="I11" s="9" t="n">
        <v>-154.1408451</v>
      </c>
      <c r="J11" s="10" t="n">
        <v>0</v>
      </c>
      <c r="K11" s="8" t="n">
        <f aca="false">ABS(H11-$H$3)</f>
        <v>0.865945928</v>
      </c>
    </row>
    <row r="12" customFormat="false" ht="14.4" hidden="false" customHeight="false" outlineLevel="0" collapsed="false">
      <c r="A12" s="7" t="n">
        <v>13</v>
      </c>
      <c r="B12" s="8" t="n">
        <v>0.126522855631774</v>
      </c>
      <c r="C12" s="9" t="n">
        <v>-134.630136986301</v>
      </c>
      <c r="D12" s="20" t="n">
        <v>0</v>
      </c>
      <c r="E12" s="21" t="n">
        <f aca="false">ABS(B12-$B$3)</f>
        <v>0.873477144368226</v>
      </c>
      <c r="G12" s="7" t="n">
        <v>13</v>
      </c>
      <c r="H12" s="8" t="n">
        <v>0.109919592</v>
      </c>
      <c r="I12" s="9" t="n">
        <v>-39.04225352</v>
      </c>
      <c r="J12" s="10" t="n">
        <v>0</v>
      </c>
      <c r="K12" s="8" t="n">
        <f aca="false">ABS(H12-$H$3)</f>
        <v>0.890080408</v>
      </c>
    </row>
    <row r="13" customFormat="false" ht="14.4" hidden="false" customHeight="false" outlineLevel="0" collapsed="false">
      <c r="A13" s="7" t="n">
        <v>15</v>
      </c>
      <c r="B13" s="8" t="n">
        <v>0.205479452054794</v>
      </c>
      <c r="C13" s="9" t="n">
        <v>-30.5753424657534</v>
      </c>
      <c r="D13" s="20" t="n">
        <v>1</v>
      </c>
      <c r="E13" s="21" t="n">
        <f aca="false">ABS(B13-$B$3)</f>
        <v>0.794520547945206</v>
      </c>
      <c r="G13" s="7" t="n">
        <v>15</v>
      </c>
      <c r="H13" s="8" t="n">
        <v>0.146821815</v>
      </c>
      <c r="I13" s="9" t="n">
        <v>-95.32394366</v>
      </c>
      <c r="J13" s="10" t="n">
        <v>0</v>
      </c>
      <c r="K13" s="8" t="n">
        <f aca="false">ABS(H13-$H$3)</f>
        <v>0.853178185</v>
      </c>
    </row>
    <row r="14" customFormat="false" ht="14.4" hidden="false" customHeight="false" outlineLevel="0" collapsed="false">
      <c r="A14" s="7" t="n">
        <v>16</v>
      </c>
      <c r="B14" s="8" t="n">
        <v>0.2639842982849</v>
      </c>
      <c r="C14" s="9" t="n">
        <v>-120.821917808219</v>
      </c>
      <c r="D14" s="20" t="n">
        <v>0</v>
      </c>
      <c r="E14" s="21" t="n">
        <f aca="false">ABS(B14-$B$3)</f>
        <v>0.7360157017151</v>
      </c>
      <c r="G14" s="7" t="n">
        <v>16</v>
      </c>
      <c r="H14" s="8" t="n">
        <v>0.11361681</v>
      </c>
      <c r="I14" s="9" t="n">
        <v>-44.11267606</v>
      </c>
      <c r="J14" s="10" t="n">
        <v>0</v>
      </c>
      <c r="K14" s="8" t="n">
        <f aca="false">ABS(H14-$H$3)</f>
        <v>0.88638319</v>
      </c>
    </row>
    <row r="15" customFormat="false" ht="14.4" hidden="false" customHeight="false" outlineLevel="0" collapsed="false">
      <c r="A15" s="7" t="n">
        <v>17</v>
      </c>
      <c r="B15" s="8" t="n">
        <v>0.106772445705171</v>
      </c>
      <c r="C15" s="9" t="n">
        <v>-3.94520547945205</v>
      </c>
      <c r="D15" s="20" t="n">
        <v>0</v>
      </c>
      <c r="E15" s="21" t="n">
        <f aca="false">ABS(B15-$B$3)</f>
        <v>0.893227554294829</v>
      </c>
      <c r="G15" s="7" t="n">
        <v>17</v>
      </c>
      <c r="H15" s="8" t="n">
        <v>0.106342686</v>
      </c>
      <c r="I15" s="9" t="n">
        <v>47.15492958</v>
      </c>
      <c r="J15" s="10" t="n">
        <v>0</v>
      </c>
      <c r="K15" s="8" t="n">
        <f aca="false">ABS(H15-$H$3)</f>
        <v>0.893657314</v>
      </c>
    </row>
    <row r="16" customFormat="false" ht="14.4" hidden="false" customHeight="false" outlineLevel="0" collapsed="false">
      <c r="A16" s="7" t="n">
        <v>18</v>
      </c>
      <c r="B16" s="8" t="n">
        <v>0.111175512926287</v>
      </c>
      <c r="C16" s="9" t="n">
        <v>-138.082191780821</v>
      </c>
      <c r="D16" s="20" t="n">
        <v>0</v>
      </c>
      <c r="E16" s="21" t="n">
        <f aca="false">ABS(B16-$B$3)</f>
        <v>0.888824487073713</v>
      </c>
      <c r="G16" s="7" t="n">
        <v>18</v>
      </c>
      <c r="H16" s="8" t="n">
        <v>0.095502184</v>
      </c>
      <c r="I16" s="9" t="n">
        <v>-91.77464789</v>
      </c>
      <c r="J16" s="10" t="n">
        <v>0</v>
      </c>
      <c r="K16" s="8" t="n">
        <f aca="false">ABS(H16-$H$3)</f>
        <v>0.904497816</v>
      </c>
    </row>
    <row r="17" customFormat="false" ht="14.4" hidden="false" customHeight="false" outlineLevel="0" collapsed="false">
      <c r="A17" s="7" t="n">
        <v>19</v>
      </c>
      <c r="B17" s="8" t="n">
        <v>0.138286211205179</v>
      </c>
      <c r="C17" s="9" t="n">
        <v>-186.410958904109</v>
      </c>
      <c r="D17" s="20" t="n">
        <v>0</v>
      </c>
      <c r="E17" s="21" t="n">
        <f aca="false">ABS(B17-$B$3)</f>
        <v>0.861713788794821</v>
      </c>
      <c r="G17" s="7" t="n">
        <v>19</v>
      </c>
      <c r="H17" s="8" t="n">
        <v>0.101194381</v>
      </c>
      <c r="I17" s="9" t="n">
        <v>-79.09859155</v>
      </c>
      <c r="J17" s="10" t="n">
        <v>0</v>
      </c>
      <c r="K17" s="8" t="n">
        <f aca="false">ABS(H17-$H$3)</f>
        <v>0.898805619</v>
      </c>
    </row>
    <row r="18" customFormat="false" ht="14.4" hidden="false" customHeight="false" outlineLevel="0" collapsed="false">
      <c r="A18" s="7" t="n">
        <v>20</v>
      </c>
      <c r="B18" s="8" t="n">
        <v>0.220982718020894</v>
      </c>
      <c r="C18" s="9" t="n">
        <v>-300.821917808219</v>
      </c>
      <c r="D18" s="20" t="n">
        <v>0</v>
      </c>
      <c r="E18" s="21" t="n">
        <f aca="false">ABS(B18-$B$3)</f>
        <v>0.779017281979106</v>
      </c>
      <c r="G18" s="7" t="n">
        <v>20</v>
      </c>
      <c r="H18" s="8" t="n">
        <v>0.202709245</v>
      </c>
      <c r="I18" s="9" t="n">
        <v>-178.9859155</v>
      </c>
      <c r="J18" s="10" t="n">
        <v>0</v>
      </c>
      <c r="K18" s="8" t="n">
        <f aca="false">ABS(H18-$H$3)</f>
        <v>0.797290755</v>
      </c>
    </row>
    <row r="19" customFormat="false" ht="28.2" hidden="false" customHeight="false" outlineLevel="0" collapsed="false">
      <c r="A19" s="11" t="s">
        <v>9</v>
      </c>
      <c r="B19" s="12" t="n">
        <f aca="false">SUM(E4:E18)</f>
        <v>12.8488060570272</v>
      </c>
      <c r="C19" s="13" t="s">
        <v>7</v>
      </c>
      <c r="D19" s="23" t="n">
        <f aca="false">SUM(D4:D18)</f>
        <v>1</v>
      </c>
      <c r="E19" s="15" t="n">
        <v>15</v>
      </c>
      <c r="G19" s="11" t="s">
        <v>9</v>
      </c>
      <c r="H19" s="12" t="n">
        <f aca="false">SUM(K4:K18)</f>
        <v>13.184395708</v>
      </c>
      <c r="I19" s="13" t="s">
        <v>7</v>
      </c>
      <c r="J19" s="14" t="n">
        <f aca="false">SUM(J4:J18)</f>
        <v>0</v>
      </c>
      <c r="K19" s="15" t="n">
        <f aca="false">15</f>
        <v>15</v>
      </c>
    </row>
    <row r="20" customFormat="false" ht="28.2" hidden="false" customHeight="false" outlineLevel="0" collapsed="false">
      <c r="A20" s="11" t="s">
        <v>10</v>
      </c>
      <c r="B20" s="16" t="n">
        <f aca="false">B19/E19</f>
        <v>0.856587070468483</v>
      </c>
      <c r="C20" s="17" t="s">
        <v>11</v>
      </c>
      <c r="D20" s="18" t="n">
        <f aca="false">D19/E19</f>
        <v>0.0666666666666667</v>
      </c>
      <c r="E20" s="19"/>
      <c r="G20" s="11" t="s">
        <v>10</v>
      </c>
      <c r="H20" s="16" t="n">
        <f aca="false">H19/K19</f>
        <v>0.878959713866667</v>
      </c>
      <c r="I20" s="17" t="s">
        <v>11</v>
      </c>
      <c r="J20" s="18" t="n">
        <f aca="false">J19/K19</f>
        <v>0</v>
      </c>
      <c r="K20" s="19"/>
    </row>
  </sheetData>
  <mergeCells count="8">
    <mergeCell ref="A1:E1"/>
    <mergeCell ref="G1:K1"/>
    <mergeCell ref="A2:A3"/>
    <mergeCell ref="D2:D3"/>
    <mergeCell ref="E2:E3"/>
    <mergeCell ref="G2:G3"/>
    <mergeCell ref="J2:J3"/>
    <mergeCell ref="K2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2019-12-05T11:22:32Z</dcterms:created>
  <dc:creator>Dorota Wejdman</dc:creator>
  <dc:description/>
  <dc:language>pl-PL</dc:language>
  <cp:lastModifiedBy/>
  <dcterms:modified xsi:type="dcterms:W3CDTF">2020-01-14T14:05:33Z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