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pfeiffe/programming/pcb/projects/adapter_hybrid_assistor_hpc_3HDMI/"/>
    </mc:Choice>
  </mc:AlternateContent>
  <xr:revisionPtr revIDLastSave="0" documentId="13_ncr:1_{4303044E-4B07-E841-8CD0-DE3619647852}" xr6:coauthVersionLast="47" xr6:coauthVersionMax="47" xr10:uidLastSave="{00000000-0000-0000-0000-000000000000}"/>
  <bookViews>
    <workbookView xWindow="1420" yWindow="2800" windowWidth="34300" windowHeight="20540" xr2:uid="{C89DB109-52F2-4743-8782-2C64B098C4B8}"/>
  </bookViews>
  <sheets>
    <sheet name="BOM" sheetId="1" r:id="rId1"/>
    <sheet name="pick_place" sheetId="2" r:id="rId2"/>
    <sheet name="bottom" sheetId="3" r:id="rId3"/>
    <sheet name="top" sheetId="4" r:id="rId4"/>
  </sheets>
  <definedNames>
    <definedName name="adapter_hybrid_assister_1" localSheetId="0">BOM!$A$1:$L$17</definedName>
    <definedName name="adapter_hybrid_assister_bottom_pos" localSheetId="2">bottom!$A$1:$M$28</definedName>
    <definedName name="adapter_hybrid_assister_top_pos" localSheetId="3">top!$A$1:$M$20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9" i="2" l="1"/>
  <c r="E36" i="2"/>
  <c r="E38" i="2"/>
  <c r="E35" i="2"/>
  <c r="B4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AAAD644-CB0D-0241-87E1-698805164EE8}" name="adapter_hybrid_assister" type="6" refreshedVersion="6" background="1" saveData="1">
    <textPr sourceFile="/Users/dpfeiffe/Downloads/adapter_hybrid_assister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AFA1F08F-DA7A-E847-855D-C249720B7DEC}" name="adapter_hybrid_assister-bottom_pos" type="6" refreshedVersion="6" background="1" saveData="1">
    <textPr sourceFile="/Users/dpfeiffe/Downloads/adapter_hybrid_assister-bottom_pos.txt" space="1" comma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1E369EC8-1458-FB43-8A60-6D9C6BF93BDC}" name="adapter_hybrid_assister-top_pos" type="6" refreshedVersion="6" background="1" saveData="1">
    <textPr sourceFile="/Users/dpfeiffe/Downloads/adapter_hybrid_assister-top_pos.txt" space="1" comma="1" semicolon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<sst xmlns="http://schemas.openxmlformats.org/spreadsheetml/2006/main" count="413" uniqueCount="155">
  <si>
    <t>Id</t>
  </si>
  <si>
    <t>Designator</t>
  </si>
  <si>
    <t>Package</t>
  </si>
  <si>
    <t>Quantity</t>
  </si>
  <si>
    <t>Designation</t>
  </si>
  <si>
    <t>C1206C106K4RACTU</t>
  </si>
  <si>
    <t>100nF</t>
  </si>
  <si>
    <t>J1</t>
  </si>
  <si>
    <t>101041100001LF</t>
  </si>
  <si>
    <t>J2</t>
  </si>
  <si>
    <t>ASP13460401</t>
  </si>
  <si>
    <t>10uF</t>
  </si>
  <si>
    <t>F1</t>
  </si>
  <si>
    <t>1206L050YR</t>
  </si>
  <si>
    <t>S1</t>
  </si>
  <si>
    <t>JS202011SCQN</t>
  </si>
  <si>
    <t>DS25CP102TSQ</t>
  </si>
  <si>
    <t>P82B715DR</t>
  </si>
  <si>
    <t>U3</t>
  </si>
  <si>
    <t>PCA9534DW</t>
  </si>
  <si>
    <t>U2</t>
  </si>
  <si>
    <t>U1</t>
  </si>
  <si>
    <t>4.7k</t>
  </si>
  <si>
    <t>10029449001RLF</t>
  </si>
  <si>
    <t>Manufacturer</t>
  </si>
  <si>
    <t>KEMET</t>
  </si>
  <si>
    <t>R34</t>
  </si>
  <si>
    <t>100k</t>
  </si>
  <si>
    <t>C0603C104K4RACTU</t>
  </si>
  <si>
    <t>Supplier</t>
  </si>
  <si>
    <t>Supplier ref</t>
  </si>
  <si>
    <t>Mouser</t>
  </si>
  <si>
    <t>80-C0603C104K4R</t>
  </si>
  <si>
    <t>Amphenol FCI</t>
  </si>
  <si>
    <t xml:space="preserve">200-ASP-134604-01 </t>
  </si>
  <si>
    <t>Samtec</t>
  </si>
  <si>
    <t xml:space="preserve">926-DS25CP102TSQNOPB </t>
  </si>
  <si>
    <t>Texas Instruments</t>
  </si>
  <si>
    <t xml:space="preserve">595-P82B715DR </t>
  </si>
  <si>
    <t xml:space="preserve">649-10029449-001RLF </t>
  </si>
  <si>
    <t>SMD/SMT</t>
  </si>
  <si>
    <t>0603 (1608 metric)</t>
  </si>
  <si>
    <t>Panasonic</t>
  </si>
  <si>
    <t xml:space="preserve">667-ERA-3AED331V </t>
  </si>
  <si>
    <t>667-ERA-3ARB472V</t>
  </si>
  <si>
    <t>Montage</t>
  </si>
  <si>
    <t>Solder Balls</t>
  </si>
  <si>
    <t>SOIC-8</t>
  </si>
  <si>
    <t>WQFN-16</t>
  </si>
  <si>
    <t>SOIC-16</t>
  </si>
  <si>
    <t>Value</t>
  </si>
  <si>
    <t xml:space="preserve">ERA-3ARB472V </t>
  </si>
  <si>
    <t xml:space="preserve">ERA-3AED331V </t>
  </si>
  <si>
    <t>Place_YES/NO</t>
  </si>
  <si>
    <t>Provided_by_customer_YES/NO</t>
  </si>
  <si>
    <t>YES</t>
  </si>
  <si>
    <t>NO</t>
  </si>
  <si>
    <t>Name</t>
  </si>
  <si>
    <t>X-axis</t>
  </si>
  <si>
    <t>Y-axis</t>
  </si>
  <si>
    <t>angle</t>
  </si>
  <si>
    <t>value</t>
  </si>
  <si>
    <t>package</t>
  </si>
  <si>
    <t>side</t>
  </si>
  <si>
    <t>REF1T</t>
  </si>
  <si>
    <t>1mm</t>
  </si>
  <si>
    <t>Kreis mit Kreuz</t>
  </si>
  <si>
    <t>top</t>
  </si>
  <si>
    <t>REF2T</t>
  </si>
  <si>
    <t>REF1B</t>
  </si>
  <si>
    <t>bottom</t>
  </si>
  <si>
    <t>REF2B</t>
  </si>
  <si>
    <t>C1</t>
  </si>
  <si>
    <t>C2</t>
  </si>
  <si>
    <t>C3</t>
  </si>
  <si>
    <t>C4</t>
  </si>
  <si>
    <t>0603</t>
  </si>
  <si>
    <t>C5</t>
  </si>
  <si>
    <t>C7</t>
  </si>
  <si>
    <t>C9</t>
  </si>
  <si>
    <t>R41</t>
  </si>
  <si>
    <t>R42</t>
  </si>
  <si>
    <t>R43</t>
  </si>
  <si>
    <t>R44</t>
  </si>
  <si>
    <t>R51</t>
  </si>
  <si>
    <t>R52</t>
  </si>
  <si>
    <t>R53</t>
  </si>
  <si>
    <t>R54</t>
  </si>
  <si>
    <t>TLV1117-33</t>
  </si>
  <si>
    <t>TLV1117-25</t>
  </si>
  <si>
    <t>U4</t>
  </si>
  <si>
    <t>U5</t>
  </si>
  <si>
    <t>U7</t>
  </si>
  <si>
    <t>U9</t>
  </si>
  <si>
    <t>C6</t>
  </si>
  <si>
    <t>C8</t>
  </si>
  <si>
    <t>10104110-0001LF</t>
  </si>
  <si>
    <t>ASP-134604-01</t>
  </si>
  <si>
    <t>J3</t>
  </si>
  <si>
    <t>10029449-001RLF</t>
  </si>
  <si>
    <t>J4</t>
  </si>
  <si>
    <t>R31</t>
  </si>
  <si>
    <t>R32</t>
  </si>
  <si>
    <t>R33</t>
  </si>
  <si>
    <t>SOIC127P1030X265-16N</t>
  </si>
  <si>
    <t>U6</t>
  </si>
  <si>
    <t>U8</t>
  </si>
  <si>
    <t>###</t>
  </si>
  <si>
    <t>Module</t>
  </si>
  <si>
    <t>positions</t>
  </si>
  <si>
    <t>-</t>
  </si>
  <si>
    <t>created</t>
  </si>
  <si>
    <t>on</t>
  </si>
  <si>
    <t>Friday</t>
  </si>
  <si>
    <t>January</t>
  </si>
  <si>
    <t>at</t>
  </si>
  <si>
    <t>Printed</t>
  </si>
  <si>
    <t>by</t>
  </si>
  <si>
    <t>Pcbnew</t>
  </si>
  <si>
    <t>version</t>
  </si>
  <si>
    <t>kicad</t>
  </si>
  <si>
    <t>(5.1.5-0-10_14)</t>
  </si>
  <si>
    <t>##</t>
  </si>
  <si>
    <t>Unit</t>
  </si>
  <si>
    <t>=</t>
  </si>
  <si>
    <t>mm</t>
  </si>
  <si>
    <t>Angle</t>
  </si>
  <si>
    <t>deg.</t>
  </si>
  <si>
    <t>Side</t>
  </si>
  <si>
    <t>:</t>
  </si>
  <si>
    <t>Ref</t>
  </si>
  <si>
    <t>Val</t>
  </si>
  <si>
    <t>PosX</t>
  </si>
  <si>
    <t>PosY</t>
  </si>
  <si>
    <t>Rot</t>
  </si>
  <si>
    <t>R_0603_1608Metric</t>
  </si>
  <si>
    <t>TLV1117-33IDCYG3</t>
  </si>
  <si>
    <t>TLV1117-25CDCYRG3</t>
  </si>
  <si>
    <t>QFN50P400X400X80-17N</t>
  </si>
  <si>
    <t>End</t>
  </si>
  <si>
    <t>FUSC3216X75N</t>
  </si>
  <si>
    <t>origin X</t>
  </si>
  <si>
    <t>origin Y</t>
  </si>
  <si>
    <t>REF1 X</t>
  </si>
  <si>
    <t>REF1 Y</t>
  </si>
  <si>
    <t>REF2 X</t>
  </si>
  <si>
    <t>REF2 Y</t>
  </si>
  <si>
    <t xml:space="preserve">ASP-134603 </t>
  </si>
  <si>
    <t>ASP-134603-01</t>
  </si>
  <si>
    <t>J3, J5, J4</t>
  </si>
  <si>
    <t>R12, R27, R22, R32</t>
  </si>
  <si>
    <t xml:space="preserve">R26, R36, R16, R23 </t>
  </si>
  <si>
    <t>U1, U3, U2</t>
  </si>
  <si>
    <t>U4, U8, U6, U7, U9, U5</t>
  </si>
  <si>
    <t>C4, C8, C6, C5, C7, 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</si>
</sst>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49" fontId="0" fillId="0" borderId="0" xfId="0" applyNumberFormat="1"/>
    <xf numFmtId="164" fontId="0" fillId="0" borderId="0" xfId="0" applyNumberFormat="1"/>
    <xf numFmtId="2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_1" connectionId="1" xr16:uid="{E2533DD9-CE47-0B44-8E86-9071B22791B4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-bottom_pos" connectionId="2" xr16:uid="{567C0F15-29A4-5B45-87F3-8845E9E784D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dapter_hybrid_assister-top_pos" connectionId="3" xr16:uid="{05942449-2818-3C43-B5A7-7A935D28432F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A403-F79E-6440-9FCC-F87505D616CE}">
  <dimension ref="A1:O16"/>
  <sheetViews>
    <sheetView tabSelected="1" workbookViewId="0">
      <selection activeCell="B9" sqref="B9"/>
    </sheetView>
  </sheetViews>
  <sheetFormatPr baseColWidth="10" defaultRowHeight="16" x14ac:dyDescent="0.2"/>
  <cols>
    <col min="1" max="1" width="3.1640625" bestFit="1" customWidth="1"/>
    <col min="2" max="2" width="26.83203125" bestFit="1" customWidth="1"/>
    <col min="3" max="3" width="18" bestFit="1" customWidth="1"/>
    <col min="4" max="4" width="17" bestFit="1" customWidth="1"/>
    <col min="5" max="5" width="8.1640625" bestFit="1" customWidth="1"/>
    <col min="6" max="6" width="6.1640625" bestFit="1" customWidth="1"/>
    <col min="7" max="7" width="13.83203125" customWidth="1"/>
    <col min="8" max="8" width="28.33203125" customWidth="1"/>
    <col min="9" max="9" width="7.83203125" bestFit="1" customWidth="1"/>
    <col min="10" max="10" width="23" bestFit="1" customWidth="1"/>
    <col min="11" max="11" width="16.33203125" bestFit="1" customWidth="1"/>
    <col min="12" max="12" width="10.83203125" bestFit="1" customWidth="1"/>
    <col min="14" max="14" width="17.83203125" bestFit="1" customWidth="1"/>
    <col min="15" max="15" width="12.5" bestFit="1" customWidth="1"/>
  </cols>
  <sheetData>
    <row r="1" spans="1:15" x14ac:dyDescent="0.2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50</v>
      </c>
      <c r="G1" t="s">
        <v>53</v>
      </c>
      <c r="H1" t="s">
        <v>54</v>
      </c>
      <c r="I1" t="s">
        <v>29</v>
      </c>
      <c r="J1" t="s">
        <v>30</v>
      </c>
      <c r="K1" t="s">
        <v>24</v>
      </c>
      <c r="L1" t="s">
        <v>45</v>
      </c>
    </row>
    <row r="2" spans="1:15" x14ac:dyDescent="0.2">
      <c r="A2">
        <v>2</v>
      </c>
      <c r="B2" t="s">
        <v>7</v>
      </c>
      <c r="C2" t="s">
        <v>10</v>
      </c>
      <c r="E2">
        <v>1</v>
      </c>
      <c r="G2" t="s">
        <v>55</v>
      </c>
      <c r="H2" t="s">
        <v>56</v>
      </c>
      <c r="I2" t="s">
        <v>31</v>
      </c>
      <c r="J2" t="s">
        <v>34</v>
      </c>
      <c r="K2" t="s">
        <v>35</v>
      </c>
      <c r="L2" t="s">
        <v>46</v>
      </c>
      <c r="M2">
        <v>4</v>
      </c>
    </row>
    <row r="3" spans="1:15" x14ac:dyDescent="0.2">
      <c r="B3" t="s">
        <v>9</v>
      </c>
      <c r="C3" t="s">
        <v>147</v>
      </c>
      <c r="J3" t="s">
        <v>148</v>
      </c>
      <c r="M3">
        <v>2</v>
      </c>
    </row>
    <row r="4" spans="1:15" x14ac:dyDescent="0.2">
      <c r="B4" t="s">
        <v>149</v>
      </c>
      <c r="C4" t="s">
        <v>23</v>
      </c>
      <c r="E4">
        <v>2</v>
      </c>
      <c r="G4" t="s">
        <v>55</v>
      </c>
      <c r="H4" t="s">
        <v>56</v>
      </c>
      <c r="I4" t="s">
        <v>31</v>
      </c>
      <c r="J4" t="s">
        <v>39</v>
      </c>
      <c r="K4" t="s">
        <v>33</v>
      </c>
      <c r="L4" t="s">
        <v>40</v>
      </c>
      <c r="M4">
        <v>15</v>
      </c>
    </row>
    <row r="5" spans="1:15" x14ac:dyDescent="0.2">
      <c r="B5" t="s">
        <v>150</v>
      </c>
      <c r="C5" t="s">
        <v>52</v>
      </c>
      <c r="D5" t="s">
        <v>41</v>
      </c>
      <c r="E5">
        <v>4</v>
      </c>
      <c r="F5" s="2">
        <v>330</v>
      </c>
      <c r="G5" t="s">
        <v>55</v>
      </c>
      <c r="H5" t="s">
        <v>56</v>
      </c>
      <c r="I5" t="s">
        <v>31</v>
      </c>
      <c r="J5" t="s">
        <v>43</v>
      </c>
      <c r="K5" t="s">
        <v>42</v>
      </c>
      <c r="L5" t="s">
        <v>40</v>
      </c>
    </row>
    <row r="6" spans="1:15" x14ac:dyDescent="0.2">
      <c r="B6" t="s">
        <v>151</v>
      </c>
      <c r="C6" t="s">
        <v>51</v>
      </c>
      <c r="D6" t="s">
        <v>41</v>
      </c>
      <c r="E6">
        <v>4</v>
      </c>
      <c r="F6" t="s">
        <v>22</v>
      </c>
      <c r="G6" t="s">
        <v>55</v>
      </c>
      <c r="H6" t="s">
        <v>56</v>
      </c>
      <c r="I6" t="s">
        <v>31</v>
      </c>
      <c r="J6" t="s">
        <v>44</v>
      </c>
      <c r="K6" t="s">
        <v>42</v>
      </c>
      <c r="L6" t="s">
        <v>40</v>
      </c>
    </row>
    <row r="7" spans="1:15" x14ac:dyDescent="0.2">
      <c r="B7" t="s">
        <v>152</v>
      </c>
      <c r="C7" t="s">
        <v>17</v>
      </c>
      <c r="D7" t="s">
        <v>47</v>
      </c>
      <c r="E7">
        <v>2</v>
      </c>
      <c r="G7" t="s">
        <v>55</v>
      </c>
      <c r="H7" t="s">
        <v>56</v>
      </c>
      <c r="I7" t="s">
        <v>31</v>
      </c>
      <c r="J7" t="s">
        <v>38</v>
      </c>
      <c r="K7" t="s">
        <v>37</v>
      </c>
      <c r="L7" t="s">
        <v>40</v>
      </c>
    </row>
    <row r="8" spans="1:15" x14ac:dyDescent="0.2">
      <c r="B8" t="s">
        <v>153</v>
      </c>
      <c r="C8" t="s">
        <v>16</v>
      </c>
      <c r="D8" t="s">
        <v>48</v>
      </c>
      <c r="E8">
        <v>4</v>
      </c>
      <c r="G8" t="s">
        <v>55</v>
      </c>
      <c r="H8" t="s">
        <v>56</v>
      </c>
      <c r="I8" t="s">
        <v>31</v>
      </c>
      <c r="J8" t="s">
        <v>36</v>
      </c>
      <c r="K8" t="s">
        <v>37</v>
      </c>
      <c r="L8" t="s">
        <v>40</v>
      </c>
      <c r="M8">
        <v>18</v>
      </c>
    </row>
    <row r="9" spans="1:15" x14ac:dyDescent="0.2">
      <c r="B9" t="s">
        <v>154</v>
      </c>
      <c r="C9" t="s">
        <v>28</v>
      </c>
      <c r="D9" t="s">
        <v>41</v>
      </c>
      <c r="E9">
        <v>6</v>
      </c>
      <c r="F9" t="s">
        <v>6</v>
      </c>
      <c r="G9" t="s">
        <v>55</v>
      </c>
      <c r="H9" t="s">
        <v>56</v>
      </c>
      <c r="I9" t="s">
        <v>31</v>
      </c>
      <c r="J9" t="s">
        <v>32</v>
      </c>
      <c r="K9" t="s">
        <v>25</v>
      </c>
      <c r="L9" t="s">
        <v>40</v>
      </c>
      <c r="M9">
        <v>100</v>
      </c>
    </row>
    <row r="11" spans="1:15" hidden="1" x14ac:dyDescent="0.2"/>
    <row r="15" spans="1:15" x14ac:dyDescent="0.2">
      <c r="O15" s="1"/>
    </row>
    <row r="16" spans="1:15" x14ac:dyDescent="0.2">
      <c r="F1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25C83-1FAE-504D-B17E-665BFC6EFE0C}">
  <dimension ref="A1:G42"/>
  <sheetViews>
    <sheetView workbookViewId="0">
      <selection activeCell="I4" sqref="I4"/>
    </sheetView>
  </sheetViews>
  <sheetFormatPr baseColWidth="10" defaultRowHeight="16" x14ac:dyDescent="0.2"/>
  <cols>
    <col min="6" max="6" width="21.6640625" customWidth="1"/>
  </cols>
  <sheetData>
    <row r="1" spans="1:7" x14ac:dyDescent="0.2">
      <c r="A1" t="s">
        <v>57</v>
      </c>
      <c r="B1" t="s">
        <v>58</v>
      </c>
      <c r="C1" t="s">
        <v>59</v>
      </c>
      <c r="D1" t="s">
        <v>60</v>
      </c>
      <c r="E1" s="2" t="s">
        <v>61</v>
      </c>
      <c r="F1" s="2" t="s">
        <v>62</v>
      </c>
      <c r="G1" t="s">
        <v>63</v>
      </c>
    </row>
    <row r="2" spans="1:7" x14ac:dyDescent="0.2">
      <c r="A2" t="s">
        <v>64</v>
      </c>
      <c r="B2" s="3">
        <v>0</v>
      </c>
      <c r="C2">
        <v>0</v>
      </c>
      <c r="D2">
        <v>0</v>
      </c>
      <c r="E2" s="2" t="s">
        <v>65</v>
      </c>
      <c r="F2" s="2" t="s">
        <v>66</v>
      </c>
      <c r="G2" t="s">
        <v>67</v>
      </c>
    </row>
    <row r="3" spans="1:7" x14ac:dyDescent="0.2">
      <c r="A3" t="s">
        <v>68</v>
      </c>
      <c r="B3" s="3">
        <v>66.801999999999992</v>
      </c>
      <c r="C3">
        <v>74.930000000000007</v>
      </c>
      <c r="D3">
        <v>0</v>
      </c>
      <c r="E3" s="2" t="s">
        <v>65</v>
      </c>
      <c r="F3" s="2" t="s">
        <v>66</v>
      </c>
      <c r="G3" t="s">
        <v>67</v>
      </c>
    </row>
    <row r="4" spans="1:7" x14ac:dyDescent="0.2">
      <c r="A4" t="s">
        <v>69</v>
      </c>
      <c r="B4" s="3">
        <f>68.58-B2</f>
        <v>68.58</v>
      </c>
      <c r="C4">
        <v>2.0320000000000107</v>
      </c>
      <c r="D4">
        <v>0</v>
      </c>
      <c r="E4" s="2" t="s">
        <v>65</v>
      </c>
      <c r="F4" s="2" t="s">
        <v>66</v>
      </c>
      <c r="G4" t="s">
        <v>70</v>
      </c>
    </row>
    <row r="5" spans="1:7" x14ac:dyDescent="0.2">
      <c r="A5" t="s">
        <v>71</v>
      </c>
      <c r="B5" s="3">
        <v>1.7780000000000058</v>
      </c>
      <c r="C5">
        <v>74.930000000000007</v>
      </c>
      <c r="D5">
        <v>0</v>
      </c>
      <c r="E5" s="2" t="s">
        <v>65</v>
      </c>
      <c r="F5" s="2" t="s">
        <v>66</v>
      </c>
      <c r="G5" t="s">
        <v>70</v>
      </c>
    </row>
    <row r="6" spans="1:7" x14ac:dyDescent="0.2">
      <c r="A6" t="s">
        <v>75</v>
      </c>
      <c r="B6">
        <v>44.741999999999997</v>
      </c>
      <c r="C6">
        <v>41.402000000000001</v>
      </c>
      <c r="D6">
        <v>0</v>
      </c>
      <c r="E6" s="2" t="s">
        <v>6</v>
      </c>
      <c r="F6" s="2" t="s">
        <v>76</v>
      </c>
      <c r="G6" t="s">
        <v>70</v>
      </c>
    </row>
    <row r="7" spans="1:7" x14ac:dyDescent="0.2">
      <c r="A7" t="s">
        <v>77</v>
      </c>
      <c r="B7">
        <v>18.834</v>
      </c>
      <c r="C7">
        <v>40.893999999999998</v>
      </c>
      <c r="D7">
        <v>0</v>
      </c>
      <c r="E7" s="2" t="s">
        <v>6</v>
      </c>
      <c r="F7" s="2" t="s">
        <v>76</v>
      </c>
      <c r="G7" t="s">
        <v>70</v>
      </c>
    </row>
    <row r="8" spans="1:7" x14ac:dyDescent="0.2">
      <c r="A8" t="s">
        <v>78</v>
      </c>
      <c r="B8">
        <v>31.242000000000001</v>
      </c>
      <c r="C8">
        <v>52.54</v>
      </c>
      <c r="D8">
        <v>270</v>
      </c>
      <c r="E8" s="2" t="s">
        <v>6</v>
      </c>
      <c r="F8" s="2" t="s">
        <v>76</v>
      </c>
      <c r="G8" t="s">
        <v>70</v>
      </c>
    </row>
    <row r="9" spans="1:7" x14ac:dyDescent="0.2">
      <c r="A9" t="s">
        <v>79</v>
      </c>
      <c r="B9">
        <v>17.78</v>
      </c>
      <c r="C9">
        <v>47.46</v>
      </c>
      <c r="D9">
        <v>270</v>
      </c>
      <c r="E9" s="2" t="s">
        <v>6</v>
      </c>
      <c r="F9" s="2" t="s">
        <v>76</v>
      </c>
      <c r="G9" t="s">
        <v>70</v>
      </c>
    </row>
    <row r="10" spans="1:7" x14ac:dyDescent="0.2">
      <c r="A10" t="s">
        <v>80</v>
      </c>
      <c r="B10">
        <v>43.93</v>
      </c>
      <c r="C10">
        <v>38.862000000000002</v>
      </c>
      <c r="D10">
        <v>0</v>
      </c>
      <c r="E10" s="2" t="s">
        <v>22</v>
      </c>
      <c r="F10" s="2" t="s">
        <v>76</v>
      </c>
      <c r="G10" t="s">
        <v>70</v>
      </c>
    </row>
    <row r="11" spans="1:7" x14ac:dyDescent="0.2">
      <c r="A11" t="s">
        <v>81</v>
      </c>
      <c r="B11">
        <v>31.635000000000002</v>
      </c>
      <c r="C11">
        <v>38.862000000000002</v>
      </c>
      <c r="D11">
        <v>180</v>
      </c>
      <c r="E11" s="2" t="s">
        <v>22</v>
      </c>
      <c r="F11" s="2" t="s">
        <v>76</v>
      </c>
      <c r="G11" t="s">
        <v>70</v>
      </c>
    </row>
    <row r="12" spans="1:7" x14ac:dyDescent="0.2">
      <c r="A12" t="s">
        <v>82</v>
      </c>
      <c r="B12">
        <v>43.93</v>
      </c>
      <c r="C12">
        <v>36.957000000000001</v>
      </c>
      <c r="D12">
        <v>0</v>
      </c>
      <c r="E12" s="2">
        <v>330</v>
      </c>
      <c r="F12" s="2" t="s">
        <v>76</v>
      </c>
      <c r="G12" t="s">
        <v>70</v>
      </c>
    </row>
    <row r="13" spans="1:7" x14ac:dyDescent="0.2">
      <c r="A13" t="s">
        <v>83</v>
      </c>
      <c r="B13">
        <v>31.635000000000002</v>
      </c>
      <c r="C13">
        <v>36.957000000000001</v>
      </c>
      <c r="D13">
        <v>180</v>
      </c>
      <c r="E13" s="2">
        <v>330</v>
      </c>
      <c r="F13" s="2" t="s">
        <v>76</v>
      </c>
      <c r="G13" t="s">
        <v>70</v>
      </c>
    </row>
    <row r="14" spans="1:7" x14ac:dyDescent="0.2">
      <c r="A14" t="s">
        <v>84</v>
      </c>
      <c r="B14">
        <v>18.934999999999999</v>
      </c>
      <c r="C14">
        <v>38.862000000000002</v>
      </c>
      <c r="D14">
        <v>0</v>
      </c>
      <c r="E14" s="2" t="s">
        <v>22</v>
      </c>
      <c r="F14" s="2" t="s">
        <v>76</v>
      </c>
      <c r="G14" t="s">
        <v>70</v>
      </c>
    </row>
    <row r="15" spans="1:7" x14ac:dyDescent="0.2">
      <c r="A15" t="s">
        <v>85</v>
      </c>
      <c r="B15">
        <v>5.83</v>
      </c>
      <c r="C15">
        <v>38.862000000000002</v>
      </c>
      <c r="D15">
        <v>180</v>
      </c>
      <c r="E15" s="2" t="s">
        <v>22</v>
      </c>
      <c r="F15" s="2" t="s">
        <v>76</v>
      </c>
      <c r="G15" t="s">
        <v>70</v>
      </c>
    </row>
    <row r="16" spans="1:7" x14ac:dyDescent="0.2">
      <c r="A16" t="s">
        <v>86</v>
      </c>
      <c r="B16">
        <v>18.934999999999999</v>
      </c>
      <c r="C16">
        <v>36.957000000000001</v>
      </c>
      <c r="D16">
        <v>0</v>
      </c>
      <c r="E16" s="2">
        <v>330</v>
      </c>
      <c r="F16" s="2" t="s">
        <v>76</v>
      </c>
      <c r="G16" t="s">
        <v>70</v>
      </c>
    </row>
    <row r="17" spans="1:7" x14ac:dyDescent="0.2">
      <c r="A17" t="s">
        <v>87</v>
      </c>
      <c r="B17">
        <v>5.83</v>
      </c>
      <c r="C17">
        <v>36.957000000000001</v>
      </c>
      <c r="D17">
        <v>180</v>
      </c>
      <c r="E17" s="2">
        <v>330</v>
      </c>
      <c r="F17" s="2" t="s">
        <v>76</v>
      </c>
      <c r="G17" t="s">
        <v>70</v>
      </c>
    </row>
    <row r="18" spans="1:7" x14ac:dyDescent="0.2">
      <c r="A18" t="s">
        <v>90</v>
      </c>
      <c r="B18">
        <v>37.929000000000002</v>
      </c>
      <c r="C18">
        <v>38.226999999999997</v>
      </c>
      <c r="D18">
        <v>0</v>
      </c>
      <c r="E18" s="2" t="s">
        <v>17</v>
      </c>
      <c r="F18" t="s">
        <v>47</v>
      </c>
      <c r="G18" t="s">
        <v>70</v>
      </c>
    </row>
    <row r="19" spans="1:7" x14ac:dyDescent="0.2">
      <c r="A19" t="s">
        <v>91</v>
      </c>
      <c r="B19">
        <v>12.236000000000001</v>
      </c>
      <c r="C19">
        <v>38.226999999999997</v>
      </c>
      <c r="D19">
        <v>0</v>
      </c>
      <c r="E19" s="2" t="s">
        <v>17</v>
      </c>
      <c r="F19" t="s">
        <v>47</v>
      </c>
      <c r="G19" t="s">
        <v>70</v>
      </c>
    </row>
    <row r="20" spans="1:7" x14ac:dyDescent="0.2">
      <c r="A20" t="s">
        <v>92</v>
      </c>
      <c r="B20">
        <v>24.13</v>
      </c>
      <c r="C20">
        <v>52.832000000000001</v>
      </c>
      <c r="D20">
        <v>90</v>
      </c>
      <c r="E20" s="2" t="s">
        <v>16</v>
      </c>
      <c r="F20" t="s">
        <v>48</v>
      </c>
      <c r="G20" t="s">
        <v>70</v>
      </c>
    </row>
    <row r="21" spans="1:7" x14ac:dyDescent="0.2">
      <c r="A21" t="s">
        <v>93</v>
      </c>
      <c r="B21">
        <v>11.43</v>
      </c>
      <c r="C21">
        <v>47.116999999999997</v>
      </c>
      <c r="D21">
        <v>90</v>
      </c>
      <c r="E21" s="2" t="s">
        <v>16</v>
      </c>
      <c r="F21" t="s">
        <v>48</v>
      </c>
      <c r="G21" t="s">
        <v>70</v>
      </c>
    </row>
    <row r="22" spans="1:7" x14ac:dyDescent="0.2">
      <c r="A22" t="s">
        <v>94</v>
      </c>
      <c r="B22" s="3">
        <v>13.97</v>
      </c>
      <c r="C22">
        <v>52.793999999999997</v>
      </c>
      <c r="D22">
        <v>90</v>
      </c>
      <c r="E22" s="2" t="s">
        <v>6</v>
      </c>
      <c r="F22" s="2" t="s">
        <v>76</v>
      </c>
      <c r="G22" t="s">
        <v>67</v>
      </c>
    </row>
    <row r="23" spans="1:7" x14ac:dyDescent="0.2">
      <c r="A23" t="s">
        <v>95</v>
      </c>
      <c r="B23" s="3">
        <v>26.923999999999999</v>
      </c>
      <c r="C23">
        <v>48.475999999999999</v>
      </c>
      <c r="D23">
        <v>90</v>
      </c>
      <c r="E23" s="2" t="s">
        <v>6</v>
      </c>
      <c r="F23" s="2" t="s">
        <v>76</v>
      </c>
      <c r="G23" t="s">
        <v>67</v>
      </c>
    </row>
    <row r="24" spans="1:7" x14ac:dyDescent="0.2">
      <c r="A24" t="s">
        <v>7</v>
      </c>
      <c r="B24" s="3">
        <v>34.29</v>
      </c>
      <c r="C24">
        <v>66.802000000000007</v>
      </c>
      <c r="D24">
        <v>0</v>
      </c>
      <c r="E24" s="2" t="s">
        <v>97</v>
      </c>
      <c r="F24" s="2" t="s">
        <v>10</v>
      </c>
      <c r="G24" t="s">
        <v>67</v>
      </c>
    </row>
    <row r="25" spans="1:7" x14ac:dyDescent="0.2">
      <c r="A25" t="s">
        <v>9</v>
      </c>
      <c r="B25" s="3">
        <v>15.24</v>
      </c>
      <c r="C25">
        <v>5.5880000000000001</v>
      </c>
      <c r="D25">
        <v>0</v>
      </c>
      <c r="E25" s="2" t="s">
        <v>99</v>
      </c>
      <c r="F25" s="2" t="s">
        <v>23</v>
      </c>
      <c r="G25" t="s">
        <v>67</v>
      </c>
    </row>
    <row r="26" spans="1:7" x14ac:dyDescent="0.2">
      <c r="A26" t="s">
        <v>98</v>
      </c>
      <c r="B26" s="3">
        <v>53.34</v>
      </c>
      <c r="C26">
        <v>5.5880000000000001</v>
      </c>
      <c r="D26">
        <v>0</v>
      </c>
      <c r="E26" s="2" t="s">
        <v>99</v>
      </c>
      <c r="F26" s="2" t="s">
        <v>23</v>
      </c>
      <c r="G26" t="s">
        <v>67</v>
      </c>
    </row>
    <row r="27" spans="1:7" x14ac:dyDescent="0.2">
      <c r="A27" t="s">
        <v>18</v>
      </c>
      <c r="B27" s="3">
        <v>60.325000000000003</v>
      </c>
      <c r="C27">
        <v>22.986999999999998</v>
      </c>
      <c r="D27">
        <v>90</v>
      </c>
      <c r="E27" s="2" t="s">
        <v>104</v>
      </c>
      <c r="F27" t="s">
        <v>49</v>
      </c>
      <c r="G27" t="s">
        <v>67</v>
      </c>
    </row>
    <row r="28" spans="1:7" x14ac:dyDescent="0.2">
      <c r="A28" t="s">
        <v>105</v>
      </c>
      <c r="B28" s="3">
        <v>19.05</v>
      </c>
      <c r="C28">
        <v>52.832000000000001</v>
      </c>
      <c r="D28">
        <v>270</v>
      </c>
      <c r="E28" s="2" t="s">
        <v>16</v>
      </c>
      <c r="F28" t="s">
        <v>48</v>
      </c>
      <c r="G28" t="s">
        <v>67</v>
      </c>
    </row>
    <row r="29" spans="1:7" x14ac:dyDescent="0.2">
      <c r="A29" t="s">
        <v>106</v>
      </c>
      <c r="B29" s="3">
        <v>31.75</v>
      </c>
      <c r="C29">
        <v>47.116999999999997</v>
      </c>
      <c r="D29">
        <v>270</v>
      </c>
      <c r="E29" s="2" t="s">
        <v>16</v>
      </c>
      <c r="F29" t="s">
        <v>48</v>
      </c>
      <c r="G29" t="s">
        <v>67</v>
      </c>
    </row>
    <row r="35" spans="3:5" x14ac:dyDescent="0.2">
      <c r="C35" t="s">
        <v>145</v>
      </c>
      <c r="D35">
        <v>1</v>
      </c>
      <c r="E35">
        <f>D35-D41</f>
        <v>1</v>
      </c>
    </row>
    <row r="36" spans="3:5" x14ac:dyDescent="0.2">
      <c r="C36" t="s">
        <v>146</v>
      </c>
      <c r="D36">
        <v>1</v>
      </c>
      <c r="E36">
        <f>D42-D36</f>
        <v>-1</v>
      </c>
    </row>
    <row r="38" spans="3:5" x14ac:dyDescent="0.2">
      <c r="C38" t="s">
        <v>143</v>
      </c>
      <c r="D38">
        <v>68</v>
      </c>
      <c r="E38">
        <f>D38-D41</f>
        <v>68</v>
      </c>
    </row>
    <row r="39" spans="3:5" x14ac:dyDescent="0.2">
      <c r="C39" t="s">
        <v>144</v>
      </c>
      <c r="D39">
        <v>75.5</v>
      </c>
      <c r="E39">
        <f>D42-D39</f>
        <v>-75.5</v>
      </c>
    </row>
    <row r="41" spans="3:5" x14ac:dyDescent="0.2">
      <c r="C41" t="s">
        <v>141</v>
      </c>
      <c r="D41">
        <v>0</v>
      </c>
    </row>
    <row r="42" spans="3:5" x14ac:dyDescent="0.2">
      <c r="C42" t="s">
        <v>142</v>
      </c>
      <c r="D4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67380-740F-9141-9F58-00568FF7A57E}">
  <dimension ref="A1:M28"/>
  <sheetViews>
    <sheetView workbookViewId="0">
      <selection activeCell="K11" sqref="K11"/>
    </sheetView>
  </sheetViews>
  <sheetFormatPr baseColWidth="10" defaultRowHeight="16" x14ac:dyDescent="0.2"/>
  <cols>
    <col min="1" max="1" width="4.33203125" bestFit="1" customWidth="1"/>
    <col min="2" max="2" width="13.6640625" bestFit="1" customWidth="1"/>
    <col min="3" max="3" width="22.1640625" bestFit="1" customWidth="1"/>
    <col min="4" max="4" width="7.83203125" bestFit="1" customWidth="1"/>
    <col min="5" max="5" width="7.33203125" bestFit="1" customWidth="1"/>
    <col min="6" max="6" width="5.33203125" bestFit="1" customWidth="1"/>
    <col min="7" max="7" width="13.83203125" bestFit="1" customWidth="1"/>
    <col min="8" max="8" width="4.6640625" bestFit="1" customWidth="1"/>
    <col min="9" max="9" width="7.33203125" bestFit="1" customWidth="1"/>
    <col min="10" max="10" width="5.1640625" bestFit="1" customWidth="1"/>
    <col min="11" max="11" width="2.83203125" bestFit="1" customWidth="1"/>
    <col min="12" max="12" width="8.1640625" bestFit="1" customWidth="1"/>
    <col min="13" max="13" width="4.1640625" bestFit="1" customWidth="1"/>
  </cols>
  <sheetData>
    <row r="1" spans="1:13" x14ac:dyDescent="0.2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>
        <v>10</v>
      </c>
      <c r="I1" t="s">
        <v>114</v>
      </c>
      <c r="J1">
        <v>2020</v>
      </c>
      <c r="K1" t="s">
        <v>115</v>
      </c>
      <c r="L1" s="4">
        <v>0.57541666666666669</v>
      </c>
      <c r="M1" t="s">
        <v>107</v>
      </c>
    </row>
    <row r="2" spans="1:13" x14ac:dyDescent="0.2">
      <c r="A2" t="s">
        <v>107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13" x14ac:dyDescent="0.2">
      <c r="A3" t="s">
        <v>122</v>
      </c>
      <c r="B3" t="s">
        <v>123</v>
      </c>
      <c r="C3" t="s">
        <v>124</v>
      </c>
      <c r="D3" t="s">
        <v>125</v>
      </c>
      <c r="E3" t="s">
        <v>126</v>
      </c>
      <c r="F3" t="s">
        <v>124</v>
      </c>
      <c r="G3" t="s">
        <v>127</v>
      </c>
    </row>
    <row r="4" spans="1:13" x14ac:dyDescent="0.2">
      <c r="A4" t="s">
        <v>122</v>
      </c>
      <c r="B4" t="s">
        <v>128</v>
      </c>
      <c r="C4" t="s">
        <v>129</v>
      </c>
      <c r="D4" t="s">
        <v>70</v>
      </c>
    </row>
    <row r="5" spans="1:13" x14ac:dyDescent="0.2">
      <c r="A5" t="s">
        <v>130</v>
      </c>
      <c r="B5" t="s">
        <v>131</v>
      </c>
      <c r="C5" t="s">
        <v>2</v>
      </c>
      <c r="D5" t="s">
        <v>132</v>
      </c>
      <c r="E5" t="s">
        <v>133</v>
      </c>
      <c r="F5" t="s">
        <v>134</v>
      </c>
      <c r="G5" t="s">
        <v>128</v>
      </c>
    </row>
    <row r="6" spans="1:13" x14ac:dyDescent="0.2">
      <c r="A6" t="s">
        <v>72</v>
      </c>
      <c r="B6" t="s">
        <v>11</v>
      </c>
      <c r="C6" t="s">
        <v>5</v>
      </c>
      <c r="D6">
        <v>64.265000000000001</v>
      </c>
      <c r="E6">
        <v>43.35</v>
      </c>
      <c r="F6">
        <v>270</v>
      </c>
      <c r="G6" t="s">
        <v>70</v>
      </c>
    </row>
    <row r="7" spans="1:13" x14ac:dyDescent="0.2">
      <c r="A7" t="s">
        <v>73</v>
      </c>
      <c r="B7" t="s">
        <v>11</v>
      </c>
      <c r="C7" t="s">
        <v>5</v>
      </c>
      <c r="D7">
        <v>62.567999999999998</v>
      </c>
      <c r="E7">
        <v>37.722000000000001</v>
      </c>
      <c r="F7">
        <v>180</v>
      </c>
      <c r="G7" t="s">
        <v>70</v>
      </c>
    </row>
    <row r="8" spans="1:13" x14ac:dyDescent="0.2">
      <c r="A8" t="s">
        <v>74</v>
      </c>
      <c r="B8" t="s">
        <v>11</v>
      </c>
      <c r="C8" t="s">
        <v>5</v>
      </c>
      <c r="D8">
        <v>54.313000000000002</v>
      </c>
      <c r="E8">
        <v>37.722000000000001</v>
      </c>
      <c r="F8">
        <v>180</v>
      </c>
      <c r="G8" t="s">
        <v>70</v>
      </c>
    </row>
    <row r="9" spans="1:13" x14ac:dyDescent="0.2">
      <c r="A9" t="s">
        <v>75</v>
      </c>
      <c r="B9" t="s">
        <v>6</v>
      </c>
      <c r="C9" t="s">
        <v>28</v>
      </c>
      <c r="D9">
        <v>44.741999999999997</v>
      </c>
      <c r="E9">
        <v>41.402000000000001</v>
      </c>
      <c r="F9">
        <v>0</v>
      </c>
      <c r="G9" t="s">
        <v>70</v>
      </c>
    </row>
    <row r="10" spans="1:13" x14ac:dyDescent="0.2">
      <c r="A10" t="s">
        <v>77</v>
      </c>
      <c r="B10" t="s">
        <v>6</v>
      </c>
      <c r="C10" t="s">
        <v>28</v>
      </c>
      <c r="D10">
        <v>18.834</v>
      </c>
      <c r="E10">
        <v>40.893999999999998</v>
      </c>
      <c r="F10">
        <v>0</v>
      </c>
      <c r="G10" t="s">
        <v>70</v>
      </c>
    </row>
    <row r="11" spans="1:13" x14ac:dyDescent="0.2">
      <c r="A11" t="s">
        <v>78</v>
      </c>
      <c r="B11" t="s">
        <v>6</v>
      </c>
      <c r="C11" t="s">
        <v>28</v>
      </c>
      <c r="D11">
        <v>31.242000000000001</v>
      </c>
      <c r="E11">
        <v>52.54</v>
      </c>
      <c r="F11">
        <v>270</v>
      </c>
      <c r="G11" t="s">
        <v>70</v>
      </c>
    </row>
    <row r="12" spans="1:13" x14ac:dyDescent="0.2">
      <c r="A12" t="s">
        <v>79</v>
      </c>
      <c r="B12" t="s">
        <v>6</v>
      </c>
      <c r="C12" t="s">
        <v>28</v>
      </c>
      <c r="D12">
        <v>17.78</v>
      </c>
      <c r="E12">
        <v>47.46</v>
      </c>
      <c r="F12">
        <v>270</v>
      </c>
      <c r="G12" t="s">
        <v>70</v>
      </c>
    </row>
    <row r="13" spans="1:13" x14ac:dyDescent="0.2">
      <c r="A13" t="s">
        <v>80</v>
      </c>
      <c r="B13" t="s">
        <v>22</v>
      </c>
      <c r="C13" t="s">
        <v>135</v>
      </c>
      <c r="D13">
        <v>43.93</v>
      </c>
      <c r="E13">
        <v>38.862000000000002</v>
      </c>
      <c r="F13">
        <v>0</v>
      </c>
      <c r="G13" t="s">
        <v>70</v>
      </c>
    </row>
    <row r="14" spans="1:13" x14ac:dyDescent="0.2">
      <c r="A14" t="s">
        <v>81</v>
      </c>
      <c r="B14" t="s">
        <v>22</v>
      </c>
      <c r="C14" t="s">
        <v>135</v>
      </c>
      <c r="D14">
        <v>31.635000000000002</v>
      </c>
      <c r="E14">
        <v>38.862000000000002</v>
      </c>
      <c r="F14">
        <v>180</v>
      </c>
      <c r="G14" t="s">
        <v>70</v>
      </c>
    </row>
    <row r="15" spans="1:13" x14ac:dyDescent="0.2">
      <c r="A15" t="s">
        <v>82</v>
      </c>
      <c r="B15">
        <v>330</v>
      </c>
      <c r="C15" t="s">
        <v>135</v>
      </c>
      <c r="D15">
        <v>43.93</v>
      </c>
      <c r="E15">
        <v>36.957000000000001</v>
      </c>
      <c r="F15">
        <v>0</v>
      </c>
      <c r="G15" t="s">
        <v>70</v>
      </c>
    </row>
    <row r="16" spans="1:13" x14ac:dyDescent="0.2">
      <c r="A16" t="s">
        <v>83</v>
      </c>
      <c r="B16">
        <v>330</v>
      </c>
      <c r="C16" t="s">
        <v>135</v>
      </c>
      <c r="D16">
        <v>31.635000000000002</v>
      </c>
      <c r="E16">
        <v>36.957000000000001</v>
      </c>
      <c r="F16">
        <v>180</v>
      </c>
      <c r="G16" t="s">
        <v>70</v>
      </c>
    </row>
    <row r="17" spans="1:7" x14ac:dyDescent="0.2">
      <c r="A17" t="s">
        <v>84</v>
      </c>
      <c r="B17" t="s">
        <v>22</v>
      </c>
      <c r="C17" t="s">
        <v>135</v>
      </c>
      <c r="D17">
        <v>18.934999999999999</v>
      </c>
      <c r="E17">
        <v>38.862000000000002</v>
      </c>
      <c r="F17">
        <v>0</v>
      </c>
      <c r="G17" t="s">
        <v>70</v>
      </c>
    </row>
    <row r="18" spans="1:7" x14ac:dyDescent="0.2">
      <c r="A18" t="s">
        <v>85</v>
      </c>
      <c r="B18" t="s">
        <v>22</v>
      </c>
      <c r="C18" t="s">
        <v>135</v>
      </c>
      <c r="D18">
        <v>5.83</v>
      </c>
      <c r="E18">
        <v>38.862000000000002</v>
      </c>
      <c r="F18">
        <v>180</v>
      </c>
      <c r="G18" t="s">
        <v>70</v>
      </c>
    </row>
    <row r="19" spans="1:7" x14ac:dyDescent="0.2">
      <c r="A19" t="s">
        <v>86</v>
      </c>
      <c r="B19">
        <v>330</v>
      </c>
      <c r="C19" t="s">
        <v>135</v>
      </c>
      <c r="D19">
        <v>18.934999999999999</v>
      </c>
      <c r="E19">
        <v>36.957000000000001</v>
      </c>
      <c r="F19">
        <v>0</v>
      </c>
      <c r="G19" t="s">
        <v>70</v>
      </c>
    </row>
    <row r="20" spans="1:7" x14ac:dyDescent="0.2">
      <c r="A20" t="s">
        <v>87</v>
      </c>
      <c r="B20">
        <v>330</v>
      </c>
      <c r="C20" t="s">
        <v>135</v>
      </c>
      <c r="D20">
        <v>5.83</v>
      </c>
      <c r="E20">
        <v>36.957000000000001</v>
      </c>
      <c r="F20">
        <v>180</v>
      </c>
      <c r="G20" t="s">
        <v>70</v>
      </c>
    </row>
    <row r="21" spans="1:7" x14ac:dyDescent="0.2">
      <c r="A21" t="s">
        <v>14</v>
      </c>
      <c r="B21" t="s">
        <v>15</v>
      </c>
      <c r="C21" t="s">
        <v>15</v>
      </c>
      <c r="D21">
        <v>56.94</v>
      </c>
      <c r="E21">
        <v>43.942</v>
      </c>
      <c r="F21">
        <v>270</v>
      </c>
      <c r="G21" t="s">
        <v>70</v>
      </c>
    </row>
    <row r="22" spans="1:7" x14ac:dyDescent="0.2">
      <c r="A22" t="s">
        <v>21</v>
      </c>
      <c r="B22" t="s">
        <v>88</v>
      </c>
      <c r="C22" t="s">
        <v>136</v>
      </c>
      <c r="D22">
        <v>60.96</v>
      </c>
      <c r="E22">
        <v>30.632000000000001</v>
      </c>
      <c r="F22">
        <v>270</v>
      </c>
      <c r="G22" t="s">
        <v>70</v>
      </c>
    </row>
    <row r="23" spans="1:7" x14ac:dyDescent="0.2">
      <c r="A23" t="s">
        <v>20</v>
      </c>
      <c r="B23" t="s">
        <v>89</v>
      </c>
      <c r="C23" t="s">
        <v>137</v>
      </c>
      <c r="D23">
        <v>52.945</v>
      </c>
      <c r="E23">
        <v>30.632000000000001</v>
      </c>
      <c r="F23">
        <v>270</v>
      </c>
      <c r="G23" t="s">
        <v>70</v>
      </c>
    </row>
    <row r="24" spans="1:7" x14ac:dyDescent="0.2">
      <c r="A24" t="s">
        <v>90</v>
      </c>
      <c r="B24" t="s">
        <v>17</v>
      </c>
      <c r="C24" t="s">
        <v>17</v>
      </c>
      <c r="D24">
        <v>37.929000000000002</v>
      </c>
      <c r="E24">
        <v>38.226999999999997</v>
      </c>
      <c r="F24">
        <v>0</v>
      </c>
      <c r="G24" t="s">
        <v>70</v>
      </c>
    </row>
    <row r="25" spans="1:7" x14ac:dyDescent="0.2">
      <c r="A25" t="s">
        <v>91</v>
      </c>
      <c r="B25" t="s">
        <v>17</v>
      </c>
      <c r="C25" t="s">
        <v>17</v>
      </c>
      <c r="D25">
        <v>12.236000000000001</v>
      </c>
      <c r="E25">
        <v>38.226999999999997</v>
      </c>
      <c r="F25">
        <v>0</v>
      </c>
      <c r="G25" t="s">
        <v>70</v>
      </c>
    </row>
    <row r="26" spans="1:7" x14ac:dyDescent="0.2">
      <c r="A26" t="s">
        <v>92</v>
      </c>
      <c r="B26" t="s">
        <v>16</v>
      </c>
      <c r="C26" t="s">
        <v>138</v>
      </c>
      <c r="D26">
        <v>24.13</v>
      </c>
      <c r="E26">
        <v>52.832000000000001</v>
      </c>
      <c r="F26">
        <v>90</v>
      </c>
      <c r="G26" t="s">
        <v>70</v>
      </c>
    </row>
    <row r="27" spans="1:7" x14ac:dyDescent="0.2">
      <c r="A27" t="s">
        <v>93</v>
      </c>
      <c r="B27" t="s">
        <v>16</v>
      </c>
      <c r="C27" t="s">
        <v>138</v>
      </c>
      <c r="D27">
        <v>11.43</v>
      </c>
      <c r="E27">
        <v>47.116999999999997</v>
      </c>
      <c r="F27">
        <v>90</v>
      </c>
      <c r="G27" t="s">
        <v>70</v>
      </c>
    </row>
    <row r="28" spans="1:7" x14ac:dyDescent="0.2">
      <c r="A28" t="s">
        <v>122</v>
      </c>
      <c r="B28" t="s">
        <v>139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9ACC-3D08-EC49-8CE2-B82CF5397DE6}">
  <dimension ref="A1:M20"/>
  <sheetViews>
    <sheetView workbookViewId="0">
      <selection activeCell="E48" sqref="E48"/>
    </sheetView>
  </sheetViews>
  <sheetFormatPr baseColWidth="10" defaultRowHeight="16" x14ac:dyDescent="0.2"/>
  <cols>
    <col min="1" max="1" width="4.33203125" bestFit="1" customWidth="1"/>
    <col min="2" max="2" width="15.83203125" bestFit="1" customWidth="1"/>
    <col min="3" max="3" width="22.1640625" bestFit="1" customWidth="1"/>
    <col min="4" max="4" width="8.1640625" bestFit="1" customWidth="1"/>
    <col min="5" max="5" width="7.33203125" bestFit="1" customWidth="1"/>
    <col min="6" max="6" width="5.33203125" bestFit="1" customWidth="1"/>
    <col min="7" max="7" width="13.83203125" bestFit="1" customWidth="1"/>
    <col min="8" max="8" width="4.6640625" bestFit="1" customWidth="1"/>
    <col min="9" max="9" width="7.33203125" bestFit="1" customWidth="1"/>
    <col min="10" max="10" width="5.1640625" bestFit="1" customWidth="1"/>
    <col min="11" max="11" width="2.83203125" bestFit="1" customWidth="1"/>
    <col min="12" max="12" width="8.1640625" bestFit="1" customWidth="1"/>
    <col min="13" max="13" width="4.1640625" bestFit="1" customWidth="1"/>
  </cols>
  <sheetData>
    <row r="1" spans="1:13" x14ac:dyDescent="0.2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>
        <v>10</v>
      </c>
      <c r="I1" t="s">
        <v>114</v>
      </c>
      <c r="J1">
        <v>2020</v>
      </c>
      <c r="K1" t="s">
        <v>115</v>
      </c>
      <c r="L1" s="4">
        <v>0.57568287037037036</v>
      </c>
      <c r="M1" t="s">
        <v>107</v>
      </c>
    </row>
    <row r="2" spans="1:13" x14ac:dyDescent="0.2">
      <c r="A2" t="s">
        <v>107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13" x14ac:dyDescent="0.2">
      <c r="A3" t="s">
        <v>122</v>
      </c>
      <c r="B3" t="s">
        <v>123</v>
      </c>
      <c r="C3" t="s">
        <v>124</v>
      </c>
      <c r="D3" t="s">
        <v>125</v>
      </c>
      <c r="E3" t="s">
        <v>126</v>
      </c>
      <c r="F3" t="s">
        <v>124</v>
      </c>
      <c r="G3" t="s">
        <v>127</v>
      </c>
    </row>
    <row r="4" spans="1:13" x14ac:dyDescent="0.2">
      <c r="A4" t="s">
        <v>122</v>
      </c>
      <c r="B4" t="s">
        <v>128</v>
      </c>
      <c r="C4" t="s">
        <v>129</v>
      </c>
      <c r="D4" t="s">
        <v>67</v>
      </c>
    </row>
    <row r="5" spans="1:13" x14ac:dyDescent="0.2">
      <c r="A5" t="s">
        <v>130</v>
      </c>
      <c r="B5" t="s">
        <v>131</v>
      </c>
      <c r="C5" t="s">
        <v>2</v>
      </c>
      <c r="D5" t="s">
        <v>132</v>
      </c>
      <c r="E5" t="s">
        <v>133</v>
      </c>
      <c r="F5" t="s">
        <v>134</v>
      </c>
      <c r="G5" t="s">
        <v>128</v>
      </c>
    </row>
    <row r="6" spans="1:13" x14ac:dyDescent="0.2">
      <c r="A6" t="s">
        <v>94</v>
      </c>
      <c r="B6" t="s">
        <v>6</v>
      </c>
      <c r="C6" t="s">
        <v>28</v>
      </c>
      <c r="D6">
        <v>13.97</v>
      </c>
      <c r="E6">
        <v>52.793999999999997</v>
      </c>
      <c r="F6">
        <v>90</v>
      </c>
      <c r="G6" t="s">
        <v>67</v>
      </c>
    </row>
    <row r="7" spans="1:13" x14ac:dyDescent="0.2">
      <c r="A7" t="s">
        <v>95</v>
      </c>
      <c r="B7" t="s">
        <v>6</v>
      </c>
      <c r="C7" t="s">
        <v>28</v>
      </c>
      <c r="D7">
        <v>26.923999999999999</v>
      </c>
      <c r="E7">
        <v>48.475999999999999</v>
      </c>
      <c r="F7">
        <v>90</v>
      </c>
      <c r="G7" t="s">
        <v>67</v>
      </c>
    </row>
    <row r="8" spans="1:13" x14ac:dyDescent="0.2">
      <c r="A8" t="s">
        <v>12</v>
      </c>
      <c r="B8" t="s">
        <v>13</v>
      </c>
      <c r="C8" t="s">
        <v>140</v>
      </c>
      <c r="D8">
        <v>14.605</v>
      </c>
      <c r="E8">
        <v>24.257000000000001</v>
      </c>
      <c r="F8">
        <v>180</v>
      </c>
      <c r="G8" t="s">
        <v>67</v>
      </c>
    </row>
    <row r="9" spans="1:13" x14ac:dyDescent="0.2">
      <c r="A9" t="s">
        <v>7</v>
      </c>
      <c r="B9" t="s">
        <v>96</v>
      </c>
      <c r="C9" t="s">
        <v>8</v>
      </c>
      <c r="D9">
        <v>34.155999999999999</v>
      </c>
      <c r="E9">
        <v>2.9860000000000002</v>
      </c>
      <c r="F9">
        <v>0</v>
      </c>
      <c r="G9" t="s">
        <v>67</v>
      </c>
    </row>
    <row r="10" spans="1:13" x14ac:dyDescent="0.2">
      <c r="A10" t="s">
        <v>9</v>
      </c>
      <c r="B10" t="s">
        <v>97</v>
      </c>
      <c r="C10" t="s">
        <v>10</v>
      </c>
      <c r="D10">
        <v>34.29</v>
      </c>
      <c r="E10">
        <v>66.802000000000007</v>
      </c>
      <c r="F10">
        <v>0</v>
      </c>
      <c r="G10" t="s">
        <v>67</v>
      </c>
    </row>
    <row r="11" spans="1:13" x14ac:dyDescent="0.2">
      <c r="A11" t="s">
        <v>98</v>
      </c>
      <c r="B11" t="s">
        <v>99</v>
      </c>
      <c r="C11" t="s">
        <v>23</v>
      </c>
      <c r="D11">
        <v>15.24</v>
      </c>
      <c r="E11">
        <v>5.5880000000000001</v>
      </c>
      <c r="F11">
        <v>0</v>
      </c>
      <c r="G11" t="s">
        <v>67</v>
      </c>
    </row>
    <row r="12" spans="1:13" x14ac:dyDescent="0.2">
      <c r="A12" t="s">
        <v>100</v>
      </c>
      <c r="B12" t="s">
        <v>99</v>
      </c>
      <c r="C12" t="s">
        <v>23</v>
      </c>
      <c r="D12">
        <v>53.34</v>
      </c>
      <c r="E12">
        <v>5.5880000000000001</v>
      </c>
      <c r="F12">
        <v>0</v>
      </c>
      <c r="G12" t="s">
        <v>67</v>
      </c>
    </row>
    <row r="13" spans="1:13" x14ac:dyDescent="0.2">
      <c r="A13" t="s">
        <v>101</v>
      </c>
      <c r="B13" t="s">
        <v>22</v>
      </c>
      <c r="C13" t="s">
        <v>135</v>
      </c>
      <c r="D13">
        <v>56.159500000000001</v>
      </c>
      <c r="E13">
        <v>31.242000000000001</v>
      </c>
      <c r="F13">
        <v>0</v>
      </c>
      <c r="G13" t="s">
        <v>67</v>
      </c>
    </row>
    <row r="14" spans="1:13" x14ac:dyDescent="0.2">
      <c r="A14" t="s">
        <v>102</v>
      </c>
      <c r="B14" t="s">
        <v>22</v>
      </c>
      <c r="C14" t="s">
        <v>135</v>
      </c>
      <c r="D14">
        <v>59.207500000000003</v>
      </c>
      <c r="E14">
        <v>31.242000000000001</v>
      </c>
      <c r="F14">
        <v>180</v>
      </c>
      <c r="G14" t="s">
        <v>67</v>
      </c>
    </row>
    <row r="15" spans="1:13" x14ac:dyDescent="0.2">
      <c r="A15" t="s">
        <v>103</v>
      </c>
      <c r="B15" t="s">
        <v>22</v>
      </c>
      <c r="C15" t="s">
        <v>135</v>
      </c>
      <c r="D15">
        <v>53.594000000000001</v>
      </c>
      <c r="E15">
        <v>19.038</v>
      </c>
      <c r="F15">
        <v>270</v>
      </c>
      <c r="G15" t="s">
        <v>67</v>
      </c>
    </row>
    <row r="16" spans="1:13" x14ac:dyDescent="0.2">
      <c r="A16" t="s">
        <v>26</v>
      </c>
      <c r="B16" t="s">
        <v>27</v>
      </c>
      <c r="C16" t="s">
        <v>135</v>
      </c>
      <c r="D16">
        <v>61.594999999999999</v>
      </c>
      <c r="E16">
        <v>30.722000000000001</v>
      </c>
      <c r="F16">
        <v>270</v>
      </c>
      <c r="G16" t="s">
        <v>67</v>
      </c>
    </row>
    <row r="17" spans="1:7" x14ac:dyDescent="0.2">
      <c r="A17" t="s">
        <v>18</v>
      </c>
      <c r="B17" t="s">
        <v>19</v>
      </c>
      <c r="C17" t="s">
        <v>104</v>
      </c>
      <c r="D17">
        <v>60.325000000000003</v>
      </c>
      <c r="E17">
        <v>22.986999999999998</v>
      </c>
      <c r="F17">
        <v>90</v>
      </c>
      <c r="G17" t="s">
        <v>67</v>
      </c>
    </row>
    <row r="18" spans="1:7" x14ac:dyDescent="0.2">
      <c r="A18" t="s">
        <v>105</v>
      </c>
      <c r="B18" t="s">
        <v>16</v>
      </c>
      <c r="C18" t="s">
        <v>138</v>
      </c>
      <c r="D18">
        <v>19.05</v>
      </c>
      <c r="E18">
        <v>52.832000000000001</v>
      </c>
      <c r="F18">
        <v>270</v>
      </c>
      <c r="G18" t="s">
        <v>67</v>
      </c>
    </row>
    <row r="19" spans="1:7" x14ac:dyDescent="0.2">
      <c r="A19" t="s">
        <v>106</v>
      </c>
      <c r="B19" t="s">
        <v>16</v>
      </c>
      <c r="C19" t="s">
        <v>138</v>
      </c>
      <c r="D19">
        <v>31.75</v>
      </c>
      <c r="E19">
        <v>47.116999999999997</v>
      </c>
      <c r="F19">
        <v>270</v>
      </c>
      <c r="G19" t="s">
        <v>67</v>
      </c>
    </row>
    <row r="20" spans="1:7" x14ac:dyDescent="0.2">
      <c r="A20" t="s">
        <v>122</v>
      </c>
      <c r="B20" t="s">
        <v>139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BOM</vt:lpstr>
      <vt:lpstr>pick_place</vt:lpstr>
      <vt:lpstr>bottom</vt:lpstr>
      <vt:lpstr>top</vt:lpstr>
      <vt:lpstr>BOM!adapter_hybrid_assister_1</vt:lpstr>
      <vt:lpstr>bottom!adapter_hybrid_assister_bottom_pos</vt:lpstr>
      <vt:lpstr>top!adapter_hybrid_assister_top_pos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Dorothea Pfeiffer</dc:creator>
  <cp:lastModifiedBy>Microsoft Office User</cp:lastModifiedBy>
  <dcterms:created xsi:type="dcterms:W3CDTF">2020-01-06T09:39:58Z</dcterms:created>
  <dcterms:modified xsi:type="dcterms:W3CDTF">2022-09-15T14:44:59Z</dcterms:modified>
</cp:coreProperties>
</file>