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2e60aa730c1faf/Marchantia/Codes_Analysis/Phylogenetics/Resources/01-Genomes/"/>
    </mc:Choice>
  </mc:AlternateContent>
  <xr:revisionPtr revIDLastSave="11" documentId="13_ncr:1_{7FD7B6CA-AA2F-8A44-85E1-9DA031A1699C}" xr6:coauthVersionLast="47" xr6:coauthVersionMax="47" xr10:uidLastSave="{77912CB7-15C5-3548-9449-6AA4C27998CE}"/>
  <bookViews>
    <workbookView xWindow="1500" yWindow="500" windowWidth="36900" windowHeight="21100" xr2:uid="{993C2BB9-5967-4957-998A-3563755E2D7A}"/>
  </bookViews>
  <sheets>
    <sheet name="Sheet1" sheetId="1" r:id="rId1"/>
    <sheet name="Clade_code" sheetId="2" r:id="rId2"/>
  </sheets>
  <definedNames>
    <definedName name="_xlnm._FilterDatabase" localSheetId="0" hidden="1">Sheet1!$A$1:$L$80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25" i="1"/>
  <c r="B37" i="1"/>
  <c r="B36" i="1"/>
  <c r="B40" i="1"/>
  <c r="B4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6" i="1"/>
  <c r="B27" i="1"/>
  <c r="B28" i="1"/>
  <c r="B29" i="1"/>
  <c r="B31" i="1"/>
  <c r="B32" i="1"/>
  <c r="B33" i="1"/>
  <c r="B34" i="1"/>
  <c r="B35" i="1"/>
  <c r="B38" i="1"/>
  <c r="B39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71" i="1"/>
  <c r="B65" i="1"/>
  <c r="B66" i="1"/>
  <c r="B67" i="1"/>
  <c r="B72" i="1"/>
  <c r="B73" i="1"/>
  <c r="B74" i="1"/>
  <c r="B68" i="1"/>
  <c r="B75" i="1"/>
  <c r="B76" i="1"/>
  <c r="B77" i="1"/>
  <c r="B78" i="1"/>
  <c r="B79" i="1"/>
  <c r="B69" i="1"/>
  <c r="B70" i="1"/>
  <c r="B80" i="1"/>
  <c r="B2" i="1"/>
</calcChain>
</file>

<file path=xl/sharedStrings.xml><?xml version="1.0" encoding="utf-8"?>
<sst xmlns="http://schemas.openxmlformats.org/spreadsheetml/2006/main" count="710" uniqueCount="445">
  <si>
    <t>Clade</t>
  </si>
  <si>
    <t>Species</t>
  </si>
  <si>
    <t>Version</t>
  </si>
  <si>
    <t>Assembly level</t>
  </si>
  <si>
    <t>Ref</t>
  </si>
  <si>
    <t>Website</t>
  </si>
  <si>
    <t>Last visited</t>
  </si>
  <si>
    <t>(initial)</t>
  </si>
  <si>
    <t>Scaffold</t>
  </si>
  <si>
    <t>https://doi.org/10.1016/j.cell.2019.10.019</t>
  </si>
  <si>
    <t>https://figshare.com/articles/dataset/Genomes_of_subaerial_Zygnematophyceae_provide_insights_into_land_plant_evolution/9911876</t>
  </si>
  <si>
    <t>V1.1</t>
  </si>
  <si>
    <t>https://doi.org/10.1038/ncomms4978</t>
  </si>
  <si>
    <t>http://www.plantmorphogenesis.bio.titech.ac.jp/~algae_genome_project/klebsormidium/kf_download.htm</t>
  </si>
  <si>
    <t>https://doi.org/10.1016/j.cell.2018.06.033</t>
  </si>
  <si>
    <t>https://phycocosm.jgi.doe.gov/phycocosm/home</t>
  </si>
  <si>
    <t>https://doi.org/10.1038/s41477-019-0560-3</t>
  </si>
  <si>
    <t>https://dx.doi.org/10.1002%2Fadvs.201901850</t>
  </si>
  <si>
    <t>http://dx.doi.org/10.5524/100748</t>
  </si>
  <si>
    <t>http://gigadb.org/dataset/100748</t>
  </si>
  <si>
    <t>https://phytozome-next.jgi.doe.gov/info/Sfallax_v1_1</t>
  </si>
  <si>
    <t>https://phytozome-next.jgi.doe.gov/info/Smagellanicum_v1_1</t>
  </si>
  <si>
    <t>https://doi.org/10.1101/2020.07.03.163634</t>
  </si>
  <si>
    <t>https://phytozome-next.jgi.doe.gov/info/CpurpureusGG1_v1_1</t>
  </si>
  <si>
    <t>https://phytozome-next.jgi.doe.gov/info/CpurpureusR40_v1_1</t>
  </si>
  <si>
    <t>Physcomitrium patens</t>
  </si>
  <si>
    <t>V3.3</t>
  </si>
  <si>
    <t>Chromosome</t>
  </si>
  <si>
    <t>https://doi.org/10.1111/tpj.13801</t>
  </si>
  <si>
    <t>https://phytozome-next.jgi.doe.gov/info/Ppatens_v3_3</t>
  </si>
  <si>
    <t>https://doi.org/10.1111/tpj.14602</t>
  </si>
  <si>
    <t>V1</t>
  </si>
  <si>
    <t>Anthoceros angustus</t>
  </si>
  <si>
    <t>https://doi.org/10.1038/s41477-019-0588-4</t>
  </si>
  <si>
    <t>https://datadryad.org/stash/dataset/doi:10.5061/dryad.msbcc2ftv</t>
  </si>
  <si>
    <t>https://doi.org/10.1038/s41477-020-0618-2</t>
  </si>
  <si>
    <t>https://www.hornworts.uzh.ch/en/about.html</t>
  </si>
  <si>
    <t>Anthoceros punctatus</t>
  </si>
  <si>
    <t>Gymnosperms</t>
  </si>
  <si>
    <t>Ginkgo biloba</t>
  </si>
  <si>
    <t>Gnetum montanum</t>
  </si>
  <si>
    <t>Picea abies</t>
  </si>
  <si>
    <t>V1.0</t>
  </si>
  <si>
    <t>https://doi.org/10.1038/nature12211</t>
  </si>
  <si>
    <t>ftp://plantgenie.org/Data/ConGenIE/</t>
  </si>
  <si>
    <t>Thuja plicata</t>
  </si>
  <si>
    <t>V3.1</t>
  </si>
  <si>
    <t>Transcriptome</t>
  </si>
  <si>
    <t>https://doi.org/10.1007/s11295-018-1248-y</t>
  </si>
  <si>
    <t>https://phytozome-next.jgi.doe.gov/info/Tplicata_v3_1</t>
  </si>
  <si>
    <t>Azolla filiculoides</t>
  </si>
  <si>
    <t>https://doi.org/10.1038/s41477-018-0188-8</t>
  </si>
  <si>
    <t>ftp://ftp.fernbase.org/</t>
  </si>
  <si>
    <t>Salvinia cucullata</t>
  </si>
  <si>
    <t>V1.2</t>
  </si>
  <si>
    <t>Nymphaea colorata</t>
  </si>
  <si>
    <t>https://doi.org/10.1038/s41586-019-1852-5</t>
  </si>
  <si>
    <t>https://phytozome-next.jgi.doe.gov/info/Ncolorata_v1_2</t>
  </si>
  <si>
    <t>Magnoliids</t>
  </si>
  <si>
    <t>Cinnamomum kanehirae</t>
  </si>
  <si>
    <t>V3</t>
  </si>
  <si>
    <t>https://doi.org/10.1038/s41477-018-0337-0</t>
  </si>
  <si>
    <t>https://phytozome-next.jgi.doe.gov/info/Ckanehirae_v3</t>
  </si>
  <si>
    <t>Acorus americanus</t>
  </si>
  <si>
    <t>Not yet published</t>
  </si>
  <si>
    <t>https://phytozome-next.jgi.doe.gov/info/Aamericanus_v1_1</t>
  </si>
  <si>
    <t>Musa acuminata</t>
  </si>
  <si>
    <t>https://doi.org/10.1038/nature11241</t>
  </si>
  <si>
    <t>https://phytozome-next.jgi.doe.gov/info/Macuminata_v1</t>
  </si>
  <si>
    <t>Zostera marina</t>
  </si>
  <si>
    <t>V2.2</t>
  </si>
  <si>
    <t>https://doi.org/10.1038/nature16548</t>
  </si>
  <si>
    <t>https://phytozome-next.jgi.doe.gov/info/Zmarina_v2_2</t>
  </si>
  <si>
    <t>Eudicots</t>
  </si>
  <si>
    <t>Carica papaya</t>
  </si>
  <si>
    <t>V0.4</t>
  </si>
  <si>
    <t>https://doi.org/10.1007/s11295-012-0490-y</t>
  </si>
  <si>
    <t>https://phytozome-next.jgi.doe.gov/info/Cpapaya_ASGPBv0_4</t>
  </si>
  <si>
    <t>Vitis vinifera</t>
  </si>
  <si>
    <t>V2.1</t>
  </si>
  <si>
    <t>https://doi.org/10.1038/nature06148</t>
  </si>
  <si>
    <t>https://phytozome-next.jgi.doe.gov/info/Vvinifera_v2_1</t>
  </si>
  <si>
    <t>Populus trichocarpa</t>
  </si>
  <si>
    <t>V4.1</t>
  </si>
  <si>
    <t>https://phytozome-next.jgi.doe.gov/info/Ptrichocarpa_v4_1</t>
  </si>
  <si>
    <t>Brachypodium distachyon</t>
  </si>
  <si>
    <t>V3.2</t>
  </si>
  <si>
    <t>https://phytozome-next.jgi.doe.gov/info/Bdistachyon_v3_2</t>
  </si>
  <si>
    <t>Medicago truncatula</t>
  </si>
  <si>
    <t>4.0v1</t>
  </si>
  <si>
    <t>https://phytozome-next.jgi.doe.gov/info/Mtruncatula_Mt4_0v1</t>
  </si>
  <si>
    <t>Helianthus annuus</t>
  </si>
  <si>
    <t>V1.0(V2.0 assembly)</t>
  </si>
  <si>
    <t>https://doi.org/10.1038/nature22380</t>
  </si>
  <si>
    <t>https://sunflowergenome.org/annotations-data/</t>
  </si>
  <si>
    <t>Aquilegia coerulea</t>
  </si>
  <si>
    <t>v3.1</t>
  </si>
  <si>
    <t>https://doi.org/10.7554/elife.36426</t>
  </si>
  <si>
    <t>https://phytozome-next.jgi.doe.gov/info/Acoerulea_v3_1</t>
  </si>
  <si>
    <t>Solanum lycopersicum</t>
  </si>
  <si>
    <t>V4.0</t>
  </si>
  <si>
    <t>https://doi.org/10.1101/767764</t>
  </si>
  <si>
    <t>https://solgenomics.net/organism/Solanum_lycopersicum/genome</t>
  </si>
  <si>
    <t>Theobroma cacao</t>
  </si>
  <si>
    <t>https://doi.org/10.1186/gb-2013-14-6-r53</t>
  </si>
  <si>
    <t>https://www.cacaogenomedb.org/Tcacao_genome_v2.1</t>
  </si>
  <si>
    <t>Oryza sativa</t>
  </si>
  <si>
    <t>Os-Nipponbare-Reference-IRGSP-1.0</t>
  </si>
  <si>
    <t>https://rapdb.dna.affrc.go.jp/download/irgsp1.html</t>
  </si>
  <si>
    <t>Arabidopsis thaliana</t>
  </si>
  <si>
    <t>Araport11</t>
  </si>
  <si>
    <t>https://doi.org/10.1111/tpj.13415</t>
  </si>
  <si>
    <t>https://doi.org/10.1126/science.1241089</t>
  </si>
  <si>
    <t>https://phytozome-next.jgi.doe.gov/info/Athaliana_Araport11</t>
  </si>
  <si>
    <t>Selaginella moellendorffii</t>
  </si>
  <si>
    <t>https://doi.org/10.1126/science.1203810</t>
  </si>
  <si>
    <t>https://phytozome-next.jgi.doe.gov/info/Smoellendorffii_v1_0</t>
  </si>
  <si>
    <t>https://doi.org/10.1126/science.1128691</t>
  </si>
  <si>
    <t>https://doi.org/10.1038/nature08747</t>
  </si>
  <si>
    <t>https://doi.org/10.1186/1471-2164-15-312</t>
  </si>
  <si>
    <t>http://dx.doi.org/10.1186/1939-8433-6-4</t>
  </si>
  <si>
    <t>Calohypnum plumiforme</t>
  </si>
  <si>
    <t>https://doi.org/10.1073/pnas.1914373117</t>
  </si>
  <si>
    <t>https://ngdc.cncb.ac.cn/gwh/Assembly/8871/show</t>
  </si>
  <si>
    <t>V6.1</t>
  </si>
  <si>
    <t>https://marchantia.info/download/MpTak_v6.1/</t>
  </si>
  <si>
    <t>https://db.cngb.org/search/assembly/CNA0002352/</t>
  </si>
  <si>
    <t>File name</t>
  </si>
  <si>
    <t>Spirogloea_muscicola_gene.pep</t>
  </si>
  <si>
    <t>160614_klebsormidium_v1.1_AA.fasta</t>
  </si>
  <si>
    <t>Chabra1_ExternalModels_proteins_20200803.aa.fasta.gz</t>
  </si>
  <si>
    <t>Mesvir1_ExternalModels_proteins_20200803.aa.fasta.gz</t>
  </si>
  <si>
    <t>scaffold_Mesostigma_viride.pep.gz</t>
  </si>
  <si>
    <t>Chlat1_ExternalModels_proteins_20200803.aa.fasta.gz</t>
  </si>
  <si>
    <t>Fontinalis_antipyretica.pep.fasta</t>
  </si>
  <si>
    <t>Sfallax_522_v1.1.protein.fa.gz</t>
  </si>
  <si>
    <t>Smagellanicum_521_v1.1.protein.fa.gz</t>
  </si>
  <si>
    <t>CpurpureusGG1_539_v1.1.protein.fa.gz</t>
  </si>
  <si>
    <t>CpurpureusR40_538_v1.1.protein.fa.gz</t>
  </si>
  <si>
    <t>Ppatens_318_v3.3.protein.fa</t>
  </si>
  <si>
    <t>GWHAMMO00000000.Protein.faa.gz</t>
  </si>
  <si>
    <t>Anthoceros.angustus.coding.gene.pep</t>
  </si>
  <si>
    <t>MpTak_v6.1r1.protein.fasta.gz</t>
  </si>
  <si>
    <t>AagrBONN_genome_PROT.fasta</t>
  </si>
  <si>
    <t>AagrOXF_genome_PROT.fasta</t>
  </si>
  <si>
    <t>Apunct_genome_PROT.fasta</t>
  </si>
  <si>
    <t>Smoellendorffii_91_v1.0.protein.fa.gz</t>
  </si>
  <si>
    <t>Azolla_filiculoides.protein.highconfidence_v1.1.fasta</t>
  </si>
  <si>
    <t>Salvinia_cucullata.protein.highconfidence_v1.2.fasta</t>
  </si>
  <si>
    <t>IRGSP-1.0_protein_2020-12-02.fasta</t>
  </si>
  <si>
    <t>Osativa_323_v7.0.protein.fa.gz</t>
  </si>
  <si>
    <t>Athaliana_447_Araport11.protein.fa.gz</t>
  </si>
  <si>
    <t>https://figshare.com/articles/dataset/annotation_of_Ginkgo_biloba/14759223</t>
  </si>
  <si>
    <t>https://doi.org/10.1038/s41477-021-00933-x</t>
  </si>
  <si>
    <t>Gbi_new_chr.pep.fa</t>
  </si>
  <si>
    <t>Ceratopteris richardii</t>
  </si>
  <si>
    <t>v2.1</t>
  </si>
  <si>
    <t>https://phytozome-next.jgi.doe.gov/info/Crichardii_v2_1</t>
  </si>
  <si>
    <t>Crichardii_676_v2.1.protein.fa.gz</t>
  </si>
  <si>
    <t>Marchantia paleacea</t>
  </si>
  <si>
    <t>V1r1</t>
  </si>
  <si>
    <r>
      <t xml:space="preserve">https://bbric-pipelines.toulouse.inra.fr/myGenomeBrowser?browse=1&amp;portalname=Marchantia_paleacea_Pac Bio&amp;owner=cyril.libourel@lrsv.ups-tlse.fr&amp;key=C3cEr7ro </t>
    </r>
    <r>
      <rPr>
        <sz val="12"/>
        <color rgb="FF212121"/>
        <rFont val="TimesNewRomanPSMT"/>
      </rPr>
      <t xml:space="preserve">with LOGIN: pierre- marc.delaux@lrsv.ups-tlse.fr and PASSWORD: JdL0DpCk (Genome Browser access will be publicly shared upon publication). </t>
    </r>
  </si>
  <si>
    <t>Penium margaritaceum</t>
  </si>
  <si>
    <t>https://doi.org/10.1016/j.cell.2020.04.019</t>
  </si>
  <si>
    <t>Penium_master_pep.fa</t>
  </si>
  <si>
    <t>http://bioinfo.bti.cornell.edu/cgi-bin/Penium/download.cgi</t>
  </si>
  <si>
    <t>https://doi.org/10.1126/science.abg0929</t>
  </si>
  <si>
    <t>Isoetes taiwanese</t>
  </si>
  <si>
    <t>https://doi.org/10.1038/s41467-021-26644-7</t>
  </si>
  <si>
    <t>https://genomevolution.org/coge/GenomeInfo.pl?gid=61511</t>
  </si>
  <si>
    <t>https://doi.org/10.1038/s41477-022-01146-6</t>
  </si>
  <si>
    <t>https://figshare.com/articles/dataset/A_spinulosa_genome_rar/19075346</t>
  </si>
  <si>
    <t>Alsophila spinulosa</t>
  </si>
  <si>
    <t>Aamericanus_586_v1.1.protein.fa.gz</t>
  </si>
  <si>
    <t>Acoerulea_322_v3.1.protein.fa.gz</t>
  </si>
  <si>
    <t>Alsophila_spinulosa_protein.fasta</t>
  </si>
  <si>
    <t>Azolla_filiculoides.protein.lowconfidence_v1.1.fasta</t>
  </si>
  <si>
    <t>Bdistachyon_556_v3.2.protein.fa.gz</t>
  </si>
  <si>
    <t>Ckanehirae_531_v3.protein.fa.gz</t>
  </si>
  <si>
    <t>Cpapaya_113_ASGPBv0.4.protein.fa.gz</t>
  </si>
  <si>
    <t>Chlamydomonas reinhardtii</t>
  </si>
  <si>
    <t>Ha412v1r1_prot_v1.0.faa.gz</t>
  </si>
  <si>
    <t>ITAG4.0_proteins.fasta</t>
  </si>
  <si>
    <t>Isoetes_61511-CDS-prot.fasta</t>
  </si>
  <si>
    <t>Macuminata_304_v1.protein.fa.gz</t>
  </si>
  <si>
    <t>Marpalv1r1_EuGene_with_name__product_and_GO_prot.fasta</t>
  </si>
  <si>
    <t>Mtruncatula_285_Mt4.0v1.protein.fa.gz</t>
  </si>
  <si>
    <t>Ncolorata_566_v1.2.protein.fa.gz</t>
  </si>
  <si>
    <t>Pabies1.0-all-pep.faa</t>
  </si>
  <si>
    <t>Ptrichocarpa_533_v4.1.protein.fa.gz</t>
  </si>
  <si>
    <t>Salvinia_cucullata.protein.lowconfidence_v1.2.fasta</t>
  </si>
  <si>
    <t>Tcacao_523_v2.1.protein.fa.gz</t>
  </si>
  <si>
    <t>Tplicata_572_v3.1.protein.fa</t>
  </si>
  <si>
    <t>Vvinifera_457_v2.1.protein.fa.gz</t>
  </si>
  <si>
    <t>Zmarina_324_v2.2.protein.fa.gz</t>
  </si>
  <si>
    <t>Include</t>
  </si>
  <si>
    <t>T</t>
  </si>
  <si>
    <t>Syntrichia caninervis</t>
  </si>
  <si>
    <t>https://doi.org/10.1111/tpj.15116</t>
  </si>
  <si>
    <t>https://genomevolution.org/coge/GenomeInfo.pl?gid=57973</t>
  </si>
  <si>
    <t>v2</t>
  </si>
  <si>
    <t>Pleurozium schreberi</t>
  </si>
  <si>
    <t>https://doi.org/10.1038/s41477-022-01333-5</t>
  </si>
  <si>
    <t>https://doi.org/10.1534/g3.119.400279</t>
  </si>
  <si>
    <t>https://github.com/PycnopodiaD/Pleurozium_schreberi_annotated_genome_files/tree/master/transcript</t>
  </si>
  <si>
    <t>(none)</t>
  </si>
  <si>
    <t>Marchantia inflexa</t>
  </si>
  <si>
    <t>https://doi.org/10.1038/s41598-019-45039-9</t>
  </si>
  <si>
    <t>https://www.ncbi.nlm.nih.gov/assembly/GCA_006177815.1</t>
  </si>
  <si>
    <t xml:space="preserve">Funaria hygrometrica </t>
  </si>
  <si>
    <t>https://doi.org/10.3389/fpls.2020.00747</t>
  </si>
  <si>
    <t>https://doi.org/10.6084/m9.figshare.11663892.v1</t>
  </si>
  <si>
    <t>Funhyg_transcripts_peptide_sequences.fasta</t>
  </si>
  <si>
    <t>Lunularia cruciata</t>
  </si>
  <si>
    <t>https://doi.org/10.1093/gbe/evad014</t>
  </si>
  <si>
    <t>https://genomevolution.org/coge/GenomeInfo.pl?gid=64630</t>
  </si>
  <si>
    <t>Syntrichia_caninervis_57973-CDS-prot.fasta</t>
  </si>
  <si>
    <t>1.0</t>
  </si>
  <si>
    <t>Lunularia_cruciata_64630-CDS-prot.fasta</t>
  </si>
  <si>
    <t>Marsilea vestita</t>
  </si>
  <si>
    <t>https://doi-org/10.1111/nph.18652</t>
  </si>
  <si>
    <t>v3</t>
  </si>
  <si>
    <t>Mvestita_v3_protein.fa</t>
  </si>
  <si>
    <t>https://figshare.com/s/47be9fe90124b22d3c0e</t>
  </si>
  <si>
    <t>https://doi-org/10.1038/s41477-022-01222-x</t>
  </si>
  <si>
    <t>Adc_genome_Chr.pep.gz</t>
  </si>
  <si>
    <t>Adiantum capillus-veneris</t>
  </si>
  <si>
    <t>Torreya grandis</t>
  </si>
  <si>
    <t xml:space="preserve">https://doi.org/10.1038/s41467-023-37038-2 </t>
  </si>
  <si>
    <t xml:space="preserve">https://doi.org/10.6084/m9.figshare.21089869 </t>
  </si>
  <si>
    <t>Tgrandis_chr.protein.fa</t>
  </si>
  <si>
    <t>Taxus wallichiana</t>
  </si>
  <si>
    <t>https://doi.org/10.1038/s41477-021-00963-5</t>
  </si>
  <si>
    <t>https://ftp-ncbi-nlm-nih-gov.kyoto-u.idm.oclc.org/genomes/all/GCA/019/776/745/GCA_019776745.2_Ta-2021/GCA_019776745.2_Ta-2021_protein.faa.gz</t>
  </si>
  <si>
    <t>GCA_019776745.2_Ta-2021_protein.faa.gz</t>
  </si>
  <si>
    <t>Yew.V1</t>
  </si>
  <si>
    <t>https://doi.org/10.1016/j.molp.2021.04.015</t>
  </si>
  <si>
    <t>Sequoiadendron giganteum</t>
  </si>
  <si>
    <t>https://doi.org/10.1534/g3.120.401612</t>
  </si>
  <si>
    <t>2.0</t>
  </si>
  <si>
    <t>https://treegenesdb.org/FTP/Genomes/Segi/v2.0/</t>
  </si>
  <si>
    <t>Segi.2_0.pep.fa.gz</t>
  </si>
  <si>
    <t>Pinus tabuliformis</t>
  </si>
  <si>
    <t>https://figshare.com/articles/dataset/Pinus_tabuliformis_gene_space_annotation/16847146/2</t>
  </si>
  <si>
    <t>https://doi.org/10.1016/j.cell.2021.12.006</t>
  </si>
  <si>
    <t>Welwitschia mirabilis</t>
  </si>
  <si>
    <t>https://doi.org/10.1038/s41467-021-24528-4</t>
  </si>
  <si>
    <t>https://datadryad.org/stash/dataset/doi:10.5061/dryad.ht76hdrdr</t>
  </si>
  <si>
    <t>G.montanum.final.pep.gz</t>
  </si>
  <si>
    <t>W.mirabilis.final.new.pep.gz</t>
  </si>
  <si>
    <t xml:space="preserve">Cycas panzhihuaensis </t>
  </si>
  <si>
    <t>https://db.cngb.org/codeplot/datasets/PwRftGHfPs5qG3gE</t>
  </si>
  <si>
    <t>https://doi.org/10.1038/s41477-022-01129-7</t>
  </si>
  <si>
    <t>vJGI2.1</t>
  </si>
  <si>
    <t>https://phytozome-next.jgi.doe.gov/info/Atrichopodavar_SantaCruz_75HAP1_v2_1</t>
  </si>
  <si>
    <t>https://phytozome-next.jgi.doe.gov/info/Atrichopodavar_SantaCruz_75HAP2_v2_1</t>
  </si>
  <si>
    <t>https://doi.org/10.1038/s41477-018-0323-6</t>
  </si>
  <si>
    <t>Liriodendron chinesis</t>
  </si>
  <si>
    <t>https://hardwoodgenomics.org/Genome-assembly/2630420?tripal_pane=group_downloads</t>
  </si>
  <si>
    <t>Liriodendron_chinense_Final.pep</t>
  </si>
  <si>
    <t>Atrichopodavar_SantaCruz_75HAP2_728_v2.1.protein.fa.gz</t>
  </si>
  <si>
    <t>Atrichopodavar_SantaCruz_75HAP1_727_v2.1.protein_primaryTranscriptOnly.fa.gz</t>
  </si>
  <si>
    <t>Lycopodium clavatum</t>
  </si>
  <si>
    <t>https://figshare.com/articles/dataset/Lycopodium_clavatum_genome_annotation/20493417</t>
  </si>
  <si>
    <t>EVM.final.gene.gff3.pep</t>
  </si>
  <si>
    <t>https://doi.org/10.1093/plcell/koac347</t>
  </si>
  <si>
    <t>https://phytozome-next.jgi.doe.gov/info/CreinhardtiiCC_4532_v6_1</t>
  </si>
  <si>
    <t>CreinhardtiiCC_4532_707_v6.1.protein.fa.gz</t>
  </si>
  <si>
    <t xml:space="preserve">https://phycocosm.jgi.doe.gov/SAG698-1a </t>
  </si>
  <si>
    <t>https://phycocosm.jgi.doe.gov/SAG698-1b</t>
  </si>
  <si>
    <t>https://phycocosm.jgi.doe.gov/UTEX1559</t>
  </si>
  <si>
    <t>https://phycocosm.jgi.doe.gov/UTEX1560</t>
  </si>
  <si>
    <t xml:space="preserve">https://doi.org/10.1101/2023.01.31.526407 </t>
  </si>
  <si>
    <t>Zygcyl6981a_1_ExternalModels_proteins_20230203.aa.fasta.gz</t>
  </si>
  <si>
    <t>Zygcir6981b_1_ExternalModels_proteins_20230201.aa.fasta.gz</t>
  </si>
  <si>
    <t>Zygcir1559_1_ExternalModels_proteins_20230203.aa.fasta.gz</t>
  </si>
  <si>
    <t>Zygcir1560_1_ExternalModels_proteins_20230203.aa.fasta.gz</t>
  </si>
  <si>
    <t>Sphagnum angustifolium</t>
  </si>
  <si>
    <t>Sphagnum divinum</t>
  </si>
  <si>
    <t>Strain</t>
  </si>
  <si>
    <t>CCAC 1140</t>
  </si>
  <si>
    <t>Mesostigma viride</t>
  </si>
  <si>
    <t>NIES-296</t>
  </si>
  <si>
    <t>Chlorokybus atmophyticus</t>
  </si>
  <si>
    <t>CCAC 0220</t>
  </si>
  <si>
    <t>Klebsormidium nitens</t>
  </si>
  <si>
    <t>NIES-2285</t>
  </si>
  <si>
    <t>Chara braunii</t>
  </si>
  <si>
    <t>S276</t>
  </si>
  <si>
    <t>Mesotaenium endlicherianum</t>
  </si>
  <si>
    <t>SAG 12.97</t>
  </si>
  <si>
    <t>Zygnema cf. cylindricum</t>
  </si>
  <si>
    <t>SAG 698-1a</t>
  </si>
  <si>
    <t>Zygnema circumcarinatum</t>
  </si>
  <si>
    <t>SAG 698-1b</t>
  </si>
  <si>
    <t>SAG 1559</t>
  </si>
  <si>
    <t>SAG 1560</t>
  </si>
  <si>
    <t>Ceratodon purpureus</t>
  </si>
  <si>
    <t>R40 (male)</t>
  </si>
  <si>
    <t>GG1 (female)</t>
  </si>
  <si>
    <t>Marchantia polymorpha</t>
  </si>
  <si>
    <t>Tak-1 + Tak2(V)</t>
  </si>
  <si>
    <t>Anthoceros agrestis</t>
  </si>
  <si>
    <t>Bonn</t>
  </si>
  <si>
    <t>Oxford</t>
  </si>
  <si>
    <t>Amborella trichopoda</t>
  </si>
  <si>
    <t>SantaCruz_75 HAP1</t>
  </si>
  <si>
    <t>SantaCruz_75 HAP2</t>
  </si>
  <si>
    <t>Taxus chinensis</t>
  </si>
  <si>
    <t>var. mairei</t>
  </si>
  <si>
    <t>Spirogloea muscicola</t>
  </si>
  <si>
    <t>Fontinalis antipyretica</t>
  </si>
  <si>
    <t>Code</t>
  </si>
  <si>
    <t>Name</t>
  </si>
  <si>
    <t>Chlorophytes</t>
  </si>
  <si>
    <t>Streptophyte algae</t>
  </si>
  <si>
    <t>Mosses</t>
  </si>
  <si>
    <t>Liverworts</t>
  </si>
  <si>
    <t>Hornworts</t>
  </si>
  <si>
    <t>Lycophytes</t>
  </si>
  <si>
    <t>Ferns</t>
  </si>
  <si>
    <t>Clade_Code</t>
  </si>
  <si>
    <t>Basal Angiosperms</t>
  </si>
  <si>
    <t>Monocots</t>
  </si>
  <si>
    <t>Chlamy6.1</t>
  </si>
  <si>
    <t>Chl_atm_CCAC0220</t>
  </si>
  <si>
    <t>Mes_vir_CCAC1140</t>
  </si>
  <si>
    <t>Mes_vir_NIES296</t>
  </si>
  <si>
    <t>Kleb_nit_NIES296</t>
  </si>
  <si>
    <t>Cha_bra_S276</t>
  </si>
  <si>
    <t>Spi_mus</t>
  </si>
  <si>
    <t>Pen_mar</t>
  </si>
  <si>
    <t>Zygne_SAG6981a</t>
  </si>
  <si>
    <t>Zygne_SAG6981b</t>
  </si>
  <si>
    <t>Zygne_SAG1559</t>
  </si>
  <si>
    <t>Zygne_SAG1560</t>
  </si>
  <si>
    <t>Fon_ant</t>
  </si>
  <si>
    <t>Sph_ang</t>
  </si>
  <si>
    <t>Sph_div</t>
  </si>
  <si>
    <t>Cer_pur_GG1</t>
  </si>
  <si>
    <t>Cer_pur_R40</t>
  </si>
  <si>
    <t>Cal_plum</t>
  </si>
  <si>
    <t>Syn_can</t>
  </si>
  <si>
    <t>Ple_sch</t>
  </si>
  <si>
    <t>Fun_hyg</t>
  </si>
  <si>
    <t>Lun_cru</t>
  </si>
  <si>
    <t>Iso_tw</t>
  </si>
  <si>
    <t>Lyco_clv</t>
  </si>
  <si>
    <t>Azolla</t>
  </si>
  <si>
    <t>Sal_cuc</t>
  </si>
  <si>
    <t>Mar_ves</t>
  </si>
  <si>
    <t>Cera_rich</t>
  </si>
  <si>
    <t>Also_spin</t>
  </si>
  <si>
    <t>Ginkgo</t>
  </si>
  <si>
    <t>Gnetum</t>
  </si>
  <si>
    <t>Picea_abies</t>
  </si>
  <si>
    <t>Thu_plic</t>
  </si>
  <si>
    <t>Torr_gran</t>
  </si>
  <si>
    <t>Taxus_wal</t>
  </si>
  <si>
    <t>Taxus_cn</t>
  </si>
  <si>
    <t>Seq_gig</t>
  </si>
  <si>
    <t>Pinus_tab</t>
  </si>
  <si>
    <t>Wel_mira</t>
  </si>
  <si>
    <t>Cycas_pzh</t>
  </si>
  <si>
    <t>Am_tr_HAP1</t>
  </si>
  <si>
    <t>Am_tr_HAP2</t>
  </si>
  <si>
    <t>At_Araport11</t>
  </si>
  <si>
    <t>Pop_tri_4.1</t>
  </si>
  <si>
    <t>Vit_vin_2.1</t>
  </si>
  <si>
    <t>Car_pap_0.4</t>
  </si>
  <si>
    <t>Liri_cn_1.1</t>
  </si>
  <si>
    <t>Os_MSU_7.0</t>
  </si>
  <si>
    <t>Os_RAP_2020</t>
  </si>
  <si>
    <t>Med_tru_4.0</t>
  </si>
  <si>
    <t>Hel_ann_1.0</t>
  </si>
  <si>
    <t>Aqu_coe_3.1</t>
  </si>
  <si>
    <t>Sol_lyc_4.0</t>
  </si>
  <si>
    <t>The_cac_2.1</t>
  </si>
  <si>
    <t>Nym_col_1.2</t>
  </si>
  <si>
    <t>Aco_am_1.1</t>
  </si>
  <si>
    <t>Musa_acu_v1</t>
  </si>
  <si>
    <t>Cinn_kan_v3</t>
  </si>
  <si>
    <t>Zos_mar_v2.2</t>
  </si>
  <si>
    <t>Bra_dis_v3.2</t>
  </si>
  <si>
    <t>Ad_cv</t>
  </si>
  <si>
    <t>Sm_1.0</t>
  </si>
  <si>
    <t>Pp_3.3</t>
  </si>
  <si>
    <t>Mpo_6.1</t>
  </si>
  <si>
    <t>Mpa_1r1</t>
  </si>
  <si>
    <t>Min</t>
  </si>
  <si>
    <t>Aang</t>
  </si>
  <si>
    <t>Apunct</t>
  </si>
  <si>
    <t>Aagr_BONN</t>
  </si>
  <si>
    <t>Aagr_OXF</t>
  </si>
  <si>
    <t>Cycas_panzhihuaensis_genome.pep.gz</t>
  </si>
  <si>
    <t>https://www.biorxiv.org/content/10.1101/2023.07.24.548637v1.abstract</t>
  </si>
  <si>
    <t>Huperzia asiatica</t>
  </si>
  <si>
    <t>Diphasiastrum complanatum</t>
  </si>
  <si>
    <t>Selaginella tamariscina</t>
  </si>
  <si>
    <t>https://doi.org/10.1016/j.molp.2018.05.003</t>
  </si>
  <si>
    <t>Selaginella lepidophylla</t>
  </si>
  <si>
    <t>https://doi.org/10.1038/s41467-017-02546-5</t>
  </si>
  <si>
    <t>https://doi.org/10.1007/s11103-023-01366-0</t>
  </si>
  <si>
    <t>https://figshare.com/projects/Huperzia_asiatica_genome/169145</t>
  </si>
  <si>
    <t>Huperzia.asiatica.pep.fa.gz</t>
  </si>
  <si>
    <t>https://phytozome-next.jgi.doe.gov/info/Dcomplanatum_v3_1</t>
  </si>
  <si>
    <t>Dcomplanatum_723_v3.1.protein.fa.gz</t>
  </si>
  <si>
    <t>Sel_ta</t>
  </si>
  <si>
    <t>Sel_le</t>
  </si>
  <si>
    <t>Hup_asia</t>
  </si>
  <si>
    <t>Diph_comp</t>
  </si>
  <si>
    <t xml:space="preserve">Takakia lepidozioides </t>
  </si>
  <si>
    <t>CNUV3.1</t>
  </si>
  <si>
    <t>Takakia</t>
  </si>
  <si>
    <t xml:space="preserve">https://doi.org/10.1016/j.cell.2023.07.003 </t>
  </si>
  <si>
    <t>https://www.takakia.com/download.html</t>
  </si>
  <si>
    <t>Tle_chr.proteins.fasta</t>
  </si>
  <si>
    <t>2023/04/01</t>
  </si>
  <si>
    <t>2021/07/05</t>
  </si>
  <si>
    <t>2021/01/12</t>
  </si>
  <si>
    <t>2023/04/02</t>
  </si>
  <si>
    <t>2022/01/19</t>
  </si>
  <si>
    <t>2023/03/17</t>
  </si>
  <si>
    <t>2023/03/20</t>
  </si>
  <si>
    <t>2023/08/28</t>
  </si>
  <si>
    <t>2022/01/10</t>
  </si>
  <si>
    <t>2023/03/30</t>
  </si>
  <si>
    <t>2021/01/19</t>
  </si>
  <si>
    <t>2023/03/31</t>
  </si>
  <si>
    <t>2023/03/24</t>
  </si>
  <si>
    <t>2021/07/21</t>
  </si>
  <si>
    <t>2022/06/02</t>
  </si>
  <si>
    <t>2023/03/27</t>
  </si>
  <si>
    <t>https://doi.org/10.1016/j.cub.2023.07.023</t>
  </si>
  <si>
    <t>Ric_nat</t>
  </si>
  <si>
    <t>https://genomevolution.org/coge/GenomeInfo.pl?gid=65508</t>
  </si>
  <si>
    <t>Ricciocarpos_natans_65508-CDS-prot.fasta</t>
  </si>
  <si>
    <t>Ricciocarpos natans</t>
  </si>
  <si>
    <t>V2</t>
  </si>
  <si>
    <t>Mes_end_V2</t>
  </si>
  <si>
    <t>https://doi.org/10.1038/s41477-023-01491-0</t>
  </si>
  <si>
    <t>https://mesotaenium.uni-goettingen.de/download.html</t>
  </si>
  <si>
    <t>2023/10/12</t>
  </si>
  <si>
    <t>Me1_v2.release.gff3.pep.fasta</t>
  </si>
  <si>
    <t>P.tabuliformis_V1.0_ml.pep.fasta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</si>
</sst>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i/>
      <sz val="11"/>
      <name val="Arial"/>
      <family val="2"/>
    </font>
    <font>
      <sz val="12"/>
      <color rgb="FF212121"/>
      <name val="TimesNewRomanPSMT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0" applyFont="1" applyAlignment="1">
      <alignment horizontal="center"/>
    </xf>
    <xf numFmtId="0" fontId="7" fillId="0" borderId="0" xfId="1" applyFill="1"/>
    <xf numFmtId="0" fontId="7" fillId="0" borderId="0" xfId="1"/>
    <xf numFmtId="49" fontId="2" fillId="0" borderId="0" xfId="0" applyNumberFormat="1" applyFont="1"/>
    <xf numFmtId="49" fontId="0" fillId="0" borderId="0" xfId="0" applyNumberFormat="1"/>
    <xf numFmtId="0" fontId="0" fillId="0" borderId="0" xfId="0" applyAlignment="1">
      <alignment horizontal="center"/>
    </xf>
    <xf numFmtId="49" fontId="3" fillId="0" borderId="0" xfId="0" applyNumberFormat="1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6084/m9.figshare.11663892.v1" TargetMode="External"/><Relationship Id="rId13" Type="http://schemas.openxmlformats.org/officeDocument/2006/relationships/hyperlink" Target="https://doi.org/10.1038/s41467-021-24528-4" TargetMode="External"/><Relationship Id="rId18" Type="http://schemas.openxmlformats.org/officeDocument/2006/relationships/hyperlink" Target="https://hardwoodgenomics.org/Genome-assembly/2630420?tripal_pane=group_downloads" TargetMode="External"/><Relationship Id="rId26" Type="http://schemas.openxmlformats.org/officeDocument/2006/relationships/hyperlink" Target="https://doi.org/10.1016/j.cub.2023.07.023" TargetMode="External"/><Relationship Id="rId3" Type="http://schemas.openxmlformats.org/officeDocument/2006/relationships/hyperlink" Target="https://doi.org/10.1126/science.abg0929" TargetMode="External"/><Relationship Id="rId21" Type="http://schemas.openxmlformats.org/officeDocument/2006/relationships/hyperlink" Target="https://phycocosm.jgi.doe.gov/UTEX1560" TargetMode="External"/><Relationship Id="rId7" Type="http://schemas.openxmlformats.org/officeDocument/2006/relationships/hyperlink" Target="https://doi.org/10.1534/g3.119.400279" TargetMode="External"/><Relationship Id="rId12" Type="http://schemas.openxmlformats.org/officeDocument/2006/relationships/hyperlink" Target="https://doi.org/10.1038/s41467-021-24528-4" TargetMode="External"/><Relationship Id="rId17" Type="http://schemas.openxmlformats.org/officeDocument/2006/relationships/hyperlink" Target="https://doi.org/10.1038/s41477-018-0323-6" TargetMode="External"/><Relationship Id="rId25" Type="http://schemas.openxmlformats.org/officeDocument/2006/relationships/hyperlink" Target="https://doi.org/10.1007/s11103-023-01366-0" TargetMode="External"/><Relationship Id="rId2" Type="http://schemas.openxmlformats.org/officeDocument/2006/relationships/hyperlink" Target="https://doi.org/10.1111/tpj.14602" TargetMode="External"/><Relationship Id="rId16" Type="http://schemas.openxmlformats.org/officeDocument/2006/relationships/hyperlink" Target="https://phytozome-next.jgi.doe.gov/info/Atrichopodavar_SantaCruz_75HAP2_v2_1" TargetMode="External"/><Relationship Id="rId20" Type="http://schemas.openxmlformats.org/officeDocument/2006/relationships/hyperlink" Target="https://phycocosm.jgi.doe.gov/UTEX1559" TargetMode="External"/><Relationship Id="rId1" Type="http://schemas.openxmlformats.org/officeDocument/2006/relationships/hyperlink" Target="http://bioinfo.bti.cornell.edu/cgi-bin/Penium/download.cgi" TargetMode="External"/><Relationship Id="rId6" Type="http://schemas.openxmlformats.org/officeDocument/2006/relationships/hyperlink" Target="https://doi.org/10.1111/tpj.15116" TargetMode="External"/><Relationship Id="rId11" Type="http://schemas.openxmlformats.org/officeDocument/2006/relationships/hyperlink" Target="https://doi.org/10.1038/s41477-021-00963-5" TargetMode="External"/><Relationship Id="rId24" Type="http://schemas.openxmlformats.org/officeDocument/2006/relationships/hyperlink" Target="https://doi-org.kyoto-u.idm.oclc.org/10.1016/j.molp.2018.05.003" TargetMode="External"/><Relationship Id="rId5" Type="http://schemas.openxmlformats.org/officeDocument/2006/relationships/hyperlink" Target="https://doi.org/10.1073/pnas.1914373117" TargetMode="External"/><Relationship Id="rId15" Type="http://schemas.openxmlformats.org/officeDocument/2006/relationships/hyperlink" Target="https://doi.org/10.1038/s41477-022-01333-5" TargetMode="External"/><Relationship Id="rId23" Type="http://schemas.openxmlformats.org/officeDocument/2006/relationships/hyperlink" Target="https://db.cngb.org/codeplot/datasets/PwRftGHfPs5qG3gE" TargetMode="External"/><Relationship Id="rId10" Type="http://schemas.openxmlformats.org/officeDocument/2006/relationships/hyperlink" Target="https://doi-org/10.1038/s41477-022-01222-x" TargetMode="External"/><Relationship Id="rId19" Type="http://schemas.openxmlformats.org/officeDocument/2006/relationships/hyperlink" Target="https://phycocosm.jgi.doe.gov/SAG698-1b" TargetMode="External"/><Relationship Id="rId4" Type="http://schemas.openxmlformats.org/officeDocument/2006/relationships/hyperlink" Target="https://doi.org/10.1093/plcell/koac347" TargetMode="External"/><Relationship Id="rId9" Type="http://schemas.openxmlformats.org/officeDocument/2006/relationships/hyperlink" Target="https://doi-org/10.1111/nph.18652" TargetMode="External"/><Relationship Id="rId14" Type="http://schemas.openxmlformats.org/officeDocument/2006/relationships/hyperlink" Target="https://doi.org/10.1038/s41477-021-00933-x" TargetMode="External"/><Relationship Id="rId22" Type="http://schemas.openxmlformats.org/officeDocument/2006/relationships/hyperlink" Target="https://datadryad.org/stash/dataset/doi:10.5061/dryad.ht76hdrdr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63753-CFD0-42A9-80C9-5DB2999B26B8}">
  <dimension ref="A1:L80"/>
  <sheetViews>
    <sheetView tabSelected="1" topLeftCell="A33" zoomScale="90" zoomScaleNormal="90" workbookViewId="0">
      <selection activeCell="M54" sqref="M54"/>
    </sheetView>
  </sheetViews>
  <sheetFormatPr baseColWidth="10" defaultColWidth="8.83203125" defaultRowHeight="15"/>
  <cols>
    <col min="1" max="1" width="8.83203125" style="9"/>
    <col min="2" max="2" width="22.33203125" customWidth="1"/>
    <col min="3" max="3" width="30.5" customWidth="1"/>
    <col min="4" max="4" width="17.5" customWidth="1"/>
    <col min="5" max="6" width="17.5" style="8" customWidth="1"/>
    <col min="7" max="7" width="13.83203125" customWidth="1"/>
    <col min="8" max="8" width="45.5" customWidth="1"/>
    <col min="9" max="9" width="66.33203125" customWidth="1"/>
    <col min="10" max="10" width="10.5" style="11" customWidth="1"/>
    <col min="11" max="11" width="50" bestFit="1" customWidth="1"/>
  </cols>
  <sheetData>
    <row r="1" spans="1:12">
      <c r="A1" s="9" t="s">
        <v>321</v>
      </c>
      <c r="B1" s="2" t="s">
        <v>0</v>
      </c>
      <c r="C1" s="2" t="s">
        <v>1</v>
      </c>
      <c r="D1" s="2" t="s">
        <v>279</v>
      </c>
      <c r="E1" s="7" t="s">
        <v>2</v>
      </c>
      <c r="F1" s="7" t="s">
        <v>312</v>
      </c>
      <c r="G1" s="2" t="s">
        <v>3</v>
      </c>
      <c r="H1" s="2" t="s">
        <v>4</v>
      </c>
      <c r="I1" s="2" t="s">
        <v>5</v>
      </c>
      <c r="J1" s="10" t="s">
        <v>6</v>
      </c>
      <c r="K1" s="2" t="s">
        <v>127</v>
      </c>
      <c r="L1" s="2" t="s">
        <v>195</v>
      </c>
    </row>
    <row r="2" spans="1:12">
      <c r="A2" s="9">
        <v>0</v>
      </c>
      <c r="B2" s="2" t="str">
        <f>VLOOKUP(A2,Clade_code!$A:$B,2,TRUE)</f>
        <v>Chlorophytes</v>
      </c>
      <c r="C2" s="2" t="s">
        <v>180</v>
      </c>
      <c r="D2" s="2"/>
      <c r="E2" s="7" t="s">
        <v>124</v>
      </c>
      <c r="F2" s="7" t="s">
        <v>324</v>
      </c>
      <c r="G2" s="2" t="s">
        <v>27</v>
      </c>
      <c r="H2" s="5" t="s">
        <v>265</v>
      </c>
      <c r="I2" s="2" t="s">
        <v>266</v>
      </c>
      <c r="J2" s="10" t="s">
        <v>417</v>
      </c>
      <c r="K2" s="2" t="s">
        <v>267</v>
      </c>
      <c r="L2" s="2" t="s">
        <v>196</v>
      </c>
    </row>
    <row r="3" spans="1:12">
      <c r="A3" s="9">
        <v>1</v>
      </c>
      <c r="B3" s="2" t="str">
        <f>VLOOKUP(A3,Clade_code!$A:$B,2,TRUE)</f>
        <v>Streptophyte algae</v>
      </c>
      <c r="C3" s="2" t="s">
        <v>281</v>
      </c>
      <c r="D3" s="2" t="s">
        <v>280</v>
      </c>
      <c r="E3" s="7" t="s">
        <v>7</v>
      </c>
      <c r="F3" s="7" t="s">
        <v>326</v>
      </c>
      <c r="G3" s="2" t="s">
        <v>8</v>
      </c>
      <c r="H3" s="1" t="s">
        <v>16</v>
      </c>
      <c r="I3" s="2" t="s">
        <v>126</v>
      </c>
      <c r="J3" s="10" t="s">
        <v>418</v>
      </c>
      <c r="K3" t="s">
        <v>132</v>
      </c>
      <c r="L3" t="s">
        <v>196</v>
      </c>
    </row>
    <row r="4" spans="1:12">
      <c r="A4" s="9">
        <v>1</v>
      </c>
      <c r="B4" s="2" t="str">
        <f>VLOOKUP(A4,Clade_code!$A:$B,2,TRUE)</f>
        <v>Streptophyte algae</v>
      </c>
      <c r="C4" s="2" t="s">
        <v>281</v>
      </c>
      <c r="D4" s="2" t="s">
        <v>282</v>
      </c>
      <c r="E4" s="7" t="s">
        <v>7</v>
      </c>
      <c r="F4" s="7" t="s">
        <v>327</v>
      </c>
      <c r="G4" s="2" t="s">
        <v>8</v>
      </c>
      <c r="H4" s="1" t="s">
        <v>17</v>
      </c>
      <c r="I4" s="2" t="s">
        <v>15</v>
      </c>
      <c r="J4" s="10" t="s">
        <v>419</v>
      </c>
      <c r="K4" t="s">
        <v>131</v>
      </c>
      <c r="L4" t="s">
        <v>196</v>
      </c>
    </row>
    <row r="5" spans="1:12">
      <c r="A5" s="9">
        <v>1</v>
      </c>
      <c r="B5" s="2" t="str">
        <f>VLOOKUP(A5,Clade_code!$A:$B,2,TRUE)</f>
        <v>Streptophyte algae</v>
      </c>
      <c r="C5" s="3" t="s">
        <v>283</v>
      </c>
      <c r="D5" s="3" t="s">
        <v>284</v>
      </c>
      <c r="E5" s="7" t="s">
        <v>7</v>
      </c>
      <c r="F5" s="7" t="s">
        <v>325</v>
      </c>
      <c r="G5" s="2" t="s">
        <v>8</v>
      </c>
      <c r="H5" s="1" t="s">
        <v>16</v>
      </c>
      <c r="I5" s="2" t="s">
        <v>15</v>
      </c>
      <c r="J5" s="10" t="s">
        <v>419</v>
      </c>
      <c r="K5" t="s">
        <v>133</v>
      </c>
      <c r="L5" t="s">
        <v>196</v>
      </c>
    </row>
    <row r="6" spans="1:12">
      <c r="A6" s="9">
        <v>1</v>
      </c>
      <c r="B6" s="2" t="str">
        <f>VLOOKUP(A6,Clade_code!$A:$B,2,TRUE)</f>
        <v>Streptophyte algae</v>
      </c>
      <c r="C6" s="2" t="s">
        <v>285</v>
      </c>
      <c r="D6" s="2" t="s">
        <v>286</v>
      </c>
      <c r="E6" s="7" t="s">
        <v>11</v>
      </c>
      <c r="F6" s="7" t="s">
        <v>328</v>
      </c>
      <c r="G6" s="2" t="s">
        <v>8</v>
      </c>
      <c r="H6" s="1" t="s">
        <v>12</v>
      </c>
      <c r="I6" s="2" t="s">
        <v>13</v>
      </c>
      <c r="J6" s="10" t="s">
        <v>419</v>
      </c>
      <c r="K6" t="s">
        <v>129</v>
      </c>
      <c r="L6" t="s">
        <v>196</v>
      </c>
    </row>
    <row r="7" spans="1:12">
      <c r="A7" s="9">
        <v>1</v>
      </c>
      <c r="B7" s="2" t="str">
        <f>VLOOKUP(A7,Clade_code!$A:$B,2,TRUE)</f>
        <v>Streptophyte algae</v>
      </c>
      <c r="C7" s="2" t="s">
        <v>287</v>
      </c>
      <c r="D7" s="2" t="s">
        <v>288</v>
      </c>
      <c r="E7" s="7" t="s">
        <v>7</v>
      </c>
      <c r="F7" s="7" t="s">
        <v>329</v>
      </c>
      <c r="G7" s="2" t="s">
        <v>8</v>
      </c>
      <c r="H7" s="1" t="s">
        <v>14</v>
      </c>
      <c r="I7" s="2" t="s">
        <v>15</v>
      </c>
      <c r="J7" s="10" t="s">
        <v>419</v>
      </c>
      <c r="K7" t="s">
        <v>130</v>
      </c>
      <c r="L7" t="s">
        <v>196</v>
      </c>
    </row>
    <row r="8" spans="1:12">
      <c r="A8" s="9">
        <v>1</v>
      </c>
      <c r="B8" s="2" t="str">
        <f>VLOOKUP(A8,Clade_code!$A:$B,2,TRUE)</f>
        <v>Streptophyte algae</v>
      </c>
      <c r="C8" s="2" t="s">
        <v>289</v>
      </c>
      <c r="D8" s="2" t="s">
        <v>290</v>
      </c>
      <c r="E8" s="7" t="s">
        <v>438</v>
      </c>
      <c r="F8" s="7" t="s">
        <v>439</v>
      </c>
      <c r="G8" s="2" t="s">
        <v>8</v>
      </c>
      <c r="H8" s="1" t="s">
        <v>440</v>
      </c>
      <c r="I8" s="2" t="s">
        <v>441</v>
      </c>
      <c r="J8" s="10" t="s">
        <v>442</v>
      </c>
      <c r="K8" t="s">
        <v>443</v>
      </c>
      <c r="L8" t="s">
        <v>196</v>
      </c>
    </row>
    <row r="9" spans="1:12" s="4" customFormat="1">
      <c r="A9" s="9">
        <v>1</v>
      </c>
      <c r="B9" s="2" t="str">
        <f>VLOOKUP(A9,Clade_code!$A:$B,2,TRUE)</f>
        <v>Streptophyte algae</v>
      </c>
      <c r="C9" s="3" t="s">
        <v>310</v>
      </c>
      <c r="D9" s="3"/>
      <c r="E9" s="7" t="s">
        <v>7</v>
      </c>
      <c r="F9" s="7" t="s">
        <v>330</v>
      </c>
      <c r="G9" s="2" t="s">
        <v>8</v>
      </c>
      <c r="H9" s="1" t="s">
        <v>9</v>
      </c>
      <c r="I9" s="2" t="s">
        <v>10</v>
      </c>
      <c r="J9" s="10" t="s">
        <v>420</v>
      </c>
      <c r="K9" t="s">
        <v>128</v>
      </c>
      <c r="L9" t="s">
        <v>196</v>
      </c>
    </row>
    <row r="10" spans="1:12" s="4" customFormat="1">
      <c r="A10" s="9">
        <v>1</v>
      </c>
      <c r="B10" s="2" t="str">
        <f>VLOOKUP(A10,Clade_code!$A:$B,2,TRUE)</f>
        <v>Streptophyte algae</v>
      </c>
      <c r="C10" s="3" t="s">
        <v>162</v>
      </c>
      <c r="D10" s="3"/>
      <c r="E10" s="7" t="s">
        <v>7</v>
      </c>
      <c r="F10" s="7" t="s">
        <v>331</v>
      </c>
      <c r="G10" s="2" t="s">
        <v>8</v>
      </c>
      <c r="H10" s="1" t="s">
        <v>163</v>
      </c>
      <c r="I10" s="2" t="s">
        <v>165</v>
      </c>
      <c r="J10" s="10" t="s">
        <v>421</v>
      </c>
      <c r="K10" t="s">
        <v>164</v>
      </c>
      <c r="L10" t="s">
        <v>196</v>
      </c>
    </row>
    <row r="11" spans="1:12" s="4" customFormat="1">
      <c r="A11" s="9">
        <v>1</v>
      </c>
      <c r="B11" s="2" t="str">
        <f>VLOOKUP(A11,Clade_code!$A:$B,2,TRUE)</f>
        <v>Streptophyte algae</v>
      </c>
      <c r="C11" s="3" t="s">
        <v>291</v>
      </c>
      <c r="D11" s="3" t="s">
        <v>292</v>
      </c>
      <c r="E11" s="7"/>
      <c r="F11" s="7" t="s">
        <v>332</v>
      </c>
      <c r="G11" s="2" t="s">
        <v>27</v>
      </c>
      <c r="H11" s="1" t="s">
        <v>272</v>
      </c>
      <c r="I11" s="2" t="s">
        <v>268</v>
      </c>
      <c r="J11" s="10" t="s">
        <v>420</v>
      </c>
      <c r="K11" t="s">
        <v>273</v>
      </c>
      <c r="L11" t="s">
        <v>196</v>
      </c>
    </row>
    <row r="12" spans="1:12" s="4" customFormat="1">
      <c r="A12" s="9">
        <v>1</v>
      </c>
      <c r="B12" s="2" t="str">
        <f>VLOOKUP(A12,Clade_code!$A:$B,2,TRUE)</f>
        <v>Streptophyte algae</v>
      </c>
      <c r="C12" s="3" t="s">
        <v>293</v>
      </c>
      <c r="D12" s="3" t="s">
        <v>294</v>
      </c>
      <c r="E12" s="7"/>
      <c r="F12" s="7" t="s">
        <v>333</v>
      </c>
      <c r="G12" s="2" t="s">
        <v>27</v>
      </c>
      <c r="H12" s="1" t="s">
        <v>272</v>
      </c>
      <c r="I12" s="6" t="s">
        <v>269</v>
      </c>
      <c r="J12" s="10" t="s">
        <v>420</v>
      </c>
      <c r="K12" t="s">
        <v>274</v>
      </c>
      <c r="L12" t="s">
        <v>196</v>
      </c>
    </row>
    <row r="13" spans="1:12" s="4" customFormat="1">
      <c r="A13" s="9">
        <v>1</v>
      </c>
      <c r="B13" s="2" t="str">
        <f>VLOOKUP(A13,Clade_code!$A:$B,2,TRUE)</f>
        <v>Streptophyte algae</v>
      </c>
      <c r="C13" s="3" t="s">
        <v>293</v>
      </c>
      <c r="D13" s="3" t="s">
        <v>295</v>
      </c>
      <c r="E13" s="7"/>
      <c r="F13" s="7" t="s">
        <v>334</v>
      </c>
      <c r="G13" s="2" t="s">
        <v>27</v>
      </c>
      <c r="H13" s="1" t="s">
        <v>272</v>
      </c>
      <c r="I13" s="6" t="s">
        <v>270</v>
      </c>
      <c r="J13" s="10" t="s">
        <v>420</v>
      </c>
      <c r="K13" t="s">
        <v>275</v>
      </c>
      <c r="L13" t="s">
        <v>196</v>
      </c>
    </row>
    <row r="14" spans="1:12" s="4" customFormat="1">
      <c r="A14" s="9">
        <v>1</v>
      </c>
      <c r="B14" s="2" t="str">
        <f>VLOOKUP(A14,Clade_code!$A:$B,2,TRUE)</f>
        <v>Streptophyte algae</v>
      </c>
      <c r="C14" s="3" t="s">
        <v>293</v>
      </c>
      <c r="D14" s="3" t="s">
        <v>296</v>
      </c>
      <c r="E14" s="7"/>
      <c r="F14" s="7" t="s">
        <v>335</v>
      </c>
      <c r="G14" s="2" t="s">
        <v>27</v>
      </c>
      <c r="H14" s="1" t="s">
        <v>272</v>
      </c>
      <c r="I14" s="6" t="s">
        <v>271</v>
      </c>
      <c r="J14" s="10" t="s">
        <v>420</v>
      </c>
      <c r="K14" t="s">
        <v>276</v>
      </c>
      <c r="L14" t="s">
        <v>196</v>
      </c>
    </row>
    <row r="15" spans="1:12">
      <c r="A15" s="9">
        <v>2</v>
      </c>
      <c r="B15" s="2" t="str">
        <f>VLOOKUP(A15,Clade_code!$A:$B,2,TRUE)</f>
        <v>Mosses</v>
      </c>
      <c r="C15" s="2" t="s">
        <v>311</v>
      </c>
      <c r="D15" s="2"/>
      <c r="E15" s="7" t="s">
        <v>7</v>
      </c>
      <c r="F15" s="7" t="s">
        <v>336</v>
      </c>
      <c r="G15" s="2" t="s">
        <v>8</v>
      </c>
      <c r="H15" s="1" t="s">
        <v>18</v>
      </c>
      <c r="I15" s="2" t="s">
        <v>19</v>
      </c>
      <c r="J15" s="10" t="s">
        <v>419</v>
      </c>
      <c r="K15" t="s">
        <v>134</v>
      </c>
      <c r="L15" t="s">
        <v>196</v>
      </c>
    </row>
    <row r="16" spans="1:12">
      <c r="A16" s="9">
        <v>2</v>
      </c>
      <c r="B16" s="2" t="str">
        <f>VLOOKUP(A16,Clade_code!$A:$B,2,TRUE)</f>
        <v>Mosses</v>
      </c>
      <c r="C16" s="2" t="s">
        <v>277</v>
      </c>
      <c r="D16" s="2"/>
      <c r="E16" s="7" t="s">
        <v>11</v>
      </c>
      <c r="F16" s="7" t="s">
        <v>337</v>
      </c>
      <c r="G16" s="2" t="s">
        <v>27</v>
      </c>
      <c r="H16" s="6" t="s">
        <v>202</v>
      </c>
      <c r="I16" s="2" t="s">
        <v>20</v>
      </c>
      <c r="J16" s="10" t="s">
        <v>419</v>
      </c>
      <c r="K16" t="s">
        <v>135</v>
      </c>
      <c r="L16" t="s">
        <v>196</v>
      </c>
    </row>
    <row r="17" spans="1:12">
      <c r="A17" s="9">
        <v>2</v>
      </c>
      <c r="B17" s="2" t="str">
        <f>VLOOKUP(A17,Clade_code!$A:$B,2,TRUE)</f>
        <v>Mosses</v>
      </c>
      <c r="C17" s="2" t="s">
        <v>278</v>
      </c>
      <c r="D17" s="2"/>
      <c r="E17" s="7" t="s">
        <v>11</v>
      </c>
      <c r="F17" s="7" t="s">
        <v>338</v>
      </c>
      <c r="G17" s="2" t="s">
        <v>27</v>
      </c>
      <c r="H17" s="1" t="s">
        <v>202</v>
      </c>
      <c r="I17" s="2" t="s">
        <v>21</v>
      </c>
      <c r="J17" s="10" t="s">
        <v>419</v>
      </c>
      <c r="K17" t="s">
        <v>136</v>
      </c>
      <c r="L17" t="s">
        <v>196</v>
      </c>
    </row>
    <row r="18" spans="1:12">
      <c r="A18" s="9">
        <v>2</v>
      </c>
      <c r="B18" s="2" t="str">
        <f>VLOOKUP(A18,Clade_code!$A:$B,2,TRUE)</f>
        <v>Mosses</v>
      </c>
      <c r="C18" s="3" t="s">
        <v>297</v>
      </c>
      <c r="D18" s="3" t="s">
        <v>299</v>
      </c>
      <c r="E18" s="7" t="s">
        <v>11</v>
      </c>
      <c r="F18" s="7" t="s">
        <v>339</v>
      </c>
      <c r="G18" s="2" t="s">
        <v>27</v>
      </c>
      <c r="H18" s="1" t="s">
        <v>22</v>
      </c>
      <c r="I18" s="2" t="s">
        <v>23</v>
      </c>
      <c r="J18" s="10" t="s">
        <v>419</v>
      </c>
      <c r="K18" t="s">
        <v>137</v>
      </c>
      <c r="L18" t="s">
        <v>196</v>
      </c>
    </row>
    <row r="19" spans="1:12">
      <c r="A19" s="9">
        <v>2</v>
      </c>
      <c r="B19" s="2" t="str">
        <f>VLOOKUP(A19,Clade_code!$A:$B,2,TRUE)</f>
        <v>Mosses</v>
      </c>
      <c r="C19" s="3" t="s">
        <v>297</v>
      </c>
      <c r="D19" s="3" t="s">
        <v>298</v>
      </c>
      <c r="E19" s="7" t="s">
        <v>11</v>
      </c>
      <c r="F19" s="7" t="s">
        <v>340</v>
      </c>
      <c r="G19" s="2" t="s">
        <v>27</v>
      </c>
      <c r="H19" s="1" t="s">
        <v>22</v>
      </c>
      <c r="I19" s="2" t="s">
        <v>24</v>
      </c>
      <c r="J19" s="10" t="s">
        <v>419</v>
      </c>
      <c r="K19" t="s">
        <v>138</v>
      </c>
      <c r="L19" t="s">
        <v>196</v>
      </c>
    </row>
    <row r="20" spans="1:12">
      <c r="A20" s="9">
        <v>2</v>
      </c>
      <c r="B20" s="2" t="str">
        <f>VLOOKUP(A20,Clade_code!$A:$B,2,TRUE)</f>
        <v>Mosses</v>
      </c>
      <c r="C20" s="3" t="s">
        <v>25</v>
      </c>
      <c r="D20" s="3"/>
      <c r="E20" s="7" t="s">
        <v>26</v>
      </c>
      <c r="F20" s="7" t="s">
        <v>386</v>
      </c>
      <c r="G20" s="2" t="s">
        <v>27</v>
      </c>
      <c r="H20" s="1" t="s">
        <v>28</v>
      </c>
      <c r="I20" s="2" t="s">
        <v>29</v>
      </c>
      <c r="J20" s="10" t="s">
        <v>419</v>
      </c>
      <c r="K20" t="s">
        <v>139</v>
      </c>
      <c r="L20" t="s">
        <v>196</v>
      </c>
    </row>
    <row r="21" spans="1:12">
      <c r="A21" s="9">
        <v>2</v>
      </c>
      <c r="B21" s="2" t="str">
        <f>VLOOKUP(A21,Clade_code!$A:$B,2,TRUE)</f>
        <v>Mosses</v>
      </c>
      <c r="C21" s="3" t="s">
        <v>121</v>
      </c>
      <c r="D21" s="3"/>
      <c r="E21" s="7" t="s">
        <v>7</v>
      </c>
      <c r="F21" s="7" t="s">
        <v>341</v>
      </c>
      <c r="G21" s="2" t="s">
        <v>8</v>
      </c>
      <c r="H21" s="6" t="s">
        <v>122</v>
      </c>
      <c r="I21" s="2" t="s">
        <v>123</v>
      </c>
      <c r="J21" s="10" t="s">
        <v>418</v>
      </c>
      <c r="K21" t="s">
        <v>140</v>
      </c>
      <c r="L21" t="s">
        <v>196</v>
      </c>
    </row>
    <row r="22" spans="1:12">
      <c r="A22" s="9">
        <v>2</v>
      </c>
      <c r="B22" s="2" t="str">
        <f>VLOOKUP(A22,Clade_code!$A:$B,2,TRUE)</f>
        <v>Mosses</v>
      </c>
      <c r="C22" s="3" t="s">
        <v>197</v>
      </c>
      <c r="D22" s="3"/>
      <c r="E22" s="7" t="s">
        <v>200</v>
      </c>
      <c r="F22" s="7" t="s">
        <v>342</v>
      </c>
      <c r="G22" s="2" t="s">
        <v>27</v>
      </c>
      <c r="H22" s="6" t="s">
        <v>198</v>
      </c>
      <c r="I22" s="2" t="s">
        <v>199</v>
      </c>
      <c r="J22" s="10" t="s">
        <v>422</v>
      </c>
      <c r="K22" t="s">
        <v>216</v>
      </c>
      <c r="L22" t="s">
        <v>196</v>
      </c>
    </row>
    <row r="23" spans="1:12">
      <c r="A23" s="9">
        <v>2</v>
      </c>
      <c r="B23" s="2" t="str">
        <f>VLOOKUP(A23,Clade_code!$A:$B,2,TRUE)</f>
        <v>Mosses</v>
      </c>
      <c r="C23" s="3" t="s">
        <v>201</v>
      </c>
      <c r="D23" s="3"/>
      <c r="E23" s="7" t="s">
        <v>7</v>
      </c>
      <c r="F23" s="7" t="s">
        <v>343</v>
      </c>
      <c r="G23" s="2" t="s">
        <v>8</v>
      </c>
      <c r="H23" s="6" t="s">
        <v>203</v>
      </c>
      <c r="I23" s="2" t="s">
        <v>204</v>
      </c>
      <c r="J23" s="10" t="s">
        <v>423</v>
      </c>
      <c r="K23" s="2" t="s">
        <v>205</v>
      </c>
      <c r="L23" s="2"/>
    </row>
    <row r="24" spans="1:12">
      <c r="A24" s="9">
        <v>2</v>
      </c>
      <c r="B24" s="2" t="str">
        <f>VLOOKUP(A24,Clade_code!$A:$B,2,TRUE)</f>
        <v>Mosses</v>
      </c>
      <c r="C24" s="3" t="s">
        <v>209</v>
      </c>
      <c r="D24" s="3"/>
      <c r="E24" s="7" t="s">
        <v>7</v>
      </c>
      <c r="F24" s="7" t="s">
        <v>344</v>
      </c>
      <c r="G24" s="2" t="s">
        <v>8</v>
      </c>
      <c r="H24" s="1" t="s">
        <v>210</v>
      </c>
      <c r="I24" s="6" t="s">
        <v>211</v>
      </c>
      <c r="J24" s="10" t="s">
        <v>423</v>
      </c>
      <c r="K24" t="s">
        <v>212</v>
      </c>
      <c r="L24" t="s">
        <v>196</v>
      </c>
    </row>
    <row r="25" spans="1:12">
      <c r="A25" s="9">
        <v>2</v>
      </c>
      <c r="B25" s="2" t="str">
        <f>VLOOKUP(A25,Clade_code!$A:$B,2,TRUE)</f>
        <v>Mosses</v>
      </c>
      <c r="C25" s="3" t="s">
        <v>411</v>
      </c>
      <c r="D25" s="3"/>
      <c r="E25" s="7" t="s">
        <v>412</v>
      </c>
      <c r="F25" s="7" t="s">
        <v>413</v>
      </c>
      <c r="G25" s="2" t="s">
        <v>27</v>
      </c>
      <c r="H25" s="1" t="s">
        <v>414</v>
      </c>
      <c r="I25" s="6" t="s">
        <v>415</v>
      </c>
      <c r="J25" s="10" t="s">
        <v>424</v>
      </c>
      <c r="K25" t="s">
        <v>416</v>
      </c>
      <c r="L25" t="s">
        <v>196</v>
      </c>
    </row>
    <row r="26" spans="1:12">
      <c r="A26" s="9">
        <v>3</v>
      </c>
      <c r="B26" s="2" t="str">
        <f>VLOOKUP(A26,Clade_code!$A:$B,2,TRUE)</f>
        <v>Liverworts</v>
      </c>
      <c r="C26" s="3" t="s">
        <v>206</v>
      </c>
      <c r="D26" s="3"/>
      <c r="E26" s="7" t="s">
        <v>7</v>
      </c>
      <c r="F26" s="7" t="s">
        <v>389</v>
      </c>
      <c r="G26" s="2" t="s">
        <v>8</v>
      </c>
      <c r="H26" s="1" t="s">
        <v>207</v>
      </c>
      <c r="I26" s="2" t="s">
        <v>208</v>
      </c>
      <c r="J26" s="10" t="s">
        <v>423</v>
      </c>
      <c r="K26" s="2" t="s">
        <v>205</v>
      </c>
      <c r="L26" s="2"/>
    </row>
    <row r="27" spans="1:12">
      <c r="A27" s="9">
        <v>3</v>
      </c>
      <c r="B27" s="2" t="str">
        <f>VLOOKUP(A27,Clade_code!$A:$B,2,TRUE)</f>
        <v>Liverworts</v>
      </c>
      <c r="C27" s="2" t="s">
        <v>300</v>
      </c>
      <c r="D27" s="2" t="s">
        <v>301</v>
      </c>
      <c r="E27" s="7" t="s">
        <v>124</v>
      </c>
      <c r="F27" s="7" t="s">
        <v>387</v>
      </c>
      <c r="G27" s="2" t="s">
        <v>27</v>
      </c>
      <c r="H27" s="1" t="s">
        <v>30</v>
      </c>
      <c r="I27" s="2" t="s">
        <v>125</v>
      </c>
      <c r="J27" s="10" t="s">
        <v>418</v>
      </c>
      <c r="K27" t="s">
        <v>142</v>
      </c>
      <c r="L27" t="s">
        <v>196</v>
      </c>
    </row>
    <row r="28" spans="1:12" ht="16">
      <c r="A28" s="9">
        <v>3</v>
      </c>
      <c r="B28" s="2" t="str">
        <f>VLOOKUP(A28,Clade_code!$A:$B,2,TRUE)</f>
        <v>Liverworts</v>
      </c>
      <c r="C28" s="2" t="s">
        <v>159</v>
      </c>
      <c r="D28" s="2"/>
      <c r="E28" s="7" t="s">
        <v>160</v>
      </c>
      <c r="F28" s="7" t="s">
        <v>388</v>
      </c>
      <c r="G28" s="2" t="s">
        <v>8</v>
      </c>
      <c r="H28" s="1" t="s">
        <v>166</v>
      </c>
      <c r="I28" s="2" t="s">
        <v>161</v>
      </c>
      <c r="J28" s="10" t="s">
        <v>425</v>
      </c>
      <c r="K28" t="s">
        <v>185</v>
      </c>
      <c r="L28" t="s">
        <v>196</v>
      </c>
    </row>
    <row r="29" spans="1:12">
      <c r="A29" s="9">
        <v>3</v>
      </c>
      <c r="B29" s="2" t="str">
        <f>VLOOKUP(A29,Clade_code!$A:$B,2,TRUE)</f>
        <v>Liverworts</v>
      </c>
      <c r="C29" s="2" t="s">
        <v>213</v>
      </c>
      <c r="D29" s="2"/>
      <c r="E29" s="7" t="s">
        <v>217</v>
      </c>
      <c r="F29" s="7" t="s">
        <v>345</v>
      </c>
      <c r="G29" s="2" t="s">
        <v>8</v>
      </c>
      <c r="H29" s="6" t="s">
        <v>214</v>
      </c>
      <c r="I29" s="2" t="s">
        <v>215</v>
      </c>
      <c r="J29" s="10" t="s">
        <v>426</v>
      </c>
      <c r="K29" t="s">
        <v>218</v>
      </c>
      <c r="L29" t="s">
        <v>196</v>
      </c>
    </row>
    <row r="30" spans="1:12">
      <c r="A30" s="9">
        <v>3</v>
      </c>
      <c r="B30" s="2" t="str">
        <f>VLOOKUP(A30,Clade_code!$A:$B,2,TRUE)</f>
        <v>Liverworts</v>
      </c>
      <c r="C30" s="2" t="s">
        <v>437</v>
      </c>
      <c r="D30" s="2"/>
      <c r="E30" s="7" t="s">
        <v>217</v>
      </c>
      <c r="F30" s="7" t="s">
        <v>434</v>
      </c>
      <c r="G30" s="2" t="s">
        <v>27</v>
      </c>
      <c r="H30" s="6" t="s">
        <v>433</v>
      </c>
      <c r="I30" s="2" t="s">
        <v>435</v>
      </c>
      <c r="J30" s="10" t="s">
        <v>424</v>
      </c>
      <c r="K30" s="2" t="s">
        <v>436</v>
      </c>
      <c r="L30" s="2" t="s">
        <v>196</v>
      </c>
    </row>
    <row r="31" spans="1:12">
      <c r="A31" s="9">
        <v>4</v>
      </c>
      <c r="B31" s="2" t="str">
        <f>VLOOKUP(A31,Clade_code!$A:$B,2,TRUE)</f>
        <v>Hornworts</v>
      </c>
      <c r="C31" s="2" t="s">
        <v>32</v>
      </c>
      <c r="D31" s="2"/>
      <c r="E31" s="7" t="s">
        <v>7</v>
      </c>
      <c r="F31" s="7" t="s">
        <v>390</v>
      </c>
      <c r="G31" s="2" t="s">
        <v>8</v>
      </c>
      <c r="H31" s="1" t="s">
        <v>33</v>
      </c>
      <c r="I31" s="2" t="s">
        <v>34</v>
      </c>
      <c r="J31" s="10" t="s">
        <v>419</v>
      </c>
      <c r="K31" t="s">
        <v>141</v>
      </c>
      <c r="L31" t="s">
        <v>196</v>
      </c>
    </row>
    <row r="32" spans="1:12">
      <c r="A32" s="9">
        <v>4</v>
      </c>
      <c r="B32" s="2" t="str">
        <f>VLOOKUP(A32,Clade_code!$A:$B,2,TRUE)</f>
        <v>Hornworts</v>
      </c>
      <c r="C32" s="3" t="s">
        <v>302</v>
      </c>
      <c r="D32" s="3" t="s">
        <v>303</v>
      </c>
      <c r="E32" s="7" t="s">
        <v>7</v>
      </c>
      <c r="F32" s="7" t="s">
        <v>392</v>
      </c>
      <c r="G32" s="2" t="s">
        <v>27</v>
      </c>
      <c r="H32" s="1" t="s">
        <v>35</v>
      </c>
      <c r="I32" s="2" t="s">
        <v>36</v>
      </c>
      <c r="J32" s="10" t="s">
        <v>419</v>
      </c>
      <c r="K32" t="s">
        <v>143</v>
      </c>
      <c r="L32" t="s">
        <v>196</v>
      </c>
    </row>
    <row r="33" spans="1:12">
      <c r="A33" s="9">
        <v>4</v>
      </c>
      <c r="B33" s="2" t="str">
        <f>VLOOKUP(A33,Clade_code!$A:$B,2,TRUE)</f>
        <v>Hornworts</v>
      </c>
      <c r="C33" s="3" t="s">
        <v>302</v>
      </c>
      <c r="D33" s="3" t="s">
        <v>304</v>
      </c>
      <c r="E33" s="7" t="s">
        <v>7</v>
      </c>
      <c r="F33" s="7" t="s">
        <v>393</v>
      </c>
      <c r="G33" s="2" t="s">
        <v>8</v>
      </c>
      <c r="H33" s="1" t="s">
        <v>35</v>
      </c>
      <c r="I33" s="2" t="s">
        <v>36</v>
      </c>
      <c r="J33" s="10" t="s">
        <v>419</v>
      </c>
      <c r="K33" t="s">
        <v>144</v>
      </c>
      <c r="L33" t="s">
        <v>196</v>
      </c>
    </row>
    <row r="34" spans="1:12">
      <c r="A34" s="9">
        <v>4</v>
      </c>
      <c r="B34" s="2" t="str">
        <f>VLOOKUP(A34,Clade_code!$A:$B,2,TRUE)</f>
        <v>Hornworts</v>
      </c>
      <c r="C34" s="3" t="s">
        <v>37</v>
      </c>
      <c r="D34" s="3"/>
      <c r="E34" s="7" t="s">
        <v>7</v>
      </c>
      <c r="F34" s="7" t="s">
        <v>391</v>
      </c>
      <c r="G34" s="2" t="s">
        <v>8</v>
      </c>
      <c r="H34" s="1" t="s">
        <v>35</v>
      </c>
      <c r="I34" s="2" t="s">
        <v>36</v>
      </c>
      <c r="J34" s="10" t="s">
        <v>419</v>
      </c>
      <c r="K34" t="s">
        <v>145</v>
      </c>
      <c r="L34" t="s">
        <v>196</v>
      </c>
    </row>
    <row r="35" spans="1:12">
      <c r="A35" s="9">
        <v>5</v>
      </c>
      <c r="B35" s="2" t="str">
        <f>VLOOKUP(A35,Clade_code!$A:$B,2,TRUE)</f>
        <v>Lycophytes</v>
      </c>
      <c r="C35" s="2" t="s">
        <v>114</v>
      </c>
      <c r="D35" s="2"/>
      <c r="E35" s="7" t="s">
        <v>42</v>
      </c>
      <c r="F35" s="7" t="s">
        <v>385</v>
      </c>
      <c r="G35" s="2" t="s">
        <v>8</v>
      </c>
      <c r="H35" s="1" t="s">
        <v>115</v>
      </c>
      <c r="I35" s="1" t="s">
        <v>116</v>
      </c>
      <c r="J35" s="10" t="s">
        <v>427</v>
      </c>
      <c r="K35" t="s">
        <v>146</v>
      </c>
      <c r="L35" t="s">
        <v>196</v>
      </c>
    </row>
    <row r="36" spans="1:12">
      <c r="A36" s="9">
        <v>5</v>
      </c>
      <c r="B36" s="2" t="str">
        <f>VLOOKUP(A36,Clade_code!$A:$B,2,TRUE)</f>
        <v>Lycophytes</v>
      </c>
      <c r="C36" s="2" t="s">
        <v>398</v>
      </c>
      <c r="D36" s="2"/>
      <c r="E36" s="7"/>
      <c r="F36" s="7" t="s">
        <v>407</v>
      </c>
      <c r="G36" s="2" t="s">
        <v>8</v>
      </c>
      <c r="H36" s="6" t="s">
        <v>399</v>
      </c>
      <c r="I36" s="1"/>
      <c r="J36" s="10" t="s">
        <v>424</v>
      </c>
    </row>
    <row r="37" spans="1:12">
      <c r="A37" s="9">
        <v>5</v>
      </c>
      <c r="B37" s="2" t="str">
        <f>VLOOKUP(A37,Clade_code!$A:$B,2,TRUE)</f>
        <v>Lycophytes</v>
      </c>
      <c r="C37" s="2" t="s">
        <v>400</v>
      </c>
      <c r="D37" s="2"/>
      <c r="E37" s="7"/>
      <c r="F37" s="7" t="s">
        <v>408</v>
      </c>
      <c r="G37" s="2" t="s">
        <v>8</v>
      </c>
      <c r="H37" s="6" t="s">
        <v>401</v>
      </c>
      <c r="I37" s="1"/>
      <c r="J37" s="10" t="s">
        <v>424</v>
      </c>
    </row>
    <row r="38" spans="1:12">
      <c r="A38" s="9">
        <v>5</v>
      </c>
      <c r="B38" s="2" t="str">
        <f>VLOOKUP(A38,Clade_code!$A:$B,2,TRUE)</f>
        <v>Lycophytes</v>
      </c>
      <c r="C38" s="2" t="s">
        <v>167</v>
      </c>
      <c r="D38" s="2"/>
      <c r="E38" s="7" t="s">
        <v>7</v>
      </c>
      <c r="F38" s="7" t="s">
        <v>346</v>
      </c>
      <c r="G38" s="2" t="s">
        <v>8</v>
      </c>
      <c r="H38" s="1" t="s">
        <v>168</v>
      </c>
      <c r="I38" s="1" t="s">
        <v>169</v>
      </c>
      <c r="J38" s="10" t="s">
        <v>421</v>
      </c>
      <c r="K38" t="s">
        <v>183</v>
      </c>
      <c r="L38" t="s">
        <v>196</v>
      </c>
    </row>
    <row r="39" spans="1:12">
      <c r="A39" s="9">
        <v>5</v>
      </c>
      <c r="B39" s="2" t="str">
        <f>VLOOKUP(A39,Clade_code!$A:$B,2,TRUE)</f>
        <v>Lycophytes</v>
      </c>
      <c r="C39" s="2" t="s">
        <v>262</v>
      </c>
      <c r="D39" s="2"/>
      <c r="E39" s="7" t="s">
        <v>7</v>
      </c>
      <c r="F39" s="7" t="s">
        <v>347</v>
      </c>
      <c r="G39" s="2" t="s">
        <v>8</v>
      </c>
      <c r="H39" s="6" t="s">
        <v>402</v>
      </c>
      <c r="I39" s="1" t="s">
        <v>263</v>
      </c>
      <c r="J39" s="10" t="s">
        <v>428</v>
      </c>
      <c r="K39" t="s">
        <v>264</v>
      </c>
      <c r="L39" t="s">
        <v>196</v>
      </c>
    </row>
    <row r="40" spans="1:12">
      <c r="A40" s="9">
        <v>5</v>
      </c>
      <c r="B40" s="2" t="str">
        <f>VLOOKUP(A40,Clade_code!$A:$B,2,TRUE)</f>
        <v>Lycophytes</v>
      </c>
      <c r="C40" t="s">
        <v>396</v>
      </c>
      <c r="D40" s="2"/>
      <c r="E40" s="7"/>
      <c r="F40" s="7" t="s">
        <v>409</v>
      </c>
      <c r="G40" s="2" t="s">
        <v>27</v>
      </c>
      <c r="H40" s="2" t="s">
        <v>395</v>
      </c>
      <c r="I40" s="1" t="s">
        <v>403</v>
      </c>
      <c r="J40" s="10" t="s">
        <v>424</v>
      </c>
      <c r="K40" t="s">
        <v>404</v>
      </c>
      <c r="L40" t="s">
        <v>196</v>
      </c>
    </row>
    <row r="41" spans="1:12">
      <c r="A41" s="9">
        <v>5</v>
      </c>
      <c r="B41" s="2" t="str">
        <f>VLOOKUP(A41,Clade_code!$A:$B,2,TRUE)</f>
        <v>Lycophytes</v>
      </c>
      <c r="C41" s="2" t="s">
        <v>397</v>
      </c>
      <c r="D41" s="2"/>
      <c r="E41" s="7" t="s">
        <v>46</v>
      </c>
      <c r="F41" s="7" t="s">
        <v>410</v>
      </c>
      <c r="G41" s="2" t="s">
        <v>27</v>
      </c>
      <c r="H41" s="2" t="s">
        <v>395</v>
      </c>
      <c r="I41" s="1" t="s">
        <v>405</v>
      </c>
      <c r="J41" s="10" t="s">
        <v>424</v>
      </c>
      <c r="K41" t="s">
        <v>406</v>
      </c>
      <c r="L41" t="s">
        <v>196</v>
      </c>
    </row>
    <row r="42" spans="1:12">
      <c r="A42" s="9">
        <v>6</v>
      </c>
      <c r="B42" s="2" t="str">
        <f>VLOOKUP(A42,Clade_code!$A:$B,2,TRUE)</f>
        <v>Ferns</v>
      </c>
      <c r="C42" s="2" t="s">
        <v>50</v>
      </c>
      <c r="D42" s="2"/>
      <c r="E42" s="7" t="s">
        <v>11</v>
      </c>
      <c r="F42" s="7" t="s">
        <v>348</v>
      </c>
      <c r="G42" s="2" t="s">
        <v>8</v>
      </c>
      <c r="H42" s="1" t="s">
        <v>51</v>
      </c>
      <c r="I42" s="2" t="s">
        <v>52</v>
      </c>
      <c r="J42" s="10" t="s">
        <v>427</v>
      </c>
      <c r="K42" t="s">
        <v>147</v>
      </c>
      <c r="L42" t="s">
        <v>196</v>
      </c>
    </row>
    <row r="43" spans="1:12">
      <c r="A43" s="9">
        <v>6</v>
      </c>
      <c r="B43" s="2" t="str">
        <f>VLOOKUP(A43,Clade_code!$A:$B,2,TRUE)</f>
        <v>Ferns</v>
      </c>
      <c r="C43" s="2" t="s">
        <v>50</v>
      </c>
      <c r="D43" s="2"/>
      <c r="E43" s="7" t="s">
        <v>11</v>
      </c>
      <c r="F43" s="7" t="s">
        <v>348</v>
      </c>
      <c r="G43" s="2" t="s">
        <v>8</v>
      </c>
      <c r="H43" s="1" t="s">
        <v>51</v>
      </c>
      <c r="I43" s="2" t="s">
        <v>52</v>
      </c>
      <c r="J43" s="10" t="s">
        <v>427</v>
      </c>
      <c r="K43" t="s">
        <v>176</v>
      </c>
      <c r="L43" t="s">
        <v>196</v>
      </c>
    </row>
    <row r="44" spans="1:12">
      <c r="A44" s="9">
        <v>6</v>
      </c>
      <c r="B44" s="2" t="str">
        <f>VLOOKUP(A44,Clade_code!$A:$B,2,TRUE)</f>
        <v>Ferns</v>
      </c>
      <c r="C44" s="3" t="s">
        <v>53</v>
      </c>
      <c r="D44" s="3"/>
      <c r="E44" s="7" t="s">
        <v>54</v>
      </c>
      <c r="F44" s="7" t="s">
        <v>349</v>
      </c>
      <c r="G44" s="2" t="s">
        <v>8</v>
      </c>
      <c r="H44" s="1" t="s">
        <v>51</v>
      </c>
      <c r="I44" s="2" t="s">
        <v>52</v>
      </c>
      <c r="J44" s="10" t="s">
        <v>427</v>
      </c>
      <c r="K44" t="s">
        <v>148</v>
      </c>
      <c r="L44" t="s">
        <v>196</v>
      </c>
    </row>
    <row r="45" spans="1:12">
      <c r="A45" s="9">
        <v>6</v>
      </c>
      <c r="B45" s="2" t="str">
        <f>VLOOKUP(A45,Clade_code!$A:$B,2,TRUE)</f>
        <v>Ferns</v>
      </c>
      <c r="C45" s="3" t="s">
        <v>53</v>
      </c>
      <c r="D45" s="3"/>
      <c r="E45" s="7" t="s">
        <v>54</v>
      </c>
      <c r="F45" s="7" t="s">
        <v>349</v>
      </c>
      <c r="G45" s="2" t="s">
        <v>8</v>
      </c>
      <c r="H45" s="1" t="s">
        <v>51</v>
      </c>
      <c r="I45" s="2" t="s">
        <v>52</v>
      </c>
      <c r="J45" s="10" t="s">
        <v>427</v>
      </c>
      <c r="K45" t="s">
        <v>190</v>
      </c>
      <c r="L45" t="s">
        <v>196</v>
      </c>
    </row>
    <row r="46" spans="1:12">
      <c r="A46" s="9">
        <v>6</v>
      </c>
      <c r="B46" s="2" t="str">
        <f>VLOOKUP(A46,Clade_code!$A:$B,2,TRUE)</f>
        <v>Ferns</v>
      </c>
      <c r="C46" s="3" t="s">
        <v>219</v>
      </c>
      <c r="D46" s="3"/>
      <c r="E46" s="7" t="s">
        <v>221</v>
      </c>
      <c r="F46" s="7" t="s">
        <v>350</v>
      </c>
      <c r="G46" s="2" t="s">
        <v>27</v>
      </c>
      <c r="H46" s="6" t="s">
        <v>220</v>
      </c>
      <c r="I46" s="2" t="s">
        <v>52</v>
      </c>
      <c r="J46" s="10" t="s">
        <v>429</v>
      </c>
      <c r="K46" t="s">
        <v>222</v>
      </c>
      <c r="L46" t="s">
        <v>196</v>
      </c>
    </row>
    <row r="47" spans="1:12">
      <c r="A47" s="9">
        <v>6</v>
      </c>
      <c r="B47" s="2" t="str">
        <f>VLOOKUP(A47,Clade_code!$A:$B,2,TRUE)</f>
        <v>Ferns</v>
      </c>
      <c r="C47" s="3" t="s">
        <v>155</v>
      </c>
      <c r="D47" s="3"/>
      <c r="E47" s="7" t="s">
        <v>156</v>
      </c>
      <c r="F47" s="7" t="s">
        <v>351</v>
      </c>
      <c r="G47" s="2" t="s">
        <v>8</v>
      </c>
      <c r="H47" s="1" t="s">
        <v>157</v>
      </c>
      <c r="I47" s="2" t="s">
        <v>157</v>
      </c>
      <c r="J47" s="10" t="s">
        <v>430</v>
      </c>
      <c r="K47" t="s">
        <v>158</v>
      </c>
      <c r="L47" t="s">
        <v>196</v>
      </c>
    </row>
    <row r="48" spans="1:12">
      <c r="A48" s="9">
        <v>6</v>
      </c>
      <c r="B48" s="2" t="str">
        <f>VLOOKUP(A48,Clade_code!$A:$B,2,TRUE)</f>
        <v>Ferns</v>
      </c>
      <c r="C48" s="3" t="s">
        <v>172</v>
      </c>
      <c r="D48" s="3"/>
      <c r="E48" s="7" t="s">
        <v>7</v>
      </c>
      <c r="F48" s="7" t="s">
        <v>352</v>
      </c>
      <c r="G48" s="2" t="s">
        <v>27</v>
      </c>
      <c r="H48" s="1" t="s">
        <v>170</v>
      </c>
      <c r="I48" s="2" t="s">
        <v>171</v>
      </c>
      <c r="J48" s="10" t="s">
        <v>431</v>
      </c>
      <c r="K48" t="s">
        <v>175</v>
      </c>
      <c r="L48" t="s">
        <v>196</v>
      </c>
    </row>
    <row r="49" spans="1:12">
      <c r="A49" s="9">
        <v>6</v>
      </c>
      <c r="B49" s="2" t="str">
        <f>VLOOKUP(A49,Clade_code!$A:$B,2,TRUE)</f>
        <v>Ferns</v>
      </c>
      <c r="C49" s="3" t="s">
        <v>226</v>
      </c>
      <c r="D49" s="3"/>
      <c r="E49" s="7" t="s">
        <v>7</v>
      </c>
      <c r="F49" s="7" t="s">
        <v>384</v>
      </c>
      <c r="G49" s="2" t="s">
        <v>27</v>
      </c>
      <c r="H49" s="6" t="s">
        <v>224</v>
      </c>
      <c r="I49" s="2" t="s">
        <v>223</v>
      </c>
      <c r="J49" s="10" t="s">
        <v>429</v>
      </c>
      <c r="K49" t="s">
        <v>225</v>
      </c>
      <c r="L49" t="s">
        <v>196</v>
      </c>
    </row>
    <row r="50" spans="1:12">
      <c r="A50" s="9">
        <v>7</v>
      </c>
      <c r="B50" s="2" t="str">
        <f>VLOOKUP(A50,Clade_code!$A:$B,2,TRUE)</f>
        <v>Gymnosperms</v>
      </c>
      <c r="C50" s="3" t="s">
        <v>39</v>
      </c>
      <c r="D50" s="3"/>
      <c r="E50" s="7" t="s">
        <v>7</v>
      </c>
      <c r="F50" s="7" t="s">
        <v>353</v>
      </c>
      <c r="G50" s="2" t="s">
        <v>27</v>
      </c>
      <c r="H50" s="6" t="s">
        <v>153</v>
      </c>
      <c r="I50" s="2" t="s">
        <v>152</v>
      </c>
      <c r="J50" s="10" t="s">
        <v>427</v>
      </c>
      <c r="K50" t="s">
        <v>154</v>
      </c>
      <c r="L50" t="s">
        <v>196</v>
      </c>
    </row>
    <row r="51" spans="1:12">
      <c r="A51" s="9">
        <v>7</v>
      </c>
      <c r="B51" s="2" t="str">
        <f>VLOOKUP(A51,Clade_code!$A:$B,2,TRUE)</f>
        <v>Gymnosperms</v>
      </c>
      <c r="C51" s="3" t="s">
        <v>40</v>
      </c>
      <c r="D51" s="3"/>
      <c r="E51" s="7" t="s">
        <v>7</v>
      </c>
      <c r="F51" s="7" t="s">
        <v>354</v>
      </c>
      <c r="G51" s="2" t="s">
        <v>8</v>
      </c>
      <c r="H51" s="6" t="s">
        <v>246</v>
      </c>
      <c r="I51" s="2" t="s">
        <v>247</v>
      </c>
      <c r="J51" s="10" t="s">
        <v>432</v>
      </c>
      <c r="K51" t="s">
        <v>248</v>
      </c>
      <c r="L51" t="s">
        <v>196</v>
      </c>
    </row>
    <row r="52" spans="1:12">
      <c r="A52" s="9">
        <v>7</v>
      </c>
      <c r="B52" s="2" t="str">
        <f>VLOOKUP(A52,Clade_code!$A:$B,2,TRUE)</f>
        <v>Gymnosperms</v>
      </c>
      <c r="C52" s="3" t="s">
        <v>41</v>
      </c>
      <c r="D52" s="3"/>
      <c r="E52" s="7" t="s">
        <v>42</v>
      </c>
      <c r="F52" s="7" t="s">
        <v>355</v>
      </c>
      <c r="G52" s="2" t="s">
        <v>8</v>
      </c>
      <c r="H52" s="1" t="s">
        <v>43</v>
      </c>
      <c r="I52" s="2" t="s">
        <v>44</v>
      </c>
      <c r="J52" s="10" t="s">
        <v>427</v>
      </c>
      <c r="K52" t="s">
        <v>188</v>
      </c>
      <c r="L52" t="s">
        <v>196</v>
      </c>
    </row>
    <row r="53" spans="1:12">
      <c r="A53" s="9">
        <v>7</v>
      </c>
      <c r="B53" s="2" t="str">
        <f>VLOOKUP(A53,Clade_code!$A:$B,2,TRUE)</f>
        <v>Gymnosperms</v>
      </c>
      <c r="C53" s="2" t="s">
        <v>45</v>
      </c>
      <c r="D53" s="2"/>
      <c r="E53" s="7" t="s">
        <v>46</v>
      </c>
      <c r="F53" s="7" t="s">
        <v>356</v>
      </c>
      <c r="G53" s="2" t="s">
        <v>47</v>
      </c>
      <c r="H53" s="1" t="s">
        <v>48</v>
      </c>
      <c r="I53" s="2" t="s">
        <v>49</v>
      </c>
      <c r="J53" s="10" t="s">
        <v>427</v>
      </c>
      <c r="K53" t="s">
        <v>192</v>
      </c>
      <c r="L53" t="s">
        <v>196</v>
      </c>
    </row>
    <row r="54" spans="1:12">
      <c r="A54" s="9">
        <v>7</v>
      </c>
      <c r="B54" s="2" t="str">
        <f>VLOOKUP(A54,Clade_code!$A:$B,2,TRUE)</f>
        <v>Gymnosperms</v>
      </c>
      <c r="C54" s="2" t="s">
        <v>227</v>
      </c>
      <c r="D54" s="2"/>
      <c r="E54" s="7" t="s">
        <v>7</v>
      </c>
      <c r="F54" s="7" t="s">
        <v>357</v>
      </c>
      <c r="G54" s="2" t="s">
        <v>27</v>
      </c>
      <c r="H54" s="1" t="s">
        <v>228</v>
      </c>
      <c r="I54" s="2" t="s">
        <v>229</v>
      </c>
      <c r="J54" s="10" t="s">
        <v>432</v>
      </c>
      <c r="K54" t="s">
        <v>230</v>
      </c>
      <c r="L54" t="s">
        <v>196</v>
      </c>
    </row>
    <row r="55" spans="1:12">
      <c r="A55" s="9">
        <v>7</v>
      </c>
      <c r="B55" s="2" t="str">
        <f>VLOOKUP(A55,Clade_code!$A:$B,2,TRUE)</f>
        <v>Gymnosperms</v>
      </c>
      <c r="C55" s="2" t="s">
        <v>231</v>
      </c>
      <c r="D55" s="2"/>
      <c r="E55" s="7" t="s">
        <v>235</v>
      </c>
      <c r="F55" s="7" t="s">
        <v>358</v>
      </c>
      <c r="G55" s="2" t="s">
        <v>27</v>
      </c>
      <c r="H55" s="1" t="s">
        <v>236</v>
      </c>
      <c r="I55" s="2"/>
      <c r="J55" s="10"/>
    </row>
    <row r="56" spans="1:12">
      <c r="A56" s="9">
        <v>7</v>
      </c>
      <c r="B56" s="2" t="str">
        <f>VLOOKUP(A56,Clade_code!$A:$B,2,TRUE)</f>
        <v>Gymnosperms</v>
      </c>
      <c r="C56" s="2" t="s">
        <v>308</v>
      </c>
      <c r="D56" s="2" t="s">
        <v>309</v>
      </c>
      <c r="E56" s="7" t="s">
        <v>7</v>
      </c>
      <c r="F56" s="7" t="s">
        <v>359</v>
      </c>
      <c r="G56" s="2" t="s">
        <v>27</v>
      </c>
      <c r="H56" s="6" t="s">
        <v>232</v>
      </c>
      <c r="I56" s="2" t="s">
        <v>233</v>
      </c>
      <c r="J56" s="10" t="s">
        <v>432</v>
      </c>
      <c r="K56" t="s">
        <v>234</v>
      </c>
      <c r="L56" t="s">
        <v>196</v>
      </c>
    </row>
    <row r="57" spans="1:12">
      <c r="A57" s="9">
        <v>7</v>
      </c>
      <c r="B57" s="2" t="str">
        <f>VLOOKUP(A57,Clade_code!$A:$B,2,TRUE)</f>
        <v>Gymnosperms</v>
      </c>
      <c r="C57" t="s">
        <v>237</v>
      </c>
      <c r="E57" s="7" t="s">
        <v>239</v>
      </c>
      <c r="F57" s="7" t="s">
        <v>360</v>
      </c>
      <c r="G57" s="2" t="s">
        <v>27</v>
      </c>
      <c r="H57" s="1" t="s">
        <v>238</v>
      </c>
      <c r="I57" s="2" t="s">
        <v>240</v>
      </c>
      <c r="J57" s="10" t="s">
        <v>432</v>
      </c>
      <c r="K57" t="s">
        <v>241</v>
      </c>
      <c r="L57" t="s">
        <v>196</v>
      </c>
    </row>
    <row r="58" spans="1:12">
      <c r="A58" s="9">
        <v>7</v>
      </c>
      <c r="B58" s="2" t="str">
        <f>VLOOKUP(A58,Clade_code!$A:$B,2,TRUE)</f>
        <v>Gymnosperms</v>
      </c>
      <c r="C58" t="s">
        <v>242</v>
      </c>
      <c r="E58" s="7" t="s">
        <v>7</v>
      </c>
      <c r="F58" s="7" t="s">
        <v>361</v>
      </c>
      <c r="G58" s="2" t="s">
        <v>27</v>
      </c>
      <c r="H58" s="1" t="s">
        <v>244</v>
      </c>
      <c r="I58" s="2" t="s">
        <v>243</v>
      </c>
      <c r="J58" s="10"/>
      <c r="K58" t="s">
        <v>444</v>
      </c>
      <c r="L58" t="s">
        <v>196</v>
      </c>
    </row>
    <row r="59" spans="1:12">
      <c r="A59" s="9">
        <v>7</v>
      </c>
      <c r="B59" s="2" t="str">
        <f>VLOOKUP(A59,Clade_code!$A:$B,2,TRUE)</f>
        <v>Gymnosperms</v>
      </c>
      <c r="C59" t="s">
        <v>245</v>
      </c>
      <c r="E59" s="7" t="s">
        <v>7</v>
      </c>
      <c r="F59" s="7" t="s">
        <v>362</v>
      </c>
      <c r="G59" s="2" t="s">
        <v>27</v>
      </c>
      <c r="H59" s="6" t="s">
        <v>246</v>
      </c>
      <c r="I59" s="6" t="s">
        <v>247</v>
      </c>
      <c r="J59" s="10"/>
      <c r="K59" t="s">
        <v>249</v>
      </c>
      <c r="L59" t="s">
        <v>196</v>
      </c>
    </row>
    <row r="60" spans="1:12">
      <c r="A60" s="9">
        <v>7</v>
      </c>
      <c r="B60" s="2" t="str">
        <f>VLOOKUP(A60,Clade_code!$A:$B,2,TRUE)</f>
        <v>Gymnosperms</v>
      </c>
      <c r="C60" t="s">
        <v>250</v>
      </c>
      <c r="E60" s="7"/>
      <c r="F60" s="7" t="s">
        <v>363</v>
      </c>
      <c r="G60" s="2" t="s">
        <v>27</v>
      </c>
      <c r="H60" s="1" t="s">
        <v>252</v>
      </c>
      <c r="I60" s="6" t="s">
        <v>251</v>
      </c>
      <c r="J60" s="10"/>
      <c r="K60" t="s">
        <v>394</v>
      </c>
      <c r="L60" t="s">
        <v>196</v>
      </c>
    </row>
    <row r="61" spans="1:12">
      <c r="A61" s="9">
        <v>8</v>
      </c>
      <c r="B61" s="2" t="str">
        <f>VLOOKUP(A61,Clade_code!$A:$B,2,TRUE)</f>
        <v>Basal Angiosperms</v>
      </c>
      <c r="C61" s="2" t="s">
        <v>305</v>
      </c>
      <c r="D61" s="2" t="s">
        <v>306</v>
      </c>
      <c r="E61" s="7" t="s">
        <v>253</v>
      </c>
      <c r="F61" s="7" t="s">
        <v>364</v>
      </c>
      <c r="G61" s="2" t="s">
        <v>27</v>
      </c>
      <c r="H61" s="1" t="s">
        <v>112</v>
      </c>
      <c r="I61" s="2" t="s">
        <v>254</v>
      </c>
      <c r="J61" s="10"/>
      <c r="K61" t="s">
        <v>261</v>
      </c>
      <c r="L61" t="s">
        <v>196</v>
      </c>
    </row>
    <row r="62" spans="1:12">
      <c r="A62" s="9">
        <v>8</v>
      </c>
      <c r="B62" s="2" t="str">
        <f>VLOOKUP(A62,Clade_code!$A:$B,2,TRUE)</f>
        <v>Basal Angiosperms</v>
      </c>
      <c r="C62" s="2" t="s">
        <v>305</v>
      </c>
      <c r="D62" s="2" t="s">
        <v>307</v>
      </c>
      <c r="E62" s="7" t="s">
        <v>253</v>
      </c>
      <c r="F62" s="7" t="s">
        <v>365</v>
      </c>
      <c r="G62" s="2" t="s">
        <v>27</v>
      </c>
      <c r="H62" s="1" t="s">
        <v>112</v>
      </c>
      <c r="I62" s="6" t="s">
        <v>255</v>
      </c>
      <c r="J62" s="10"/>
      <c r="K62" t="s">
        <v>260</v>
      </c>
      <c r="L62" t="s">
        <v>196</v>
      </c>
    </row>
    <row r="63" spans="1:12">
      <c r="A63" s="9">
        <v>8</v>
      </c>
      <c r="B63" s="2" t="str">
        <f>VLOOKUP(A63,Clade_code!$A:$B,2,TRUE)</f>
        <v>Basal Angiosperms</v>
      </c>
      <c r="C63" s="3" t="s">
        <v>55</v>
      </c>
      <c r="D63" s="3"/>
      <c r="E63" s="7" t="s">
        <v>54</v>
      </c>
      <c r="F63" s="7" t="s">
        <v>378</v>
      </c>
      <c r="G63" s="2" t="s">
        <v>8</v>
      </c>
      <c r="H63" s="1" t="s">
        <v>56</v>
      </c>
      <c r="I63" s="2" t="s">
        <v>57</v>
      </c>
      <c r="J63" s="10"/>
      <c r="K63" t="s">
        <v>187</v>
      </c>
      <c r="L63" t="s">
        <v>196</v>
      </c>
    </row>
    <row r="64" spans="1:12">
      <c r="A64" s="9">
        <v>8</v>
      </c>
      <c r="B64" s="2" t="str">
        <f>VLOOKUP(A64,Clade_code!$A:$B,2,TRUE)</f>
        <v>Basal Angiosperms</v>
      </c>
      <c r="C64" s="2" t="s">
        <v>59</v>
      </c>
      <c r="D64" s="2"/>
      <c r="E64" s="7" t="s">
        <v>60</v>
      </c>
      <c r="F64" s="7" t="s">
        <v>381</v>
      </c>
      <c r="G64" s="2" t="s">
        <v>8</v>
      </c>
      <c r="H64" s="1" t="s">
        <v>61</v>
      </c>
      <c r="I64" s="2" t="s">
        <v>62</v>
      </c>
      <c r="J64" s="10"/>
      <c r="K64" t="s">
        <v>178</v>
      </c>
      <c r="L64" t="s">
        <v>196</v>
      </c>
    </row>
    <row r="65" spans="1:12">
      <c r="A65" s="9">
        <v>9</v>
      </c>
      <c r="B65" s="2" t="str">
        <f>VLOOKUP(A65,Clade_code!$A:$B,2,TRUE)</f>
        <v>Monocots</v>
      </c>
      <c r="C65" s="2" t="s">
        <v>63</v>
      </c>
      <c r="D65" s="2"/>
      <c r="E65" s="7" t="s">
        <v>11</v>
      </c>
      <c r="F65" s="7" t="s">
        <v>379</v>
      </c>
      <c r="G65" s="2" t="s">
        <v>8</v>
      </c>
      <c r="H65" s="2" t="s">
        <v>64</v>
      </c>
      <c r="I65" s="2" t="s">
        <v>65</v>
      </c>
      <c r="J65" s="10"/>
      <c r="K65" t="s">
        <v>173</v>
      </c>
      <c r="L65" t="s">
        <v>196</v>
      </c>
    </row>
    <row r="66" spans="1:12">
      <c r="A66" s="9">
        <v>9</v>
      </c>
      <c r="B66" s="2" t="str">
        <f>VLOOKUP(A66,Clade_code!$A:$B,2,TRUE)</f>
        <v>Monocots</v>
      </c>
      <c r="C66" s="2" t="s">
        <v>66</v>
      </c>
      <c r="D66" s="2"/>
      <c r="E66" s="7" t="s">
        <v>31</v>
      </c>
      <c r="F66" s="7" t="s">
        <v>380</v>
      </c>
      <c r="G66" s="2" t="s">
        <v>8</v>
      </c>
      <c r="H66" s="1" t="s">
        <v>67</v>
      </c>
      <c r="I66" s="2" t="s">
        <v>68</v>
      </c>
      <c r="J66" s="10"/>
      <c r="K66" t="s">
        <v>184</v>
      </c>
      <c r="L66" t="s">
        <v>196</v>
      </c>
    </row>
    <row r="67" spans="1:12">
      <c r="A67" s="9">
        <v>9</v>
      </c>
      <c r="B67" s="2" t="str">
        <f>VLOOKUP(A67,Clade_code!$A:$B,2,TRUE)</f>
        <v>Monocots</v>
      </c>
      <c r="C67" s="2" t="s">
        <v>69</v>
      </c>
      <c r="D67" s="2"/>
      <c r="E67" s="7" t="s">
        <v>70</v>
      </c>
      <c r="F67" s="7" t="s">
        <v>382</v>
      </c>
      <c r="G67" s="2" t="s">
        <v>8</v>
      </c>
      <c r="H67" s="1" t="s">
        <v>71</v>
      </c>
      <c r="I67" s="2" t="s">
        <v>72</v>
      </c>
      <c r="J67" s="10"/>
      <c r="K67" t="s">
        <v>194</v>
      </c>
      <c r="L67" t="s">
        <v>196</v>
      </c>
    </row>
    <row r="68" spans="1:12">
      <c r="A68" s="9">
        <v>9</v>
      </c>
      <c r="B68" s="2" t="str">
        <f>VLOOKUP(A68,Clade_code!$A:$B,2,TRUE)</f>
        <v>Monocots</v>
      </c>
      <c r="C68" s="2" t="s">
        <v>85</v>
      </c>
      <c r="D68" s="2"/>
      <c r="E68" s="7" t="s">
        <v>86</v>
      </c>
      <c r="F68" s="7" t="s">
        <v>383</v>
      </c>
      <c r="G68" s="2" t="s">
        <v>27</v>
      </c>
      <c r="H68" s="1" t="s">
        <v>118</v>
      </c>
      <c r="I68" s="2" t="s">
        <v>87</v>
      </c>
      <c r="J68" s="10"/>
      <c r="K68" t="s">
        <v>177</v>
      </c>
      <c r="L68" t="s">
        <v>196</v>
      </c>
    </row>
    <row r="69" spans="1:12">
      <c r="A69" s="9">
        <v>9</v>
      </c>
      <c r="B69" s="2" t="str">
        <f>VLOOKUP(A69,Clade_code!$A:$B,2,TRUE)</f>
        <v>Monocots</v>
      </c>
      <c r="C69" s="2" t="s">
        <v>106</v>
      </c>
      <c r="D69" s="2"/>
      <c r="E69" s="7" t="s">
        <v>107</v>
      </c>
      <c r="F69" s="7" t="s">
        <v>372</v>
      </c>
      <c r="G69" s="2" t="s">
        <v>27</v>
      </c>
      <c r="H69" s="1" t="s">
        <v>120</v>
      </c>
      <c r="I69" s="2" t="s">
        <v>108</v>
      </c>
      <c r="J69" s="10"/>
      <c r="K69" t="s">
        <v>149</v>
      </c>
      <c r="L69" t="s">
        <v>196</v>
      </c>
    </row>
    <row r="70" spans="1:12">
      <c r="A70" s="9">
        <v>9</v>
      </c>
      <c r="B70" s="2" t="str">
        <f>VLOOKUP(A70,Clade_code!$A:$B,2,TRUE)</f>
        <v>Monocots</v>
      </c>
      <c r="C70" s="2" t="s">
        <v>106</v>
      </c>
      <c r="D70" s="2"/>
      <c r="E70" s="7" t="s">
        <v>107</v>
      </c>
      <c r="F70" s="7" t="s">
        <v>371</v>
      </c>
      <c r="G70" s="2" t="s">
        <v>27</v>
      </c>
      <c r="H70" s="1"/>
      <c r="I70" s="2"/>
      <c r="J70" s="10"/>
      <c r="K70" t="s">
        <v>150</v>
      </c>
      <c r="L70" t="s">
        <v>196</v>
      </c>
    </row>
    <row r="71" spans="1:12">
      <c r="A71" s="9">
        <v>10</v>
      </c>
      <c r="B71" s="2" t="str">
        <f>VLOOKUP(A71,Clade_code!$A:$B,2,TRUE)</f>
        <v>Magnoliids</v>
      </c>
      <c r="C71" s="2" t="s">
        <v>257</v>
      </c>
      <c r="D71" s="2"/>
      <c r="E71" s="7" t="s">
        <v>11</v>
      </c>
      <c r="F71" s="7" t="s">
        <v>370</v>
      </c>
      <c r="G71" s="2" t="s">
        <v>27</v>
      </c>
      <c r="H71" s="6" t="s">
        <v>256</v>
      </c>
      <c r="I71" s="6" t="s">
        <v>258</v>
      </c>
      <c r="J71" s="10"/>
      <c r="K71" t="s">
        <v>259</v>
      </c>
      <c r="L71" t="s">
        <v>196</v>
      </c>
    </row>
    <row r="72" spans="1:12">
      <c r="A72" s="9">
        <v>11</v>
      </c>
      <c r="B72" s="2" t="str">
        <f>VLOOKUP(A72,Clade_code!$A:$B,2,TRUE)</f>
        <v>Eudicots</v>
      </c>
      <c r="C72" s="2" t="s">
        <v>74</v>
      </c>
      <c r="D72" s="2"/>
      <c r="E72" s="7" t="s">
        <v>75</v>
      </c>
      <c r="F72" s="7" t="s">
        <v>369</v>
      </c>
      <c r="G72" s="2" t="s">
        <v>8</v>
      </c>
      <c r="H72" s="1" t="s">
        <v>76</v>
      </c>
      <c r="I72" s="2" t="s">
        <v>77</v>
      </c>
      <c r="J72" s="10"/>
      <c r="K72" t="s">
        <v>179</v>
      </c>
      <c r="L72" t="s">
        <v>196</v>
      </c>
    </row>
    <row r="73" spans="1:12">
      <c r="A73" s="9">
        <v>11</v>
      </c>
      <c r="B73" s="2" t="str">
        <f>VLOOKUP(A73,Clade_code!$A:$B,2,TRUE)</f>
        <v>Eudicots</v>
      </c>
      <c r="C73" s="2" t="s">
        <v>78</v>
      </c>
      <c r="D73" s="2"/>
      <c r="E73" s="7" t="s">
        <v>79</v>
      </c>
      <c r="F73" s="7" t="s">
        <v>368</v>
      </c>
      <c r="G73" s="2" t="s">
        <v>27</v>
      </c>
      <c r="H73" s="1" t="s">
        <v>80</v>
      </c>
      <c r="I73" s="2" t="s">
        <v>81</v>
      </c>
      <c r="J73" s="10"/>
      <c r="K73" t="s">
        <v>193</v>
      </c>
      <c r="L73" t="s">
        <v>196</v>
      </c>
    </row>
    <row r="74" spans="1:12">
      <c r="A74" s="9">
        <v>11</v>
      </c>
      <c r="B74" s="2" t="str">
        <f>VLOOKUP(A74,Clade_code!$A:$B,2,TRUE)</f>
        <v>Eudicots</v>
      </c>
      <c r="C74" s="2" t="s">
        <v>82</v>
      </c>
      <c r="D74" s="2"/>
      <c r="E74" s="7" t="s">
        <v>83</v>
      </c>
      <c r="F74" s="7" t="s">
        <v>367</v>
      </c>
      <c r="G74" s="2" t="s">
        <v>8</v>
      </c>
      <c r="H74" s="1" t="s">
        <v>117</v>
      </c>
      <c r="I74" s="2" t="s">
        <v>84</v>
      </c>
      <c r="J74" s="10"/>
      <c r="K74" t="s">
        <v>189</v>
      </c>
      <c r="L74" t="s">
        <v>196</v>
      </c>
    </row>
    <row r="75" spans="1:12">
      <c r="A75" s="9">
        <v>11</v>
      </c>
      <c r="B75" s="2" t="str">
        <f>VLOOKUP(A75,Clade_code!$A:$B,2,TRUE)</f>
        <v>Eudicots</v>
      </c>
      <c r="C75" s="2" t="s">
        <v>88</v>
      </c>
      <c r="D75" s="2"/>
      <c r="E75" s="7" t="s">
        <v>89</v>
      </c>
      <c r="F75" s="7" t="s">
        <v>373</v>
      </c>
      <c r="G75" s="2" t="s">
        <v>8</v>
      </c>
      <c r="H75" s="1" t="s">
        <v>119</v>
      </c>
      <c r="I75" s="2" t="s">
        <v>90</v>
      </c>
      <c r="J75" s="10"/>
      <c r="K75" t="s">
        <v>186</v>
      </c>
      <c r="L75" t="s">
        <v>196</v>
      </c>
    </row>
    <row r="76" spans="1:12">
      <c r="A76" s="9">
        <v>11</v>
      </c>
      <c r="B76" s="2" t="str">
        <f>VLOOKUP(A76,Clade_code!$A:$B,2,TRUE)</f>
        <v>Eudicots</v>
      </c>
      <c r="C76" s="2" t="s">
        <v>91</v>
      </c>
      <c r="D76" s="2"/>
      <c r="E76" s="7" t="s">
        <v>92</v>
      </c>
      <c r="F76" s="7" t="s">
        <v>374</v>
      </c>
      <c r="G76" s="2" t="s">
        <v>8</v>
      </c>
      <c r="H76" s="1" t="s">
        <v>93</v>
      </c>
      <c r="I76" s="2" t="s">
        <v>94</v>
      </c>
      <c r="J76" s="10"/>
      <c r="K76" t="s">
        <v>181</v>
      </c>
      <c r="L76" t="s">
        <v>196</v>
      </c>
    </row>
    <row r="77" spans="1:12">
      <c r="A77" s="9">
        <v>11</v>
      </c>
      <c r="B77" s="2" t="str">
        <f>VLOOKUP(A77,Clade_code!$A:$B,2,TRUE)</f>
        <v>Eudicots</v>
      </c>
      <c r="C77" s="2" t="s">
        <v>95</v>
      </c>
      <c r="D77" s="2"/>
      <c r="E77" s="7" t="s">
        <v>96</v>
      </c>
      <c r="F77" s="7" t="s">
        <v>375</v>
      </c>
      <c r="G77" s="2" t="s">
        <v>8</v>
      </c>
      <c r="H77" s="1" t="s">
        <v>97</v>
      </c>
      <c r="I77" s="2" t="s">
        <v>98</v>
      </c>
      <c r="J77" s="10"/>
      <c r="K77" t="s">
        <v>174</v>
      </c>
      <c r="L77" t="s">
        <v>196</v>
      </c>
    </row>
    <row r="78" spans="1:12">
      <c r="A78" s="9">
        <v>11</v>
      </c>
      <c r="B78" s="2" t="str">
        <f>VLOOKUP(A78,Clade_code!$A:$B,2,TRUE)</f>
        <v>Eudicots</v>
      </c>
      <c r="C78" s="3" t="s">
        <v>99</v>
      </c>
      <c r="D78" s="3"/>
      <c r="E78" s="7" t="s">
        <v>100</v>
      </c>
      <c r="F78" s="7" t="s">
        <v>376</v>
      </c>
      <c r="G78" s="2" t="s">
        <v>27</v>
      </c>
      <c r="H78" s="1" t="s">
        <v>101</v>
      </c>
      <c r="I78" s="2" t="s">
        <v>102</v>
      </c>
      <c r="J78" s="10"/>
      <c r="K78" t="s">
        <v>182</v>
      </c>
      <c r="L78" t="s">
        <v>196</v>
      </c>
    </row>
    <row r="79" spans="1:12">
      <c r="A79" s="9">
        <v>11</v>
      </c>
      <c r="B79" s="2" t="str">
        <f>VLOOKUP(A79,Clade_code!$A:$B,2,TRUE)</f>
        <v>Eudicots</v>
      </c>
      <c r="C79" s="2" t="s">
        <v>103</v>
      </c>
      <c r="D79" s="2"/>
      <c r="E79" s="7" t="s">
        <v>79</v>
      </c>
      <c r="F79" s="7" t="s">
        <v>377</v>
      </c>
      <c r="G79" s="2" t="s">
        <v>27</v>
      </c>
      <c r="H79" s="1" t="s">
        <v>104</v>
      </c>
      <c r="I79" s="2" t="s">
        <v>105</v>
      </c>
      <c r="J79" s="10"/>
      <c r="K79" t="s">
        <v>191</v>
      </c>
      <c r="L79" t="s">
        <v>196</v>
      </c>
    </row>
    <row r="80" spans="1:12">
      <c r="A80" s="9">
        <v>11</v>
      </c>
      <c r="B80" s="2" t="str">
        <f>VLOOKUP(A80,Clade_code!$A:$B,2,TRUE)</f>
        <v>Eudicots</v>
      </c>
      <c r="C80" s="2" t="s">
        <v>109</v>
      </c>
      <c r="D80" s="2"/>
      <c r="E80" s="7" t="s">
        <v>110</v>
      </c>
      <c r="F80" s="7" t="s">
        <v>366</v>
      </c>
      <c r="G80" s="2" t="s">
        <v>27</v>
      </c>
      <c r="H80" s="1" t="s">
        <v>111</v>
      </c>
      <c r="I80" s="2" t="s">
        <v>113</v>
      </c>
      <c r="J80" s="10"/>
      <c r="K80" t="s">
        <v>151</v>
      </c>
      <c r="L80" t="s">
        <v>196</v>
      </c>
    </row>
  </sheetData>
  <autoFilter ref="A1:L80" xr:uid="{1EF63753-CFD0-42A9-80C9-5DB2999B26B8}">
    <sortState xmlns:xlrd2="http://schemas.microsoft.com/office/spreadsheetml/2017/richdata2" ref="A2:L80">
      <sortCondition ref="A1:A80"/>
    </sortState>
  </autoFilter>
  <phoneticPr fontId="1" type="noConversion"/>
  <hyperlinks>
    <hyperlink ref="I10" r:id="rId1" xr:uid="{A8358A1F-6A93-4B02-A7DB-C8BF01ADEABB}"/>
    <hyperlink ref="H27" r:id="rId2" xr:uid="{9600A536-03DC-4AC3-9BBA-F1374BA01301}"/>
    <hyperlink ref="H28" r:id="rId3" xr:uid="{8F1D189E-A3B0-42E4-B81B-27312C97086C}"/>
    <hyperlink ref="H2" r:id="rId4" xr:uid="{8D8D54E6-13CE-264B-A4CF-59AA7F52036F}"/>
    <hyperlink ref="H21" r:id="rId5" xr:uid="{5BD72412-411D-524D-980D-7DF20CA1DBE4}"/>
    <hyperlink ref="H22" r:id="rId6" xr:uid="{8882137C-D657-864B-8D3F-B0D9E6BA2504}"/>
    <hyperlink ref="H23" r:id="rId7" xr:uid="{B1A8CFD2-D288-AE41-9FFB-07EA946319F7}"/>
    <hyperlink ref="I24" r:id="rId8" xr:uid="{2D09A057-B24E-D44B-9DAD-2F5DD10BD137}"/>
    <hyperlink ref="H46" r:id="rId9" xr:uid="{71FD9127-F94B-0F43-9CA2-81D16437E939}"/>
    <hyperlink ref="H49" r:id="rId10" xr:uid="{D390003B-2FB6-2945-A10E-EFFF55579779}"/>
    <hyperlink ref="H56" r:id="rId11" xr:uid="{A4290B25-6219-9A48-9098-55B31B5F4E73}"/>
    <hyperlink ref="H59" r:id="rId12" xr:uid="{C248701F-0ED0-FA40-843B-F19F3CFE8DF0}"/>
    <hyperlink ref="H51" r:id="rId13" xr:uid="{9B936082-B690-3640-971F-BE60D15F3AE4}"/>
    <hyperlink ref="H50" r:id="rId14" xr:uid="{042A9C8F-22C1-F141-9642-2BC898DDBC5E}"/>
    <hyperlink ref="H16" r:id="rId15" xr:uid="{04FA2A6C-BB39-DA4D-AFCD-0B48C5DE40D0}"/>
    <hyperlink ref="I62" r:id="rId16" xr:uid="{D0BCD092-C05F-3A45-A8CB-F928F7A3AA90}"/>
    <hyperlink ref="H71" r:id="rId17" xr:uid="{C27F06CF-D298-CB4E-94A8-BEF362DD7461}"/>
    <hyperlink ref="I71" r:id="rId18" xr:uid="{635A1FC2-4E64-964B-A12F-32A6C1D2F4C4}"/>
    <hyperlink ref="I12" r:id="rId19" xr:uid="{AEDBCD6F-0F58-EE43-BAA9-9062D5A0CB46}"/>
    <hyperlink ref="I13" r:id="rId20" xr:uid="{CCF0C284-C31F-274A-A88E-57DB38DEB209}"/>
    <hyperlink ref="I14" r:id="rId21" xr:uid="{5F99A28F-11A4-524C-86E9-19D5F4561B4A}"/>
    <hyperlink ref="I59" r:id="rId22" xr:uid="{7AFC0651-97C4-4540-9797-951305B7F5C0}"/>
    <hyperlink ref="I60" r:id="rId23" xr:uid="{5224C186-E2FF-4B4F-8A2F-249F22F4FF8F}"/>
    <hyperlink ref="H36" r:id="rId24" tooltip="Persistent link using digital object identifier" display="https://doi-org.kyoto-u.idm.oclc.org/10.1016/j.molp.2018.05.003" xr:uid="{199CB263-8AC1-3B44-BB5F-CAD15EFA6B11}"/>
    <hyperlink ref="H39" r:id="rId25" xr:uid="{14865FBE-0FF7-D141-824F-6FB428B39788}"/>
    <hyperlink ref="H30" r:id="rId26" xr:uid="{718CD3E3-753D-B74E-AAD0-BBF247C29D45}"/>
  </hyperlinks>
  <pageMargins left="0.7" right="0.7" top="0.75" bottom="0.75" header="0.3" footer="0.3"/>
  <pageSetup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5205-C158-7C49-BA4F-9FED620A98B5}">
  <dimension ref="A1:B13"/>
  <sheetViews>
    <sheetView workbookViewId="0">
      <selection activeCell="E40" sqref="E40"/>
    </sheetView>
  </sheetViews>
  <sheetFormatPr baseColWidth="10" defaultRowHeight="15"/>
  <cols>
    <col min="2" max="2" width="12.6640625" customWidth="1"/>
  </cols>
  <sheetData>
    <row r="1" spans="1:2">
      <c r="A1" t="s">
        <v>312</v>
      </c>
      <c r="B1" t="s">
        <v>313</v>
      </c>
    </row>
    <row r="2" spans="1:2">
      <c r="A2">
        <v>0</v>
      </c>
      <c r="B2" t="s">
        <v>314</v>
      </c>
    </row>
    <row r="3" spans="1:2">
      <c r="A3">
        <v>1</v>
      </c>
      <c r="B3" t="s">
        <v>315</v>
      </c>
    </row>
    <row r="4" spans="1:2">
      <c r="A4">
        <v>2</v>
      </c>
      <c r="B4" t="s">
        <v>316</v>
      </c>
    </row>
    <row r="5" spans="1:2">
      <c r="A5">
        <v>3</v>
      </c>
      <c r="B5" t="s">
        <v>317</v>
      </c>
    </row>
    <row r="6" spans="1:2">
      <c r="A6">
        <v>4</v>
      </c>
      <c r="B6" t="s">
        <v>318</v>
      </c>
    </row>
    <row r="7" spans="1:2">
      <c r="A7">
        <v>5</v>
      </c>
      <c r="B7" t="s">
        <v>319</v>
      </c>
    </row>
    <row r="8" spans="1:2">
      <c r="A8">
        <v>6</v>
      </c>
      <c r="B8" t="s">
        <v>320</v>
      </c>
    </row>
    <row r="9" spans="1:2">
      <c r="A9">
        <v>7</v>
      </c>
      <c r="B9" t="s">
        <v>38</v>
      </c>
    </row>
    <row r="10" spans="1:2">
      <c r="A10">
        <v>8</v>
      </c>
      <c r="B10" t="s">
        <v>322</v>
      </c>
    </row>
    <row r="11" spans="1:2">
      <c r="A11">
        <v>9</v>
      </c>
      <c r="B11" t="s">
        <v>323</v>
      </c>
    </row>
    <row r="12" spans="1:2">
      <c r="A12">
        <v>10</v>
      </c>
      <c r="B12" t="s">
        <v>58</v>
      </c>
    </row>
    <row r="13" spans="1:2">
      <c r="A13">
        <v>11</v>
      </c>
      <c r="B13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Clade_code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Rui SUN</dc:creator>
  <cp:keywords/>
  <dc:description/>
  <cp:lastModifiedBy>Rui SUN</cp:lastModifiedBy>
  <cp:revision/>
  <dcterms:created xsi:type="dcterms:W3CDTF">2021-01-12T01:42:37Z</dcterms:created>
  <dcterms:modified xsi:type="dcterms:W3CDTF">2023-11-08T10:08:30Z</dcterms:modified>
  <cp:category/>
  <cp:contentStatus/>
</cp:coreProperties>
</file>