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rta\Dropbox\00 FIAP\Fase 2 2025 09-10\FIAP_202510_CAP7\"/>
    </mc:Choice>
  </mc:AlternateContent>
  <xr:revisionPtr revIDLastSave="0" documentId="13_ncr:1_{320D1228-5432-472D-A005-5ED58C0ED39C}" xr6:coauthVersionLast="47" xr6:coauthVersionMax="47" xr10:uidLastSave="{00000000-0000-0000-0000-000000000000}"/>
  <bookViews>
    <workbookView xWindow="-120" yWindow="-120" windowWidth="51840" windowHeight="21120" tabRatio="901" activeTab="5" xr2:uid="{00000000-000D-0000-FFFF-FFFF00000000}"/>
  </bookViews>
  <sheets>
    <sheet name="Calculadora" sheetId="1" r:id="rId1"/>
    <sheet name="Dashboard" sheetId="2" r:id="rId2"/>
    <sheet name="Listas" sheetId="3" r:id="rId3"/>
    <sheet name="Resultado" sheetId="4" r:id="rId4"/>
    <sheet name="dicionario" sheetId="5" r:id="rId5"/>
    <sheet name="Glossario_Calculadora" sheetId="6" r:id="rId6"/>
    <sheet name="Recomendacoes" sheetId="7" r:id="rId7"/>
    <sheet name="Variedades explicadas" sheetId="8" r:id="rId8"/>
    <sheet name="comparativo mec manual" sheetId="9" r:id="rId9"/>
    <sheet name="influencia epoca" sheetId="10" r:id="rId10"/>
    <sheet name="Perdas explicadas" sheetId="11" r:id="rId11"/>
    <sheet name="Fontes" sheetId="12" r:id="rId12"/>
    <sheet name="Parametros" sheetId="13" r:id="rId13"/>
    <sheet name="Config" sheetId="14" r:id="rId14"/>
    <sheet name="Combinacoes" sheetId="15" r:id="rId15"/>
    <sheet name="Classes_Colmo" sheetId="16" r:id="rId16"/>
  </sheets>
  <definedNames>
    <definedName name="F_VIAB_MANUAL">Config!$B$8</definedName>
    <definedName name="F_VIAB_MEC">Config!$B$9</definedName>
    <definedName name="ListaEpocas">Listas!$A$2:$A$3</definedName>
    <definedName name="ListaProcesso">Listas!$C$2:$C$3</definedName>
    <definedName name="ListaVariedades">Parametros!$B$2:$B$29</definedName>
    <definedName name="Param_d">Parametros!$K$2:$K$29</definedName>
    <definedName name="Param_E">Parametros!$E$2:$E$29</definedName>
    <definedName name="Param_g">Parametros!$H$2:$H$29</definedName>
    <definedName name="Param_Gf">Parametros!$F$2:$F$29</definedName>
    <definedName name="Param_KeysNorm">Parametros!$M$2:$M$29</definedName>
    <definedName name="Param_L">Parametros!$I$2:$I$29</definedName>
    <definedName name="Param_rho">Parametros!$J$2:$J$29</definedName>
    <definedName name="Param_s">Parametros!$G$2:$G$29</definedName>
    <definedName name="Penalidade_k">Config!$B$7</definedName>
    <definedName name="rng_ep">Calculadora!$E$2:$E$1001</definedName>
    <definedName name="rng_key">Calculadora!$G$2:$G$1001</definedName>
    <definedName name="rng_proc">Calculadora!$F$2:$F$1001</definedName>
    <definedName name="rng_sema">Calculadora!$Z$2:$Z$1001</definedName>
    <definedName name="rng_t_ha">Calculadora!$T$2:$T$1001</definedName>
    <definedName name="rng_tch">Calculadora!$AA$2:$AA$1001</definedName>
    <definedName name="TCH_Ref_Chuva">Config!$B$5</definedName>
    <definedName name="TCH_Ref_Seca">Config!$B$6</definedName>
    <definedName name="Tol_Chuva">Config!$B$3</definedName>
    <definedName name="Tol_Seca">Config!$B$4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4" i="15" l="1"/>
  <c r="V34" i="15"/>
  <c r="H34" i="15"/>
  <c r="G34" i="15"/>
  <c r="C34" i="15"/>
  <c r="B34" i="15"/>
  <c r="A34" i="15"/>
  <c r="Y33" i="15"/>
  <c r="H33" i="15"/>
  <c r="G33" i="15"/>
  <c r="C33" i="15"/>
  <c r="B33" i="15"/>
  <c r="A33" i="15"/>
  <c r="Y32" i="15"/>
  <c r="H32" i="15"/>
  <c r="G32" i="15"/>
  <c r="C32" i="15"/>
  <c r="B32" i="15"/>
  <c r="A32" i="15"/>
  <c r="V33" i="15" s="1"/>
  <c r="Y31" i="15"/>
  <c r="G31" i="15"/>
  <c r="C31" i="15"/>
  <c r="B31" i="15"/>
  <c r="A31" i="15"/>
  <c r="V32" i="15" s="1"/>
  <c r="Y30" i="15"/>
  <c r="G30" i="15"/>
  <c r="H31" i="15" s="1"/>
  <c r="C30" i="15"/>
  <c r="B30" i="15"/>
  <c r="A30" i="15"/>
  <c r="V31" i="15" s="1"/>
  <c r="Y29" i="15"/>
  <c r="V29" i="15"/>
  <c r="G29" i="15"/>
  <c r="H30" i="15" s="1"/>
  <c r="C29" i="15"/>
  <c r="V30" i="15" s="1"/>
  <c r="B29" i="15"/>
  <c r="A29" i="15"/>
  <c r="Y28" i="15"/>
  <c r="G28" i="15"/>
  <c r="H29" i="15" s="1"/>
  <c r="C28" i="15"/>
  <c r="B28" i="15"/>
  <c r="A28" i="15"/>
  <c r="Y27" i="15"/>
  <c r="M27" i="15"/>
  <c r="K27" i="15"/>
  <c r="G27" i="15"/>
  <c r="H28" i="15" s="1"/>
  <c r="C27" i="15"/>
  <c r="B27" i="15"/>
  <c r="A27" i="15"/>
  <c r="V28" i="15" s="1"/>
  <c r="Y26" i="15"/>
  <c r="G26" i="15"/>
  <c r="H27" i="15" s="1"/>
  <c r="C26" i="15"/>
  <c r="B26" i="15"/>
  <c r="A26" i="15"/>
  <c r="Y25" i="15"/>
  <c r="V25" i="15"/>
  <c r="H25" i="15"/>
  <c r="G25" i="15"/>
  <c r="H26" i="15" s="1"/>
  <c r="C25" i="15"/>
  <c r="B25" i="15"/>
  <c r="A25" i="15"/>
  <c r="Y24" i="15"/>
  <c r="H24" i="15"/>
  <c r="G24" i="15"/>
  <c r="C24" i="15"/>
  <c r="B24" i="15"/>
  <c r="A24" i="15"/>
  <c r="Y23" i="15"/>
  <c r="O23" i="15"/>
  <c r="K23" i="15"/>
  <c r="G23" i="15"/>
  <c r="C23" i="15"/>
  <c r="B23" i="15"/>
  <c r="A23" i="15"/>
  <c r="V24" i="15" s="1"/>
  <c r="Y22" i="15"/>
  <c r="I22" i="15"/>
  <c r="P23" i="15" s="1"/>
  <c r="G22" i="15"/>
  <c r="H23" i="15" s="1"/>
  <c r="C22" i="15"/>
  <c r="B22" i="15"/>
  <c r="A22" i="15"/>
  <c r="V23" i="15" s="1"/>
  <c r="Y21" i="15"/>
  <c r="V21" i="15"/>
  <c r="H21" i="15"/>
  <c r="G21" i="15"/>
  <c r="H22" i="15" s="1"/>
  <c r="C21" i="15"/>
  <c r="V22" i="15" s="1"/>
  <c r="B21" i="15"/>
  <c r="A21" i="15"/>
  <c r="Y20" i="15"/>
  <c r="H20" i="15"/>
  <c r="G20" i="15"/>
  <c r="C20" i="15"/>
  <c r="B20" i="15"/>
  <c r="A20" i="15"/>
  <c r="Y19" i="15"/>
  <c r="K19" i="15"/>
  <c r="J19" i="15"/>
  <c r="G19" i="15"/>
  <c r="C19" i="15"/>
  <c r="B19" i="15"/>
  <c r="A19" i="15"/>
  <c r="V20" i="15" s="1"/>
  <c r="Y18" i="15"/>
  <c r="V18" i="15"/>
  <c r="G18" i="15"/>
  <c r="H19" i="15" s="1"/>
  <c r="C18" i="15"/>
  <c r="B18" i="15"/>
  <c r="A18" i="15"/>
  <c r="V19" i="15" s="1"/>
  <c r="Y17" i="15"/>
  <c r="V17" i="15"/>
  <c r="H17" i="15"/>
  <c r="G17" i="15"/>
  <c r="H18" i="15" s="1"/>
  <c r="C17" i="15"/>
  <c r="B17" i="15"/>
  <c r="A17" i="15"/>
  <c r="Y16" i="15"/>
  <c r="H16" i="15"/>
  <c r="G16" i="15"/>
  <c r="C16" i="15"/>
  <c r="B16" i="15"/>
  <c r="A16" i="15"/>
  <c r="Y15" i="15"/>
  <c r="G15" i="15"/>
  <c r="C15" i="15"/>
  <c r="B15" i="15"/>
  <c r="A15" i="15"/>
  <c r="Y14" i="15"/>
  <c r="M14" i="15"/>
  <c r="L14" i="15"/>
  <c r="G14" i="15"/>
  <c r="H15" i="15" s="1"/>
  <c r="C14" i="15"/>
  <c r="B14" i="15"/>
  <c r="A14" i="15"/>
  <c r="Y13" i="15"/>
  <c r="V13" i="15"/>
  <c r="G13" i="15"/>
  <c r="H14" i="15" s="1"/>
  <c r="C13" i="15"/>
  <c r="V14" i="15" s="1"/>
  <c r="B13" i="15"/>
  <c r="A13" i="15"/>
  <c r="Y12" i="15"/>
  <c r="H12" i="15"/>
  <c r="G12" i="15"/>
  <c r="H13" i="15" s="1"/>
  <c r="C12" i="15"/>
  <c r="B12" i="15"/>
  <c r="A12" i="15"/>
  <c r="Y11" i="15"/>
  <c r="G11" i="15"/>
  <c r="C11" i="15"/>
  <c r="B11" i="15"/>
  <c r="A11" i="15"/>
  <c r="V12" i="15" s="1"/>
  <c r="AB10" i="15"/>
  <c r="Y10" i="15"/>
  <c r="V10" i="15"/>
  <c r="M10" i="15"/>
  <c r="L10" i="15"/>
  <c r="K10" i="15"/>
  <c r="G10" i="15"/>
  <c r="H11" i="15" s="1"/>
  <c r="C10" i="15"/>
  <c r="B10" i="15"/>
  <c r="A10" i="15"/>
  <c r="V11" i="15" s="1"/>
  <c r="Y9" i="15"/>
  <c r="H9" i="15"/>
  <c r="J10" i="15" s="1"/>
  <c r="G9" i="15"/>
  <c r="H10" i="15" s="1"/>
  <c r="C9" i="15"/>
  <c r="B9" i="15"/>
  <c r="A9" i="15"/>
  <c r="Y8" i="15"/>
  <c r="S8" i="15"/>
  <c r="H8" i="15"/>
  <c r="G8" i="15"/>
  <c r="C8" i="15"/>
  <c r="B8" i="15"/>
  <c r="V9" i="15" s="1"/>
  <c r="A8" i="15"/>
  <c r="AC7" i="15"/>
  <c r="AA7" i="15"/>
  <c r="Z7" i="15"/>
  <c r="Y7" i="15"/>
  <c r="X7" i="15"/>
  <c r="W7" i="15"/>
  <c r="V7" i="15"/>
  <c r="U7" i="15"/>
  <c r="T7" i="15"/>
  <c r="W8" i="15" s="1"/>
  <c r="S7" i="15"/>
  <c r="R7" i="15"/>
  <c r="Q7" i="15"/>
  <c r="P7" i="15"/>
  <c r="H7" i="15"/>
  <c r="G7" i="15"/>
  <c r="C7" i="15"/>
  <c r="B7" i="15"/>
  <c r="A7" i="15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Y1001" i="1"/>
  <c r="V1001" i="1"/>
  <c r="G1001" i="1"/>
  <c r="H1001" i="1" s="1"/>
  <c r="Y1000" i="1"/>
  <c r="V1000" i="1"/>
  <c r="H1000" i="1"/>
  <c r="G1000" i="1"/>
  <c r="Y999" i="1"/>
  <c r="V999" i="1"/>
  <c r="L999" i="1"/>
  <c r="Q999" i="1" s="1"/>
  <c r="G999" i="1"/>
  <c r="H999" i="1" s="1"/>
  <c r="Y998" i="1"/>
  <c r="V998" i="1"/>
  <c r="H998" i="1"/>
  <c r="G998" i="1"/>
  <c r="Y997" i="1"/>
  <c r="V997" i="1"/>
  <c r="H997" i="1"/>
  <c r="G997" i="1"/>
  <c r="Y996" i="1"/>
  <c r="V996" i="1"/>
  <c r="Q996" i="1"/>
  <c r="L996" i="1"/>
  <c r="K996" i="1"/>
  <c r="G996" i="1"/>
  <c r="H996" i="1" s="1"/>
  <c r="Y995" i="1"/>
  <c r="V995" i="1"/>
  <c r="H995" i="1"/>
  <c r="G995" i="1"/>
  <c r="Y994" i="1"/>
  <c r="V994" i="1"/>
  <c r="O994" i="1"/>
  <c r="G994" i="1"/>
  <c r="H994" i="1" s="1"/>
  <c r="Y993" i="1"/>
  <c r="V993" i="1"/>
  <c r="G993" i="1"/>
  <c r="H993" i="1" s="1"/>
  <c r="Y992" i="1"/>
  <c r="V992" i="1"/>
  <c r="G992" i="1"/>
  <c r="H992" i="1" s="1"/>
  <c r="Y991" i="1"/>
  <c r="V991" i="1"/>
  <c r="H991" i="1"/>
  <c r="G991" i="1"/>
  <c r="Y990" i="1"/>
  <c r="V990" i="1"/>
  <c r="G990" i="1"/>
  <c r="H990" i="1" s="1"/>
  <c r="Y989" i="1"/>
  <c r="V989" i="1"/>
  <c r="M989" i="1"/>
  <c r="L989" i="1"/>
  <c r="Q989" i="1" s="1"/>
  <c r="G989" i="1"/>
  <c r="H989" i="1" s="1"/>
  <c r="Y988" i="1"/>
  <c r="V988" i="1"/>
  <c r="G988" i="1"/>
  <c r="H988" i="1" s="1"/>
  <c r="Y987" i="1"/>
  <c r="V987" i="1"/>
  <c r="L987" i="1"/>
  <c r="Q987" i="1" s="1"/>
  <c r="H987" i="1"/>
  <c r="G987" i="1"/>
  <c r="Y986" i="1"/>
  <c r="V986" i="1"/>
  <c r="G986" i="1"/>
  <c r="H986" i="1" s="1"/>
  <c r="Y985" i="1"/>
  <c r="V985" i="1"/>
  <c r="H985" i="1"/>
  <c r="G985" i="1"/>
  <c r="Y984" i="1"/>
  <c r="V984" i="1"/>
  <c r="H984" i="1"/>
  <c r="G984" i="1"/>
  <c r="Y983" i="1"/>
  <c r="V983" i="1"/>
  <c r="G983" i="1"/>
  <c r="H983" i="1" s="1"/>
  <c r="Y982" i="1"/>
  <c r="V982" i="1"/>
  <c r="L982" i="1"/>
  <c r="Q982" i="1" s="1"/>
  <c r="K982" i="1"/>
  <c r="H982" i="1"/>
  <c r="G982" i="1"/>
  <c r="Y981" i="1"/>
  <c r="V981" i="1"/>
  <c r="H981" i="1"/>
  <c r="G981" i="1"/>
  <c r="Y980" i="1"/>
  <c r="V980" i="1"/>
  <c r="O980" i="1"/>
  <c r="M980" i="1"/>
  <c r="I980" i="1"/>
  <c r="P980" i="1" s="1"/>
  <c r="G980" i="1"/>
  <c r="H980" i="1" s="1"/>
  <c r="Y979" i="1"/>
  <c r="V979" i="1"/>
  <c r="H979" i="1"/>
  <c r="G979" i="1"/>
  <c r="Y978" i="1"/>
  <c r="V978" i="1"/>
  <c r="H978" i="1"/>
  <c r="G978" i="1"/>
  <c r="Y977" i="1"/>
  <c r="V977" i="1"/>
  <c r="H977" i="1"/>
  <c r="G977" i="1"/>
  <c r="Y976" i="1"/>
  <c r="V976" i="1"/>
  <c r="H976" i="1"/>
  <c r="G976" i="1"/>
  <c r="Y975" i="1"/>
  <c r="V975" i="1"/>
  <c r="H975" i="1"/>
  <c r="G975" i="1"/>
  <c r="Y974" i="1"/>
  <c r="V974" i="1"/>
  <c r="M974" i="1"/>
  <c r="G974" i="1"/>
  <c r="H974" i="1" s="1"/>
  <c r="Y973" i="1"/>
  <c r="V973" i="1"/>
  <c r="H973" i="1"/>
  <c r="G973" i="1"/>
  <c r="AB972" i="1"/>
  <c r="AC972" i="1" s="1"/>
  <c r="Y972" i="1"/>
  <c r="V972" i="1"/>
  <c r="N972" i="1"/>
  <c r="M972" i="1"/>
  <c r="G972" i="1"/>
  <c r="H972" i="1" s="1"/>
  <c r="Y971" i="1"/>
  <c r="V971" i="1"/>
  <c r="H971" i="1"/>
  <c r="G971" i="1"/>
  <c r="Y970" i="1"/>
  <c r="V970" i="1"/>
  <c r="O970" i="1"/>
  <c r="H970" i="1"/>
  <c r="G970" i="1"/>
  <c r="Y969" i="1"/>
  <c r="V969" i="1"/>
  <c r="G969" i="1"/>
  <c r="H969" i="1" s="1"/>
  <c r="Y968" i="1"/>
  <c r="V968" i="1"/>
  <c r="H968" i="1"/>
  <c r="G968" i="1"/>
  <c r="Y967" i="1"/>
  <c r="V967" i="1"/>
  <c r="G967" i="1"/>
  <c r="H967" i="1" s="1"/>
  <c r="Y966" i="1"/>
  <c r="V966" i="1"/>
  <c r="G966" i="1"/>
  <c r="H966" i="1" s="1"/>
  <c r="Y965" i="1"/>
  <c r="V965" i="1"/>
  <c r="O965" i="1"/>
  <c r="M965" i="1"/>
  <c r="L965" i="1"/>
  <c r="Q965" i="1" s="1"/>
  <c r="G965" i="1"/>
  <c r="H965" i="1" s="1"/>
  <c r="Y964" i="1"/>
  <c r="V964" i="1"/>
  <c r="O964" i="1"/>
  <c r="G964" i="1"/>
  <c r="H964" i="1" s="1"/>
  <c r="Y963" i="1"/>
  <c r="V963" i="1"/>
  <c r="K963" i="1"/>
  <c r="I963" i="1"/>
  <c r="P963" i="1" s="1"/>
  <c r="H963" i="1"/>
  <c r="G963" i="1"/>
  <c r="Y962" i="1"/>
  <c r="V962" i="1"/>
  <c r="J962" i="1"/>
  <c r="H962" i="1"/>
  <c r="G962" i="1"/>
  <c r="Y961" i="1"/>
  <c r="V961" i="1"/>
  <c r="G961" i="1"/>
  <c r="H961" i="1" s="1"/>
  <c r="Y960" i="1"/>
  <c r="V960" i="1"/>
  <c r="L960" i="1"/>
  <c r="Q960" i="1" s="1"/>
  <c r="G960" i="1"/>
  <c r="H960" i="1" s="1"/>
  <c r="AB959" i="1"/>
  <c r="AC959" i="1" s="1"/>
  <c r="Y959" i="1"/>
  <c r="V959" i="1"/>
  <c r="H959" i="1"/>
  <c r="G959" i="1"/>
  <c r="Y958" i="1"/>
  <c r="V958" i="1"/>
  <c r="H958" i="1"/>
  <c r="G958" i="1"/>
  <c r="Y957" i="1"/>
  <c r="V957" i="1"/>
  <c r="G957" i="1"/>
  <c r="H957" i="1" s="1"/>
  <c r="Y956" i="1"/>
  <c r="V956" i="1"/>
  <c r="H956" i="1"/>
  <c r="G956" i="1"/>
  <c r="AB955" i="1"/>
  <c r="AC955" i="1" s="1"/>
  <c r="Y955" i="1"/>
  <c r="V955" i="1"/>
  <c r="H955" i="1"/>
  <c r="G955" i="1"/>
  <c r="Y954" i="1"/>
  <c r="V954" i="1"/>
  <c r="K954" i="1"/>
  <c r="G954" i="1"/>
  <c r="H954" i="1" s="1"/>
  <c r="Y953" i="1"/>
  <c r="V953" i="1"/>
  <c r="H953" i="1"/>
  <c r="G953" i="1"/>
  <c r="Y952" i="1"/>
  <c r="V952" i="1"/>
  <c r="H952" i="1"/>
  <c r="G952" i="1"/>
  <c r="AB951" i="1"/>
  <c r="AC951" i="1" s="1"/>
  <c r="Y951" i="1"/>
  <c r="V951" i="1"/>
  <c r="N951" i="1"/>
  <c r="H951" i="1"/>
  <c r="G951" i="1"/>
  <c r="Y950" i="1"/>
  <c r="V950" i="1"/>
  <c r="G950" i="1"/>
  <c r="H950" i="1" s="1"/>
  <c r="Y949" i="1"/>
  <c r="V949" i="1"/>
  <c r="G949" i="1"/>
  <c r="H949" i="1" s="1"/>
  <c r="Y948" i="1"/>
  <c r="V948" i="1"/>
  <c r="O948" i="1"/>
  <c r="N948" i="1"/>
  <c r="M948" i="1"/>
  <c r="L948" i="1"/>
  <c r="Q948" i="1" s="1"/>
  <c r="G948" i="1"/>
  <c r="H948" i="1" s="1"/>
  <c r="Y947" i="1"/>
  <c r="V947" i="1"/>
  <c r="G947" i="1"/>
  <c r="H947" i="1" s="1"/>
  <c r="Y946" i="1"/>
  <c r="V946" i="1"/>
  <c r="M946" i="1"/>
  <c r="G946" i="1"/>
  <c r="H946" i="1" s="1"/>
  <c r="Y945" i="1"/>
  <c r="V945" i="1"/>
  <c r="G945" i="1"/>
  <c r="H945" i="1" s="1"/>
  <c r="Y944" i="1"/>
  <c r="V944" i="1"/>
  <c r="M944" i="1"/>
  <c r="H944" i="1"/>
  <c r="G944" i="1"/>
  <c r="Y943" i="1"/>
  <c r="V943" i="1"/>
  <c r="O943" i="1"/>
  <c r="H943" i="1"/>
  <c r="G943" i="1"/>
  <c r="Y942" i="1"/>
  <c r="V942" i="1"/>
  <c r="I942" i="1"/>
  <c r="P942" i="1" s="1"/>
  <c r="H942" i="1"/>
  <c r="G942" i="1"/>
  <c r="Y941" i="1"/>
  <c r="V941" i="1"/>
  <c r="Q941" i="1"/>
  <c r="L941" i="1"/>
  <c r="G941" i="1"/>
  <c r="H941" i="1" s="1"/>
  <c r="Y940" i="1"/>
  <c r="V940" i="1"/>
  <c r="H940" i="1"/>
  <c r="G940" i="1"/>
  <c r="Y939" i="1"/>
  <c r="V939" i="1"/>
  <c r="H939" i="1"/>
  <c r="G939" i="1"/>
  <c r="Y938" i="1"/>
  <c r="V938" i="1"/>
  <c r="G938" i="1"/>
  <c r="H938" i="1" s="1"/>
  <c r="O938" i="1" s="1"/>
  <c r="Y937" i="1"/>
  <c r="V937" i="1"/>
  <c r="K937" i="1"/>
  <c r="G937" i="1"/>
  <c r="H937" i="1" s="1"/>
  <c r="AB936" i="1"/>
  <c r="AC936" i="1" s="1"/>
  <c r="Y936" i="1"/>
  <c r="V936" i="1"/>
  <c r="G936" i="1"/>
  <c r="H936" i="1" s="1"/>
  <c r="Y935" i="1"/>
  <c r="V935" i="1"/>
  <c r="H935" i="1"/>
  <c r="G935" i="1"/>
  <c r="Y934" i="1"/>
  <c r="V934" i="1"/>
  <c r="L934" i="1"/>
  <c r="Q934" i="1" s="1"/>
  <c r="I934" i="1"/>
  <c r="P934" i="1" s="1"/>
  <c r="H934" i="1"/>
  <c r="G934" i="1"/>
  <c r="Y933" i="1"/>
  <c r="V933" i="1"/>
  <c r="G933" i="1"/>
  <c r="H933" i="1" s="1"/>
  <c r="Y932" i="1"/>
  <c r="V932" i="1"/>
  <c r="H932" i="1"/>
  <c r="G932" i="1"/>
  <c r="Y931" i="1"/>
  <c r="V931" i="1"/>
  <c r="G931" i="1"/>
  <c r="H931" i="1" s="1"/>
  <c r="Y930" i="1"/>
  <c r="V930" i="1"/>
  <c r="K930" i="1"/>
  <c r="J930" i="1"/>
  <c r="H930" i="1"/>
  <c r="G930" i="1"/>
  <c r="Y929" i="1"/>
  <c r="V929" i="1"/>
  <c r="O929" i="1"/>
  <c r="N929" i="1"/>
  <c r="H929" i="1"/>
  <c r="G929" i="1"/>
  <c r="Y928" i="1"/>
  <c r="V928" i="1"/>
  <c r="M928" i="1"/>
  <c r="L928" i="1"/>
  <c r="Q928" i="1" s="1"/>
  <c r="H928" i="1"/>
  <c r="G928" i="1"/>
  <c r="Y927" i="1"/>
  <c r="V927" i="1"/>
  <c r="O927" i="1"/>
  <c r="M927" i="1"/>
  <c r="H927" i="1"/>
  <c r="G927" i="1"/>
  <c r="AB926" i="1"/>
  <c r="AC926" i="1" s="1"/>
  <c r="Y926" i="1"/>
  <c r="V926" i="1"/>
  <c r="I926" i="1"/>
  <c r="P926" i="1" s="1"/>
  <c r="G926" i="1"/>
  <c r="H926" i="1" s="1"/>
  <c r="AB925" i="1"/>
  <c r="AC925" i="1" s="1"/>
  <c r="Y925" i="1"/>
  <c r="V925" i="1"/>
  <c r="N925" i="1"/>
  <c r="K925" i="1"/>
  <c r="G925" i="1"/>
  <c r="H925" i="1" s="1"/>
  <c r="Y924" i="1"/>
  <c r="V924" i="1"/>
  <c r="K924" i="1"/>
  <c r="I924" i="1"/>
  <c r="P924" i="1" s="1"/>
  <c r="G924" i="1"/>
  <c r="H924" i="1" s="1"/>
  <c r="AB923" i="1"/>
  <c r="AC923" i="1" s="1"/>
  <c r="Y923" i="1"/>
  <c r="V923" i="1"/>
  <c r="H923" i="1"/>
  <c r="G923" i="1"/>
  <c r="Y922" i="1"/>
  <c r="V922" i="1"/>
  <c r="J922" i="1"/>
  <c r="I922" i="1"/>
  <c r="P922" i="1" s="1"/>
  <c r="G922" i="1"/>
  <c r="H922" i="1" s="1"/>
  <c r="AB921" i="1"/>
  <c r="AC921" i="1" s="1"/>
  <c r="Y921" i="1"/>
  <c r="V921" i="1"/>
  <c r="O921" i="1"/>
  <c r="N921" i="1"/>
  <c r="M921" i="1"/>
  <c r="H921" i="1"/>
  <c r="G921" i="1"/>
  <c r="Y920" i="1"/>
  <c r="V920" i="1"/>
  <c r="O920" i="1"/>
  <c r="M920" i="1"/>
  <c r="G920" i="1"/>
  <c r="H920" i="1" s="1"/>
  <c r="Y919" i="1"/>
  <c r="V919" i="1"/>
  <c r="M919" i="1"/>
  <c r="K919" i="1"/>
  <c r="J919" i="1"/>
  <c r="H919" i="1"/>
  <c r="G919" i="1"/>
  <c r="Y918" i="1"/>
  <c r="V918" i="1"/>
  <c r="G918" i="1"/>
  <c r="H918" i="1" s="1"/>
  <c r="AB917" i="1"/>
  <c r="AC917" i="1" s="1"/>
  <c r="Y917" i="1"/>
  <c r="V917" i="1"/>
  <c r="K917" i="1"/>
  <c r="J917" i="1"/>
  <c r="H917" i="1"/>
  <c r="G917" i="1"/>
  <c r="Y916" i="1"/>
  <c r="V916" i="1"/>
  <c r="H916" i="1"/>
  <c r="G916" i="1"/>
  <c r="Y915" i="1"/>
  <c r="V915" i="1"/>
  <c r="O915" i="1"/>
  <c r="K915" i="1"/>
  <c r="J915" i="1"/>
  <c r="H915" i="1"/>
  <c r="G915" i="1"/>
  <c r="Y914" i="1"/>
  <c r="V914" i="1"/>
  <c r="O914" i="1"/>
  <c r="H914" i="1"/>
  <c r="G914" i="1"/>
  <c r="Y913" i="1"/>
  <c r="V913" i="1"/>
  <c r="G913" i="1"/>
  <c r="H913" i="1" s="1"/>
  <c r="Y912" i="1"/>
  <c r="V912" i="1"/>
  <c r="G912" i="1"/>
  <c r="H912" i="1" s="1"/>
  <c r="Y911" i="1"/>
  <c r="V911" i="1"/>
  <c r="N911" i="1"/>
  <c r="G911" i="1"/>
  <c r="H911" i="1" s="1"/>
  <c r="Y910" i="1"/>
  <c r="V910" i="1"/>
  <c r="L910" i="1"/>
  <c r="Q910" i="1" s="1"/>
  <c r="K910" i="1"/>
  <c r="H910" i="1"/>
  <c r="G910" i="1"/>
  <c r="Y909" i="1"/>
  <c r="V909" i="1"/>
  <c r="I909" i="1"/>
  <c r="P909" i="1" s="1"/>
  <c r="G909" i="1"/>
  <c r="H909" i="1" s="1"/>
  <c r="Y908" i="1"/>
  <c r="V908" i="1"/>
  <c r="H908" i="1"/>
  <c r="G908" i="1"/>
  <c r="Y907" i="1"/>
  <c r="V907" i="1"/>
  <c r="O907" i="1"/>
  <c r="J907" i="1"/>
  <c r="I907" i="1"/>
  <c r="P907" i="1" s="1"/>
  <c r="G907" i="1"/>
  <c r="H907" i="1" s="1"/>
  <c r="Y906" i="1"/>
  <c r="V906" i="1"/>
  <c r="K906" i="1"/>
  <c r="J906" i="1"/>
  <c r="H906" i="1"/>
  <c r="G906" i="1"/>
  <c r="Y905" i="1"/>
  <c r="V905" i="1"/>
  <c r="G905" i="1"/>
  <c r="H905" i="1" s="1"/>
  <c r="Y904" i="1"/>
  <c r="V904" i="1"/>
  <c r="O904" i="1"/>
  <c r="L904" i="1"/>
  <c r="Q904" i="1" s="1"/>
  <c r="G904" i="1"/>
  <c r="H904" i="1" s="1"/>
  <c r="Y903" i="1"/>
  <c r="V903" i="1"/>
  <c r="G903" i="1"/>
  <c r="H903" i="1" s="1"/>
  <c r="Y902" i="1"/>
  <c r="V902" i="1"/>
  <c r="L902" i="1"/>
  <c r="Q902" i="1" s="1"/>
  <c r="G902" i="1"/>
  <c r="H902" i="1" s="1"/>
  <c r="Y901" i="1"/>
  <c r="V901" i="1"/>
  <c r="N901" i="1"/>
  <c r="M901" i="1"/>
  <c r="H901" i="1"/>
  <c r="G901" i="1"/>
  <c r="AB900" i="1"/>
  <c r="AC900" i="1" s="1"/>
  <c r="Y900" i="1"/>
  <c r="V900" i="1"/>
  <c r="M900" i="1"/>
  <c r="H900" i="1"/>
  <c r="G900" i="1"/>
  <c r="Y899" i="1"/>
  <c r="V899" i="1"/>
  <c r="H899" i="1"/>
  <c r="G899" i="1"/>
  <c r="Y898" i="1"/>
  <c r="V898" i="1"/>
  <c r="O898" i="1"/>
  <c r="M898" i="1"/>
  <c r="K898" i="1"/>
  <c r="J898" i="1"/>
  <c r="H898" i="1"/>
  <c r="G898" i="1"/>
  <c r="Y897" i="1"/>
  <c r="V897" i="1"/>
  <c r="J897" i="1"/>
  <c r="H897" i="1"/>
  <c r="G897" i="1"/>
  <c r="Y896" i="1"/>
  <c r="V896" i="1"/>
  <c r="J896" i="1"/>
  <c r="H896" i="1"/>
  <c r="G896" i="1"/>
  <c r="Y895" i="1"/>
  <c r="V895" i="1"/>
  <c r="N895" i="1"/>
  <c r="L895" i="1"/>
  <c r="Q895" i="1" s="1"/>
  <c r="K895" i="1"/>
  <c r="G895" i="1"/>
  <c r="H895" i="1" s="1"/>
  <c r="Y894" i="1"/>
  <c r="V894" i="1"/>
  <c r="H894" i="1"/>
  <c r="G894" i="1"/>
  <c r="AB893" i="1"/>
  <c r="AC893" i="1" s="1"/>
  <c r="Y893" i="1"/>
  <c r="V893" i="1"/>
  <c r="K893" i="1"/>
  <c r="I893" i="1"/>
  <c r="P893" i="1" s="1"/>
  <c r="G893" i="1"/>
  <c r="H893" i="1" s="1"/>
  <c r="Y892" i="1"/>
  <c r="V892" i="1"/>
  <c r="H892" i="1"/>
  <c r="G892" i="1"/>
  <c r="Y891" i="1"/>
  <c r="V891" i="1"/>
  <c r="K891" i="1"/>
  <c r="J891" i="1"/>
  <c r="H891" i="1"/>
  <c r="G891" i="1"/>
  <c r="Y890" i="1"/>
  <c r="V890" i="1"/>
  <c r="H890" i="1"/>
  <c r="G890" i="1"/>
  <c r="Y889" i="1"/>
  <c r="V889" i="1"/>
  <c r="O889" i="1"/>
  <c r="H889" i="1"/>
  <c r="G889" i="1"/>
  <c r="Y888" i="1"/>
  <c r="V888" i="1"/>
  <c r="O888" i="1"/>
  <c r="H888" i="1"/>
  <c r="G888" i="1"/>
  <c r="Y887" i="1"/>
  <c r="V887" i="1"/>
  <c r="H887" i="1"/>
  <c r="G887" i="1"/>
  <c r="Y886" i="1"/>
  <c r="V886" i="1"/>
  <c r="N886" i="1"/>
  <c r="J886" i="1"/>
  <c r="H886" i="1"/>
  <c r="G886" i="1"/>
  <c r="Y885" i="1"/>
  <c r="V885" i="1"/>
  <c r="O885" i="1"/>
  <c r="M885" i="1"/>
  <c r="I885" i="1"/>
  <c r="P885" i="1" s="1"/>
  <c r="H885" i="1"/>
  <c r="G885" i="1"/>
  <c r="AB884" i="1"/>
  <c r="AC884" i="1" s="1"/>
  <c r="Y884" i="1"/>
  <c r="V884" i="1"/>
  <c r="J884" i="1"/>
  <c r="I884" i="1"/>
  <c r="P884" i="1" s="1"/>
  <c r="H884" i="1"/>
  <c r="G884" i="1"/>
  <c r="Y883" i="1"/>
  <c r="V883" i="1"/>
  <c r="H883" i="1"/>
  <c r="G883" i="1"/>
  <c r="AB882" i="1"/>
  <c r="AC882" i="1" s="1"/>
  <c r="Y882" i="1"/>
  <c r="V882" i="1"/>
  <c r="O882" i="1"/>
  <c r="H882" i="1"/>
  <c r="G882" i="1"/>
  <c r="Y881" i="1"/>
  <c r="V881" i="1"/>
  <c r="O881" i="1"/>
  <c r="N881" i="1"/>
  <c r="M881" i="1"/>
  <c r="L881" i="1"/>
  <c r="Q881" i="1" s="1"/>
  <c r="G881" i="1"/>
  <c r="H881" i="1" s="1"/>
  <c r="Y880" i="1"/>
  <c r="V880" i="1"/>
  <c r="O880" i="1"/>
  <c r="N880" i="1"/>
  <c r="M880" i="1"/>
  <c r="H880" i="1"/>
  <c r="G880" i="1"/>
  <c r="Y879" i="1"/>
  <c r="V879" i="1"/>
  <c r="O879" i="1"/>
  <c r="M879" i="1"/>
  <c r="L879" i="1"/>
  <c r="Q879" i="1" s="1"/>
  <c r="K879" i="1"/>
  <c r="H879" i="1"/>
  <c r="G879" i="1"/>
  <c r="AB878" i="1"/>
  <c r="AC878" i="1" s="1"/>
  <c r="Y878" i="1"/>
  <c r="V878" i="1"/>
  <c r="M878" i="1"/>
  <c r="G878" i="1"/>
  <c r="H878" i="1" s="1"/>
  <c r="Y877" i="1"/>
  <c r="V877" i="1"/>
  <c r="G877" i="1"/>
  <c r="H877" i="1" s="1"/>
  <c r="Y876" i="1"/>
  <c r="V876" i="1"/>
  <c r="O876" i="1"/>
  <c r="K876" i="1"/>
  <c r="J876" i="1"/>
  <c r="G876" i="1"/>
  <c r="H876" i="1" s="1"/>
  <c r="Y875" i="1"/>
  <c r="V875" i="1"/>
  <c r="M875" i="1"/>
  <c r="L875" i="1"/>
  <c r="Q875" i="1" s="1"/>
  <c r="I875" i="1"/>
  <c r="P875" i="1" s="1"/>
  <c r="G875" i="1"/>
  <c r="H875" i="1" s="1"/>
  <c r="AB874" i="1"/>
  <c r="AC874" i="1" s="1"/>
  <c r="Y874" i="1"/>
  <c r="V874" i="1"/>
  <c r="O874" i="1"/>
  <c r="N874" i="1"/>
  <c r="M874" i="1"/>
  <c r="L874" i="1"/>
  <c r="Q874" i="1" s="1"/>
  <c r="G874" i="1"/>
  <c r="H874" i="1" s="1"/>
  <c r="AB873" i="1"/>
  <c r="AC873" i="1" s="1"/>
  <c r="Y873" i="1"/>
  <c r="V873" i="1"/>
  <c r="O873" i="1"/>
  <c r="N873" i="1"/>
  <c r="L873" i="1"/>
  <c r="Q873" i="1" s="1"/>
  <c r="R873" i="1" s="1"/>
  <c r="K873" i="1"/>
  <c r="J873" i="1"/>
  <c r="G873" i="1"/>
  <c r="H873" i="1" s="1"/>
  <c r="AB872" i="1"/>
  <c r="AC872" i="1" s="1"/>
  <c r="Y872" i="1"/>
  <c r="V872" i="1"/>
  <c r="M872" i="1"/>
  <c r="G872" i="1"/>
  <c r="H872" i="1" s="1"/>
  <c r="Y871" i="1"/>
  <c r="V871" i="1"/>
  <c r="I871" i="1"/>
  <c r="P871" i="1" s="1"/>
  <c r="H871" i="1"/>
  <c r="G871" i="1"/>
  <c r="AB870" i="1"/>
  <c r="AC870" i="1" s="1"/>
  <c r="Y870" i="1"/>
  <c r="V870" i="1"/>
  <c r="P870" i="1"/>
  <c r="O870" i="1"/>
  <c r="K870" i="1"/>
  <c r="I870" i="1"/>
  <c r="H870" i="1"/>
  <c r="G870" i="1"/>
  <c r="Y869" i="1"/>
  <c r="V869" i="1"/>
  <c r="L869" i="1"/>
  <c r="Q869" i="1" s="1"/>
  <c r="G869" i="1"/>
  <c r="H869" i="1" s="1"/>
  <c r="Y868" i="1"/>
  <c r="V868" i="1"/>
  <c r="H868" i="1"/>
  <c r="G868" i="1"/>
  <c r="Y867" i="1"/>
  <c r="V867" i="1"/>
  <c r="N867" i="1"/>
  <c r="I867" i="1"/>
  <c r="P867" i="1" s="1"/>
  <c r="H867" i="1"/>
  <c r="G867" i="1"/>
  <c r="Y866" i="1"/>
  <c r="V866" i="1"/>
  <c r="H866" i="1"/>
  <c r="G866" i="1"/>
  <c r="Y865" i="1"/>
  <c r="V865" i="1"/>
  <c r="M865" i="1"/>
  <c r="H865" i="1"/>
  <c r="G865" i="1"/>
  <c r="Y864" i="1"/>
  <c r="V864" i="1"/>
  <c r="K864" i="1"/>
  <c r="J864" i="1"/>
  <c r="I864" i="1"/>
  <c r="P864" i="1" s="1"/>
  <c r="H864" i="1"/>
  <c r="G864" i="1"/>
  <c r="AB863" i="1"/>
  <c r="AC863" i="1" s="1"/>
  <c r="Y863" i="1"/>
  <c r="V863" i="1"/>
  <c r="R863" i="1"/>
  <c r="Q863" i="1"/>
  <c r="M863" i="1"/>
  <c r="L863" i="1"/>
  <c r="K863" i="1"/>
  <c r="J863" i="1"/>
  <c r="H863" i="1"/>
  <c r="G863" i="1"/>
  <c r="Y862" i="1"/>
  <c r="V862" i="1"/>
  <c r="G862" i="1"/>
  <c r="H862" i="1" s="1"/>
  <c r="Y861" i="1"/>
  <c r="V861" i="1"/>
  <c r="N861" i="1"/>
  <c r="K861" i="1"/>
  <c r="J861" i="1"/>
  <c r="H861" i="1"/>
  <c r="G861" i="1"/>
  <c r="Y860" i="1"/>
  <c r="V860" i="1"/>
  <c r="I860" i="1"/>
  <c r="P860" i="1" s="1"/>
  <c r="G860" i="1"/>
  <c r="H860" i="1" s="1"/>
  <c r="Y859" i="1"/>
  <c r="V859" i="1"/>
  <c r="M859" i="1"/>
  <c r="L859" i="1"/>
  <c r="Q859" i="1" s="1"/>
  <c r="K859" i="1"/>
  <c r="R859" i="1" s="1"/>
  <c r="I859" i="1"/>
  <c r="P859" i="1" s="1"/>
  <c r="H859" i="1"/>
  <c r="G859" i="1"/>
  <c r="Y858" i="1"/>
  <c r="V858" i="1"/>
  <c r="G858" i="1"/>
  <c r="H858" i="1" s="1"/>
  <c r="Y857" i="1"/>
  <c r="V857" i="1"/>
  <c r="G857" i="1"/>
  <c r="H857" i="1" s="1"/>
  <c r="AB856" i="1"/>
  <c r="AC856" i="1" s="1"/>
  <c r="Y856" i="1"/>
  <c r="V856" i="1"/>
  <c r="M856" i="1"/>
  <c r="L856" i="1"/>
  <c r="Q856" i="1" s="1"/>
  <c r="G856" i="1"/>
  <c r="H856" i="1" s="1"/>
  <c r="Y855" i="1"/>
  <c r="V855" i="1"/>
  <c r="H855" i="1"/>
  <c r="G855" i="1"/>
  <c r="Y854" i="1"/>
  <c r="V854" i="1"/>
  <c r="O854" i="1"/>
  <c r="N854" i="1"/>
  <c r="L854" i="1"/>
  <c r="Q854" i="1" s="1"/>
  <c r="K854" i="1"/>
  <c r="J854" i="1"/>
  <c r="H854" i="1"/>
  <c r="G854" i="1"/>
  <c r="Y853" i="1"/>
  <c r="V853" i="1"/>
  <c r="J853" i="1"/>
  <c r="H853" i="1"/>
  <c r="G853" i="1"/>
  <c r="Y852" i="1"/>
  <c r="V852" i="1"/>
  <c r="O852" i="1"/>
  <c r="L852" i="1"/>
  <c r="Q852" i="1" s="1"/>
  <c r="G852" i="1"/>
  <c r="H852" i="1" s="1"/>
  <c r="Y851" i="1"/>
  <c r="V851" i="1"/>
  <c r="O851" i="1"/>
  <c r="N851" i="1"/>
  <c r="H851" i="1"/>
  <c r="G851" i="1"/>
  <c r="Y850" i="1"/>
  <c r="V850" i="1"/>
  <c r="L850" i="1"/>
  <c r="Q850" i="1" s="1"/>
  <c r="G850" i="1"/>
  <c r="H850" i="1" s="1"/>
  <c r="Y849" i="1"/>
  <c r="V849" i="1"/>
  <c r="G849" i="1"/>
  <c r="H849" i="1" s="1"/>
  <c r="Y848" i="1"/>
  <c r="V848" i="1"/>
  <c r="J848" i="1"/>
  <c r="I848" i="1"/>
  <c r="P848" i="1" s="1"/>
  <c r="H848" i="1"/>
  <c r="G848" i="1"/>
  <c r="Y847" i="1"/>
  <c r="V847" i="1"/>
  <c r="Q847" i="1"/>
  <c r="P847" i="1"/>
  <c r="O847" i="1"/>
  <c r="L847" i="1"/>
  <c r="K847" i="1"/>
  <c r="J847" i="1"/>
  <c r="I847" i="1"/>
  <c r="H847" i="1"/>
  <c r="G847" i="1"/>
  <c r="Y846" i="1"/>
  <c r="V846" i="1"/>
  <c r="I846" i="1"/>
  <c r="P846" i="1" s="1"/>
  <c r="G846" i="1"/>
  <c r="H846" i="1" s="1"/>
  <c r="Y845" i="1"/>
  <c r="X845" i="1"/>
  <c r="V845" i="1"/>
  <c r="R845" i="1"/>
  <c r="O845" i="1"/>
  <c r="N845" i="1"/>
  <c r="M845" i="1"/>
  <c r="L845" i="1"/>
  <c r="Q845" i="1" s="1"/>
  <c r="K845" i="1"/>
  <c r="J845" i="1"/>
  <c r="U845" i="1" s="1"/>
  <c r="H845" i="1"/>
  <c r="AB845" i="1" s="1"/>
  <c r="AC845" i="1" s="1"/>
  <c r="G845" i="1"/>
  <c r="Y844" i="1"/>
  <c r="V844" i="1"/>
  <c r="O844" i="1"/>
  <c r="N844" i="1"/>
  <c r="K844" i="1"/>
  <c r="J844" i="1"/>
  <c r="G844" i="1"/>
  <c r="H844" i="1" s="1"/>
  <c r="AB843" i="1"/>
  <c r="AC843" i="1" s="1"/>
  <c r="Y843" i="1"/>
  <c r="V843" i="1"/>
  <c r="N843" i="1"/>
  <c r="M843" i="1"/>
  <c r="L843" i="1"/>
  <c r="Q843" i="1" s="1"/>
  <c r="K843" i="1"/>
  <c r="G843" i="1"/>
  <c r="H843" i="1" s="1"/>
  <c r="Y842" i="1"/>
  <c r="V842" i="1"/>
  <c r="S842" i="1"/>
  <c r="T842" i="1" s="1"/>
  <c r="W842" i="1" s="1"/>
  <c r="Q842" i="1"/>
  <c r="P842" i="1"/>
  <c r="O842" i="1"/>
  <c r="N842" i="1"/>
  <c r="M842" i="1"/>
  <c r="L842" i="1"/>
  <c r="I842" i="1"/>
  <c r="G842" i="1"/>
  <c r="H842" i="1" s="1"/>
  <c r="Y841" i="1"/>
  <c r="V841" i="1"/>
  <c r="H841" i="1"/>
  <c r="G841" i="1"/>
  <c r="Y840" i="1"/>
  <c r="V840" i="1"/>
  <c r="G840" i="1"/>
  <c r="H840" i="1" s="1"/>
  <c r="AB839" i="1"/>
  <c r="AC839" i="1" s="1"/>
  <c r="Y839" i="1"/>
  <c r="V839" i="1"/>
  <c r="J839" i="1"/>
  <c r="H839" i="1"/>
  <c r="G839" i="1"/>
  <c r="Y838" i="1"/>
  <c r="V838" i="1"/>
  <c r="H838" i="1"/>
  <c r="G838" i="1"/>
  <c r="Y837" i="1"/>
  <c r="V837" i="1"/>
  <c r="O837" i="1"/>
  <c r="G837" i="1"/>
  <c r="H837" i="1" s="1"/>
  <c r="Y836" i="1"/>
  <c r="V836" i="1"/>
  <c r="H836" i="1"/>
  <c r="G836" i="1"/>
  <c r="Y835" i="1"/>
  <c r="V835" i="1"/>
  <c r="N835" i="1"/>
  <c r="M835" i="1"/>
  <c r="J835" i="1"/>
  <c r="I835" i="1"/>
  <c r="P835" i="1" s="1"/>
  <c r="H835" i="1"/>
  <c r="G835" i="1"/>
  <c r="Y834" i="1"/>
  <c r="V834" i="1"/>
  <c r="H834" i="1"/>
  <c r="G834" i="1"/>
  <c r="Y833" i="1"/>
  <c r="V833" i="1"/>
  <c r="G833" i="1"/>
  <c r="H833" i="1" s="1"/>
  <c r="Y832" i="1"/>
  <c r="V832" i="1"/>
  <c r="N832" i="1"/>
  <c r="J832" i="1"/>
  <c r="G832" i="1"/>
  <c r="H832" i="1" s="1"/>
  <c r="AB831" i="1"/>
  <c r="AC831" i="1" s="1"/>
  <c r="Y831" i="1"/>
  <c r="V831" i="1"/>
  <c r="P831" i="1"/>
  <c r="O831" i="1"/>
  <c r="N831" i="1"/>
  <c r="L831" i="1"/>
  <c r="K831" i="1"/>
  <c r="J831" i="1"/>
  <c r="I831" i="1"/>
  <c r="H831" i="1"/>
  <c r="G831" i="1"/>
  <c r="AC830" i="1"/>
  <c r="AB830" i="1"/>
  <c r="Y830" i="1"/>
  <c r="V830" i="1"/>
  <c r="G830" i="1"/>
  <c r="H830" i="1" s="1"/>
  <c r="AC829" i="1"/>
  <c r="AB829" i="1"/>
  <c r="Y829" i="1"/>
  <c r="V829" i="1"/>
  <c r="O829" i="1"/>
  <c r="K829" i="1"/>
  <c r="J829" i="1"/>
  <c r="H829" i="1"/>
  <c r="G829" i="1"/>
  <c r="Y828" i="1"/>
  <c r="V828" i="1"/>
  <c r="O828" i="1"/>
  <c r="N828" i="1"/>
  <c r="K828" i="1"/>
  <c r="J828" i="1"/>
  <c r="I828" i="1"/>
  <c r="P828" i="1" s="1"/>
  <c r="G828" i="1"/>
  <c r="H828" i="1" s="1"/>
  <c r="Y827" i="1"/>
  <c r="V827" i="1"/>
  <c r="G827" i="1"/>
  <c r="H827" i="1" s="1"/>
  <c r="Y826" i="1"/>
  <c r="V826" i="1"/>
  <c r="G826" i="1"/>
  <c r="H826" i="1" s="1"/>
  <c r="AB825" i="1"/>
  <c r="AC825" i="1" s="1"/>
  <c r="Y825" i="1"/>
  <c r="V825" i="1"/>
  <c r="O825" i="1"/>
  <c r="L825" i="1"/>
  <c r="Q825" i="1" s="1"/>
  <c r="K825" i="1"/>
  <c r="J825" i="1"/>
  <c r="I825" i="1"/>
  <c r="P825" i="1" s="1"/>
  <c r="H825" i="1"/>
  <c r="G825" i="1"/>
  <c r="AC824" i="1"/>
  <c r="AB824" i="1"/>
  <c r="Y824" i="1"/>
  <c r="V824" i="1"/>
  <c r="Q824" i="1"/>
  <c r="P824" i="1"/>
  <c r="O824" i="1"/>
  <c r="N824" i="1"/>
  <c r="M824" i="1"/>
  <c r="L824" i="1"/>
  <c r="K824" i="1"/>
  <c r="J824" i="1"/>
  <c r="G824" i="1"/>
  <c r="H824" i="1" s="1"/>
  <c r="I824" i="1" s="1"/>
  <c r="AB823" i="1"/>
  <c r="AC823" i="1" s="1"/>
  <c r="Y823" i="1"/>
  <c r="V823" i="1"/>
  <c r="G823" i="1"/>
  <c r="H823" i="1" s="1"/>
  <c r="Y822" i="1"/>
  <c r="V822" i="1"/>
  <c r="Q822" i="1"/>
  <c r="O822" i="1"/>
  <c r="N822" i="1"/>
  <c r="M822" i="1"/>
  <c r="L822" i="1"/>
  <c r="J822" i="1"/>
  <c r="U822" i="1" s="1"/>
  <c r="H822" i="1"/>
  <c r="K822" i="1" s="1"/>
  <c r="G822" i="1"/>
  <c r="Y821" i="1"/>
  <c r="V821" i="1"/>
  <c r="O821" i="1"/>
  <c r="L821" i="1"/>
  <c r="Q821" i="1" s="1"/>
  <c r="K821" i="1"/>
  <c r="J821" i="1"/>
  <c r="G821" i="1"/>
  <c r="H821" i="1" s="1"/>
  <c r="Y820" i="1"/>
  <c r="V820" i="1"/>
  <c r="H820" i="1"/>
  <c r="G820" i="1"/>
  <c r="Y819" i="1"/>
  <c r="V819" i="1"/>
  <c r="I819" i="1"/>
  <c r="P819" i="1" s="1"/>
  <c r="H819" i="1"/>
  <c r="G819" i="1"/>
  <c r="Y818" i="1"/>
  <c r="V818" i="1"/>
  <c r="G818" i="1"/>
  <c r="H818" i="1" s="1"/>
  <c r="Y817" i="1"/>
  <c r="V817" i="1"/>
  <c r="H817" i="1"/>
  <c r="G817" i="1"/>
  <c r="Y816" i="1"/>
  <c r="V816" i="1"/>
  <c r="N816" i="1"/>
  <c r="M816" i="1"/>
  <c r="H816" i="1"/>
  <c r="G816" i="1"/>
  <c r="AB815" i="1"/>
  <c r="AC815" i="1" s="1"/>
  <c r="Y815" i="1"/>
  <c r="V815" i="1"/>
  <c r="O815" i="1"/>
  <c r="M815" i="1"/>
  <c r="L815" i="1"/>
  <c r="Q815" i="1" s="1"/>
  <c r="H815" i="1"/>
  <c r="G815" i="1"/>
  <c r="Y814" i="1"/>
  <c r="V814" i="1"/>
  <c r="G814" i="1"/>
  <c r="H814" i="1" s="1"/>
  <c r="Y813" i="1"/>
  <c r="V813" i="1"/>
  <c r="N813" i="1"/>
  <c r="M813" i="1"/>
  <c r="G813" i="1"/>
  <c r="H813" i="1" s="1"/>
  <c r="Y812" i="1"/>
  <c r="V812" i="1"/>
  <c r="O812" i="1"/>
  <c r="G812" i="1"/>
  <c r="H812" i="1" s="1"/>
  <c r="Y811" i="1"/>
  <c r="V811" i="1"/>
  <c r="N811" i="1"/>
  <c r="K811" i="1"/>
  <c r="I811" i="1"/>
  <c r="P811" i="1" s="1"/>
  <c r="G811" i="1"/>
  <c r="H811" i="1" s="1"/>
  <c r="AC810" i="1"/>
  <c r="AB810" i="1"/>
  <c r="Y810" i="1"/>
  <c r="V810" i="1"/>
  <c r="Q810" i="1"/>
  <c r="M810" i="1"/>
  <c r="L810" i="1"/>
  <c r="I810" i="1"/>
  <c r="P810" i="1" s="1"/>
  <c r="G810" i="1"/>
  <c r="H810" i="1" s="1"/>
  <c r="AB809" i="1"/>
  <c r="AC809" i="1" s="1"/>
  <c r="Y809" i="1"/>
  <c r="V809" i="1"/>
  <c r="O809" i="1"/>
  <c r="N809" i="1"/>
  <c r="M809" i="1"/>
  <c r="L809" i="1"/>
  <c r="Q809" i="1" s="1"/>
  <c r="I809" i="1"/>
  <c r="P809" i="1" s="1"/>
  <c r="H809" i="1"/>
  <c r="G809" i="1"/>
  <c r="AB808" i="1"/>
  <c r="AC808" i="1" s="1"/>
  <c r="Y808" i="1"/>
  <c r="V808" i="1"/>
  <c r="R808" i="1"/>
  <c r="Q808" i="1"/>
  <c r="P808" i="1"/>
  <c r="O808" i="1"/>
  <c r="N808" i="1"/>
  <c r="L808" i="1"/>
  <c r="K808" i="1"/>
  <c r="J808" i="1"/>
  <c r="I808" i="1"/>
  <c r="G808" i="1"/>
  <c r="H808" i="1" s="1"/>
  <c r="Y807" i="1"/>
  <c r="V807" i="1"/>
  <c r="G807" i="1"/>
  <c r="H807" i="1" s="1"/>
  <c r="Y806" i="1"/>
  <c r="V806" i="1"/>
  <c r="H806" i="1"/>
  <c r="G806" i="1"/>
  <c r="Y805" i="1"/>
  <c r="V805" i="1"/>
  <c r="G805" i="1"/>
  <c r="H805" i="1" s="1"/>
  <c r="Y804" i="1"/>
  <c r="V804" i="1"/>
  <c r="L804" i="1"/>
  <c r="Q804" i="1" s="1"/>
  <c r="I804" i="1"/>
  <c r="P804" i="1" s="1"/>
  <c r="G804" i="1"/>
  <c r="H804" i="1" s="1"/>
  <c r="Y803" i="1"/>
  <c r="V803" i="1"/>
  <c r="O803" i="1"/>
  <c r="G803" i="1"/>
  <c r="H803" i="1" s="1"/>
  <c r="Y802" i="1"/>
  <c r="V802" i="1"/>
  <c r="N802" i="1"/>
  <c r="M802" i="1"/>
  <c r="L802" i="1"/>
  <c r="Q802" i="1" s="1"/>
  <c r="K802" i="1"/>
  <c r="J802" i="1"/>
  <c r="I802" i="1"/>
  <c r="P802" i="1" s="1"/>
  <c r="H802" i="1"/>
  <c r="O802" i="1" s="1"/>
  <c r="G802" i="1"/>
  <c r="Y801" i="1"/>
  <c r="V801" i="1"/>
  <c r="G801" i="1"/>
  <c r="H801" i="1" s="1"/>
  <c r="Y800" i="1"/>
  <c r="V800" i="1"/>
  <c r="O800" i="1"/>
  <c r="M800" i="1"/>
  <c r="G800" i="1"/>
  <c r="H800" i="1" s="1"/>
  <c r="AB799" i="1"/>
  <c r="AC799" i="1" s="1"/>
  <c r="Y799" i="1"/>
  <c r="V799" i="1"/>
  <c r="Q799" i="1"/>
  <c r="O799" i="1"/>
  <c r="N799" i="1"/>
  <c r="M799" i="1"/>
  <c r="L799" i="1"/>
  <c r="K799" i="1"/>
  <c r="J799" i="1"/>
  <c r="I799" i="1"/>
  <c r="P799" i="1" s="1"/>
  <c r="H799" i="1"/>
  <c r="G799" i="1"/>
  <c r="Y798" i="1"/>
  <c r="V798" i="1"/>
  <c r="P798" i="1"/>
  <c r="M798" i="1"/>
  <c r="I798" i="1"/>
  <c r="G798" i="1"/>
  <c r="H798" i="1" s="1"/>
  <c r="Y797" i="1"/>
  <c r="V797" i="1"/>
  <c r="O797" i="1"/>
  <c r="N797" i="1"/>
  <c r="K797" i="1"/>
  <c r="G797" i="1"/>
  <c r="H797" i="1" s="1"/>
  <c r="Y796" i="1"/>
  <c r="V796" i="1"/>
  <c r="G796" i="1"/>
  <c r="H796" i="1" s="1"/>
  <c r="Y795" i="1"/>
  <c r="V795" i="1"/>
  <c r="H795" i="1"/>
  <c r="G795" i="1"/>
  <c r="AB794" i="1"/>
  <c r="AC794" i="1" s="1"/>
  <c r="Y794" i="1"/>
  <c r="V794" i="1"/>
  <c r="G794" i="1"/>
  <c r="H794" i="1" s="1"/>
  <c r="Y793" i="1"/>
  <c r="V793" i="1"/>
  <c r="N793" i="1"/>
  <c r="M793" i="1"/>
  <c r="L793" i="1"/>
  <c r="Q793" i="1" s="1"/>
  <c r="G793" i="1"/>
  <c r="H793" i="1" s="1"/>
  <c r="Y792" i="1"/>
  <c r="V792" i="1"/>
  <c r="L792" i="1"/>
  <c r="Q792" i="1" s="1"/>
  <c r="G792" i="1"/>
  <c r="H792" i="1" s="1"/>
  <c r="Y791" i="1"/>
  <c r="V791" i="1"/>
  <c r="G791" i="1"/>
  <c r="H791" i="1" s="1"/>
  <c r="Y790" i="1"/>
  <c r="V790" i="1"/>
  <c r="O790" i="1"/>
  <c r="N790" i="1"/>
  <c r="M790" i="1"/>
  <c r="K790" i="1"/>
  <c r="J790" i="1"/>
  <c r="H790" i="1"/>
  <c r="G790" i="1"/>
  <c r="AB789" i="1"/>
  <c r="AC789" i="1" s="1"/>
  <c r="Y789" i="1"/>
  <c r="V789" i="1"/>
  <c r="P789" i="1"/>
  <c r="O789" i="1"/>
  <c r="J789" i="1"/>
  <c r="I789" i="1"/>
  <c r="G789" i="1"/>
  <c r="H789" i="1" s="1"/>
  <c r="Y788" i="1"/>
  <c r="V788" i="1"/>
  <c r="H788" i="1"/>
  <c r="G788" i="1"/>
  <c r="Y787" i="1"/>
  <c r="V787" i="1"/>
  <c r="J787" i="1"/>
  <c r="H787" i="1"/>
  <c r="G787" i="1"/>
  <c r="Y786" i="1"/>
  <c r="V786" i="1"/>
  <c r="M786" i="1"/>
  <c r="H786" i="1"/>
  <c r="G786" i="1"/>
  <c r="Y785" i="1"/>
  <c r="V785" i="1"/>
  <c r="O785" i="1"/>
  <c r="N785" i="1"/>
  <c r="M785" i="1"/>
  <c r="L785" i="1"/>
  <c r="Q785" i="1" s="1"/>
  <c r="K785" i="1"/>
  <c r="G785" i="1"/>
  <c r="H785" i="1" s="1"/>
  <c r="I785" i="1" s="1"/>
  <c r="P785" i="1" s="1"/>
  <c r="AC784" i="1"/>
  <c r="AB784" i="1"/>
  <c r="Y784" i="1"/>
  <c r="V784" i="1"/>
  <c r="G784" i="1"/>
  <c r="H784" i="1" s="1"/>
  <c r="AC783" i="1"/>
  <c r="AB783" i="1"/>
  <c r="Y783" i="1"/>
  <c r="X783" i="1"/>
  <c r="V783" i="1"/>
  <c r="U783" i="1"/>
  <c r="Q783" i="1"/>
  <c r="P783" i="1"/>
  <c r="O783" i="1"/>
  <c r="N783" i="1"/>
  <c r="M783" i="1"/>
  <c r="L783" i="1"/>
  <c r="K783" i="1"/>
  <c r="J783" i="1"/>
  <c r="I783" i="1"/>
  <c r="H783" i="1"/>
  <c r="G783" i="1"/>
  <c r="AC782" i="1"/>
  <c r="AB782" i="1"/>
  <c r="Y782" i="1"/>
  <c r="V782" i="1"/>
  <c r="K782" i="1"/>
  <c r="G782" i="1"/>
  <c r="H782" i="1" s="1"/>
  <c r="AB781" i="1"/>
  <c r="AC781" i="1" s="1"/>
  <c r="Y781" i="1"/>
  <c r="V781" i="1"/>
  <c r="G781" i="1"/>
  <c r="H781" i="1" s="1"/>
  <c r="Y780" i="1"/>
  <c r="V780" i="1"/>
  <c r="J780" i="1"/>
  <c r="G780" i="1"/>
  <c r="H780" i="1" s="1"/>
  <c r="Y779" i="1"/>
  <c r="V779" i="1"/>
  <c r="H779" i="1"/>
  <c r="G779" i="1"/>
  <c r="AB778" i="1"/>
  <c r="AC778" i="1" s="1"/>
  <c r="Y778" i="1"/>
  <c r="V778" i="1"/>
  <c r="G778" i="1"/>
  <c r="H778" i="1" s="1"/>
  <c r="Y777" i="1"/>
  <c r="V777" i="1"/>
  <c r="G777" i="1"/>
  <c r="H777" i="1" s="1"/>
  <c r="AB776" i="1"/>
  <c r="AC776" i="1" s="1"/>
  <c r="Y776" i="1"/>
  <c r="V776" i="1"/>
  <c r="K776" i="1"/>
  <c r="J776" i="1"/>
  <c r="G776" i="1"/>
  <c r="H776" i="1" s="1"/>
  <c r="AB775" i="1"/>
  <c r="AC775" i="1" s="1"/>
  <c r="Y775" i="1"/>
  <c r="V775" i="1"/>
  <c r="I775" i="1"/>
  <c r="P775" i="1" s="1"/>
  <c r="G775" i="1"/>
  <c r="H775" i="1" s="1"/>
  <c r="Y774" i="1"/>
  <c r="V774" i="1"/>
  <c r="L774" i="1"/>
  <c r="Q774" i="1" s="1"/>
  <c r="G774" i="1"/>
  <c r="H774" i="1" s="1"/>
  <c r="AB773" i="1"/>
  <c r="AC773" i="1" s="1"/>
  <c r="Y773" i="1"/>
  <c r="V773" i="1"/>
  <c r="O773" i="1"/>
  <c r="I773" i="1"/>
  <c r="P773" i="1" s="1"/>
  <c r="G773" i="1"/>
  <c r="H773" i="1" s="1"/>
  <c r="Y772" i="1"/>
  <c r="V772" i="1"/>
  <c r="M772" i="1"/>
  <c r="H772" i="1"/>
  <c r="G772" i="1"/>
  <c r="Y771" i="1"/>
  <c r="V771" i="1"/>
  <c r="N771" i="1"/>
  <c r="M771" i="1"/>
  <c r="L771" i="1"/>
  <c r="Q771" i="1" s="1"/>
  <c r="J771" i="1"/>
  <c r="H771" i="1"/>
  <c r="G771" i="1"/>
  <c r="Y770" i="1"/>
  <c r="V770" i="1"/>
  <c r="H770" i="1"/>
  <c r="G770" i="1"/>
  <c r="Y769" i="1"/>
  <c r="V769" i="1"/>
  <c r="I769" i="1"/>
  <c r="P769" i="1" s="1"/>
  <c r="H769" i="1"/>
  <c r="G769" i="1"/>
  <c r="Y768" i="1"/>
  <c r="V768" i="1"/>
  <c r="O768" i="1"/>
  <c r="M768" i="1"/>
  <c r="L768" i="1"/>
  <c r="Q768" i="1" s="1"/>
  <c r="K768" i="1"/>
  <c r="G768" i="1"/>
  <c r="H768" i="1" s="1"/>
  <c r="Y767" i="1"/>
  <c r="V767" i="1"/>
  <c r="O767" i="1"/>
  <c r="J767" i="1"/>
  <c r="G767" i="1"/>
  <c r="H767" i="1" s="1"/>
  <c r="Y766" i="1"/>
  <c r="V766" i="1"/>
  <c r="H766" i="1"/>
  <c r="G766" i="1"/>
  <c r="Y765" i="1"/>
  <c r="V765" i="1"/>
  <c r="H765" i="1"/>
  <c r="G765" i="1"/>
  <c r="Y764" i="1"/>
  <c r="V764" i="1"/>
  <c r="M764" i="1"/>
  <c r="G764" i="1"/>
  <c r="H764" i="1" s="1"/>
  <c r="Y763" i="1"/>
  <c r="V763" i="1"/>
  <c r="O763" i="1"/>
  <c r="K763" i="1"/>
  <c r="J763" i="1"/>
  <c r="I763" i="1"/>
  <c r="P763" i="1" s="1"/>
  <c r="G763" i="1"/>
  <c r="H763" i="1" s="1"/>
  <c r="Y762" i="1"/>
  <c r="V762" i="1"/>
  <c r="S762" i="1"/>
  <c r="T762" i="1" s="1"/>
  <c r="W762" i="1" s="1"/>
  <c r="O762" i="1"/>
  <c r="N762" i="1"/>
  <c r="M762" i="1"/>
  <c r="L762" i="1"/>
  <c r="Q762" i="1" s="1"/>
  <c r="K762" i="1"/>
  <c r="J762" i="1"/>
  <c r="U762" i="1" s="1"/>
  <c r="I762" i="1"/>
  <c r="P762" i="1" s="1"/>
  <c r="G762" i="1"/>
  <c r="H762" i="1" s="1"/>
  <c r="AB762" i="1" s="1"/>
  <c r="AC762" i="1" s="1"/>
  <c r="Y761" i="1"/>
  <c r="V761" i="1"/>
  <c r="N761" i="1"/>
  <c r="M761" i="1"/>
  <c r="L761" i="1"/>
  <c r="Q761" i="1" s="1"/>
  <c r="K761" i="1"/>
  <c r="H761" i="1"/>
  <c r="AB761" i="1" s="1"/>
  <c r="AC761" i="1" s="1"/>
  <c r="G761" i="1"/>
  <c r="Y760" i="1"/>
  <c r="V760" i="1"/>
  <c r="G760" i="1"/>
  <c r="H760" i="1" s="1"/>
  <c r="AB759" i="1"/>
  <c r="AC759" i="1" s="1"/>
  <c r="Y759" i="1"/>
  <c r="V759" i="1"/>
  <c r="G759" i="1"/>
  <c r="H759" i="1" s="1"/>
  <c r="Y758" i="1"/>
  <c r="V758" i="1"/>
  <c r="M758" i="1"/>
  <c r="G758" i="1"/>
  <c r="H758" i="1" s="1"/>
  <c r="Y757" i="1"/>
  <c r="V757" i="1"/>
  <c r="J757" i="1"/>
  <c r="I757" i="1"/>
  <c r="P757" i="1" s="1"/>
  <c r="G757" i="1"/>
  <c r="H757" i="1" s="1"/>
  <c r="AB756" i="1"/>
  <c r="AC756" i="1" s="1"/>
  <c r="Y756" i="1"/>
  <c r="V756" i="1"/>
  <c r="R756" i="1"/>
  <c r="Q756" i="1"/>
  <c r="P756" i="1"/>
  <c r="S756" i="1" s="1"/>
  <c r="T756" i="1" s="1"/>
  <c r="W756" i="1" s="1"/>
  <c r="O756" i="1"/>
  <c r="N756" i="1"/>
  <c r="M756" i="1"/>
  <c r="K756" i="1"/>
  <c r="J756" i="1"/>
  <c r="U756" i="1" s="1"/>
  <c r="I756" i="1"/>
  <c r="G756" i="1"/>
  <c r="H756" i="1" s="1"/>
  <c r="L756" i="1" s="1"/>
  <c r="Y755" i="1"/>
  <c r="V755" i="1"/>
  <c r="R755" i="1"/>
  <c r="N755" i="1"/>
  <c r="L755" i="1"/>
  <c r="Q755" i="1" s="1"/>
  <c r="K755" i="1"/>
  <c r="G755" i="1"/>
  <c r="H755" i="1" s="1"/>
  <c r="Y754" i="1"/>
  <c r="V754" i="1"/>
  <c r="L754" i="1"/>
  <c r="J754" i="1"/>
  <c r="H754" i="1"/>
  <c r="G754" i="1"/>
  <c r="AB753" i="1"/>
  <c r="AC753" i="1" s="1"/>
  <c r="Y753" i="1"/>
  <c r="V753" i="1"/>
  <c r="N753" i="1"/>
  <c r="L753" i="1"/>
  <c r="Q753" i="1" s="1"/>
  <c r="J753" i="1"/>
  <c r="G753" i="1"/>
  <c r="H753" i="1" s="1"/>
  <c r="Y752" i="1"/>
  <c r="V752" i="1"/>
  <c r="H752" i="1"/>
  <c r="G752" i="1"/>
  <c r="Y751" i="1"/>
  <c r="V751" i="1"/>
  <c r="Q751" i="1"/>
  <c r="L751" i="1"/>
  <c r="G751" i="1"/>
  <c r="H751" i="1" s="1"/>
  <c r="Y750" i="1"/>
  <c r="V750" i="1"/>
  <c r="O750" i="1"/>
  <c r="N750" i="1"/>
  <c r="H750" i="1"/>
  <c r="G750" i="1"/>
  <c r="Y749" i="1"/>
  <c r="V749" i="1"/>
  <c r="H749" i="1"/>
  <c r="G749" i="1"/>
  <c r="AB748" i="1"/>
  <c r="AC748" i="1" s="1"/>
  <c r="Y748" i="1"/>
  <c r="V748" i="1"/>
  <c r="L748" i="1"/>
  <c r="Q748" i="1" s="1"/>
  <c r="K748" i="1"/>
  <c r="J748" i="1"/>
  <c r="I748" i="1"/>
  <c r="P748" i="1" s="1"/>
  <c r="H748" i="1"/>
  <c r="G748" i="1"/>
  <c r="AB747" i="1"/>
  <c r="AC747" i="1" s="1"/>
  <c r="AA747" i="1"/>
  <c r="Y747" i="1"/>
  <c r="V747" i="1"/>
  <c r="P747" i="1"/>
  <c r="O747" i="1"/>
  <c r="N747" i="1"/>
  <c r="M747" i="1"/>
  <c r="L747" i="1"/>
  <c r="Q747" i="1" s="1"/>
  <c r="K747" i="1"/>
  <c r="J747" i="1"/>
  <c r="U747" i="1" s="1"/>
  <c r="I747" i="1"/>
  <c r="H747" i="1"/>
  <c r="G747" i="1"/>
  <c r="Y746" i="1"/>
  <c r="V746" i="1"/>
  <c r="G746" i="1"/>
  <c r="H746" i="1" s="1"/>
  <c r="Y745" i="1"/>
  <c r="V745" i="1"/>
  <c r="G745" i="1"/>
  <c r="H745" i="1" s="1"/>
  <c r="Y744" i="1"/>
  <c r="V744" i="1"/>
  <c r="G744" i="1"/>
  <c r="H744" i="1" s="1"/>
  <c r="Y743" i="1"/>
  <c r="V743" i="1"/>
  <c r="K743" i="1"/>
  <c r="I743" i="1"/>
  <c r="P743" i="1" s="1"/>
  <c r="G743" i="1"/>
  <c r="H743" i="1" s="1"/>
  <c r="Y742" i="1"/>
  <c r="V742" i="1"/>
  <c r="G742" i="1"/>
  <c r="H742" i="1" s="1"/>
  <c r="Y741" i="1"/>
  <c r="V741" i="1"/>
  <c r="M741" i="1"/>
  <c r="L741" i="1"/>
  <c r="Q741" i="1" s="1"/>
  <c r="K741" i="1"/>
  <c r="J741" i="1"/>
  <c r="H741" i="1"/>
  <c r="G741" i="1"/>
  <c r="Y740" i="1"/>
  <c r="V740" i="1"/>
  <c r="J740" i="1"/>
  <c r="G740" i="1"/>
  <c r="H740" i="1" s="1"/>
  <c r="AB739" i="1"/>
  <c r="AC739" i="1" s="1"/>
  <c r="Y739" i="1"/>
  <c r="V739" i="1"/>
  <c r="N739" i="1"/>
  <c r="K739" i="1"/>
  <c r="J739" i="1"/>
  <c r="H739" i="1"/>
  <c r="G739" i="1"/>
  <c r="AB738" i="1"/>
  <c r="AC738" i="1" s="1"/>
  <c r="Y738" i="1"/>
  <c r="V738" i="1"/>
  <c r="H738" i="1"/>
  <c r="G738" i="1"/>
  <c r="Y737" i="1"/>
  <c r="V737" i="1"/>
  <c r="O737" i="1"/>
  <c r="N737" i="1"/>
  <c r="L737" i="1"/>
  <c r="J737" i="1"/>
  <c r="G737" i="1"/>
  <c r="H737" i="1" s="1"/>
  <c r="Y736" i="1"/>
  <c r="V736" i="1"/>
  <c r="N736" i="1"/>
  <c r="M736" i="1"/>
  <c r="H736" i="1"/>
  <c r="G736" i="1"/>
  <c r="Y735" i="1"/>
  <c r="V735" i="1"/>
  <c r="G735" i="1"/>
  <c r="H735" i="1" s="1"/>
  <c r="Y734" i="1"/>
  <c r="V734" i="1"/>
  <c r="L734" i="1"/>
  <c r="Q734" i="1" s="1"/>
  <c r="K734" i="1"/>
  <c r="J734" i="1"/>
  <c r="I734" i="1"/>
  <c r="P734" i="1" s="1"/>
  <c r="H734" i="1"/>
  <c r="G734" i="1"/>
  <c r="AB733" i="1"/>
  <c r="AC733" i="1" s="1"/>
  <c r="Y733" i="1"/>
  <c r="V733" i="1"/>
  <c r="Q733" i="1"/>
  <c r="P733" i="1"/>
  <c r="O733" i="1"/>
  <c r="N733" i="1"/>
  <c r="M733" i="1"/>
  <c r="L733" i="1"/>
  <c r="K733" i="1"/>
  <c r="J733" i="1"/>
  <c r="U733" i="1" s="1"/>
  <c r="H733" i="1"/>
  <c r="I733" i="1" s="1"/>
  <c r="G733" i="1"/>
  <c r="AB732" i="1"/>
  <c r="AC732" i="1" s="1"/>
  <c r="Y732" i="1"/>
  <c r="V732" i="1"/>
  <c r="Q732" i="1"/>
  <c r="S732" i="1" s="1"/>
  <c r="T732" i="1" s="1"/>
  <c r="W732" i="1" s="1"/>
  <c r="O732" i="1"/>
  <c r="M732" i="1"/>
  <c r="L732" i="1"/>
  <c r="K732" i="1"/>
  <c r="J732" i="1"/>
  <c r="I732" i="1"/>
  <c r="P732" i="1" s="1"/>
  <c r="G732" i="1"/>
  <c r="H732" i="1" s="1"/>
  <c r="N732" i="1" s="1"/>
  <c r="AC731" i="1"/>
  <c r="AB731" i="1"/>
  <c r="Y731" i="1"/>
  <c r="V731" i="1"/>
  <c r="Q731" i="1"/>
  <c r="P731" i="1"/>
  <c r="O731" i="1"/>
  <c r="L731" i="1"/>
  <c r="J731" i="1"/>
  <c r="I731" i="1"/>
  <c r="H731" i="1"/>
  <c r="M731" i="1" s="1"/>
  <c r="G731" i="1"/>
  <c r="Y730" i="1"/>
  <c r="V730" i="1"/>
  <c r="J730" i="1"/>
  <c r="G730" i="1"/>
  <c r="H730" i="1" s="1"/>
  <c r="AB729" i="1"/>
  <c r="AC729" i="1" s="1"/>
  <c r="Y729" i="1"/>
  <c r="V729" i="1"/>
  <c r="Q729" i="1"/>
  <c r="N729" i="1"/>
  <c r="M729" i="1"/>
  <c r="L729" i="1"/>
  <c r="K729" i="1"/>
  <c r="J729" i="1"/>
  <c r="H729" i="1"/>
  <c r="G729" i="1"/>
  <c r="Y728" i="1"/>
  <c r="V728" i="1"/>
  <c r="N728" i="1"/>
  <c r="M728" i="1"/>
  <c r="K728" i="1"/>
  <c r="H728" i="1"/>
  <c r="G728" i="1"/>
  <c r="Y727" i="1"/>
  <c r="V727" i="1"/>
  <c r="O727" i="1"/>
  <c r="M727" i="1"/>
  <c r="L727" i="1"/>
  <c r="K727" i="1"/>
  <c r="J727" i="1"/>
  <c r="H727" i="1"/>
  <c r="N727" i="1" s="1"/>
  <c r="G727" i="1"/>
  <c r="AB726" i="1"/>
  <c r="AC726" i="1" s="1"/>
  <c r="Y726" i="1"/>
  <c r="V726" i="1"/>
  <c r="I726" i="1"/>
  <c r="P726" i="1" s="1"/>
  <c r="G726" i="1"/>
  <c r="H726" i="1" s="1"/>
  <c r="Y725" i="1"/>
  <c r="V725" i="1"/>
  <c r="L725" i="1"/>
  <c r="Q725" i="1" s="1"/>
  <c r="K725" i="1"/>
  <c r="I725" i="1"/>
  <c r="P725" i="1" s="1"/>
  <c r="H725" i="1"/>
  <c r="G725" i="1"/>
  <c r="Y724" i="1"/>
  <c r="V724" i="1"/>
  <c r="G724" i="1"/>
  <c r="H724" i="1" s="1"/>
  <c r="Y723" i="1"/>
  <c r="V723" i="1"/>
  <c r="H723" i="1"/>
  <c r="G723" i="1"/>
  <c r="Y722" i="1"/>
  <c r="V722" i="1"/>
  <c r="H722" i="1"/>
  <c r="G722" i="1"/>
  <c r="Y721" i="1"/>
  <c r="V721" i="1"/>
  <c r="P721" i="1"/>
  <c r="N721" i="1"/>
  <c r="J721" i="1"/>
  <c r="I721" i="1"/>
  <c r="G721" i="1"/>
  <c r="H721" i="1" s="1"/>
  <c r="Y720" i="1"/>
  <c r="V720" i="1"/>
  <c r="G720" i="1"/>
  <c r="H720" i="1" s="1"/>
  <c r="Y719" i="1"/>
  <c r="V719" i="1"/>
  <c r="N719" i="1"/>
  <c r="M719" i="1"/>
  <c r="H719" i="1"/>
  <c r="G719" i="1"/>
  <c r="Y718" i="1"/>
  <c r="V718" i="1"/>
  <c r="N718" i="1"/>
  <c r="M718" i="1"/>
  <c r="L718" i="1"/>
  <c r="Q718" i="1" s="1"/>
  <c r="K718" i="1"/>
  <c r="J718" i="1"/>
  <c r="I718" i="1"/>
  <c r="P718" i="1" s="1"/>
  <c r="S718" i="1" s="1"/>
  <c r="H718" i="1"/>
  <c r="G718" i="1"/>
  <c r="AB717" i="1"/>
  <c r="AC717" i="1" s="1"/>
  <c r="Y717" i="1"/>
  <c r="V717" i="1"/>
  <c r="O717" i="1"/>
  <c r="N717" i="1"/>
  <c r="M717" i="1"/>
  <c r="K717" i="1"/>
  <c r="J717" i="1"/>
  <c r="H717" i="1"/>
  <c r="G717" i="1"/>
  <c r="Y716" i="1"/>
  <c r="V716" i="1"/>
  <c r="M716" i="1"/>
  <c r="K716" i="1"/>
  <c r="J716" i="1"/>
  <c r="H716" i="1"/>
  <c r="G716" i="1"/>
  <c r="Y715" i="1"/>
  <c r="V715" i="1"/>
  <c r="H715" i="1"/>
  <c r="G715" i="1"/>
  <c r="Y714" i="1"/>
  <c r="V714" i="1"/>
  <c r="O714" i="1"/>
  <c r="K714" i="1"/>
  <c r="H714" i="1"/>
  <c r="G714" i="1"/>
  <c r="Y713" i="1"/>
  <c r="V713" i="1"/>
  <c r="H713" i="1"/>
  <c r="G713" i="1"/>
  <c r="Y712" i="1"/>
  <c r="V712" i="1"/>
  <c r="O712" i="1"/>
  <c r="G712" i="1"/>
  <c r="H712" i="1" s="1"/>
  <c r="Y711" i="1"/>
  <c r="V711" i="1"/>
  <c r="H711" i="1"/>
  <c r="G711" i="1"/>
  <c r="AB710" i="1"/>
  <c r="AC710" i="1" s="1"/>
  <c r="Y710" i="1"/>
  <c r="V710" i="1"/>
  <c r="P710" i="1"/>
  <c r="O710" i="1"/>
  <c r="M710" i="1"/>
  <c r="L710" i="1"/>
  <c r="Q710" i="1" s="1"/>
  <c r="I710" i="1"/>
  <c r="G710" i="1"/>
  <c r="H710" i="1" s="1"/>
  <c r="Y709" i="1"/>
  <c r="V709" i="1"/>
  <c r="I709" i="1"/>
  <c r="P709" i="1" s="1"/>
  <c r="G709" i="1"/>
  <c r="H709" i="1" s="1"/>
  <c r="AB708" i="1"/>
  <c r="AC708" i="1" s="1"/>
  <c r="Y708" i="1"/>
  <c r="V708" i="1"/>
  <c r="Q708" i="1"/>
  <c r="O708" i="1"/>
  <c r="N708" i="1"/>
  <c r="M708" i="1"/>
  <c r="L708" i="1"/>
  <c r="G708" i="1"/>
  <c r="H708" i="1" s="1"/>
  <c r="Y707" i="1"/>
  <c r="V707" i="1"/>
  <c r="H707" i="1"/>
  <c r="G707" i="1"/>
  <c r="Y706" i="1"/>
  <c r="V706" i="1"/>
  <c r="G706" i="1"/>
  <c r="H706" i="1" s="1"/>
  <c r="Y705" i="1"/>
  <c r="V705" i="1"/>
  <c r="G705" i="1"/>
  <c r="H705" i="1" s="1"/>
  <c r="Y704" i="1"/>
  <c r="V704" i="1"/>
  <c r="O704" i="1"/>
  <c r="L704" i="1"/>
  <c r="Q704" i="1" s="1"/>
  <c r="K704" i="1"/>
  <c r="H704" i="1"/>
  <c r="G704" i="1"/>
  <c r="Y703" i="1"/>
  <c r="V703" i="1"/>
  <c r="O703" i="1"/>
  <c r="N703" i="1"/>
  <c r="M703" i="1"/>
  <c r="H703" i="1"/>
  <c r="G703" i="1"/>
  <c r="Y702" i="1"/>
  <c r="V702" i="1"/>
  <c r="O702" i="1"/>
  <c r="J702" i="1"/>
  <c r="G702" i="1"/>
  <c r="H702" i="1" s="1"/>
  <c r="Y701" i="1"/>
  <c r="V701" i="1"/>
  <c r="N701" i="1"/>
  <c r="L701" i="1"/>
  <c r="K701" i="1"/>
  <c r="J701" i="1"/>
  <c r="H701" i="1"/>
  <c r="G701" i="1"/>
  <c r="AB700" i="1"/>
  <c r="AC700" i="1" s="1"/>
  <c r="Y700" i="1"/>
  <c r="V700" i="1"/>
  <c r="O700" i="1"/>
  <c r="M700" i="1"/>
  <c r="L700" i="1"/>
  <c r="Q700" i="1" s="1"/>
  <c r="K700" i="1"/>
  <c r="J700" i="1"/>
  <c r="U700" i="1" s="1"/>
  <c r="I700" i="1"/>
  <c r="P700" i="1" s="1"/>
  <c r="G700" i="1"/>
  <c r="H700" i="1" s="1"/>
  <c r="N700" i="1" s="1"/>
  <c r="AB699" i="1"/>
  <c r="AC699" i="1" s="1"/>
  <c r="Z699" i="1"/>
  <c r="Y699" i="1"/>
  <c r="V699" i="1"/>
  <c r="Q699" i="1"/>
  <c r="P699" i="1"/>
  <c r="O699" i="1"/>
  <c r="N699" i="1"/>
  <c r="L699" i="1"/>
  <c r="K699" i="1"/>
  <c r="J699" i="1"/>
  <c r="U699" i="1" s="1"/>
  <c r="I699" i="1"/>
  <c r="H699" i="1"/>
  <c r="M699" i="1" s="1"/>
  <c r="G699" i="1"/>
  <c r="Y698" i="1"/>
  <c r="V698" i="1"/>
  <c r="O698" i="1"/>
  <c r="M698" i="1"/>
  <c r="G698" i="1"/>
  <c r="H698" i="1" s="1"/>
  <c r="Y697" i="1"/>
  <c r="V697" i="1"/>
  <c r="N697" i="1"/>
  <c r="L697" i="1"/>
  <c r="Q697" i="1" s="1"/>
  <c r="G697" i="1"/>
  <c r="H697" i="1" s="1"/>
  <c r="Y696" i="1"/>
  <c r="V696" i="1"/>
  <c r="O696" i="1"/>
  <c r="M696" i="1"/>
  <c r="H696" i="1"/>
  <c r="G696" i="1"/>
  <c r="AB695" i="1"/>
  <c r="AC695" i="1" s="1"/>
  <c r="Y695" i="1"/>
  <c r="V695" i="1"/>
  <c r="M695" i="1"/>
  <c r="L695" i="1"/>
  <c r="Q695" i="1" s="1"/>
  <c r="K695" i="1"/>
  <c r="J695" i="1"/>
  <c r="I695" i="1"/>
  <c r="P695" i="1" s="1"/>
  <c r="G695" i="1"/>
  <c r="H695" i="1" s="1"/>
  <c r="AB694" i="1"/>
  <c r="AC694" i="1" s="1"/>
  <c r="Y694" i="1"/>
  <c r="V694" i="1"/>
  <c r="P694" i="1"/>
  <c r="O694" i="1"/>
  <c r="N694" i="1"/>
  <c r="M694" i="1"/>
  <c r="L694" i="1"/>
  <c r="K694" i="1"/>
  <c r="I694" i="1"/>
  <c r="G694" i="1"/>
  <c r="H694" i="1" s="1"/>
  <c r="J694" i="1" s="1"/>
  <c r="Y693" i="1"/>
  <c r="V693" i="1"/>
  <c r="G693" i="1"/>
  <c r="H693" i="1" s="1"/>
  <c r="Y692" i="1"/>
  <c r="V692" i="1"/>
  <c r="N692" i="1"/>
  <c r="K692" i="1"/>
  <c r="J692" i="1"/>
  <c r="G692" i="1"/>
  <c r="H692" i="1" s="1"/>
  <c r="Y691" i="1"/>
  <c r="V691" i="1"/>
  <c r="J691" i="1"/>
  <c r="I691" i="1"/>
  <c r="P691" i="1" s="1"/>
  <c r="H691" i="1"/>
  <c r="G691" i="1"/>
  <c r="Y690" i="1"/>
  <c r="V690" i="1"/>
  <c r="G690" i="1"/>
  <c r="H690" i="1" s="1"/>
  <c r="Y689" i="1"/>
  <c r="V689" i="1"/>
  <c r="S689" i="1"/>
  <c r="Q689" i="1"/>
  <c r="P689" i="1"/>
  <c r="O689" i="1"/>
  <c r="N689" i="1"/>
  <c r="L689" i="1"/>
  <c r="J689" i="1"/>
  <c r="I689" i="1"/>
  <c r="G689" i="1"/>
  <c r="H689" i="1" s="1"/>
  <c r="Y688" i="1"/>
  <c r="V688" i="1"/>
  <c r="O688" i="1"/>
  <c r="L688" i="1"/>
  <c r="Q688" i="1" s="1"/>
  <c r="J688" i="1"/>
  <c r="H688" i="1"/>
  <c r="G688" i="1"/>
  <c r="Y687" i="1"/>
  <c r="V687" i="1"/>
  <c r="O687" i="1"/>
  <c r="M687" i="1"/>
  <c r="H687" i="1"/>
  <c r="G687" i="1"/>
  <c r="Y686" i="1"/>
  <c r="V686" i="1"/>
  <c r="O686" i="1"/>
  <c r="H686" i="1"/>
  <c r="G686" i="1"/>
  <c r="Y685" i="1"/>
  <c r="V685" i="1"/>
  <c r="M685" i="1"/>
  <c r="K685" i="1"/>
  <c r="J685" i="1"/>
  <c r="H685" i="1"/>
  <c r="G685" i="1"/>
  <c r="Y684" i="1"/>
  <c r="V684" i="1"/>
  <c r="K684" i="1"/>
  <c r="H684" i="1"/>
  <c r="G684" i="1"/>
  <c r="AB683" i="1"/>
  <c r="AC683" i="1" s="1"/>
  <c r="Y683" i="1"/>
  <c r="V683" i="1"/>
  <c r="O683" i="1"/>
  <c r="M683" i="1"/>
  <c r="K683" i="1"/>
  <c r="J683" i="1"/>
  <c r="H683" i="1"/>
  <c r="G683" i="1"/>
  <c r="Y682" i="1"/>
  <c r="V682" i="1"/>
  <c r="J682" i="1"/>
  <c r="H682" i="1"/>
  <c r="G682" i="1"/>
  <c r="Y681" i="1"/>
  <c r="V681" i="1"/>
  <c r="G681" i="1"/>
  <c r="H681" i="1" s="1"/>
  <c r="Y680" i="1"/>
  <c r="V680" i="1"/>
  <c r="O680" i="1"/>
  <c r="N680" i="1"/>
  <c r="M680" i="1"/>
  <c r="K680" i="1"/>
  <c r="I680" i="1"/>
  <c r="P680" i="1" s="1"/>
  <c r="G680" i="1"/>
  <c r="H680" i="1" s="1"/>
  <c r="AB679" i="1"/>
  <c r="AC679" i="1" s="1"/>
  <c r="Y679" i="1"/>
  <c r="V679" i="1"/>
  <c r="P679" i="1"/>
  <c r="O679" i="1"/>
  <c r="N679" i="1"/>
  <c r="M679" i="1"/>
  <c r="L679" i="1"/>
  <c r="K679" i="1"/>
  <c r="I679" i="1"/>
  <c r="G679" i="1"/>
  <c r="H679" i="1" s="1"/>
  <c r="J679" i="1" s="1"/>
  <c r="Y678" i="1"/>
  <c r="V678" i="1"/>
  <c r="M678" i="1"/>
  <c r="I678" i="1"/>
  <c r="P678" i="1" s="1"/>
  <c r="G678" i="1"/>
  <c r="H678" i="1" s="1"/>
  <c r="Y677" i="1"/>
  <c r="V677" i="1"/>
  <c r="L677" i="1"/>
  <c r="K677" i="1"/>
  <c r="J677" i="1"/>
  <c r="I677" i="1"/>
  <c r="P677" i="1" s="1"/>
  <c r="H677" i="1"/>
  <c r="G677" i="1"/>
  <c r="AB676" i="1"/>
  <c r="AC676" i="1" s="1"/>
  <c r="Y676" i="1"/>
  <c r="V676" i="1"/>
  <c r="Q676" i="1"/>
  <c r="O676" i="1"/>
  <c r="N676" i="1"/>
  <c r="M676" i="1"/>
  <c r="L676" i="1"/>
  <c r="K676" i="1"/>
  <c r="G676" i="1"/>
  <c r="H676" i="1" s="1"/>
  <c r="Y675" i="1"/>
  <c r="V675" i="1"/>
  <c r="P675" i="1"/>
  <c r="N675" i="1"/>
  <c r="J675" i="1"/>
  <c r="I675" i="1"/>
  <c r="H675" i="1"/>
  <c r="G675" i="1"/>
  <c r="Y674" i="1"/>
  <c r="V674" i="1"/>
  <c r="H674" i="1"/>
  <c r="G674" i="1"/>
  <c r="AB673" i="1"/>
  <c r="AC673" i="1" s="1"/>
  <c r="Y673" i="1"/>
  <c r="V673" i="1"/>
  <c r="J673" i="1"/>
  <c r="H673" i="1"/>
  <c r="G673" i="1"/>
  <c r="Y672" i="1"/>
  <c r="V672" i="1"/>
  <c r="N672" i="1"/>
  <c r="H672" i="1"/>
  <c r="G672" i="1"/>
  <c r="Y671" i="1"/>
  <c r="V671" i="1"/>
  <c r="O671" i="1"/>
  <c r="N671" i="1"/>
  <c r="M671" i="1"/>
  <c r="L671" i="1"/>
  <c r="Q671" i="1" s="1"/>
  <c r="G671" i="1"/>
  <c r="H671" i="1" s="1"/>
  <c r="AB670" i="1"/>
  <c r="AC670" i="1" s="1"/>
  <c r="Y670" i="1"/>
  <c r="V670" i="1"/>
  <c r="Q670" i="1"/>
  <c r="O670" i="1"/>
  <c r="M670" i="1"/>
  <c r="L670" i="1"/>
  <c r="K670" i="1"/>
  <c r="J670" i="1"/>
  <c r="G670" i="1"/>
  <c r="H670" i="1" s="1"/>
  <c r="Y669" i="1"/>
  <c r="V669" i="1"/>
  <c r="H669" i="1"/>
  <c r="G669" i="1"/>
  <c r="Y668" i="1"/>
  <c r="V668" i="1"/>
  <c r="G668" i="1"/>
  <c r="H668" i="1" s="1"/>
  <c r="Y667" i="1"/>
  <c r="V667" i="1"/>
  <c r="N667" i="1"/>
  <c r="K667" i="1"/>
  <c r="I667" i="1"/>
  <c r="P667" i="1" s="1"/>
  <c r="H667" i="1"/>
  <c r="G667" i="1"/>
  <c r="Y666" i="1"/>
  <c r="V666" i="1"/>
  <c r="M666" i="1"/>
  <c r="J666" i="1"/>
  <c r="I666" i="1"/>
  <c r="P666" i="1" s="1"/>
  <c r="G666" i="1"/>
  <c r="H666" i="1" s="1"/>
  <c r="AB665" i="1"/>
  <c r="AC665" i="1" s="1"/>
  <c r="Y665" i="1"/>
  <c r="V665" i="1"/>
  <c r="Q665" i="1"/>
  <c r="O665" i="1"/>
  <c r="N665" i="1"/>
  <c r="M665" i="1"/>
  <c r="L665" i="1"/>
  <c r="K665" i="1"/>
  <c r="G665" i="1"/>
  <c r="H665" i="1" s="1"/>
  <c r="J665" i="1" s="1"/>
  <c r="Y664" i="1"/>
  <c r="V664" i="1"/>
  <c r="O664" i="1"/>
  <c r="M664" i="1"/>
  <c r="H664" i="1"/>
  <c r="G664" i="1"/>
  <c r="Y663" i="1"/>
  <c r="V663" i="1"/>
  <c r="G663" i="1"/>
  <c r="H663" i="1" s="1"/>
  <c r="AC662" i="1"/>
  <c r="AB662" i="1"/>
  <c r="Y662" i="1"/>
  <c r="V662" i="1"/>
  <c r="O662" i="1"/>
  <c r="N662" i="1"/>
  <c r="L662" i="1"/>
  <c r="Q662" i="1" s="1"/>
  <c r="G662" i="1"/>
  <c r="H662" i="1" s="1"/>
  <c r="Y661" i="1"/>
  <c r="V661" i="1"/>
  <c r="M661" i="1"/>
  <c r="G661" i="1"/>
  <c r="H661" i="1" s="1"/>
  <c r="AB660" i="1"/>
  <c r="AC660" i="1" s="1"/>
  <c r="Y660" i="1"/>
  <c r="V660" i="1"/>
  <c r="K660" i="1"/>
  <c r="J660" i="1"/>
  <c r="G660" i="1"/>
  <c r="H660" i="1" s="1"/>
  <c r="Y659" i="1"/>
  <c r="V659" i="1"/>
  <c r="L659" i="1"/>
  <c r="Q659" i="1" s="1"/>
  <c r="G659" i="1"/>
  <c r="H659" i="1" s="1"/>
  <c r="AB658" i="1"/>
  <c r="AC658" i="1" s="1"/>
  <c r="Y658" i="1"/>
  <c r="V658" i="1"/>
  <c r="N658" i="1"/>
  <c r="M658" i="1"/>
  <c r="L658" i="1"/>
  <c r="Q658" i="1" s="1"/>
  <c r="K658" i="1"/>
  <c r="J658" i="1"/>
  <c r="H658" i="1"/>
  <c r="O658" i="1" s="1"/>
  <c r="G658" i="1"/>
  <c r="Y657" i="1"/>
  <c r="V657" i="1"/>
  <c r="L657" i="1"/>
  <c r="Q657" i="1" s="1"/>
  <c r="J657" i="1"/>
  <c r="G657" i="1"/>
  <c r="H657" i="1" s="1"/>
  <c r="Y656" i="1"/>
  <c r="V656" i="1"/>
  <c r="O656" i="1"/>
  <c r="N656" i="1"/>
  <c r="L656" i="1"/>
  <c r="Q656" i="1" s="1"/>
  <c r="K656" i="1"/>
  <c r="J656" i="1"/>
  <c r="I656" i="1"/>
  <c r="P656" i="1" s="1"/>
  <c r="G656" i="1"/>
  <c r="H656" i="1" s="1"/>
  <c r="AB655" i="1"/>
  <c r="AC655" i="1" s="1"/>
  <c r="Y655" i="1"/>
  <c r="V655" i="1"/>
  <c r="O655" i="1"/>
  <c r="N655" i="1"/>
  <c r="M655" i="1"/>
  <c r="L655" i="1"/>
  <c r="Q655" i="1" s="1"/>
  <c r="H655" i="1"/>
  <c r="G655" i="1"/>
  <c r="Y654" i="1"/>
  <c r="V654" i="1"/>
  <c r="M654" i="1"/>
  <c r="J654" i="1"/>
  <c r="H654" i="1"/>
  <c r="G654" i="1"/>
  <c r="Y653" i="1"/>
  <c r="V653" i="1"/>
  <c r="P653" i="1"/>
  <c r="O653" i="1"/>
  <c r="N653" i="1"/>
  <c r="M653" i="1"/>
  <c r="L653" i="1"/>
  <c r="Q653" i="1" s="1"/>
  <c r="K653" i="1"/>
  <c r="J653" i="1"/>
  <c r="U653" i="1" s="1"/>
  <c r="H653" i="1"/>
  <c r="I653" i="1" s="1"/>
  <c r="G653" i="1"/>
  <c r="Y652" i="1"/>
  <c r="V652" i="1"/>
  <c r="L652" i="1"/>
  <c r="Q652" i="1" s="1"/>
  <c r="I652" i="1"/>
  <c r="P652" i="1" s="1"/>
  <c r="G652" i="1"/>
  <c r="H652" i="1" s="1"/>
  <c r="AB651" i="1"/>
  <c r="AC651" i="1" s="1"/>
  <c r="Y651" i="1"/>
  <c r="V651" i="1"/>
  <c r="O651" i="1"/>
  <c r="H651" i="1"/>
  <c r="G651" i="1"/>
  <c r="Y650" i="1"/>
  <c r="V650" i="1"/>
  <c r="H650" i="1"/>
  <c r="G650" i="1"/>
  <c r="AC649" i="1"/>
  <c r="AB649" i="1"/>
  <c r="Y649" i="1"/>
  <c r="V649" i="1"/>
  <c r="G649" i="1"/>
  <c r="H649" i="1" s="1"/>
  <c r="Y648" i="1"/>
  <c r="V648" i="1"/>
  <c r="O648" i="1"/>
  <c r="N648" i="1"/>
  <c r="H648" i="1"/>
  <c r="G648" i="1"/>
  <c r="AB647" i="1"/>
  <c r="AC647" i="1" s="1"/>
  <c r="Y647" i="1"/>
  <c r="V647" i="1"/>
  <c r="O647" i="1"/>
  <c r="K647" i="1"/>
  <c r="J647" i="1"/>
  <c r="H647" i="1"/>
  <c r="G647" i="1"/>
  <c r="AB646" i="1"/>
  <c r="AC646" i="1" s="1"/>
  <c r="Y646" i="1"/>
  <c r="V646" i="1"/>
  <c r="O646" i="1"/>
  <c r="N646" i="1"/>
  <c r="M646" i="1"/>
  <c r="L646" i="1"/>
  <c r="K646" i="1"/>
  <c r="I646" i="1"/>
  <c r="P646" i="1" s="1"/>
  <c r="G646" i="1"/>
  <c r="H646" i="1" s="1"/>
  <c r="J646" i="1" s="1"/>
  <c r="Y645" i="1"/>
  <c r="V645" i="1"/>
  <c r="L645" i="1"/>
  <c r="Q645" i="1" s="1"/>
  <c r="H645" i="1"/>
  <c r="G645" i="1"/>
  <c r="Y644" i="1"/>
  <c r="V644" i="1"/>
  <c r="G644" i="1"/>
  <c r="H644" i="1" s="1"/>
  <c r="Y643" i="1"/>
  <c r="V643" i="1"/>
  <c r="G643" i="1"/>
  <c r="H643" i="1" s="1"/>
  <c r="AB642" i="1"/>
  <c r="AC642" i="1" s="1"/>
  <c r="Y642" i="1"/>
  <c r="V642" i="1"/>
  <c r="Q642" i="1"/>
  <c r="O642" i="1"/>
  <c r="N642" i="1"/>
  <c r="L642" i="1"/>
  <c r="K642" i="1"/>
  <c r="J642" i="1"/>
  <c r="H642" i="1"/>
  <c r="G642" i="1"/>
  <c r="Y641" i="1"/>
  <c r="V641" i="1"/>
  <c r="G641" i="1"/>
  <c r="H641" i="1" s="1"/>
  <c r="Y640" i="1"/>
  <c r="V640" i="1"/>
  <c r="N640" i="1"/>
  <c r="I640" i="1"/>
  <c r="P640" i="1" s="1"/>
  <c r="G640" i="1"/>
  <c r="H640" i="1" s="1"/>
  <c r="Y639" i="1"/>
  <c r="V639" i="1"/>
  <c r="L639" i="1"/>
  <c r="Q639" i="1" s="1"/>
  <c r="H639" i="1"/>
  <c r="G639" i="1"/>
  <c r="Y638" i="1"/>
  <c r="V638" i="1"/>
  <c r="H638" i="1"/>
  <c r="G638" i="1"/>
  <c r="AB637" i="1"/>
  <c r="AC637" i="1" s="1"/>
  <c r="Y637" i="1"/>
  <c r="V637" i="1"/>
  <c r="M637" i="1"/>
  <c r="H637" i="1"/>
  <c r="G637" i="1"/>
  <c r="AC636" i="1"/>
  <c r="AB636" i="1"/>
  <c r="Y636" i="1"/>
  <c r="V636" i="1"/>
  <c r="M636" i="1"/>
  <c r="L636" i="1"/>
  <c r="Q636" i="1" s="1"/>
  <c r="K636" i="1"/>
  <c r="J636" i="1"/>
  <c r="I636" i="1"/>
  <c r="P636" i="1" s="1"/>
  <c r="G636" i="1"/>
  <c r="H636" i="1" s="1"/>
  <c r="Y635" i="1"/>
  <c r="V635" i="1"/>
  <c r="Q635" i="1"/>
  <c r="O635" i="1"/>
  <c r="N635" i="1"/>
  <c r="M635" i="1"/>
  <c r="L635" i="1"/>
  <c r="K635" i="1"/>
  <c r="J635" i="1"/>
  <c r="H635" i="1"/>
  <c r="G635" i="1"/>
  <c r="Y634" i="1"/>
  <c r="V634" i="1"/>
  <c r="P634" i="1"/>
  <c r="O634" i="1"/>
  <c r="M634" i="1"/>
  <c r="K634" i="1"/>
  <c r="I634" i="1"/>
  <c r="G634" i="1"/>
  <c r="H634" i="1" s="1"/>
  <c r="Y633" i="1"/>
  <c r="V633" i="1"/>
  <c r="O633" i="1"/>
  <c r="M633" i="1"/>
  <c r="L633" i="1"/>
  <c r="Q633" i="1" s="1"/>
  <c r="K633" i="1"/>
  <c r="J633" i="1"/>
  <c r="G633" i="1"/>
  <c r="H633" i="1" s="1"/>
  <c r="Y632" i="1"/>
  <c r="V632" i="1"/>
  <c r="K632" i="1"/>
  <c r="H632" i="1"/>
  <c r="G632" i="1"/>
  <c r="Y631" i="1"/>
  <c r="V631" i="1"/>
  <c r="O631" i="1"/>
  <c r="H631" i="1"/>
  <c r="G631" i="1"/>
  <c r="Y630" i="1"/>
  <c r="V630" i="1"/>
  <c r="N630" i="1"/>
  <c r="M630" i="1"/>
  <c r="L630" i="1"/>
  <c r="Q630" i="1" s="1"/>
  <c r="K630" i="1"/>
  <c r="J630" i="1"/>
  <c r="G630" i="1"/>
  <c r="H630" i="1" s="1"/>
  <c r="Y629" i="1"/>
  <c r="V629" i="1"/>
  <c r="N629" i="1"/>
  <c r="M629" i="1"/>
  <c r="K629" i="1"/>
  <c r="J629" i="1"/>
  <c r="I629" i="1"/>
  <c r="P629" i="1" s="1"/>
  <c r="H629" i="1"/>
  <c r="G629" i="1"/>
  <c r="Y628" i="1"/>
  <c r="V628" i="1"/>
  <c r="L628" i="1"/>
  <c r="Q628" i="1" s="1"/>
  <c r="G628" i="1"/>
  <c r="H628" i="1" s="1"/>
  <c r="AB627" i="1"/>
  <c r="AC627" i="1" s="1"/>
  <c r="Y627" i="1"/>
  <c r="V627" i="1"/>
  <c r="O627" i="1"/>
  <c r="N627" i="1"/>
  <c r="J627" i="1"/>
  <c r="I627" i="1"/>
  <c r="P627" i="1" s="1"/>
  <c r="G627" i="1"/>
  <c r="H627" i="1" s="1"/>
  <c r="Y626" i="1"/>
  <c r="V626" i="1"/>
  <c r="O626" i="1"/>
  <c r="N626" i="1"/>
  <c r="M626" i="1"/>
  <c r="L626" i="1"/>
  <c r="Q626" i="1" s="1"/>
  <c r="K626" i="1"/>
  <c r="J626" i="1"/>
  <c r="U626" i="1" s="1"/>
  <c r="I626" i="1"/>
  <c r="P626" i="1" s="1"/>
  <c r="G626" i="1"/>
  <c r="H626" i="1" s="1"/>
  <c r="AB626" i="1" s="1"/>
  <c r="AC626" i="1" s="1"/>
  <c r="Y625" i="1"/>
  <c r="V625" i="1"/>
  <c r="I625" i="1"/>
  <c r="P625" i="1" s="1"/>
  <c r="G625" i="1"/>
  <c r="H625" i="1" s="1"/>
  <c r="Y624" i="1"/>
  <c r="V624" i="1"/>
  <c r="P624" i="1"/>
  <c r="O624" i="1"/>
  <c r="N624" i="1"/>
  <c r="M624" i="1"/>
  <c r="K624" i="1"/>
  <c r="J624" i="1"/>
  <c r="I624" i="1"/>
  <c r="H624" i="1"/>
  <c r="G624" i="1"/>
  <c r="Y623" i="1"/>
  <c r="V623" i="1"/>
  <c r="O623" i="1"/>
  <c r="N623" i="1"/>
  <c r="M623" i="1"/>
  <c r="L623" i="1"/>
  <c r="Q623" i="1" s="1"/>
  <c r="H623" i="1"/>
  <c r="G623" i="1"/>
  <c r="Y622" i="1"/>
  <c r="V622" i="1"/>
  <c r="K622" i="1"/>
  <c r="J622" i="1"/>
  <c r="G622" i="1"/>
  <c r="H622" i="1" s="1"/>
  <c r="Y621" i="1"/>
  <c r="V621" i="1"/>
  <c r="H621" i="1"/>
  <c r="G621" i="1"/>
  <c r="Y620" i="1"/>
  <c r="V620" i="1"/>
  <c r="G620" i="1"/>
  <c r="H620" i="1" s="1"/>
  <c r="Y619" i="1"/>
  <c r="V619" i="1"/>
  <c r="L619" i="1"/>
  <c r="Q619" i="1" s="1"/>
  <c r="J619" i="1"/>
  <c r="I619" i="1"/>
  <c r="P619" i="1" s="1"/>
  <c r="H619" i="1"/>
  <c r="G619" i="1"/>
  <c r="Y618" i="1"/>
  <c r="V618" i="1"/>
  <c r="O618" i="1"/>
  <c r="N618" i="1"/>
  <c r="K618" i="1"/>
  <c r="H618" i="1"/>
  <c r="G618" i="1"/>
  <c r="AB617" i="1"/>
  <c r="AC617" i="1" s="1"/>
  <c r="Y617" i="1"/>
  <c r="V617" i="1"/>
  <c r="G617" i="1"/>
  <c r="H617" i="1" s="1"/>
  <c r="AB616" i="1"/>
  <c r="AC616" i="1" s="1"/>
  <c r="Y616" i="1"/>
  <c r="V616" i="1"/>
  <c r="K616" i="1"/>
  <c r="H616" i="1"/>
  <c r="G616" i="1"/>
  <c r="Y615" i="1"/>
  <c r="V615" i="1"/>
  <c r="O615" i="1"/>
  <c r="I615" i="1"/>
  <c r="P615" i="1" s="1"/>
  <c r="H615" i="1"/>
  <c r="G615" i="1"/>
  <c r="Y614" i="1"/>
  <c r="V614" i="1"/>
  <c r="I614" i="1"/>
  <c r="P614" i="1" s="1"/>
  <c r="G614" i="1"/>
  <c r="H614" i="1" s="1"/>
  <c r="Y613" i="1"/>
  <c r="V613" i="1"/>
  <c r="N613" i="1"/>
  <c r="M613" i="1"/>
  <c r="H613" i="1"/>
  <c r="G613" i="1"/>
  <c r="Y612" i="1"/>
  <c r="V612" i="1"/>
  <c r="N612" i="1"/>
  <c r="H612" i="1"/>
  <c r="G612" i="1"/>
  <c r="Y611" i="1"/>
  <c r="V611" i="1"/>
  <c r="H611" i="1"/>
  <c r="AB611" i="1" s="1"/>
  <c r="AC611" i="1" s="1"/>
  <c r="G611" i="1"/>
  <c r="AB610" i="1"/>
  <c r="AC610" i="1" s="1"/>
  <c r="Y610" i="1"/>
  <c r="V610" i="1"/>
  <c r="J610" i="1"/>
  <c r="H610" i="1"/>
  <c r="G610" i="1"/>
  <c r="AB609" i="1"/>
  <c r="AC609" i="1" s="1"/>
  <c r="Y609" i="1"/>
  <c r="V609" i="1"/>
  <c r="U609" i="1"/>
  <c r="O609" i="1"/>
  <c r="N609" i="1"/>
  <c r="M609" i="1"/>
  <c r="L609" i="1"/>
  <c r="Q609" i="1" s="1"/>
  <c r="J609" i="1"/>
  <c r="H609" i="1"/>
  <c r="G609" i="1"/>
  <c r="AB608" i="1"/>
  <c r="AC608" i="1" s="1"/>
  <c r="Y608" i="1"/>
  <c r="V608" i="1"/>
  <c r="N608" i="1"/>
  <c r="J608" i="1"/>
  <c r="I608" i="1"/>
  <c r="P608" i="1" s="1"/>
  <c r="H608" i="1"/>
  <c r="G608" i="1"/>
  <c r="Y607" i="1"/>
  <c r="V607" i="1"/>
  <c r="L607" i="1"/>
  <c r="Q607" i="1" s="1"/>
  <c r="K607" i="1"/>
  <c r="J607" i="1"/>
  <c r="H607" i="1"/>
  <c r="G607" i="1"/>
  <c r="Y606" i="1"/>
  <c r="V606" i="1"/>
  <c r="O606" i="1"/>
  <c r="N606" i="1"/>
  <c r="H606" i="1"/>
  <c r="G606" i="1"/>
  <c r="AC605" i="1"/>
  <c r="AB605" i="1"/>
  <c r="Y605" i="1"/>
  <c r="V605" i="1"/>
  <c r="R605" i="1"/>
  <c r="P605" i="1"/>
  <c r="N605" i="1"/>
  <c r="M605" i="1"/>
  <c r="L605" i="1"/>
  <c r="Q605" i="1" s="1"/>
  <c r="K605" i="1"/>
  <c r="I605" i="1"/>
  <c r="H605" i="1"/>
  <c r="G605" i="1"/>
  <c r="AB604" i="1"/>
  <c r="AC604" i="1" s="1"/>
  <c r="Y604" i="1"/>
  <c r="V604" i="1"/>
  <c r="P604" i="1"/>
  <c r="M604" i="1"/>
  <c r="J604" i="1"/>
  <c r="I604" i="1"/>
  <c r="H604" i="1"/>
  <c r="G604" i="1"/>
  <c r="Y603" i="1"/>
  <c r="V603" i="1"/>
  <c r="N603" i="1"/>
  <c r="L603" i="1"/>
  <c r="Q603" i="1" s="1"/>
  <c r="J603" i="1"/>
  <c r="H603" i="1"/>
  <c r="G603" i="1"/>
  <c r="Y602" i="1"/>
  <c r="V602" i="1"/>
  <c r="M602" i="1"/>
  <c r="K602" i="1"/>
  <c r="I602" i="1"/>
  <c r="P602" i="1" s="1"/>
  <c r="H602" i="1"/>
  <c r="G602" i="1"/>
  <c r="Y601" i="1"/>
  <c r="V601" i="1"/>
  <c r="O601" i="1"/>
  <c r="G601" i="1"/>
  <c r="H601" i="1" s="1"/>
  <c r="Y600" i="1"/>
  <c r="V600" i="1"/>
  <c r="O600" i="1"/>
  <c r="K600" i="1"/>
  <c r="I600" i="1"/>
  <c r="P600" i="1" s="1"/>
  <c r="G600" i="1"/>
  <c r="H600" i="1" s="1"/>
  <c r="AB599" i="1"/>
  <c r="AC599" i="1" s="1"/>
  <c r="Y599" i="1"/>
  <c r="V599" i="1"/>
  <c r="O599" i="1"/>
  <c r="H599" i="1"/>
  <c r="G599" i="1"/>
  <c r="AC598" i="1"/>
  <c r="AB598" i="1"/>
  <c r="Y598" i="1"/>
  <c r="V598" i="1"/>
  <c r="N598" i="1"/>
  <c r="M598" i="1"/>
  <c r="L598" i="1"/>
  <c r="Q598" i="1" s="1"/>
  <c r="K598" i="1"/>
  <c r="G598" i="1"/>
  <c r="H598" i="1" s="1"/>
  <c r="Y597" i="1"/>
  <c r="V597" i="1"/>
  <c r="K597" i="1"/>
  <c r="J597" i="1"/>
  <c r="G597" i="1"/>
  <c r="H597" i="1" s="1"/>
  <c r="AB596" i="1"/>
  <c r="AC596" i="1" s="1"/>
  <c r="Y596" i="1"/>
  <c r="V596" i="1"/>
  <c r="K596" i="1"/>
  <c r="J596" i="1"/>
  <c r="G596" i="1"/>
  <c r="H596" i="1" s="1"/>
  <c r="Y595" i="1"/>
  <c r="V595" i="1"/>
  <c r="O595" i="1"/>
  <c r="N595" i="1"/>
  <c r="L595" i="1"/>
  <c r="Q595" i="1" s="1"/>
  <c r="R595" i="1" s="1"/>
  <c r="K595" i="1"/>
  <c r="G595" i="1"/>
  <c r="H595" i="1" s="1"/>
  <c r="Y594" i="1"/>
  <c r="V594" i="1"/>
  <c r="H594" i="1"/>
  <c r="G594" i="1"/>
  <c r="Y593" i="1"/>
  <c r="V593" i="1"/>
  <c r="O593" i="1"/>
  <c r="N593" i="1"/>
  <c r="M593" i="1"/>
  <c r="L593" i="1"/>
  <c r="Q593" i="1" s="1"/>
  <c r="J593" i="1"/>
  <c r="H593" i="1"/>
  <c r="G593" i="1"/>
  <c r="Y592" i="1"/>
  <c r="V592" i="1"/>
  <c r="O592" i="1"/>
  <c r="N592" i="1"/>
  <c r="J592" i="1"/>
  <c r="H592" i="1"/>
  <c r="G592" i="1"/>
  <c r="Y591" i="1"/>
  <c r="V591" i="1"/>
  <c r="N591" i="1"/>
  <c r="M591" i="1"/>
  <c r="L591" i="1"/>
  <c r="K591" i="1"/>
  <c r="J591" i="1"/>
  <c r="G591" i="1"/>
  <c r="H591" i="1" s="1"/>
  <c r="Y590" i="1"/>
  <c r="V590" i="1"/>
  <c r="H590" i="1"/>
  <c r="G590" i="1"/>
  <c r="Y589" i="1"/>
  <c r="V589" i="1"/>
  <c r="M589" i="1"/>
  <c r="L589" i="1"/>
  <c r="Q589" i="1" s="1"/>
  <c r="K589" i="1"/>
  <c r="R589" i="1" s="1"/>
  <c r="J589" i="1"/>
  <c r="I589" i="1"/>
  <c r="P589" i="1" s="1"/>
  <c r="H589" i="1"/>
  <c r="AB589" i="1" s="1"/>
  <c r="AC589" i="1" s="1"/>
  <c r="G589" i="1"/>
  <c r="Y588" i="1"/>
  <c r="V588" i="1"/>
  <c r="G588" i="1"/>
  <c r="H588" i="1" s="1"/>
  <c r="Y587" i="1"/>
  <c r="V587" i="1"/>
  <c r="G587" i="1"/>
  <c r="H587" i="1" s="1"/>
  <c r="Y586" i="1"/>
  <c r="V586" i="1"/>
  <c r="U586" i="1"/>
  <c r="O586" i="1"/>
  <c r="N586" i="1"/>
  <c r="M586" i="1"/>
  <c r="L586" i="1"/>
  <c r="Q586" i="1" s="1"/>
  <c r="K586" i="1"/>
  <c r="J586" i="1"/>
  <c r="I586" i="1"/>
  <c r="P586" i="1" s="1"/>
  <c r="H586" i="1"/>
  <c r="AB586" i="1" s="1"/>
  <c r="AC586" i="1" s="1"/>
  <c r="G586" i="1"/>
  <c r="Y585" i="1"/>
  <c r="V585" i="1"/>
  <c r="O585" i="1"/>
  <c r="N585" i="1"/>
  <c r="M585" i="1"/>
  <c r="H585" i="1"/>
  <c r="G585" i="1"/>
  <c r="Y584" i="1"/>
  <c r="V584" i="1"/>
  <c r="S584" i="1"/>
  <c r="T584" i="1" s="1"/>
  <c r="W584" i="1" s="1"/>
  <c r="O584" i="1"/>
  <c r="N584" i="1"/>
  <c r="M584" i="1"/>
  <c r="L584" i="1"/>
  <c r="Q584" i="1" s="1"/>
  <c r="K584" i="1"/>
  <c r="J584" i="1"/>
  <c r="U584" i="1" s="1"/>
  <c r="H584" i="1"/>
  <c r="I584" i="1" s="1"/>
  <c r="P584" i="1" s="1"/>
  <c r="G584" i="1"/>
  <c r="Y583" i="1"/>
  <c r="V583" i="1"/>
  <c r="O583" i="1"/>
  <c r="G583" i="1"/>
  <c r="H583" i="1" s="1"/>
  <c r="Y582" i="1"/>
  <c r="V582" i="1"/>
  <c r="I582" i="1"/>
  <c r="P582" i="1" s="1"/>
  <c r="H582" i="1"/>
  <c r="G582" i="1"/>
  <c r="Y581" i="1"/>
  <c r="V581" i="1"/>
  <c r="J581" i="1"/>
  <c r="H581" i="1"/>
  <c r="G581" i="1"/>
  <c r="AB580" i="1"/>
  <c r="AC580" i="1" s="1"/>
  <c r="Z580" i="1"/>
  <c r="Y580" i="1"/>
  <c r="V580" i="1"/>
  <c r="Q580" i="1"/>
  <c r="O580" i="1"/>
  <c r="N580" i="1"/>
  <c r="L580" i="1"/>
  <c r="J580" i="1"/>
  <c r="U580" i="1" s="1"/>
  <c r="X580" i="1" s="1"/>
  <c r="I580" i="1"/>
  <c r="P580" i="1" s="1"/>
  <c r="G580" i="1"/>
  <c r="H580" i="1" s="1"/>
  <c r="M580" i="1" s="1"/>
  <c r="AC579" i="1"/>
  <c r="AB579" i="1"/>
  <c r="Y579" i="1"/>
  <c r="V579" i="1"/>
  <c r="Q579" i="1"/>
  <c r="O579" i="1"/>
  <c r="L579" i="1"/>
  <c r="H579" i="1"/>
  <c r="G579" i="1"/>
  <c r="Y578" i="1"/>
  <c r="V578" i="1"/>
  <c r="Q578" i="1"/>
  <c r="P578" i="1"/>
  <c r="O578" i="1"/>
  <c r="N578" i="1"/>
  <c r="M578" i="1"/>
  <c r="L578" i="1"/>
  <c r="I578" i="1"/>
  <c r="H578" i="1"/>
  <c r="G578" i="1"/>
  <c r="Y577" i="1"/>
  <c r="V577" i="1"/>
  <c r="N577" i="1"/>
  <c r="M577" i="1"/>
  <c r="L577" i="1"/>
  <c r="K577" i="1"/>
  <c r="J577" i="1"/>
  <c r="G577" i="1"/>
  <c r="H577" i="1" s="1"/>
  <c r="Y576" i="1"/>
  <c r="V576" i="1"/>
  <c r="G576" i="1"/>
  <c r="H576" i="1" s="1"/>
  <c r="AB575" i="1"/>
  <c r="AC575" i="1" s="1"/>
  <c r="Y575" i="1"/>
  <c r="V575" i="1"/>
  <c r="M575" i="1"/>
  <c r="L575" i="1"/>
  <c r="Q575" i="1" s="1"/>
  <c r="K575" i="1"/>
  <c r="J575" i="1"/>
  <c r="I575" i="1"/>
  <c r="P575" i="1" s="1"/>
  <c r="G575" i="1"/>
  <c r="H575" i="1" s="1"/>
  <c r="Y574" i="1"/>
  <c r="V574" i="1"/>
  <c r="P574" i="1"/>
  <c r="O574" i="1"/>
  <c r="N574" i="1"/>
  <c r="M574" i="1"/>
  <c r="L574" i="1"/>
  <c r="Q574" i="1" s="1"/>
  <c r="I574" i="1"/>
  <c r="H574" i="1"/>
  <c r="G574" i="1"/>
  <c r="Y573" i="1"/>
  <c r="V573" i="1"/>
  <c r="O573" i="1"/>
  <c r="M573" i="1"/>
  <c r="K573" i="1"/>
  <c r="J573" i="1"/>
  <c r="H573" i="1"/>
  <c r="G573" i="1"/>
  <c r="Y572" i="1"/>
  <c r="V572" i="1"/>
  <c r="M572" i="1"/>
  <c r="J572" i="1"/>
  <c r="I572" i="1"/>
  <c r="P572" i="1" s="1"/>
  <c r="H572" i="1"/>
  <c r="G572" i="1"/>
  <c r="Y571" i="1"/>
  <c r="V571" i="1"/>
  <c r="N571" i="1"/>
  <c r="I571" i="1"/>
  <c r="P571" i="1" s="1"/>
  <c r="G571" i="1"/>
  <c r="H571" i="1" s="1"/>
  <c r="Y570" i="1"/>
  <c r="V570" i="1"/>
  <c r="I570" i="1"/>
  <c r="P570" i="1" s="1"/>
  <c r="H570" i="1"/>
  <c r="G570" i="1"/>
  <c r="Y569" i="1"/>
  <c r="V569" i="1"/>
  <c r="H569" i="1"/>
  <c r="G569" i="1"/>
  <c r="AB568" i="1"/>
  <c r="AC568" i="1" s="1"/>
  <c r="Y568" i="1"/>
  <c r="V568" i="1"/>
  <c r="O568" i="1"/>
  <c r="K568" i="1"/>
  <c r="J568" i="1"/>
  <c r="H568" i="1"/>
  <c r="G568" i="1"/>
  <c r="Y567" i="1"/>
  <c r="V567" i="1"/>
  <c r="K567" i="1"/>
  <c r="J567" i="1"/>
  <c r="I567" i="1"/>
  <c r="P567" i="1" s="1"/>
  <c r="G567" i="1"/>
  <c r="H567" i="1" s="1"/>
  <c r="Y566" i="1"/>
  <c r="V566" i="1"/>
  <c r="Q566" i="1"/>
  <c r="M566" i="1"/>
  <c r="L566" i="1"/>
  <c r="K566" i="1"/>
  <c r="J566" i="1"/>
  <c r="I566" i="1"/>
  <c r="P566" i="1" s="1"/>
  <c r="G566" i="1"/>
  <c r="H566" i="1" s="1"/>
  <c r="AC565" i="1"/>
  <c r="AB565" i="1"/>
  <c r="Y565" i="1"/>
  <c r="V565" i="1"/>
  <c r="P565" i="1"/>
  <c r="S565" i="1" s="1"/>
  <c r="M565" i="1"/>
  <c r="L565" i="1"/>
  <c r="Q565" i="1" s="1"/>
  <c r="K565" i="1"/>
  <c r="J565" i="1"/>
  <c r="I565" i="1"/>
  <c r="G565" i="1"/>
  <c r="H565" i="1" s="1"/>
  <c r="Y564" i="1"/>
  <c r="V564" i="1"/>
  <c r="O564" i="1"/>
  <c r="N564" i="1"/>
  <c r="L564" i="1"/>
  <c r="Q564" i="1" s="1"/>
  <c r="J564" i="1"/>
  <c r="H564" i="1"/>
  <c r="G564" i="1"/>
  <c r="AB563" i="1"/>
  <c r="AC563" i="1" s="1"/>
  <c r="Y563" i="1"/>
  <c r="V563" i="1"/>
  <c r="G563" i="1"/>
  <c r="H563" i="1" s="1"/>
  <c r="AB562" i="1"/>
  <c r="AC562" i="1" s="1"/>
  <c r="Y562" i="1"/>
  <c r="V562" i="1"/>
  <c r="G562" i="1"/>
  <c r="H562" i="1" s="1"/>
  <c r="Y561" i="1"/>
  <c r="V561" i="1"/>
  <c r="M561" i="1"/>
  <c r="J561" i="1"/>
  <c r="H561" i="1"/>
  <c r="AB561" i="1" s="1"/>
  <c r="AC561" i="1" s="1"/>
  <c r="G561" i="1"/>
  <c r="Y560" i="1"/>
  <c r="V560" i="1"/>
  <c r="G560" i="1"/>
  <c r="H560" i="1" s="1"/>
  <c r="Y559" i="1"/>
  <c r="V559" i="1"/>
  <c r="J559" i="1"/>
  <c r="I559" i="1"/>
  <c r="P559" i="1" s="1"/>
  <c r="G559" i="1"/>
  <c r="H559" i="1" s="1"/>
  <c r="Y558" i="1"/>
  <c r="V558" i="1"/>
  <c r="G558" i="1"/>
  <c r="H558" i="1" s="1"/>
  <c r="Y557" i="1"/>
  <c r="V557" i="1"/>
  <c r="G557" i="1"/>
  <c r="H557" i="1" s="1"/>
  <c r="AB556" i="1"/>
  <c r="AC556" i="1" s="1"/>
  <c r="Y556" i="1"/>
  <c r="V556" i="1"/>
  <c r="G556" i="1"/>
  <c r="H556" i="1" s="1"/>
  <c r="Y555" i="1"/>
  <c r="V555" i="1"/>
  <c r="G555" i="1"/>
  <c r="H555" i="1" s="1"/>
  <c r="AC554" i="1"/>
  <c r="AB554" i="1"/>
  <c r="Y554" i="1"/>
  <c r="V554" i="1"/>
  <c r="L554" i="1"/>
  <c r="Q554" i="1" s="1"/>
  <c r="S554" i="1" s="1"/>
  <c r="K554" i="1"/>
  <c r="I554" i="1"/>
  <c r="P554" i="1" s="1"/>
  <c r="G554" i="1"/>
  <c r="H554" i="1" s="1"/>
  <c r="Y553" i="1"/>
  <c r="V553" i="1"/>
  <c r="P553" i="1"/>
  <c r="O553" i="1"/>
  <c r="N553" i="1"/>
  <c r="K553" i="1"/>
  <c r="J553" i="1"/>
  <c r="I553" i="1"/>
  <c r="G553" i="1"/>
  <c r="H553" i="1" s="1"/>
  <c r="Y552" i="1"/>
  <c r="V552" i="1"/>
  <c r="H552" i="1"/>
  <c r="G552" i="1"/>
  <c r="AB551" i="1"/>
  <c r="AC551" i="1" s="1"/>
  <c r="Y551" i="1"/>
  <c r="V551" i="1"/>
  <c r="N551" i="1"/>
  <c r="M551" i="1"/>
  <c r="L551" i="1"/>
  <c r="Q551" i="1" s="1"/>
  <c r="H551" i="1"/>
  <c r="G551" i="1"/>
  <c r="Y550" i="1"/>
  <c r="V550" i="1"/>
  <c r="N550" i="1"/>
  <c r="M550" i="1"/>
  <c r="L550" i="1"/>
  <c r="Q550" i="1" s="1"/>
  <c r="I550" i="1"/>
  <c r="P550" i="1" s="1"/>
  <c r="G550" i="1"/>
  <c r="H550" i="1" s="1"/>
  <c r="Y549" i="1"/>
  <c r="V549" i="1"/>
  <c r="O549" i="1"/>
  <c r="N549" i="1"/>
  <c r="M549" i="1"/>
  <c r="L549" i="1"/>
  <c r="Q549" i="1" s="1"/>
  <c r="J549" i="1"/>
  <c r="U549" i="1" s="1"/>
  <c r="Z549" i="1" s="1"/>
  <c r="G549" i="1"/>
  <c r="H549" i="1" s="1"/>
  <c r="Y548" i="1"/>
  <c r="V548" i="1"/>
  <c r="M548" i="1"/>
  <c r="L548" i="1"/>
  <c r="Q548" i="1" s="1"/>
  <c r="K548" i="1"/>
  <c r="J548" i="1"/>
  <c r="H548" i="1"/>
  <c r="G548" i="1"/>
  <c r="Y547" i="1"/>
  <c r="V547" i="1"/>
  <c r="I547" i="1"/>
  <c r="P547" i="1" s="1"/>
  <c r="H547" i="1"/>
  <c r="G547" i="1"/>
  <c r="Y546" i="1"/>
  <c r="V546" i="1"/>
  <c r="G546" i="1"/>
  <c r="H546" i="1" s="1"/>
  <c r="Y545" i="1"/>
  <c r="V545" i="1"/>
  <c r="O545" i="1"/>
  <c r="H545" i="1"/>
  <c r="G545" i="1"/>
  <c r="Y544" i="1"/>
  <c r="V544" i="1"/>
  <c r="J544" i="1"/>
  <c r="G544" i="1"/>
  <c r="H544" i="1" s="1"/>
  <c r="Y543" i="1"/>
  <c r="V543" i="1"/>
  <c r="G543" i="1"/>
  <c r="H543" i="1" s="1"/>
  <c r="Y542" i="1"/>
  <c r="V542" i="1"/>
  <c r="H542" i="1"/>
  <c r="G542" i="1"/>
  <c r="Y541" i="1"/>
  <c r="V541" i="1"/>
  <c r="K541" i="1"/>
  <c r="J541" i="1"/>
  <c r="H541" i="1"/>
  <c r="G541" i="1"/>
  <c r="Y540" i="1"/>
  <c r="V540" i="1"/>
  <c r="G540" i="1"/>
  <c r="H540" i="1" s="1"/>
  <c r="AB539" i="1"/>
  <c r="AC539" i="1" s="1"/>
  <c r="Y539" i="1"/>
  <c r="V539" i="1"/>
  <c r="M539" i="1"/>
  <c r="L539" i="1"/>
  <c r="Q539" i="1" s="1"/>
  <c r="R539" i="1" s="1"/>
  <c r="K539" i="1"/>
  <c r="J539" i="1"/>
  <c r="I539" i="1"/>
  <c r="P539" i="1" s="1"/>
  <c r="S539" i="1" s="1"/>
  <c r="H539" i="1"/>
  <c r="G539" i="1"/>
  <c r="Y538" i="1"/>
  <c r="V538" i="1"/>
  <c r="G538" i="1"/>
  <c r="H538" i="1" s="1"/>
  <c r="AB538" i="1" s="1"/>
  <c r="AC538" i="1" s="1"/>
  <c r="Y537" i="1"/>
  <c r="V537" i="1"/>
  <c r="I537" i="1"/>
  <c r="P537" i="1" s="1"/>
  <c r="H537" i="1"/>
  <c r="G537" i="1"/>
  <c r="Y536" i="1"/>
  <c r="V536" i="1"/>
  <c r="G536" i="1"/>
  <c r="H536" i="1" s="1"/>
  <c r="Y535" i="1"/>
  <c r="V535" i="1"/>
  <c r="Q535" i="1"/>
  <c r="P535" i="1"/>
  <c r="O535" i="1"/>
  <c r="N535" i="1"/>
  <c r="M535" i="1"/>
  <c r="L535" i="1"/>
  <c r="I535" i="1"/>
  <c r="G535" i="1"/>
  <c r="H535" i="1" s="1"/>
  <c r="Y534" i="1"/>
  <c r="V534" i="1"/>
  <c r="S534" i="1"/>
  <c r="P534" i="1"/>
  <c r="O534" i="1"/>
  <c r="N534" i="1"/>
  <c r="L534" i="1"/>
  <c r="Q534" i="1" s="1"/>
  <c r="K534" i="1"/>
  <c r="J534" i="1"/>
  <c r="I534" i="1"/>
  <c r="G534" i="1"/>
  <c r="H534" i="1" s="1"/>
  <c r="Y533" i="1"/>
  <c r="V533" i="1"/>
  <c r="O533" i="1"/>
  <c r="N533" i="1"/>
  <c r="J533" i="1"/>
  <c r="G533" i="1"/>
  <c r="H533" i="1" s="1"/>
  <c r="Y532" i="1"/>
  <c r="V532" i="1"/>
  <c r="G532" i="1"/>
  <c r="H532" i="1" s="1"/>
  <c r="Y531" i="1"/>
  <c r="V531" i="1"/>
  <c r="N531" i="1"/>
  <c r="M531" i="1"/>
  <c r="I531" i="1"/>
  <c r="P531" i="1" s="1"/>
  <c r="H531" i="1"/>
  <c r="G531" i="1"/>
  <c r="Y530" i="1"/>
  <c r="V530" i="1"/>
  <c r="G530" i="1"/>
  <c r="H530" i="1" s="1"/>
  <c r="Y529" i="1"/>
  <c r="V529" i="1"/>
  <c r="N529" i="1"/>
  <c r="M529" i="1"/>
  <c r="L529" i="1"/>
  <c r="Q529" i="1" s="1"/>
  <c r="G529" i="1"/>
  <c r="H529" i="1" s="1"/>
  <c r="Y528" i="1"/>
  <c r="V528" i="1"/>
  <c r="P528" i="1"/>
  <c r="I528" i="1"/>
  <c r="G528" i="1"/>
  <c r="H528" i="1" s="1"/>
  <c r="AB527" i="1"/>
  <c r="AC527" i="1" s="1"/>
  <c r="Y527" i="1"/>
  <c r="V527" i="1"/>
  <c r="J527" i="1"/>
  <c r="I527" i="1"/>
  <c r="P527" i="1" s="1"/>
  <c r="G527" i="1"/>
  <c r="H527" i="1" s="1"/>
  <c r="Y526" i="1"/>
  <c r="V526" i="1"/>
  <c r="N526" i="1"/>
  <c r="H526" i="1"/>
  <c r="O526" i="1" s="1"/>
  <c r="G526" i="1"/>
  <c r="Y525" i="1"/>
  <c r="V525" i="1"/>
  <c r="G525" i="1"/>
  <c r="H525" i="1" s="1"/>
  <c r="AB524" i="1"/>
  <c r="AC524" i="1" s="1"/>
  <c r="Y524" i="1"/>
  <c r="V524" i="1"/>
  <c r="U524" i="1"/>
  <c r="Q524" i="1"/>
  <c r="R524" i="1" s="1"/>
  <c r="P524" i="1"/>
  <c r="S524" i="1" s="1"/>
  <c r="T524" i="1" s="1"/>
  <c r="W524" i="1" s="1"/>
  <c r="O524" i="1"/>
  <c r="N524" i="1"/>
  <c r="M524" i="1"/>
  <c r="K524" i="1"/>
  <c r="J524" i="1"/>
  <c r="I524" i="1"/>
  <c r="G524" i="1"/>
  <c r="H524" i="1" s="1"/>
  <c r="L524" i="1" s="1"/>
  <c r="Y523" i="1"/>
  <c r="V523" i="1"/>
  <c r="H523" i="1"/>
  <c r="G523" i="1"/>
  <c r="AB522" i="1"/>
  <c r="AC522" i="1" s="1"/>
  <c r="Y522" i="1"/>
  <c r="V522" i="1"/>
  <c r="Q522" i="1"/>
  <c r="O522" i="1"/>
  <c r="L522" i="1"/>
  <c r="J522" i="1"/>
  <c r="I522" i="1"/>
  <c r="P522" i="1" s="1"/>
  <c r="G522" i="1"/>
  <c r="H522" i="1" s="1"/>
  <c r="Y521" i="1"/>
  <c r="V521" i="1"/>
  <c r="O521" i="1"/>
  <c r="I521" i="1"/>
  <c r="P521" i="1" s="1"/>
  <c r="H521" i="1"/>
  <c r="G521" i="1"/>
  <c r="Y520" i="1"/>
  <c r="V520" i="1"/>
  <c r="O520" i="1"/>
  <c r="G520" i="1"/>
  <c r="H520" i="1" s="1"/>
  <c r="AC519" i="1"/>
  <c r="AB519" i="1"/>
  <c r="Y519" i="1"/>
  <c r="V519" i="1"/>
  <c r="O519" i="1"/>
  <c r="N519" i="1"/>
  <c r="M519" i="1"/>
  <c r="L519" i="1"/>
  <c r="Q519" i="1" s="1"/>
  <c r="J519" i="1"/>
  <c r="I519" i="1"/>
  <c r="P519" i="1" s="1"/>
  <c r="G519" i="1"/>
  <c r="H519" i="1" s="1"/>
  <c r="K519" i="1" s="1"/>
  <c r="Y518" i="1"/>
  <c r="V518" i="1"/>
  <c r="G518" i="1"/>
  <c r="H518" i="1" s="1"/>
  <c r="Y517" i="1"/>
  <c r="V517" i="1"/>
  <c r="Q517" i="1"/>
  <c r="O517" i="1"/>
  <c r="N517" i="1"/>
  <c r="M517" i="1"/>
  <c r="L517" i="1"/>
  <c r="G517" i="1"/>
  <c r="H517" i="1" s="1"/>
  <c r="Y516" i="1"/>
  <c r="V516" i="1"/>
  <c r="G516" i="1"/>
  <c r="H516" i="1" s="1"/>
  <c r="AB515" i="1"/>
  <c r="AC515" i="1" s="1"/>
  <c r="Y515" i="1"/>
  <c r="V515" i="1"/>
  <c r="U515" i="1"/>
  <c r="Q515" i="1"/>
  <c r="O515" i="1"/>
  <c r="N515" i="1"/>
  <c r="M515" i="1"/>
  <c r="L515" i="1"/>
  <c r="K515" i="1"/>
  <c r="J515" i="1"/>
  <c r="H515" i="1"/>
  <c r="I515" i="1" s="1"/>
  <c r="P515" i="1" s="1"/>
  <c r="G515" i="1"/>
  <c r="Y514" i="1"/>
  <c r="V514" i="1"/>
  <c r="Q514" i="1"/>
  <c r="S514" i="1" s="1"/>
  <c r="T514" i="1" s="1"/>
  <c r="W514" i="1" s="1"/>
  <c r="P514" i="1"/>
  <c r="O514" i="1"/>
  <c r="M514" i="1"/>
  <c r="L514" i="1"/>
  <c r="U514" i="1" s="1"/>
  <c r="K514" i="1"/>
  <c r="J514" i="1"/>
  <c r="I514" i="1"/>
  <c r="G514" i="1"/>
  <c r="H514" i="1" s="1"/>
  <c r="N514" i="1" s="1"/>
  <c r="Y513" i="1"/>
  <c r="V513" i="1"/>
  <c r="O513" i="1"/>
  <c r="N513" i="1"/>
  <c r="I513" i="1"/>
  <c r="P513" i="1" s="1"/>
  <c r="H513" i="1"/>
  <c r="G513" i="1"/>
  <c r="Y512" i="1"/>
  <c r="V512" i="1"/>
  <c r="N512" i="1"/>
  <c r="M512" i="1"/>
  <c r="K512" i="1"/>
  <c r="J512" i="1"/>
  <c r="I512" i="1"/>
  <c r="P512" i="1" s="1"/>
  <c r="H512" i="1"/>
  <c r="G512" i="1"/>
  <c r="AB511" i="1"/>
  <c r="AC511" i="1" s="1"/>
  <c r="Y511" i="1"/>
  <c r="V511" i="1"/>
  <c r="O511" i="1"/>
  <c r="N511" i="1"/>
  <c r="M511" i="1"/>
  <c r="L511" i="1"/>
  <c r="Q511" i="1" s="1"/>
  <c r="H511" i="1"/>
  <c r="G511" i="1"/>
  <c r="Y510" i="1"/>
  <c r="V510" i="1"/>
  <c r="R510" i="1"/>
  <c r="Q510" i="1"/>
  <c r="O510" i="1"/>
  <c r="N510" i="1"/>
  <c r="L510" i="1"/>
  <c r="K510" i="1"/>
  <c r="H510" i="1"/>
  <c r="G510" i="1"/>
  <c r="Y509" i="1"/>
  <c r="V509" i="1"/>
  <c r="K509" i="1"/>
  <c r="G509" i="1"/>
  <c r="H509" i="1" s="1"/>
  <c r="AC508" i="1"/>
  <c r="AB508" i="1"/>
  <c r="Y508" i="1"/>
  <c r="V508" i="1"/>
  <c r="O508" i="1"/>
  <c r="N508" i="1"/>
  <c r="M508" i="1"/>
  <c r="U508" i="1" s="1"/>
  <c r="L508" i="1"/>
  <c r="Q508" i="1" s="1"/>
  <c r="K508" i="1"/>
  <c r="J508" i="1"/>
  <c r="I508" i="1"/>
  <c r="P508" i="1" s="1"/>
  <c r="G508" i="1"/>
  <c r="H508" i="1" s="1"/>
  <c r="Y507" i="1"/>
  <c r="V507" i="1"/>
  <c r="N507" i="1"/>
  <c r="L507" i="1"/>
  <c r="Q507" i="1" s="1"/>
  <c r="G507" i="1"/>
  <c r="H507" i="1" s="1"/>
  <c r="Y506" i="1"/>
  <c r="V506" i="1"/>
  <c r="O506" i="1"/>
  <c r="K506" i="1"/>
  <c r="G506" i="1"/>
  <c r="H506" i="1" s="1"/>
  <c r="AB505" i="1"/>
  <c r="AC505" i="1" s="1"/>
  <c r="Y505" i="1"/>
  <c r="V505" i="1"/>
  <c r="O505" i="1"/>
  <c r="N505" i="1"/>
  <c r="M505" i="1"/>
  <c r="G505" i="1"/>
  <c r="H505" i="1" s="1"/>
  <c r="AC504" i="1"/>
  <c r="AB504" i="1"/>
  <c r="Y504" i="1"/>
  <c r="V504" i="1"/>
  <c r="U504" i="1"/>
  <c r="T504" i="1"/>
  <c r="S504" i="1"/>
  <c r="R504" i="1"/>
  <c r="P504" i="1"/>
  <c r="O504" i="1"/>
  <c r="N504" i="1"/>
  <c r="M504" i="1"/>
  <c r="L504" i="1"/>
  <c r="Q504" i="1" s="1"/>
  <c r="K504" i="1"/>
  <c r="J504" i="1"/>
  <c r="I504" i="1"/>
  <c r="G504" i="1"/>
  <c r="H504" i="1" s="1"/>
  <c r="AB503" i="1"/>
  <c r="AC503" i="1" s="1"/>
  <c r="Y503" i="1"/>
  <c r="V503" i="1"/>
  <c r="K503" i="1"/>
  <c r="G503" i="1"/>
  <c r="H503" i="1" s="1"/>
  <c r="AB502" i="1"/>
  <c r="AC502" i="1" s="1"/>
  <c r="Y502" i="1"/>
  <c r="V502" i="1"/>
  <c r="P502" i="1"/>
  <c r="I502" i="1"/>
  <c r="H502" i="1"/>
  <c r="G502" i="1"/>
  <c r="AB501" i="1"/>
  <c r="AC501" i="1" s="1"/>
  <c r="Y501" i="1"/>
  <c r="V501" i="1"/>
  <c r="O501" i="1"/>
  <c r="N501" i="1"/>
  <c r="L501" i="1"/>
  <c r="Q501" i="1" s="1"/>
  <c r="K501" i="1"/>
  <c r="G501" i="1"/>
  <c r="H501" i="1" s="1"/>
  <c r="Y500" i="1"/>
  <c r="V500" i="1"/>
  <c r="H500" i="1"/>
  <c r="G500" i="1"/>
  <c r="Y499" i="1"/>
  <c r="V499" i="1"/>
  <c r="H499" i="1"/>
  <c r="G499" i="1"/>
  <c r="Y498" i="1"/>
  <c r="V498" i="1"/>
  <c r="G498" i="1"/>
  <c r="H498" i="1" s="1"/>
  <c r="Y497" i="1"/>
  <c r="V497" i="1"/>
  <c r="H497" i="1"/>
  <c r="G497" i="1"/>
  <c r="AB496" i="1"/>
  <c r="AC496" i="1" s="1"/>
  <c r="Y496" i="1"/>
  <c r="V496" i="1"/>
  <c r="O496" i="1"/>
  <c r="N496" i="1"/>
  <c r="J496" i="1"/>
  <c r="H496" i="1"/>
  <c r="G496" i="1"/>
  <c r="Y495" i="1"/>
  <c r="V495" i="1"/>
  <c r="G495" i="1"/>
  <c r="H495" i="1" s="1"/>
  <c r="Y494" i="1"/>
  <c r="V494" i="1"/>
  <c r="H494" i="1"/>
  <c r="G494" i="1"/>
  <c r="Y493" i="1"/>
  <c r="V493" i="1"/>
  <c r="G493" i="1"/>
  <c r="H493" i="1" s="1"/>
  <c r="AB493" i="1" s="1"/>
  <c r="AC493" i="1" s="1"/>
  <c r="Y492" i="1"/>
  <c r="V492" i="1"/>
  <c r="J492" i="1"/>
  <c r="G492" i="1"/>
  <c r="H492" i="1" s="1"/>
  <c r="Y491" i="1"/>
  <c r="V491" i="1"/>
  <c r="J491" i="1"/>
  <c r="H491" i="1"/>
  <c r="G491" i="1"/>
  <c r="AC490" i="1"/>
  <c r="AB490" i="1"/>
  <c r="Y490" i="1"/>
  <c r="V490" i="1"/>
  <c r="O490" i="1"/>
  <c r="N490" i="1"/>
  <c r="M490" i="1"/>
  <c r="L490" i="1"/>
  <c r="Q490" i="1" s="1"/>
  <c r="K490" i="1"/>
  <c r="J490" i="1"/>
  <c r="U490" i="1" s="1"/>
  <c r="H490" i="1"/>
  <c r="I490" i="1" s="1"/>
  <c r="P490" i="1" s="1"/>
  <c r="G490" i="1"/>
  <c r="Y489" i="1"/>
  <c r="V489" i="1"/>
  <c r="L489" i="1"/>
  <c r="Q489" i="1" s="1"/>
  <c r="R489" i="1" s="1"/>
  <c r="K489" i="1"/>
  <c r="H489" i="1"/>
  <c r="G489" i="1"/>
  <c r="Y488" i="1"/>
  <c r="V488" i="1"/>
  <c r="G488" i="1"/>
  <c r="H488" i="1" s="1"/>
  <c r="AC487" i="1"/>
  <c r="AB487" i="1"/>
  <c r="Y487" i="1"/>
  <c r="V487" i="1"/>
  <c r="Q487" i="1"/>
  <c r="P487" i="1"/>
  <c r="O487" i="1"/>
  <c r="N487" i="1"/>
  <c r="M487" i="1"/>
  <c r="L487" i="1"/>
  <c r="U487" i="1" s="1"/>
  <c r="K487" i="1"/>
  <c r="J487" i="1"/>
  <c r="I487" i="1"/>
  <c r="G487" i="1"/>
  <c r="H487" i="1" s="1"/>
  <c r="Y486" i="1"/>
  <c r="V486" i="1"/>
  <c r="I486" i="1"/>
  <c r="P486" i="1" s="1"/>
  <c r="H486" i="1"/>
  <c r="G486" i="1"/>
  <c r="AB485" i="1"/>
  <c r="AC485" i="1" s="1"/>
  <c r="Y485" i="1"/>
  <c r="V485" i="1"/>
  <c r="H485" i="1"/>
  <c r="G485" i="1"/>
  <c r="Y484" i="1"/>
  <c r="V484" i="1"/>
  <c r="G484" i="1"/>
  <c r="H484" i="1" s="1"/>
  <c r="AB483" i="1"/>
  <c r="AC483" i="1" s="1"/>
  <c r="Y483" i="1"/>
  <c r="V483" i="1"/>
  <c r="N483" i="1"/>
  <c r="L483" i="1"/>
  <c r="Q483" i="1" s="1"/>
  <c r="K483" i="1"/>
  <c r="J483" i="1"/>
  <c r="G483" i="1"/>
  <c r="H483" i="1" s="1"/>
  <c r="AB482" i="1"/>
  <c r="AC482" i="1" s="1"/>
  <c r="Y482" i="1"/>
  <c r="V482" i="1"/>
  <c r="I482" i="1"/>
  <c r="P482" i="1" s="1"/>
  <c r="H482" i="1"/>
  <c r="G482" i="1"/>
  <c r="Y481" i="1"/>
  <c r="V481" i="1"/>
  <c r="N481" i="1"/>
  <c r="M481" i="1"/>
  <c r="G481" i="1"/>
  <c r="H481" i="1" s="1"/>
  <c r="Y480" i="1"/>
  <c r="V480" i="1"/>
  <c r="K480" i="1"/>
  <c r="G480" i="1"/>
  <c r="H480" i="1" s="1"/>
  <c r="AC479" i="1"/>
  <c r="AB479" i="1"/>
  <c r="Y479" i="1"/>
  <c r="V479" i="1"/>
  <c r="O479" i="1"/>
  <c r="N479" i="1"/>
  <c r="M479" i="1"/>
  <c r="L479" i="1"/>
  <c r="Q479" i="1" s="1"/>
  <c r="K479" i="1"/>
  <c r="J479" i="1"/>
  <c r="I479" i="1"/>
  <c r="P479" i="1" s="1"/>
  <c r="G479" i="1"/>
  <c r="H479" i="1" s="1"/>
  <c r="Y478" i="1"/>
  <c r="V478" i="1"/>
  <c r="P478" i="1"/>
  <c r="O478" i="1"/>
  <c r="K478" i="1"/>
  <c r="J478" i="1"/>
  <c r="I478" i="1"/>
  <c r="H478" i="1"/>
  <c r="G478" i="1"/>
  <c r="Y477" i="1"/>
  <c r="V477" i="1"/>
  <c r="P477" i="1"/>
  <c r="O477" i="1"/>
  <c r="J477" i="1"/>
  <c r="I477" i="1"/>
  <c r="G477" i="1"/>
  <c r="H477" i="1" s="1"/>
  <c r="AC476" i="1"/>
  <c r="AB476" i="1"/>
  <c r="Y476" i="1"/>
  <c r="V476" i="1"/>
  <c r="N476" i="1"/>
  <c r="M476" i="1"/>
  <c r="K476" i="1"/>
  <c r="G476" i="1"/>
  <c r="H476" i="1" s="1"/>
  <c r="Y475" i="1"/>
  <c r="V475" i="1"/>
  <c r="G475" i="1"/>
  <c r="H475" i="1" s="1"/>
  <c r="AC474" i="1"/>
  <c r="AB474" i="1"/>
  <c r="Y474" i="1"/>
  <c r="V474" i="1"/>
  <c r="H474" i="1"/>
  <c r="G474" i="1"/>
  <c r="Y473" i="1"/>
  <c r="V473" i="1"/>
  <c r="G473" i="1"/>
  <c r="H473" i="1" s="1"/>
  <c r="AB472" i="1"/>
  <c r="AC472" i="1" s="1"/>
  <c r="Y472" i="1"/>
  <c r="V472" i="1"/>
  <c r="M472" i="1"/>
  <c r="K472" i="1"/>
  <c r="I472" i="1"/>
  <c r="P472" i="1" s="1"/>
  <c r="H472" i="1"/>
  <c r="G472" i="1"/>
  <c r="Y471" i="1"/>
  <c r="V471" i="1"/>
  <c r="G471" i="1"/>
  <c r="H471" i="1" s="1"/>
  <c r="Y470" i="1"/>
  <c r="V470" i="1"/>
  <c r="N470" i="1"/>
  <c r="G470" i="1"/>
  <c r="H470" i="1" s="1"/>
  <c r="Y469" i="1"/>
  <c r="V469" i="1"/>
  <c r="G469" i="1"/>
  <c r="H469" i="1" s="1"/>
  <c r="Y468" i="1"/>
  <c r="V468" i="1"/>
  <c r="H468" i="1"/>
  <c r="G468" i="1"/>
  <c r="Y467" i="1"/>
  <c r="V467" i="1"/>
  <c r="N467" i="1"/>
  <c r="G467" i="1"/>
  <c r="H467" i="1" s="1"/>
  <c r="AB466" i="1"/>
  <c r="AC466" i="1" s="1"/>
  <c r="Z466" i="1"/>
  <c r="Y466" i="1"/>
  <c r="V466" i="1"/>
  <c r="O466" i="1"/>
  <c r="N466" i="1"/>
  <c r="M466" i="1"/>
  <c r="L466" i="1"/>
  <c r="Q466" i="1" s="1"/>
  <c r="J466" i="1"/>
  <c r="U466" i="1" s="1"/>
  <c r="I466" i="1"/>
  <c r="P466" i="1" s="1"/>
  <c r="H466" i="1"/>
  <c r="K466" i="1" s="1"/>
  <c r="G466" i="1"/>
  <c r="AC465" i="1"/>
  <c r="AB465" i="1"/>
  <c r="Y465" i="1"/>
  <c r="V465" i="1"/>
  <c r="P465" i="1"/>
  <c r="S465" i="1" s="1"/>
  <c r="O465" i="1"/>
  <c r="N465" i="1"/>
  <c r="M465" i="1"/>
  <c r="L465" i="1"/>
  <c r="Q465" i="1" s="1"/>
  <c r="R465" i="1" s="1"/>
  <c r="K465" i="1"/>
  <c r="J465" i="1"/>
  <c r="I465" i="1"/>
  <c r="G465" i="1"/>
  <c r="H465" i="1" s="1"/>
  <c r="Y464" i="1"/>
  <c r="V464" i="1"/>
  <c r="L464" i="1"/>
  <c r="K464" i="1"/>
  <c r="J464" i="1"/>
  <c r="H464" i="1"/>
  <c r="G464" i="1"/>
  <c r="Y463" i="1"/>
  <c r="V463" i="1"/>
  <c r="O463" i="1"/>
  <c r="I463" i="1"/>
  <c r="P463" i="1" s="1"/>
  <c r="H463" i="1"/>
  <c r="G463" i="1"/>
  <c r="AC462" i="1"/>
  <c r="AB462" i="1"/>
  <c r="Y462" i="1"/>
  <c r="V462" i="1"/>
  <c r="U462" i="1"/>
  <c r="Q462" i="1"/>
  <c r="P462" i="1"/>
  <c r="O462" i="1"/>
  <c r="N462" i="1"/>
  <c r="M462" i="1"/>
  <c r="L462" i="1"/>
  <c r="K462" i="1"/>
  <c r="J462" i="1"/>
  <c r="I462" i="1"/>
  <c r="H462" i="1"/>
  <c r="G462" i="1"/>
  <c r="Y461" i="1"/>
  <c r="V461" i="1"/>
  <c r="H461" i="1"/>
  <c r="G461" i="1"/>
  <c r="AC460" i="1"/>
  <c r="AB460" i="1"/>
  <c r="Y460" i="1"/>
  <c r="V460" i="1"/>
  <c r="O460" i="1"/>
  <c r="N460" i="1"/>
  <c r="M460" i="1"/>
  <c r="L460" i="1"/>
  <c r="Q460" i="1" s="1"/>
  <c r="I460" i="1"/>
  <c r="P460" i="1" s="1"/>
  <c r="H460" i="1"/>
  <c r="G460" i="1"/>
  <c r="Y459" i="1"/>
  <c r="V459" i="1"/>
  <c r="O459" i="1"/>
  <c r="N459" i="1"/>
  <c r="M459" i="1"/>
  <c r="H459" i="1"/>
  <c r="G459" i="1"/>
  <c r="Y458" i="1"/>
  <c r="V458" i="1"/>
  <c r="N458" i="1"/>
  <c r="M458" i="1"/>
  <c r="L458" i="1"/>
  <c r="Q458" i="1" s="1"/>
  <c r="K458" i="1"/>
  <c r="J458" i="1"/>
  <c r="H458" i="1"/>
  <c r="O458" i="1" s="1"/>
  <c r="G458" i="1"/>
  <c r="Y457" i="1"/>
  <c r="V457" i="1"/>
  <c r="O457" i="1"/>
  <c r="H457" i="1"/>
  <c r="G457" i="1"/>
  <c r="Y456" i="1"/>
  <c r="V456" i="1"/>
  <c r="H456" i="1"/>
  <c r="G456" i="1"/>
  <c r="AB455" i="1"/>
  <c r="AC455" i="1" s="1"/>
  <c r="Y455" i="1"/>
  <c r="V455" i="1"/>
  <c r="K455" i="1"/>
  <c r="G455" i="1"/>
  <c r="H455" i="1" s="1"/>
  <c r="AB454" i="1"/>
  <c r="AC454" i="1" s="1"/>
  <c r="Y454" i="1"/>
  <c r="V454" i="1"/>
  <c r="N454" i="1"/>
  <c r="L454" i="1"/>
  <c r="K454" i="1"/>
  <c r="J454" i="1"/>
  <c r="I454" i="1"/>
  <c r="P454" i="1" s="1"/>
  <c r="H454" i="1"/>
  <c r="G454" i="1"/>
  <c r="Y453" i="1"/>
  <c r="V453" i="1"/>
  <c r="O453" i="1"/>
  <c r="K453" i="1"/>
  <c r="H453" i="1"/>
  <c r="G453" i="1"/>
  <c r="Y452" i="1"/>
  <c r="V452" i="1"/>
  <c r="G452" i="1"/>
  <c r="H452" i="1" s="1"/>
  <c r="AB451" i="1"/>
  <c r="AC451" i="1" s="1"/>
  <c r="Y451" i="1"/>
  <c r="V451" i="1"/>
  <c r="U451" i="1"/>
  <c r="S451" i="1"/>
  <c r="T451" i="1" s="1"/>
  <c r="W451" i="1" s="1"/>
  <c r="R451" i="1"/>
  <c r="Q451" i="1"/>
  <c r="P451" i="1"/>
  <c r="O451" i="1"/>
  <c r="N451" i="1"/>
  <c r="M451" i="1"/>
  <c r="L451" i="1"/>
  <c r="K451" i="1"/>
  <c r="J451" i="1"/>
  <c r="H451" i="1"/>
  <c r="I451" i="1" s="1"/>
  <c r="G451" i="1"/>
  <c r="Y450" i="1"/>
  <c r="V450" i="1"/>
  <c r="H450" i="1"/>
  <c r="AB450" i="1" s="1"/>
  <c r="AC450" i="1" s="1"/>
  <c r="G450" i="1"/>
  <c r="Y449" i="1"/>
  <c r="V449" i="1"/>
  <c r="H449" i="1"/>
  <c r="G449" i="1"/>
  <c r="AC448" i="1"/>
  <c r="AB448" i="1"/>
  <c r="Y448" i="1"/>
  <c r="V448" i="1"/>
  <c r="O448" i="1"/>
  <c r="M448" i="1"/>
  <c r="L448" i="1"/>
  <c r="Q448" i="1" s="1"/>
  <c r="G448" i="1"/>
  <c r="H448" i="1" s="1"/>
  <c r="AB447" i="1"/>
  <c r="AC447" i="1" s="1"/>
  <c r="Y447" i="1"/>
  <c r="V447" i="1"/>
  <c r="L447" i="1"/>
  <c r="Q447" i="1" s="1"/>
  <c r="K447" i="1"/>
  <c r="J447" i="1"/>
  <c r="I447" i="1"/>
  <c r="P447" i="1" s="1"/>
  <c r="H447" i="1"/>
  <c r="G447" i="1"/>
  <c r="Y446" i="1"/>
  <c r="V446" i="1"/>
  <c r="H446" i="1"/>
  <c r="G446" i="1"/>
  <c r="Y445" i="1"/>
  <c r="V445" i="1"/>
  <c r="G445" i="1"/>
  <c r="H445" i="1" s="1"/>
  <c r="Y444" i="1"/>
  <c r="V444" i="1"/>
  <c r="O444" i="1"/>
  <c r="N444" i="1"/>
  <c r="M444" i="1"/>
  <c r="L444" i="1"/>
  <c r="Q444" i="1" s="1"/>
  <c r="K444" i="1"/>
  <c r="J444" i="1"/>
  <c r="H444" i="1"/>
  <c r="I444" i="1" s="1"/>
  <c r="P444" i="1" s="1"/>
  <c r="G444" i="1"/>
  <c r="Y443" i="1"/>
  <c r="V443" i="1"/>
  <c r="N443" i="1"/>
  <c r="H443" i="1"/>
  <c r="G443" i="1"/>
  <c r="Y442" i="1"/>
  <c r="V442" i="1"/>
  <c r="I442" i="1"/>
  <c r="P442" i="1" s="1"/>
  <c r="G442" i="1"/>
  <c r="H442" i="1" s="1"/>
  <c r="AB441" i="1"/>
  <c r="AC441" i="1" s="1"/>
  <c r="Y441" i="1"/>
  <c r="V441" i="1"/>
  <c r="L441" i="1"/>
  <c r="Q441" i="1" s="1"/>
  <c r="H441" i="1"/>
  <c r="G441" i="1"/>
  <c r="AB440" i="1"/>
  <c r="AC440" i="1" s="1"/>
  <c r="Y440" i="1"/>
  <c r="V440" i="1"/>
  <c r="M440" i="1"/>
  <c r="L440" i="1"/>
  <c r="Q440" i="1" s="1"/>
  <c r="G440" i="1"/>
  <c r="H440" i="1" s="1"/>
  <c r="Y439" i="1"/>
  <c r="V439" i="1"/>
  <c r="J439" i="1"/>
  <c r="G439" i="1"/>
  <c r="H439" i="1" s="1"/>
  <c r="Y438" i="1"/>
  <c r="V438" i="1"/>
  <c r="N438" i="1"/>
  <c r="M438" i="1"/>
  <c r="L438" i="1"/>
  <c r="Q438" i="1" s="1"/>
  <c r="J438" i="1"/>
  <c r="G438" i="1"/>
  <c r="H438" i="1" s="1"/>
  <c r="Y437" i="1"/>
  <c r="V437" i="1"/>
  <c r="O437" i="1"/>
  <c r="N437" i="1"/>
  <c r="M437" i="1"/>
  <c r="L437" i="1"/>
  <c r="Q437" i="1" s="1"/>
  <c r="G437" i="1"/>
  <c r="H437" i="1" s="1"/>
  <c r="Y436" i="1"/>
  <c r="V436" i="1"/>
  <c r="Q436" i="1"/>
  <c r="L436" i="1"/>
  <c r="K436" i="1"/>
  <c r="G436" i="1"/>
  <c r="H436" i="1" s="1"/>
  <c r="Y435" i="1"/>
  <c r="V435" i="1"/>
  <c r="H435" i="1"/>
  <c r="G435" i="1"/>
  <c r="Y434" i="1"/>
  <c r="V434" i="1"/>
  <c r="N434" i="1"/>
  <c r="L434" i="1"/>
  <c r="Q434" i="1" s="1"/>
  <c r="G434" i="1"/>
  <c r="H434" i="1" s="1"/>
  <c r="Y433" i="1"/>
  <c r="V433" i="1"/>
  <c r="K433" i="1"/>
  <c r="G433" i="1"/>
  <c r="H433" i="1" s="1"/>
  <c r="AB432" i="1"/>
  <c r="AC432" i="1" s="1"/>
  <c r="Y432" i="1"/>
  <c r="V432" i="1"/>
  <c r="M432" i="1"/>
  <c r="K432" i="1"/>
  <c r="J432" i="1"/>
  <c r="H432" i="1"/>
  <c r="G432" i="1"/>
  <c r="Y431" i="1"/>
  <c r="V431" i="1"/>
  <c r="G431" i="1"/>
  <c r="H431" i="1" s="1"/>
  <c r="AC430" i="1"/>
  <c r="Y430" i="1"/>
  <c r="X430" i="1"/>
  <c r="V430" i="1"/>
  <c r="U430" i="1"/>
  <c r="O430" i="1"/>
  <c r="N430" i="1"/>
  <c r="M430" i="1"/>
  <c r="L430" i="1"/>
  <c r="Q430" i="1" s="1"/>
  <c r="K430" i="1"/>
  <c r="J430" i="1"/>
  <c r="H430" i="1"/>
  <c r="AB430" i="1" s="1"/>
  <c r="G430" i="1"/>
  <c r="AC429" i="1"/>
  <c r="AB429" i="1"/>
  <c r="Y429" i="1"/>
  <c r="V429" i="1"/>
  <c r="O429" i="1"/>
  <c r="K429" i="1"/>
  <c r="G429" i="1"/>
  <c r="H429" i="1" s="1"/>
  <c r="Y428" i="1"/>
  <c r="V428" i="1"/>
  <c r="H428" i="1"/>
  <c r="G428" i="1"/>
  <c r="AB427" i="1"/>
  <c r="AC427" i="1" s="1"/>
  <c r="Y427" i="1"/>
  <c r="V427" i="1"/>
  <c r="N427" i="1"/>
  <c r="M427" i="1"/>
  <c r="K427" i="1"/>
  <c r="J427" i="1"/>
  <c r="I427" i="1"/>
  <c r="P427" i="1" s="1"/>
  <c r="G427" i="1"/>
  <c r="H427" i="1" s="1"/>
  <c r="Y426" i="1"/>
  <c r="V426" i="1"/>
  <c r="G426" i="1"/>
  <c r="H426" i="1" s="1"/>
  <c r="Y425" i="1"/>
  <c r="V425" i="1"/>
  <c r="O425" i="1"/>
  <c r="N425" i="1"/>
  <c r="M425" i="1"/>
  <c r="H425" i="1"/>
  <c r="G425" i="1"/>
  <c r="Y424" i="1"/>
  <c r="V424" i="1"/>
  <c r="H424" i="1"/>
  <c r="G424" i="1"/>
  <c r="Y423" i="1"/>
  <c r="V423" i="1"/>
  <c r="M423" i="1"/>
  <c r="L423" i="1"/>
  <c r="Q423" i="1" s="1"/>
  <c r="G423" i="1"/>
  <c r="H423" i="1" s="1"/>
  <c r="Y422" i="1"/>
  <c r="V422" i="1"/>
  <c r="G422" i="1"/>
  <c r="H422" i="1" s="1"/>
  <c r="AC421" i="1"/>
  <c r="AB421" i="1"/>
  <c r="Y421" i="1"/>
  <c r="V421" i="1"/>
  <c r="O421" i="1"/>
  <c r="M421" i="1"/>
  <c r="L421" i="1"/>
  <c r="Q421" i="1" s="1"/>
  <c r="H421" i="1"/>
  <c r="N421" i="1" s="1"/>
  <c r="G421" i="1"/>
  <c r="AB420" i="1"/>
  <c r="AC420" i="1" s="1"/>
  <c r="Y420" i="1"/>
  <c r="V420" i="1"/>
  <c r="P420" i="1"/>
  <c r="O420" i="1"/>
  <c r="N420" i="1"/>
  <c r="M420" i="1"/>
  <c r="L420" i="1"/>
  <c r="K420" i="1"/>
  <c r="J420" i="1"/>
  <c r="H420" i="1"/>
  <c r="I420" i="1" s="1"/>
  <c r="G420" i="1"/>
  <c r="Y419" i="1"/>
  <c r="V419" i="1"/>
  <c r="K419" i="1"/>
  <c r="J419" i="1"/>
  <c r="H419" i="1"/>
  <c r="G419" i="1"/>
  <c r="Y418" i="1"/>
  <c r="V418" i="1"/>
  <c r="I418" i="1"/>
  <c r="P418" i="1" s="1"/>
  <c r="H418" i="1"/>
  <c r="G418" i="1"/>
  <c r="Y417" i="1"/>
  <c r="V417" i="1"/>
  <c r="G417" i="1"/>
  <c r="H417" i="1" s="1"/>
  <c r="Y416" i="1"/>
  <c r="V416" i="1"/>
  <c r="O416" i="1"/>
  <c r="N416" i="1"/>
  <c r="M416" i="1"/>
  <c r="L416" i="1"/>
  <c r="Q416" i="1" s="1"/>
  <c r="K416" i="1"/>
  <c r="J416" i="1"/>
  <c r="H416" i="1"/>
  <c r="AB416" i="1" s="1"/>
  <c r="AC416" i="1" s="1"/>
  <c r="G416" i="1"/>
  <c r="Y415" i="1"/>
  <c r="V415" i="1"/>
  <c r="N415" i="1"/>
  <c r="G415" i="1"/>
  <c r="H415" i="1" s="1"/>
  <c r="Y414" i="1"/>
  <c r="V414" i="1"/>
  <c r="O414" i="1"/>
  <c r="H414" i="1"/>
  <c r="G414" i="1"/>
  <c r="Y413" i="1"/>
  <c r="V413" i="1"/>
  <c r="L413" i="1"/>
  <c r="Q413" i="1" s="1"/>
  <c r="G413" i="1"/>
  <c r="H413" i="1" s="1"/>
  <c r="AB412" i="1"/>
  <c r="AC412" i="1" s="1"/>
  <c r="Y412" i="1"/>
  <c r="V412" i="1"/>
  <c r="N412" i="1"/>
  <c r="J412" i="1"/>
  <c r="G412" i="1"/>
  <c r="H412" i="1" s="1"/>
  <c r="AB411" i="1"/>
  <c r="AC411" i="1" s="1"/>
  <c r="Y411" i="1"/>
  <c r="V411" i="1"/>
  <c r="P411" i="1"/>
  <c r="O411" i="1"/>
  <c r="N411" i="1"/>
  <c r="M411" i="1"/>
  <c r="L411" i="1"/>
  <c r="Q411" i="1" s="1"/>
  <c r="K411" i="1"/>
  <c r="J411" i="1"/>
  <c r="U411" i="1" s="1"/>
  <c r="G411" i="1"/>
  <c r="H411" i="1" s="1"/>
  <c r="I411" i="1" s="1"/>
  <c r="Y410" i="1"/>
  <c r="V410" i="1"/>
  <c r="G410" i="1"/>
  <c r="H410" i="1" s="1"/>
  <c r="AB409" i="1"/>
  <c r="AC409" i="1" s="1"/>
  <c r="Y409" i="1"/>
  <c r="V409" i="1"/>
  <c r="M409" i="1"/>
  <c r="G409" i="1"/>
  <c r="H409" i="1" s="1"/>
  <c r="Y408" i="1"/>
  <c r="V408" i="1"/>
  <c r="J408" i="1"/>
  <c r="I408" i="1"/>
  <c r="P408" i="1" s="1"/>
  <c r="H408" i="1"/>
  <c r="G408" i="1"/>
  <c r="Y407" i="1"/>
  <c r="V407" i="1"/>
  <c r="O407" i="1"/>
  <c r="I407" i="1"/>
  <c r="P407" i="1" s="1"/>
  <c r="G407" i="1"/>
  <c r="H407" i="1" s="1"/>
  <c r="Y406" i="1"/>
  <c r="V406" i="1"/>
  <c r="H406" i="1"/>
  <c r="G406" i="1"/>
  <c r="Y405" i="1"/>
  <c r="V405" i="1"/>
  <c r="G405" i="1"/>
  <c r="H405" i="1" s="1"/>
  <c r="AB404" i="1"/>
  <c r="AC404" i="1" s="1"/>
  <c r="AA404" i="1"/>
  <c r="Y404" i="1"/>
  <c r="V404" i="1"/>
  <c r="Q404" i="1"/>
  <c r="R404" i="1" s="1"/>
  <c r="O404" i="1"/>
  <c r="N404" i="1"/>
  <c r="M404" i="1"/>
  <c r="L404" i="1"/>
  <c r="K404" i="1"/>
  <c r="J404" i="1"/>
  <c r="U404" i="1" s="1"/>
  <c r="H404" i="1"/>
  <c r="I404" i="1" s="1"/>
  <c r="P404" i="1" s="1"/>
  <c r="G404" i="1"/>
  <c r="AB403" i="1"/>
  <c r="AC403" i="1" s="1"/>
  <c r="Y403" i="1"/>
  <c r="V403" i="1"/>
  <c r="K403" i="1"/>
  <c r="I403" i="1"/>
  <c r="P403" i="1" s="1"/>
  <c r="G403" i="1"/>
  <c r="H403" i="1" s="1"/>
  <c r="AC402" i="1"/>
  <c r="AB402" i="1"/>
  <c r="Y402" i="1"/>
  <c r="V402" i="1"/>
  <c r="R402" i="1"/>
  <c r="P402" i="1"/>
  <c r="O402" i="1"/>
  <c r="N402" i="1"/>
  <c r="M402" i="1"/>
  <c r="L402" i="1"/>
  <c r="Q402" i="1" s="1"/>
  <c r="K402" i="1"/>
  <c r="J402" i="1"/>
  <c r="I402" i="1"/>
  <c r="H402" i="1"/>
  <c r="G402" i="1"/>
  <c r="Y401" i="1"/>
  <c r="V401" i="1"/>
  <c r="G401" i="1"/>
  <c r="H401" i="1" s="1"/>
  <c r="Y400" i="1"/>
  <c r="V400" i="1"/>
  <c r="O400" i="1"/>
  <c r="M400" i="1"/>
  <c r="K400" i="1"/>
  <c r="J400" i="1"/>
  <c r="G400" i="1"/>
  <c r="H400" i="1" s="1"/>
  <c r="Y399" i="1"/>
  <c r="V399" i="1"/>
  <c r="G399" i="1"/>
  <c r="H399" i="1" s="1"/>
  <c r="Y398" i="1"/>
  <c r="V398" i="1"/>
  <c r="G398" i="1"/>
  <c r="H398" i="1" s="1"/>
  <c r="AB397" i="1"/>
  <c r="AC397" i="1" s="1"/>
  <c r="Y397" i="1"/>
  <c r="V397" i="1"/>
  <c r="O397" i="1"/>
  <c r="G397" i="1"/>
  <c r="H397" i="1" s="1"/>
  <c r="Y396" i="1"/>
  <c r="V396" i="1"/>
  <c r="N396" i="1"/>
  <c r="M396" i="1"/>
  <c r="L396" i="1"/>
  <c r="Q396" i="1" s="1"/>
  <c r="R396" i="1" s="1"/>
  <c r="K396" i="1"/>
  <c r="H396" i="1"/>
  <c r="G396" i="1"/>
  <c r="Y395" i="1"/>
  <c r="V395" i="1"/>
  <c r="M395" i="1"/>
  <c r="G395" i="1"/>
  <c r="H395" i="1" s="1"/>
  <c r="Y394" i="1"/>
  <c r="V394" i="1"/>
  <c r="J394" i="1"/>
  <c r="G394" i="1"/>
  <c r="H394" i="1" s="1"/>
  <c r="Y393" i="1"/>
  <c r="V393" i="1"/>
  <c r="J393" i="1"/>
  <c r="H393" i="1"/>
  <c r="M393" i="1" s="1"/>
  <c r="G393" i="1"/>
  <c r="Y392" i="1"/>
  <c r="V392" i="1"/>
  <c r="I392" i="1"/>
  <c r="P392" i="1" s="1"/>
  <c r="G392" i="1"/>
  <c r="H392" i="1" s="1"/>
  <c r="AB391" i="1"/>
  <c r="AC391" i="1" s="1"/>
  <c r="Y391" i="1"/>
  <c r="V391" i="1"/>
  <c r="O391" i="1"/>
  <c r="N391" i="1"/>
  <c r="M391" i="1"/>
  <c r="G391" i="1"/>
  <c r="H391" i="1" s="1"/>
  <c r="Y390" i="1"/>
  <c r="V390" i="1"/>
  <c r="N390" i="1"/>
  <c r="L390" i="1"/>
  <c r="Q390" i="1" s="1"/>
  <c r="H390" i="1"/>
  <c r="G390" i="1"/>
  <c r="Y389" i="1"/>
  <c r="V389" i="1"/>
  <c r="O389" i="1"/>
  <c r="M389" i="1"/>
  <c r="L389" i="1"/>
  <c r="Q389" i="1" s="1"/>
  <c r="J389" i="1"/>
  <c r="H389" i="1"/>
  <c r="G389" i="1"/>
  <c r="AB388" i="1"/>
  <c r="AC388" i="1" s="1"/>
  <c r="Y388" i="1"/>
  <c r="V388" i="1"/>
  <c r="Q388" i="1"/>
  <c r="S388" i="1" s="1"/>
  <c r="T388" i="1" s="1"/>
  <c r="W388" i="1" s="1"/>
  <c r="O388" i="1"/>
  <c r="N388" i="1"/>
  <c r="M388" i="1"/>
  <c r="L388" i="1"/>
  <c r="K388" i="1"/>
  <c r="J388" i="1"/>
  <c r="H388" i="1"/>
  <c r="I388" i="1" s="1"/>
  <c r="P388" i="1" s="1"/>
  <c r="G388" i="1"/>
  <c r="AB387" i="1"/>
  <c r="AC387" i="1" s="1"/>
  <c r="Y387" i="1"/>
  <c r="V387" i="1"/>
  <c r="Q387" i="1"/>
  <c r="L387" i="1"/>
  <c r="K387" i="1"/>
  <c r="J387" i="1"/>
  <c r="I387" i="1"/>
  <c r="P387" i="1" s="1"/>
  <c r="G387" i="1"/>
  <c r="H387" i="1" s="1"/>
  <c r="AB386" i="1"/>
  <c r="AC386" i="1" s="1"/>
  <c r="Y386" i="1"/>
  <c r="V386" i="1"/>
  <c r="R386" i="1"/>
  <c r="O386" i="1"/>
  <c r="N386" i="1"/>
  <c r="M386" i="1"/>
  <c r="L386" i="1"/>
  <c r="Q386" i="1" s="1"/>
  <c r="S386" i="1" s="1"/>
  <c r="T386" i="1" s="1"/>
  <c r="W386" i="1" s="1"/>
  <c r="J386" i="1"/>
  <c r="I386" i="1"/>
  <c r="P386" i="1" s="1"/>
  <c r="H386" i="1"/>
  <c r="K386" i="1" s="1"/>
  <c r="G386" i="1"/>
  <c r="Y385" i="1"/>
  <c r="V385" i="1"/>
  <c r="H385" i="1"/>
  <c r="G385" i="1"/>
  <c r="Y384" i="1"/>
  <c r="V384" i="1"/>
  <c r="L384" i="1"/>
  <c r="Q384" i="1" s="1"/>
  <c r="J384" i="1"/>
  <c r="H384" i="1"/>
  <c r="G384" i="1"/>
  <c r="Y383" i="1"/>
  <c r="V383" i="1"/>
  <c r="G383" i="1"/>
  <c r="H383" i="1" s="1"/>
  <c r="AC382" i="1"/>
  <c r="AB382" i="1"/>
  <c r="Y382" i="1"/>
  <c r="V382" i="1"/>
  <c r="O382" i="1"/>
  <c r="N382" i="1"/>
  <c r="K382" i="1"/>
  <c r="J382" i="1"/>
  <c r="I382" i="1"/>
  <c r="P382" i="1" s="1"/>
  <c r="G382" i="1"/>
  <c r="H382" i="1" s="1"/>
  <c r="AB381" i="1"/>
  <c r="AC381" i="1" s="1"/>
  <c r="Y381" i="1"/>
  <c r="V381" i="1"/>
  <c r="I381" i="1"/>
  <c r="P381" i="1" s="1"/>
  <c r="G381" i="1"/>
  <c r="H381" i="1" s="1"/>
  <c r="Y380" i="1"/>
  <c r="V380" i="1"/>
  <c r="G380" i="1"/>
  <c r="H380" i="1" s="1"/>
  <c r="AB379" i="1"/>
  <c r="AC379" i="1" s="1"/>
  <c r="Y379" i="1"/>
  <c r="V379" i="1"/>
  <c r="R379" i="1"/>
  <c r="O379" i="1"/>
  <c r="N379" i="1"/>
  <c r="M379" i="1"/>
  <c r="L379" i="1"/>
  <c r="Q379" i="1" s="1"/>
  <c r="S379" i="1" s="1"/>
  <c r="T379" i="1" s="1"/>
  <c r="W379" i="1" s="1"/>
  <c r="K379" i="1"/>
  <c r="J379" i="1"/>
  <c r="I379" i="1"/>
  <c r="P379" i="1" s="1"/>
  <c r="G379" i="1"/>
  <c r="H379" i="1" s="1"/>
  <c r="Y378" i="1"/>
  <c r="V378" i="1"/>
  <c r="N378" i="1"/>
  <c r="L378" i="1"/>
  <c r="Q378" i="1" s="1"/>
  <c r="R378" i="1" s="1"/>
  <c r="K378" i="1"/>
  <c r="J378" i="1"/>
  <c r="H378" i="1"/>
  <c r="AB378" i="1" s="1"/>
  <c r="AC378" i="1" s="1"/>
  <c r="G378" i="1"/>
  <c r="Y377" i="1"/>
  <c r="V377" i="1"/>
  <c r="P377" i="1"/>
  <c r="N377" i="1"/>
  <c r="L377" i="1"/>
  <c r="Q377" i="1" s="1"/>
  <c r="K377" i="1"/>
  <c r="I377" i="1"/>
  <c r="H377" i="1"/>
  <c r="G377" i="1"/>
  <c r="AB376" i="1"/>
  <c r="AC376" i="1" s="1"/>
  <c r="Y376" i="1"/>
  <c r="V376" i="1"/>
  <c r="P376" i="1"/>
  <c r="N376" i="1"/>
  <c r="L376" i="1"/>
  <c r="Q376" i="1" s="1"/>
  <c r="J376" i="1"/>
  <c r="I376" i="1"/>
  <c r="H376" i="1"/>
  <c r="G376" i="1"/>
  <c r="Y375" i="1"/>
  <c r="V375" i="1"/>
  <c r="M375" i="1"/>
  <c r="H375" i="1"/>
  <c r="G375" i="1"/>
  <c r="Y374" i="1"/>
  <c r="V374" i="1"/>
  <c r="G374" i="1"/>
  <c r="H374" i="1" s="1"/>
  <c r="Y373" i="1"/>
  <c r="V373" i="1"/>
  <c r="G373" i="1"/>
  <c r="H373" i="1" s="1"/>
  <c r="AB372" i="1"/>
  <c r="AC372" i="1" s="1"/>
  <c r="Y372" i="1"/>
  <c r="V372" i="1"/>
  <c r="N372" i="1"/>
  <c r="J372" i="1"/>
  <c r="H372" i="1"/>
  <c r="G372" i="1"/>
  <c r="Y371" i="1"/>
  <c r="V371" i="1"/>
  <c r="O371" i="1"/>
  <c r="I371" i="1"/>
  <c r="P371" i="1" s="1"/>
  <c r="G371" i="1"/>
  <c r="H371" i="1" s="1"/>
  <c r="Y370" i="1"/>
  <c r="V370" i="1"/>
  <c r="N370" i="1"/>
  <c r="H370" i="1"/>
  <c r="G370" i="1"/>
  <c r="Y369" i="1"/>
  <c r="V369" i="1"/>
  <c r="O369" i="1"/>
  <c r="M369" i="1"/>
  <c r="H369" i="1"/>
  <c r="G369" i="1"/>
  <c r="AB368" i="1"/>
  <c r="AC368" i="1" s="1"/>
  <c r="Y368" i="1"/>
  <c r="V368" i="1"/>
  <c r="O368" i="1"/>
  <c r="N368" i="1"/>
  <c r="M368" i="1"/>
  <c r="I368" i="1"/>
  <c r="P368" i="1" s="1"/>
  <c r="G368" i="1"/>
  <c r="H368" i="1" s="1"/>
  <c r="L368" i="1" s="1"/>
  <c r="Q368" i="1" s="1"/>
  <c r="Y367" i="1"/>
  <c r="V367" i="1"/>
  <c r="O367" i="1"/>
  <c r="G367" i="1"/>
  <c r="H367" i="1" s="1"/>
  <c r="Y366" i="1"/>
  <c r="V366" i="1"/>
  <c r="G366" i="1"/>
  <c r="H366" i="1" s="1"/>
  <c r="Y365" i="1"/>
  <c r="V365" i="1"/>
  <c r="G365" i="1"/>
  <c r="H365" i="1" s="1"/>
  <c r="AB364" i="1"/>
  <c r="AC364" i="1" s="1"/>
  <c r="Y364" i="1"/>
  <c r="V364" i="1"/>
  <c r="P364" i="1"/>
  <c r="N364" i="1"/>
  <c r="M364" i="1"/>
  <c r="I364" i="1"/>
  <c r="G364" i="1"/>
  <c r="H364" i="1" s="1"/>
  <c r="O364" i="1" s="1"/>
  <c r="AB363" i="1"/>
  <c r="AC363" i="1" s="1"/>
  <c r="Y363" i="1"/>
  <c r="V363" i="1"/>
  <c r="J363" i="1"/>
  <c r="G363" i="1"/>
  <c r="H363" i="1" s="1"/>
  <c r="AB362" i="1"/>
  <c r="AC362" i="1" s="1"/>
  <c r="Y362" i="1"/>
  <c r="V362" i="1"/>
  <c r="N362" i="1"/>
  <c r="H362" i="1"/>
  <c r="G362" i="1"/>
  <c r="AC361" i="1"/>
  <c r="AB361" i="1"/>
  <c r="Y361" i="1"/>
  <c r="V361" i="1"/>
  <c r="O361" i="1"/>
  <c r="K361" i="1"/>
  <c r="I361" i="1"/>
  <c r="P361" i="1" s="1"/>
  <c r="H361" i="1"/>
  <c r="G361" i="1"/>
  <c r="Y360" i="1"/>
  <c r="V360" i="1"/>
  <c r="G360" i="1"/>
  <c r="H360" i="1" s="1"/>
  <c r="Y359" i="1"/>
  <c r="V359" i="1"/>
  <c r="H359" i="1"/>
  <c r="G359" i="1"/>
  <c r="AB358" i="1"/>
  <c r="AC358" i="1" s="1"/>
  <c r="Y358" i="1"/>
  <c r="V358" i="1"/>
  <c r="M358" i="1"/>
  <c r="J358" i="1"/>
  <c r="G358" i="1"/>
  <c r="H358" i="1" s="1"/>
  <c r="Y357" i="1"/>
  <c r="V357" i="1"/>
  <c r="I357" i="1"/>
  <c r="P357" i="1" s="1"/>
  <c r="G357" i="1"/>
  <c r="H357" i="1" s="1"/>
  <c r="AB357" i="1" s="1"/>
  <c r="AC357" i="1" s="1"/>
  <c r="AB356" i="1"/>
  <c r="AC356" i="1" s="1"/>
  <c r="Y356" i="1"/>
  <c r="V356" i="1"/>
  <c r="P356" i="1"/>
  <c r="O356" i="1"/>
  <c r="N356" i="1"/>
  <c r="M356" i="1"/>
  <c r="K356" i="1"/>
  <c r="J356" i="1"/>
  <c r="H356" i="1"/>
  <c r="I356" i="1" s="1"/>
  <c r="G356" i="1"/>
  <c r="Y355" i="1"/>
  <c r="V355" i="1"/>
  <c r="K355" i="1"/>
  <c r="J355" i="1"/>
  <c r="I355" i="1"/>
  <c r="P355" i="1" s="1"/>
  <c r="H355" i="1"/>
  <c r="G355" i="1"/>
  <c r="Y354" i="1"/>
  <c r="V354" i="1"/>
  <c r="N354" i="1"/>
  <c r="H354" i="1"/>
  <c r="G354" i="1"/>
  <c r="Y353" i="1"/>
  <c r="V353" i="1"/>
  <c r="G353" i="1"/>
  <c r="H353" i="1" s="1"/>
  <c r="AB352" i="1"/>
  <c r="AC352" i="1" s="1"/>
  <c r="Y352" i="1"/>
  <c r="V352" i="1"/>
  <c r="O352" i="1"/>
  <c r="M352" i="1"/>
  <c r="L352" i="1"/>
  <c r="Q352" i="1" s="1"/>
  <c r="G352" i="1"/>
  <c r="H352" i="1" s="1"/>
  <c r="Y351" i="1"/>
  <c r="V351" i="1"/>
  <c r="G351" i="1"/>
  <c r="H351" i="1" s="1"/>
  <c r="AB350" i="1"/>
  <c r="AC350" i="1" s="1"/>
  <c r="Y350" i="1"/>
  <c r="V350" i="1"/>
  <c r="O350" i="1"/>
  <c r="N350" i="1"/>
  <c r="M350" i="1"/>
  <c r="L350" i="1"/>
  <c r="Q350" i="1" s="1"/>
  <c r="K350" i="1"/>
  <c r="J350" i="1"/>
  <c r="G350" i="1"/>
  <c r="H350" i="1" s="1"/>
  <c r="I350" i="1" s="1"/>
  <c r="P350" i="1" s="1"/>
  <c r="AB349" i="1"/>
  <c r="AC349" i="1" s="1"/>
  <c r="Y349" i="1"/>
  <c r="V349" i="1"/>
  <c r="Q349" i="1"/>
  <c r="O349" i="1"/>
  <c r="N349" i="1"/>
  <c r="L349" i="1"/>
  <c r="I349" i="1"/>
  <c r="P349" i="1" s="1"/>
  <c r="G349" i="1"/>
  <c r="H349" i="1" s="1"/>
  <c r="Y348" i="1"/>
  <c r="V348" i="1"/>
  <c r="G348" i="1"/>
  <c r="H348" i="1" s="1"/>
  <c r="AB347" i="1"/>
  <c r="AC347" i="1" s="1"/>
  <c r="Y347" i="1"/>
  <c r="V347" i="1"/>
  <c r="P347" i="1"/>
  <c r="O347" i="1"/>
  <c r="N347" i="1"/>
  <c r="M347" i="1"/>
  <c r="L347" i="1"/>
  <c r="Q347" i="1" s="1"/>
  <c r="R347" i="1" s="1"/>
  <c r="K347" i="1"/>
  <c r="J347" i="1"/>
  <c r="I347" i="1"/>
  <c r="G347" i="1"/>
  <c r="H347" i="1" s="1"/>
  <c r="AB346" i="1"/>
  <c r="AC346" i="1" s="1"/>
  <c r="Y346" i="1"/>
  <c r="V346" i="1"/>
  <c r="K346" i="1"/>
  <c r="H346" i="1"/>
  <c r="G346" i="1"/>
  <c r="Y345" i="1"/>
  <c r="V345" i="1"/>
  <c r="H345" i="1"/>
  <c r="G345" i="1"/>
  <c r="Y344" i="1"/>
  <c r="V344" i="1"/>
  <c r="G344" i="1"/>
  <c r="H344" i="1" s="1"/>
  <c r="Y343" i="1"/>
  <c r="V343" i="1"/>
  <c r="J343" i="1"/>
  <c r="H343" i="1"/>
  <c r="G343" i="1"/>
  <c r="Y342" i="1"/>
  <c r="V342" i="1"/>
  <c r="H342" i="1"/>
  <c r="G342" i="1"/>
  <c r="Y341" i="1"/>
  <c r="V341" i="1"/>
  <c r="H341" i="1"/>
  <c r="G341" i="1"/>
  <c r="Y340" i="1"/>
  <c r="V340" i="1"/>
  <c r="M340" i="1"/>
  <c r="L340" i="1"/>
  <c r="Q340" i="1" s="1"/>
  <c r="K340" i="1"/>
  <c r="R340" i="1" s="1"/>
  <c r="J340" i="1"/>
  <c r="H340" i="1"/>
  <c r="G340" i="1"/>
  <c r="Y339" i="1"/>
  <c r="V339" i="1"/>
  <c r="O339" i="1"/>
  <c r="M339" i="1"/>
  <c r="L339" i="1"/>
  <c r="Q339" i="1" s="1"/>
  <c r="R339" i="1" s="1"/>
  <c r="K339" i="1"/>
  <c r="I339" i="1"/>
  <c r="P339" i="1" s="1"/>
  <c r="G339" i="1"/>
  <c r="H339" i="1" s="1"/>
  <c r="Y338" i="1"/>
  <c r="V338" i="1"/>
  <c r="R338" i="1"/>
  <c r="N338" i="1"/>
  <c r="L338" i="1"/>
  <c r="Q338" i="1" s="1"/>
  <c r="S338" i="1" s="1"/>
  <c r="K338" i="1"/>
  <c r="I338" i="1"/>
  <c r="P338" i="1" s="1"/>
  <c r="H338" i="1"/>
  <c r="G338" i="1"/>
  <c r="Y337" i="1"/>
  <c r="V337" i="1"/>
  <c r="O337" i="1"/>
  <c r="M337" i="1"/>
  <c r="K337" i="1"/>
  <c r="J337" i="1"/>
  <c r="I337" i="1"/>
  <c r="P337" i="1" s="1"/>
  <c r="H337" i="1"/>
  <c r="G337" i="1"/>
  <c r="AB336" i="1"/>
  <c r="AC336" i="1" s="1"/>
  <c r="Y336" i="1"/>
  <c r="V336" i="1"/>
  <c r="Q336" i="1"/>
  <c r="P336" i="1"/>
  <c r="O336" i="1"/>
  <c r="N336" i="1"/>
  <c r="M336" i="1"/>
  <c r="L336" i="1"/>
  <c r="K336" i="1"/>
  <c r="J336" i="1"/>
  <c r="U336" i="1" s="1"/>
  <c r="I336" i="1"/>
  <c r="G336" i="1"/>
  <c r="H336" i="1" s="1"/>
  <c r="Y335" i="1"/>
  <c r="V335" i="1"/>
  <c r="O335" i="1"/>
  <c r="N335" i="1"/>
  <c r="K335" i="1"/>
  <c r="H335" i="1"/>
  <c r="G335" i="1"/>
  <c r="Y334" i="1"/>
  <c r="V334" i="1"/>
  <c r="M334" i="1"/>
  <c r="J334" i="1"/>
  <c r="H334" i="1"/>
  <c r="G334" i="1"/>
  <c r="Y333" i="1"/>
  <c r="V333" i="1"/>
  <c r="M333" i="1"/>
  <c r="I333" i="1"/>
  <c r="P333" i="1" s="1"/>
  <c r="G333" i="1"/>
  <c r="H333" i="1" s="1"/>
  <c r="Y332" i="1"/>
  <c r="V332" i="1"/>
  <c r="M332" i="1"/>
  <c r="L332" i="1"/>
  <c r="Q332" i="1" s="1"/>
  <c r="K332" i="1"/>
  <c r="J332" i="1"/>
  <c r="I332" i="1"/>
  <c r="P332" i="1" s="1"/>
  <c r="G332" i="1"/>
  <c r="H332" i="1" s="1"/>
  <c r="Y331" i="1"/>
  <c r="V331" i="1"/>
  <c r="J331" i="1"/>
  <c r="G331" i="1"/>
  <c r="H331" i="1" s="1"/>
  <c r="Y330" i="1"/>
  <c r="V330" i="1"/>
  <c r="P330" i="1"/>
  <c r="K330" i="1"/>
  <c r="J330" i="1"/>
  <c r="I330" i="1"/>
  <c r="H330" i="1"/>
  <c r="G330" i="1"/>
  <c r="Y329" i="1"/>
  <c r="V329" i="1"/>
  <c r="S329" i="1"/>
  <c r="O329" i="1"/>
  <c r="N329" i="1"/>
  <c r="M329" i="1"/>
  <c r="L329" i="1"/>
  <c r="Q329" i="1" s="1"/>
  <c r="R329" i="1" s="1"/>
  <c r="J329" i="1"/>
  <c r="I329" i="1"/>
  <c r="P329" i="1" s="1"/>
  <c r="H329" i="1"/>
  <c r="K329" i="1" s="1"/>
  <c r="G329" i="1"/>
  <c r="Y328" i="1"/>
  <c r="V328" i="1"/>
  <c r="L328" i="1"/>
  <c r="Q328" i="1" s="1"/>
  <c r="G328" i="1"/>
  <c r="H328" i="1" s="1"/>
  <c r="Y327" i="1"/>
  <c r="V327" i="1"/>
  <c r="H327" i="1"/>
  <c r="G327" i="1"/>
  <c r="Y326" i="1"/>
  <c r="V326" i="1"/>
  <c r="O326" i="1"/>
  <c r="G326" i="1"/>
  <c r="H326" i="1" s="1"/>
  <c r="Y325" i="1"/>
  <c r="V325" i="1"/>
  <c r="Q325" i="1"/>
  <c r="M325" i="1"/>
  <c r="L325" i="1"/>
  <c r="K325" i="1"/>
  <c r="J325" i="1"/>
  <c r="I325" i="1"/>
  <c r="P325" i="1" s="1"/>
  <c r="G325" i="1"/>
  <c r="H325" i="1" s="1"/>
  <c r="AB324" i="1"/>
  <c r="AC324" i="1" s="1"/>
  <c r="Y324" i="1"/>
  <c r="V324" i="1"/>
  <c r="P324" i="1"/>
  <c r="O324" i="1"/>
  <c r="N324" i="1"/>
  <c r="M324" i="1"/>
  <c r="K324" i="1"/>
  <c r="J324" i="1"/>
  <c r="H324" i="1"/>
  <c r="I324" i="1" s="1"/>
  <c r="G324" i="1"/>
  <c r="Y323" i="1"/>
  <c r="V323" i="1"/>
  <c r="L323" i="1"/>
  <c r="Q323" i="1" s="1"/>
  <c r="K323" i="1"/>
  <c r="G323" i="1"/>
  <c r="H323" i="1" s="1"/>
  <c r="AB322" i="1"/>
  <c r="AC322" i="1" s="1"/>
  <c r="Y322" i="1"/>
  <c r="V322" i="1"/>
  <c r="H322" i="1"/>
  <c r="G322" i="1"/>
  <c r="Y321" i="1"/>
  <c r="V321" i="1"/>
  <c r="H321" i="1"/>
  <c r="G321" i="1"/>
  <c r="Y320" i="1"/>
  <c r="V320" i="1"/>
  <c r="G320" i="1"/>
  <c r="H320" i="1" s="1"/>
  <c r="Y319" i="1"/>
  <c r="V319" i="1"/>
  <c r="O319" i="1"/>
  <c r="N319" i="1"/>
  <c r="M319" i="1"/>
  <c r="G319" i="1"/>
  <c r="H319" i="1" s="1"/>
  <c r="AB318" i="1"/>
  <c r="AC318" i="1" s="1"/>
  <c r="Y318" i="1"/>
  <c r="V318" i="1"/>
  <c r="P318" i="1"/>
  <c r="O318" i="1"/>
  <c r="N318" i="1"/>
  <c r="M318" i="1"/>
  <c r="L318" i="1"/>
  <c r="Q318" i="1" s="1"/>
  <c r="K318" i="1"/>
  <c r="J318" i="1"/>
  <c r="I318" i="1"/>
  <c r="G318" i="1"/>
  <c r="H318" i="1" s="1"/>
  <c r="AB317" i="1"/>
  <c r="AC317" i="1" s="1"/>
  <c r="Y317" i="1"/>
  <c r="V317" i="1"/>
  <c r="S317" i="1"/>
  <c r="Q317" i="1"/>
  <c r="P317" i="1"/>
  <c r="O317" i="1"/>
  <c r="N317" i="1"/>
  <c r="L317" i="1"/>
  <c r="I317" i="1"/>
  <c r="G317" i="1"/>
  <c r="H317" i="1" s="1"/>
  <c r="AB316" i="1"/>
  <c r="AC316" i="1" s="1"/>
  <c r="Y316" i="1"/>
  <c r="V316" i="1"/>
  <c r="G316" i="1"/>
  <c r="H316" i="1" s="1"/>
  <c r="AC315" i="1"/>
  <c r="AB315" i="1"/>
  <c r="Y315" i="1"/>
  <c r="V315" i="1"/>
  <c r="O315" i="1"/>
  <c r="J315" i="1"/>
  <c r="I315" i="1"/>
  <c r="P315" i="1" s="1"/>
  <c r="G315" i="1"/>
  <c r="H315" i="1" s="1"/>
  <c r="Y314" i="1"/>
  <c r="V314" i="1"/>
  <c r="J314" i="1"/>
  <c r="H314" i="1"/>
  <c r="G314" i="1"/>
  <c r="AB313" i="1"/>
  <c r="AC313" i="1" s="1"/>
  <c r="Y313" i="1"/>
  <c r="V313" i="1"/>
  <c r="L313" i="1"/>
  <c r="Q313" i="1" s="1"/>
  <c r="G313" i="1"/>
  <c r="H313" i="1" s="1"/>
  <c r="Y312" i="1"/>
  <c r="V312" i="1"/>
  <c r="G312" i="1"/>
  <c r="H312" i="1" s="1"/>
  <c r="AB311" i="1"/>
  <c r="AC311" i="1" s="1"/>
  <c r="Y311" i="1"/>
  <c r="V311" i="1"/>
  <c r="H311" i="1"/>
  <c r="G311" i="1"/>
  <c r="Y310" i="1"/>
  <c r="V310" i="1"/>
  <c r="G310" i="1"/>
  <c r="H310" i="1" s="1"/>
  <c r="Y309" i="1"/>
  <c r="V309" i="1"/>
  <c r="L309" i="1"/>
  <c r="Q309" i="1" s="1"/>
  <c r="J309" i="1"/>
  <c r="G309" i="1"/>
  <c r="H309" i="1" s="1"/>
  <c r="AB308" i="1"/>
  <c r="AC308" i="1" s="1"/>
  <c r="Y308" i="1"/>
  <c r="V308" i="1"/>
  <c r="O308" i="1"/>
  <c r="N308" i="1"/>
  <c r="M308" i="1"/>
  <c r="L308" i="1"/>
  <c r="Q308" i="1" s="1"/>
  <c r="K308" i="1"/>
  <c r="J308" i="1"/>
  <c r="H308" i="1"/>
  <c r="I308" i="1" s="1"/>
  <c r="P308" i="1" s="1"/>
  <c r="G308" i="1"/>
  <c r="Y307" i="1"/>
  <c r="V307" i="1"/>
  <c r="G307" i="1"/>
  <c r="H307" i="1" s="1"/>
  <c r="Y306" i="1"/>
  <c r="V306" i="1"/>
  <c r="H306" i="1"/>
  <c r="G306" i="1"/>
  <c r="Y305" i="1"/>
  <c r="V305" i="1"/>
  <c r="O305" i="1"/>
  <c r="I305" i="1"/>
  <c r="P305" i="1" s="1"/>
  <c r="G305" i="1"/>
  <c r="H305" i="1" s="1"/>
  <c r="Y304" i="1"/>
  <c r="V304" i="1"/>
  <c r="H304" i="1"/>
  <c r="G304" i="1"/>
  <c r="Y303" i="1"/>
  <c r="V303" i="1"/>
  <c r="H303" i="1"/>
  <c r="G303" i="1"/>
  <c r="Y302" i="1"/>
  <c r="V302" i="1"/>
  <c r="O302" i="1"/>
  <c r="L302" i="1"/>
  <c r="Q302" i="1" s="1"/>
  <c r="J302" i="1"/>
  <c r="H302" i="1"/>
  <c r="G302" i="1"/>
  <c r="Y301" i="1"/>
  <c r="V301" i="1"/>
  <c r="R301" i="1"/>
  <c r="N301" i="1"/>
  <c r="M301" i="1"/>
  <c r="L301" i="1"/>
  <c r="Q301" i="1" s="1"/>
  <c r="S301" i="1" s="1"/>
  <c r="T301" i="1" s="1"/>
  <c r="W301" i="1" s="1"/>
  <c r="K301" i="1"/>
  <c r="I301" i="1"/>
  <c r="P301" i="1" s="1"/>
  <c r="G301" i="1"/>
  <c r="H301" i="1" s="1"/>
  <c r="Y300" i="1"/>
  <c r="V300" i="1"/>
  <c r="M300" i="1"/>
  <c r="L300" i="1"/>
  <c r="Q300" i="1" s="1"/>
  <c r="R300" i="1" s="1"/>
  <c r="K300" i="1"/>
  <c r="J300" i="1"/>
  <c r="G300" i="1"/>
  <c r="H300" i="1" s="1"/>
  <c r="AB299" i="1"/>
  <c r="AC299" i="1" s="1"/>
  <c r="Y299" i="1"/>
  <c r="V299" i="1"/>
  <c r="O299" i="1"/>
  <c r="N299" i="1"/>
  <c r="M299" i="1"/>
  <c r="G299" i="1"/>
  <c r="H299" i="1" s="1"/>
  <c r="Y298" i="1"/>
  <c r="V298" i="1"/>
  <c r="N298" i="1"/>
  <c r="K298" i="1"/>
  <c r="G298" i="1"/>
  <c r="H298" i="1" s="1"/>
  <c r="Y297" i="1"/>
  <c r="V297" i="1"/>
  <c r="J297" i="1"/>
  <c r="H297" i="1"/>
  <c r="G297" i="1"/>
  <c r="Y296" i="1"/>
  <c r="V296" i="1"/>
  <c r="I296" i="1"/>
  <c r="P296" i="1" s="1"/>
  <c r="G296" i="1"/>
  <c r="H296" i="1" s="1"/>
  <c r="Y295" i="1"/>
  <c r="V295" i="1"/>
  <c r="H295" i="1"/>
  <c r="G295" i="1"/>
  <c r="Y294" i="1"/>
  <c r="V294" i="1"/>
  <c r="G294" i="1"/>
  <c r="H294" i="1" s="1"/>
  <c r="M294" i="1" s="1"/>
  <c r="Y293" i="1"/>
  <c r="V293" i="1"/>
  <c r="L293" i="1"/>
  <c r="Q293" i="1" s="1"/>
  <c r="H293" i="1"/>
  <c r="G293" i="1"/>
  <c r="AB292" i="1"/>
  <c r="AC292" i="1" s="1"/>
  <c r="Y292" i="1"/>
  <c r="V292" i="1"/>
  <c r="P292" i="1"/>
  <c r="O292" i="1"/>
  <c r="N292" i="1"/>
  <c r="M292" i="1"/>
  <c r="K292" i="1"/>
  <c r="J292" i="1"/>
  <c r="H292" i="1"/>
  <c r="I292" i="1" s="1"/>
  <c r="G292" i="1"/>
  <c r="Y291" i="1"/>
  <c r="V291" i="1"/>
  <c r="G291" i="1"/>
  <c r="H291" i="1" s="1"/>
  <c r="AB290" i="1"/>
  <c r="AC290" i="1" s="1"/>
  <c r="Y290" i="1"/>
  <c r="V290" i="1"/>
  <c r="P290" i="1"/>
  <c r="S290" i="1" s="1"/>
  <c r="O290" i="1"/>
  <c r="L290" i="1"/>
  <c r="Q290" i="1" s="1"/>
  <c r="R290" i="1" s="1"/>
  <c r="K290" i="1"/>
  <c r="J290" i="1"/>
  <c r="I290" i="1"/>
  <c r="H290" i="1"/>
  <c r="G290" i="1"/>
  <c r="Y289" i="1"/>
  <c r="V289" i="1"/>
  <c r="M289" i="1"/>
  <c r="K289" i="1"/>
  <c r="H289" i="1"/>
  <c r="G289" i="1"/>
  <c r="Y288" i="1"/>
  <c r="V288" i="1"/>
  <c r="O288" i="1"/>
  <c r="M288" i="1"/>
  <c r="L288" i="1"/>
  <c r="Q288" i="1" s="1"/>
  <c r="J288" i="1"/>
  <c r="H288" i="1"/>
  <c r="G288" i="1"/>
  <c r="Y287" i="1"/>
  <c r="V287" i="1"/>
  <c r="O287" i="1"/>
  <c r="N287" i="1"/>
  <c r="M287" i="1"/>
  <c r="K287" i="1"/>
  <c r="I287" i="1"/>
  <c r="P287" i="1" s="1"/>
  <c r="H287" i="1"/>
  <c r="G287" i="1"/>
  <c r="Y286" i="1"/>
  <c r="V286" i="1"/>
  <c r="G286" i="1"/>
  <c r="H286" i="1" s="1"/>
  <c r="AB286" i="1" s="1"/>
  <c r="AC286" i="1" s="1"/>
  <c r="Y285" i="1"/>
  <c r="V285" i="1"/>
  <c r="P285" i="1"/>
  <c r="S285" i="1" s="1"/>
  <c r="T285" i="1" s="1"/>
  <c r="W285" i="1" s="1"/>
  <c r="O285" i="1"/>
  <c r="N285" i="1"/>
  <c r="M285" i="1"/>
  <c r="L285" i="1"/>
  <c r="Q285" i="1" s="1"/>
  <c r="I285" i="1"/>
  <c r="G285" i="1"/>
  <c r="H285" i="1" s="1"/>
  <c r="Y284" i="1"/>
  <c r="V284" i="1"/>
  <c r="H284" i="1"/>
  <c r="G284" i="1"/>
  <c r="Y283" i="1"/>
  <c r="V283" i="1"/>
  <c r="G283" i="1"/>
  <c r="H283" i="1" s="1"/>
  <c r="I283" i="1" s="1"/>
  <c r="P283" i="1" s="1"/>
  <c r="AB282" i="1"/>
  <c r="AC282" i="1" s="1"/>
  <c r="Y282" i="1"/>
  <c r="V282" i="1"/>
  <c r="J282" i="1"/>
  <c r="I282" i="1"/>
  <c r="P282" i="1" s="1"/>
  <c r="H282" i="1"/>
  <c r="G282" i="1"/>
  <c r="AC281" i="1"/>
  <c r="AB281" i="1"/>
  <c r="Y281" i="1"/>
  <c r="V281" i="1"/>
  <c r="U281" i="1"/>
  <c r="P281" i="1"/>
  <c r="S281" i="1" s="1"/>
  <c r="T281" i="1" s="1"/>
  <c r="W281" i="1" s="1"/>
  <c r="O281" i="1"/>
  <c r="N281" i="1"/>
  <c r="L281" i="1"/>
  <c r="Q281" i="1" s="1"/>
  <c r="K281" i="1"/>
  <c r="J281" i="1"/>
  <c r="I281" i="1"/>
  <c r="G281" i="1"/>
  <c r="H281" i="1" s="1"/>
  <c r="M281" i="1" s="1"/>
  <c r="Y280" i="1"/>
  <c r="V280" i="1"/>
  <c r="G280" i="1"/>
  <c r="H280" i="1" s="1"/>
  <c r="Y279" i="1"/>
  <c r="V279" i="1"/>
  <c r="O279" i="1"/>
  <c r="H279" i="1"/>
  <c r="G279" i="1"/>
  <c r="Y278" i="1"/>
  <c r="V278" i="1"/>
  <c r="H278" i="1"/>
  <c r="G278" i="1"/>
  <c r="AB277" i="1"/>
  <c r="AC277" i="1" s="1"/>
  <c r="Y277" i="1"/>
  <c r="V277" i="1"/>
  <c r="L277" i="1"/>
  <c r="Q277" i="1" s="1"/>
  <c r="K277" i="1"/>
  <c r="J277" i="1"/>
  <c r="I277" i="1"/>
  <c r="P277" i="1" s="1"/>
  <c r="H277" i="1"/>
  <c r="M277" i="1" s="1"/>
  <c r="G277" i="1"/>
  <c r="AB276" i="1"/>
  <c r="AC276" i="1" s="1"/>
  <c r="Y276" i="1"/>
  <c r="V276" i="1"/>
  <c r="P276" i="1"/>
  <c r="O276" i="1"/>
  <c r="N276" i="1"/>
  <c r="M276" i="1"/>
  <c r="L276" i="1"/>
  <c r="Q276" i="1" s="1"/>
  <c r="K276" i="1"/>
  <c r="J276" i="1"/>
  <c r="H276" i="1"/>
  <c r="I276" i="1" s="1"/>
  <c r="G276" i="1"/>
  <c r="Y275" i="1"/>
  <c r="V275" i="1"/>
  <c r="M275" i="1"/>
  <c r="K275" i="1"/>
  <c r="J275" i="1"/>
  <c r="I275" i="1"/>
  <c r="P275" i="1" s="1"/>
  <c r="G275" i="1"/>
  <c r="H275" i="1" s="1"/>
  <c r="AB275" i="1" s="1"/>
  <c r="AC275" i="1" s="1"/>
  <c r="Y274" i="1"/>
  <c r="V274" i="1"/>
  <c r="R274" i="1"/>
  <c r="O274" i="1"/>
  <c r="N274" i="1"/>
  <c r="L274" i="1"/>
  <c r="Q274" i="1" s="1"/>
  <c r="K274" i="1"/>
  <c r="J274" i="1"/>
  <c r="U274" i="1" s="1"/>
  <c r="I274" i="1"/>
  <c r="P274" i="1" s="1"/>
  <c r="S274" i="1" s="1"/>
  <c r="T274" i="1" s="1"/>
  <c r="W274" i="1" s="1"/>
  <c r="H274" i="1"/>
  <c r="M274" i="1" s="1"/>
  <c r="G274" i="1"/>
  <c r="Y273" i="1"/>
  <c r="V273" i="1"/>
  <c r="O273" i="1"/>
  <c r="M273" i="1"/>
  <c r="G273" i="1"/>
  <c r="H273" i="1" s="1"/>
  <c r="Y272" i="1"/>
  <c r="V272" i="1"/>
  <c r="O272" i="1"/>
  <c r="G272" i="1"/>
  <c r="H272" i="1" s="1"/>
  <c r="Y271" i="1"/>
  <c r="V271" i="1"/>
  <c r="M271" i="1"/>
  <c r="K271" i="1"/>
  <c r="H271" i="1"/>
  <c r="G271" i="1"/>
  <c r="Y270" i="1"/>
  <c r="V270" i="1"/>
  <c r="O270" i="1"/>
  <c r="J270" i="1"/>
  <c r="I270" i="1"/>
  <c r="P270" i="1" s="1"/>
  <c r="G270" i="1"/>
  <c r="H270" i="1" s="1"/>
  <c r="Y269" i="1"/>
  <c r="V269" i="1"/>
  <c r="M269" i="1"/>
  <c r="G269" i="1"/>
  <c r="H269" i="1" s="1"/>
  <c r="Y268" i="1"/>
  <c r="V268" i="1"/>
  <c r="H268" i="1"/>
  <c r="G268" i="1"/>
  <c r="AB267" i="1"/>
  <c r="AC267" i="1" s="1"/>
  <c r="Y267" i="1"/>
  <c r="V267" i="1"/>
  <c r="U267" i="1"/>
  <c r="S267" i="1"/>
  <c r="T267" i="1" s="1"/>
  <c r="W267" i="1" s="1"/>
  <c r="R267" i="1"/>
  <c r="Q267" i="1"/>
  <c r="P267" i="1"/>
  <c r="O267" i="1"/>
  <c r="N267" i="1"/>
  <c r="M267" i="1"/>
  <c r="K267" i="1"/>
  <c r="J267" i="1"/>
  <c r="I267" i="1"/>
  <c r="G267" i="1"/>
  <c r="H267" i="1" s="1"/>
  <c r="L267" i="1" s="1"/>
  <c r="Y266" i="1"/>
  <c r="V266" i="1"/>
  <c r="R266" i="1"/>
  <c r="N266" i="1"/>
  <c r="L266" i="1"/>
  <c r="Q266" i="1" s="1"/>
  <c r="K266" i="1"/>
  <c r="J266" i="1"/>
  <c r="H266" i="1"/>
  <c r="G266" i="1"/>
  <c r="Y265" i="1"/>
  <c r="V265" i="1"/>
  <c r="G265" i="1"/>
  <c r="H265" i="1" s="1"/>
  <c r="Y264" i="1"/>
  <c r="V264" i="1"/>
  <c r="O264" i="1"/>
  <c r="N264" i="1"/>
  <c r="L264" i="1"/>
  <c r="Q264" i="1" s="1"/>
  <c r="J264" i="1"/>
  <c r="I264" i="1"/>
  <c r="P264" i="1" s="1"/>
  <c r="G264" i="1"/>
  <c r="H264" i="1" s="1"/>
  <c r="Y263" i="1"/>
  <c r="V263" i="1"/>
  <c r="N263" i="1"/>
  <c r="L263" i="1"/>
  <c r="Q263" i="1" s="1"/>
  <c r="G263" i="1"/>
  <c r="H263" i="1" s="1"/>
  <c r="Y262" i="1"/>
  <c r="V262" i="1"/>
  <c r="G262" i="1"/>
  <c r="H262" i="1" s="1"/>
  <c r="Y261" i="1"/>
  <c r="V261" i="1"/>
  <c r="J261" i="1"/>
  <c r="H261" i="1"/>
  <c r="G261" i="1"/>
  <c r="Y260" i="1"/>
  <c r="V260" i="1"/>
  <c r="O260" i="1"/>
  <c r="M260" i="1"/>
  <c r="K260" i="1"/>
  <c r="J260" i="1"/>
  <c r="H260" i="1"/>
  <c r="G260" i="1"/>
  <c r="AB259" i="1"/>
  <c r="AC259" i="1" s="1"/>
  <c r="Y259" i="1"/>
  <c r="V259" i="1"/>
  <c r="L259" i="1"/>
  <c r="Q259" i="1" s="1"/>
  <c r="G259" i="1"/>
  <c r="H259" i="1" s="1"/>
  <c r="Y258" i="1"/>
  <c r="V258" i="1"/>
  <c r="M258" i="1"/>
  <c r="H258" i="1"/>
  <c r="G258" i="1"/>
  <c r="Y257" i="1"/>
  <c r="V257" i="1"/>
  <c r="O257" i="1"/>
  <c r="M257" i="1"/>
  <c r="K257" i="1"/>
  <c r="J257" i="1"/>
  <c r="H257" i="1"/>
  <c r="G257" i="1"/>
  <c r="Y256" i="1"/>
  <c r="V256" i="1"/>
  <c r="G256" i="1"/>
  <c r="H256" i="1" s="1"/>
  <c r="Y255" i="1"/>
  <c r="V255" i="1"/>
  <c r="H255" i="1"/>
  <c r="G255" i="1"/>
  <c r="Y254" i="1"/>
  <c r="V254" i="1"/>
  <c r="U254" i="1"/>
  <c r="P254" i="1"/>
  <c r="O254" i="1"/>
  <c r="N254" i="1"/>
  <c r="M254" i="1"/>
  <c r="L254" i="1"/>
  <c r="Q254" i="1" s="1"/>
  <c r="K254" i="1"/>
  <c r="J254" i="1"/>
  <c r="I254" i="1"/>
  <c r="H254" i="1"/>
  <c r="AB254" i="1" s="1"/>
  <c r="AC254" i="1" s="1"/>
  <c r="G254" i="1"/>
  <c r="AB253" i="1"/>
  <c r="AC253" i="1" s="1"/>
  <c r="Y253" i="1"/>
  <c r="V253" i="1"/>
  <c r="P253" i="1"/>
  <c r="O253" i="1"/>
  <c r="N253" i="1"/>
  <c r="M253" i="1"/>
  <c r="L253" i="1"/>
  <c r="Q253" i="1" s="1"/>
  <c r="S253" i="1" s="1"/>
  <c r="I253" i="1"/>
  <c r="G253" i="1"/>
  <c r="H253" i="1" s="1"/>
  <c r="Y252" i="1"/>
  <c r="V252" i="1"/>
  <c r="G252" i="1"/>
  <c r="H252" i="1" s="1"/>
  <c r="Y251" i="1"/>
  <c r="V251" i="1"/>
  <c r="Q251" i="1"/>
  <c r="M251" i="1"/>
  <c r="L251" i="1"/>
  <c r="J251" i="1"/>
  <c r="I251" i="1"/>
  <c r="P251" i="1" s="1"/>
  <c r="G251" i="1"/>
  <c r="H251" i="1" s="1"/>
  <c r="Y250" i="1"/>
  <c r="V250" i="1"/>
  <c r="H250" i="1"/>
  <c r="G250" i="1"/>
  <c r="Y249" i="1"/>
  <c r="V249" i="1"/>
  <c r="H249" i="1"/>
  <c r="J249" i="1" s="1"/>
  <c r="G249" i="1"/>
  <c r="Y248" i="1"/>
  <c r="V248" i="1"/>
  <c r="H248" i="1"/>
  <c r="N248" i="1" s="1"/>
  <c r="G248" i="1"/>
  <c r="Y247" i="1"/>
  <c r="V247" i="1"/>
  <c r="O247" i="1"/>
  <c r="N247" i="1"/>
  <c r="M247" i="1"/>
  <c r="L247" i="1"/>
  <c r="Q247" i="1" s="1"/>
  <c r="K247" i="1"/>
  <c r="J247" i="1"/>
  <c r="H247" i="1"/>
  <c r="G247" i="1"/>
  <c r="Y246" i="1"/>
  <c r="V246" i="1"/>
  <c r="G246" i="1"/>
  <c r="H246" i="1" s="1"/>
  <c r="Y245" i="1"/>
  <c r="V245" i="1"/>
  <c r="M245" i="1"/>
  <c r="G245" i="1"/>
  <c r="H245" i="1" s="1"/>
  <c r="Y244" i="1"/>
  <c r="V244" i="1"/>
  <c r="H244" i="1"/>
  <c r="G244" i="1"/>
  <c r="Y243" i="1"/>
  <c r="V243" i="1"/>
  <c r="O243" i="1"/>
  <c r="K243" i="1"/>
  <c r="I243" i="1"/>
  <c r="P243" i="1" s="1"/>
  <c r="G243" i="1"/>
  <c r="H243" i="1" s="1"/>
  <c r="Y242" i="1"/>
  <c r="V242" i="1"/>
  <c r="H242" i="1"/>
  <c r="G242" i="1"/>
  <c r="Y241" i="1"/>
  <c r="V241" i="1"/>
  <c r="J241" i="1"/>
  <c r="H241" i="1"/>
  <c r="G241" i="1"/>
  <c r="Y240" i="1"/>
  <c r="V240" i="1"/>
  <c r="J240" i="1"/>
  <c r="G240" i="1"/>
  <c r="H240" i="1" s="1"/>
  <c r="Y239" i="1"/>
  <c r="V239" i="1"/>
  <c r="O239" i="1"/>
  <c r="N239" i="1"/>
  <c r="G239" i="1"/>
  <c r="H239" i="1" s="1"/>
  <c r="AB238" i="1"/>
  <c r="AC238" i="1" s="1"/>
  <c r="Y238" i="1"/>
  <c r="V238" i="1"/>
  <c r="O238" i="1"/>
  <c r="J238" i="1"/>
  <c r="G238" i="1"/>
  <c r="H238" i="1" s="1"/>
  <c r="Y237" i="1"/>
  <c r="V237" i="1"/>
  <c r="M237" i="1"/>
  <c r="G237" i="1"/>
  <c r="H237" i="1" s="1"/>
  <c r="Y236" i="1"/>
  <c r="V236" i="1"/>
  <c r="H236" i="1"/>
  <c r="G236" i="1"/>
  <c r="Y235" i="1"/>
  <c r="V235" i="1"/>
  <c r="O235" i="1"/>
  <c r="N235" i="1"/>
  <c r="M235" i="1"/>
  <c r="K235" i="1"/>
  <c r="J235" i="1"/>
  <c r="I235" i="1"/>
  <c r="P235" i="1" s="1"/>
  <c r="G235" i="1"/>
  <c r="H235" i="1" s="1"/>
  <c r="AB234" i="1"/>
  <c r="AC234" i="1" s="1"/>
  <c r="Y234" i="1"/>
  <c r="V234" i="1"/>
  <c r="H234" i="1"/>
  <c r="G234" i="1"/>
  <c r="AC233" i="1"/>
  <c r="AB233" i="1"/>
  <c r="Y233" i="1"/>
  <c r="V233" i="1"/>
  <c r="S233" i="1"/>
  <c r="T233" i="1" s="1"/>
  <c r="W233" i="1" s="1"/>
  <c r="P233" i="1"/>
  <c r="O233" i="1"/>
  <c r="N233" i="1"/>
  <c r="M233" i="1"/>
  <c r="L233" i="1"/>
  <c r="Q233" i="1" s="1"/>
  <c r="R233" i="1" s="1"/>
  <c r="K233" i="1"/>
  <c r="J233" i="1"/>
  <c r="G233" i="1"/>
  <c r="H233" i="1" s="1"/>
  <c r="I233" i="1" s="1"/>
  <c r="AB232" i="1"/>
  <c r="AC232" i="1" s="1"/>
  <c r="Y232" i="1"/>
  <c r="V232" i="1"/>
  <c r="Q232" i="1"/>
  <c r="O232" i="1"/>
  <c r="N232" i="1"/>
  <c r="L232" i="1"/>
  <c r="G232" i="1"/>
  <c r="H232" i="1" s="1"/>
  <c r="Y231" i="1"/>
  <c r="V231" i="1"/>
  <c r="G231" i="1"/>
  <c r="H231" i="1" s="1"/>
  <c r="Y230" i="1"/>
  <c r="V230" i="1"/>
  <c r="G230" i="1"/>
  <c r="H230" i="1" s="1"/>
  <c r="AC229" i="1"/>
  <c r="Y229" i="1"/>
  <c r="V229" i="1"/>
  <c r="O229" i="1"/>
  <c r="N229" i="1"/>
  <c r="L229" i="1"/>
  <c r="Q229" i="1" s="1"/>
  <c r="K229" i="1"/>
  <c r="J229" i="1"/>
  <c r="I229" i="1"/>
  <c r="P229" i="1" s="1"/>
  <c r="H229" i="1"/>
  <c r="AB229" i="1" s="1"/>
  <c r="G229" i="1"/>
  <c r="Y228" i="1"/>
  <c r="V228" i="1"/>
  <c r="O228" i="1"/>
  <c r="N228" i="1"/>
  <c r="K228" i="1"/>
  <c r="J228" i="1"/>
  <c r="H228" i="1"/>
  <c r="G228" i="1"/>
  <c r="Y227" i="1"/>
  <c r="V227" i="1"/>
  <c r="M227" i="1"/>
  <c r="L227" i="1"/>
  <c r="Q227" i="1" s="1"/>
  <c r="I227" i="1"/>
  <c r="P227" i="1" s="1"/>
  <c r="H227" i="1"/>
  <c r="G227" i="1"/>
  <c r="Y226" i="1"/>
  <c r="V226" i="1"/>
  <c r="O226" i="1"/>
  <c r="M226" i="1"/>
  <c r="L226" i="1"/>
  <c r="Q226" i="1" s="1"/>
  <c r="H226" i="1"/>
  <c r="G226" i="1"/>
  <c r="Y225" i="1"/>
  <c r="V225" i="1"/>
  <c r="H225" i="1"/>
  <c r="G225" i="1"/>
  <c r="Y224" i="1"/>
  <c r="V224" i="1"/>
  <c r="I224" i="1"/>
  <c r="P224" i="1" s="1"/>
  <c r="G224" i="1"/>
  <c r="H224" i="1" s="1"/>
  <c r="Y223" i="1"/>
  <c r="V223" i="1"/>
  <c r="O223" i="1"/>
  <c r="N223" i="1"/>
  <c r="G223" i="1"/>
  <c r="H223" i="1" s="1"/>
  <c r="Y222" i="1"/>
  <c r="V222" i="1"/>
  <c r="G222" i="1"/>
  <c r="H222" i="1" s="1"/>
  <c r="AB221" i="1"/>
  <c r="AC221" i="1" s="1"/>
  <c r="Y221" i="1"/>
  <c r="V221" i="1"/>
  <c r="N221" i="1"/>
  <c r="M221" i="1"/>
  <c r="L221" i="1"/>
  <c r="Q221" i="1" s="1"/>
  <c r="I221" i="1"/>
  <c r="P221" i="1" s="1"/>
  <c r="G221" i="1"/>
  <c r="H221" i="1" s="1"/>
  <c r="Y220" i="1"/>
  <c r="V220" i="1"/>
  <c r="M220" i="1"/>
  <c r="K220" i="1"/>
  <c r="J220" i="1"/>
  <c r="H220" i="1"/>
  <c r="G220" i="1"/>
  <c r="Y219" i="1"/>
  <c r="V219" i="1"/>
  <c r="O219" i="1"/>
  <c r="N219" i="1"/>
  <c r="M219" i="1"/>
  <c r="L219" i="1"/>
  <c r="K219" i="1"/>
  <c r="J219" i="1"/>
  <c r="G219" i="1"/>
  <c r="H219" i="1" s="1"/>
  <c r="AB219" i="1" s="1"/>
  <c r="AC219" i="1" s="1"/>
  <c r="AB218" i="1"/>
  <c r="AC218" i="1" s="1"/>
  <c r="Y218" i="1"/>
  <c r="V218" i="1"/>
  <c r="N218" i="1"/>
  <c r="L218" i="1"/>
  <c r="Q218" i="1" s="1"/>
  <c r="H218" i="1"/>
  <c r="G218" i="1"/>
  <c r="AB217" i="1"/>
  <c r="AC217" i="1" s="1"/>
  <c r="Y217" i="1"/>
  <c r="V217" i="1"/>
  <c r="G217" i="1"/>
  <c r="H217" i="1" s="1"/>
  <c r="AB216" i="1"/>
  <c r="AC216" i="1" s="1"/>
  <c r="Y216" i="1"/>
  <c r="V216" i="1"/>
  <c r="G216" i="1"/>
  <c r="H216" i="1" s="1"/>
  <c r="L216" i="1" s="1"/>
  <c r="Q216" i="1" s="1"/>
  <c r="Y215" i="1"/>
  <c r="V215" i="1"/>
  <c r="H215" i="1"/>
  <c r="G215" i="1"/>
  <c r="Y214" i="1"/>
  <c r="V214" i="1"/>
  <c r="G214" i="1"/>
  <c r="H214" i="1" s="1"/>
  <c r="Y213" i="1"/>
  <c r="V213" i="1"/>
  <c r="O213" i="1"/>
  <c r="M213" i="1"/>
  <c r="L213" i="1"/>
  <c r="Q213" i="1" s="1"/>
  <c r="K213" i="1"/>
  <c r="H213" i="1"/>
  <c r="AB213" i="1" s="1"/>
  <c r="AC213" i="1" s="1"/>
  <c r="G213" i="1"/>
  <c r="AB212" i="1"/>
  <c r="AC212" i="1" s="1"/>
  <c r="Y212" i="1"/>
  <c r="V212" i="1"/>
  <c r="N212" i="1"/>
  <c r="M212" i="1"/>
  <c r="L212" i="1"/>
  <c r="Q212" i="1" s="1"/>
  <c r="H212" i="1"/>
  <c r="G212" i="1"/>
  <c r="AB211" i="1"/>
  <c r="AC211" i="1" s="1"/>
  <c r="Y211" i="1"/>
  <c r="V211" i="1"/>
  <c r="O211" i="1"/>
  <c r="K211" i="1"/>
  <c r="J211" i="1"/>
  <c r="I211" i="1"/>
  <c r="P211" i="1" s="1"/>
  <c r="G211" i="1"/>
  <c r="H211" i="1" s="1"/>
  <c r="Y210" i="1"/>
  <c r="V210" i="1"/>
  <c r="N210" i="1"/>
  <c r="I210" i="1"/>
  <c r="P210" i="1" s="1"/>
  <c r="H210" i="1"/>
  <c r="G210" i="1"/>
  <c r="Y209" i="1"/>
  <c r="V209" i="1"/>
  <c r="O209" i="1"/>
  <c r="M209" i="1"/>
  <c r="G209" i="1"/>
  <c r="H209" i="1" s="1"/>
  <c r="AB208" i="1"/>
  <c r="AC208" i="1" s="1"/>
  <c r="Y208" i="1"/>
  <c r="V208" i="1"/>
  <c r="G208" i="1"/>
  <c r="H208" i="1" s="1"/>
  <c r="Y207" i="1"/>
  <c r="V207" i="1"/>
  <c r="O207" i="1"/>
  <c r="N207" i="1"/>
  <c r="M207" i="1"/>
  <c r="K207" i="1"/>
  <c r="H207" i="1"/>
  <c r="G207" i="1"/>
  <c r="Y206" i="1"/>
  <c r="V206" i="1"/>
  <c r="P206" i="1"/>
  <c r="O206" i="1"/>
  <c r="L206" i="1"/>
  <c r="Q206" i="1" s="1"/>
  <c r="K206" i="1"/>
  <c r="J206" i="1"/>
  <c r="I206" i="1"/>
  <c r="H206" i="1"/>
  <c r="G206" i="1"/>
  <c r="Y205" i="1"/>
  <c r="V205" i="1"/>
  <c r="O205" i="1"/>
  <c r="N205" i="1"/>
  <c r="M205" i="1"/>
  <c r="L205" i="1"/>
  <c r="Q205" i="1" s="1"/>
  <c r="K205" i="1"/>
  <c r="G205" i="1"/>
  <c r="H205" i="1" s="1"/>
  <c r="J205" i="1" s="1"/>
  <c r="Y204" i="1"/>
  <c r="V204" i="1"/>
  <c r="H204" i="1"/>
  <c r="G204" i="1"/>
  <c r="AB203" i="1"/>
  <c r="AC203" i="1" s="1"/>
  <c r="Y203" i="1"/>
  <c r="V203" i="1"/>
  <c r="N203" i="1"/>
  <c r="M203" i="1"/>
  <c r="J203" i="1"/>
  <c r="I203" i="1"/>
  <c r="P203" i="1" s="1"/>
  <c r="G203" i="1"/>
  <c r="H203" i="1" s="1"/>
  <c r="Y202" i="1"/>
  <c r="V202" i="1"/>
  <c r="K202" i="1"/>
  <c r="H202" i="1"/>
  <c r="G202" i="1"/>
  <c r="Y201" i="1"/>
  <c r="V201" i="1"/>
  <c r="G201" i="1"/>
  <c r="H201" i="1" s="1"/>
  <c r="AB200" i="1"/>
  <c r="AC200" i="1" s="1"/>
  <c r="Y200" i="1"/>
  <c r="V200" i="1"/>
  <c r="N200" i="1"/>
  <c r="I200" i="1"/>
  <c r="P200" i="1" s="1"/>
  <c r="G200" i="1"/>
  <c r="H200" i="1" s="1"/>
  <c r="Y199" i="1"/>
  <c r="V199" i="1"/>
  <c r="G199" i="1"/>
  <c r="H199" i="1" s="1"/>
  <c r="Y198" i="1"/>
  <c r="V198" i="1"/>
  <c r="O198" i="1"/>
  <c r="G198" i="1"/>
  <c r="H198" i="1" s="1"/>
  <c r="Y197" i="1"/>
  <c r="V197" i="1"/>
  <c r="H197" i="1"/>
  <c r="G197" i="1"/>
  <c r="Y196" i="1"/>
  <c r="V196" i="1"/>
  <c r="H196" i="1"/>
  <c r="G196" i="1"/>
  <c r="Y195" i="1"/>
  <c r="V195" i="1"/>
  <c r="O195" i="1"/>
  <c r="H195" i="1"/>
  <c r="G195" i="1"/>
  <c r="AB194" i="1"/>
  <c r="AC194" i="1" s="1"/>
  <c r="Y194" i="1"/>
  <c r="V194" i="1"/>
  <c r="N194" i="1"/>
  <c r="M194" i="1"/>
  <c r="H194" i="1"/>
  <c r="G194" i="1"/>
  <c r="Y193" i="1"/>
  <c r="V193" i="1"/>
  <c r="O193" i="1"/>
  <c r="M193" i="1"/>
  <c r="K193" i="1"/>
  <c r="G193" i="1"/>
  <c r="H193" i="1" s="1"/>
  <c r="Y192" i="1"/>
  <c r="V192" i="1"/>
  <c r="O192" i="1"/>
  <c r="L192" i="1"/>
  <c r="Q192" i="1" s="1"/>
  <c r="K192" i="1"/>
  <c r="J192" i="1"/>
  <c r="I192" i="1"/>
  <c r="P192" i="1" s="1"/>
  <c r="G192" i="1"/>
  <c r="H192" i="1" s="1"/>
  <c r="Y191" i="1"/>
  <c r="V191" i="1"/>
  <c r="H191" i="1"/>
  <c r="G191" i="1"/>
  <c r="Y190" i="1"/>
  <c r="V190" i="1"/>
  <c r="H190" i="1"/>
  <c r="G190" i="1"/>
  <c r="AB189" i="1"/>
  <c r="AC189" i="1" s="1"/>
  <c r="Y189" i="1"/>
  <c r="V189" i="1"/>
  <c r="O189" i="1"/>
  <c r="G189" i="1"/>
  <c r="H189" i="1" s="1"/>
  <c r="Y188" i="1"/>
  <c r="V188" i="1"/>
  <c r="M188" i="1"/>
  <c r="K188" i="1"/>
  <c r="J188" i="1"/>
  <c r="H188" i="1"/>
  <c r="AB188" i="1" s="1"/>
  <c r="AC188" i="1" s="1"/>
  <c r="G188" i="1"/>
  <c r="AB187" i="1"/>
  <c r="AC187" i="1" s="1"/>
  <c r="Y187" i="1"/>
  <c r="V187" i="1"/>
  <c r="P187" i="1"/>
  <c r="O187" i="1"/>
  <c r="N187" i="1"/>
  <c r="M187" i="1"/>
  <c r="L187" i="1"/>
  <c r="Q187" i="1" s="1"/>
  <c r="K187" i="1"/>
  <c r="J187" i="1"/>
  <c r="I187" i="1"/>
  <c r="G187" i="1"/>
  <c r="H187" i="1" s="1"/>
  <c r="AB186" i="1"/>
  <c r="AC186" i="1" s="1"/>
  <c r="Y186" i="1"/>
  <c r="V186" i="1"/>
  <c r="H186" i="1"/>
  <c r="G186" i="1"/>
  <c r="Y185" i="1"/>
  <c r="V185" i="1"/>
  <c r="G185" i="1"/>
  <c r="H185" i="1" s="1"/>
  <c r="AB184" i="1"/>
  <c r="AC184" i="1" s="1"/>
  <c r="Y184" i="1"/>
  <c r="V184" i="1"/>
  <c r="G184" i="1"/>
  <c r="H184" i="1" s="1"/>
  <c r="Y183" i="1"/>
  <c r="V183" i="1"/>
  <c r="K183" i="1"/>
  <c r="G183" i="1"/>
  <c r="H183" i="1" s="1"/>
  <c r="Y182" i="1"/>
  <c r="V182" i="1"/>
  <c r="G182" i="1"/>
  <c r="H182" i="1" s="1"/>
  <c r="Y181" i="1"/>
  <c r="V181" i="1"/>
  <c r="O181" i="1"/>
  <c r="M181" i="1"/>
  <c r="I181" i="1"/>
  <c r="P181" i="1" s="1"/>
  <c r="G181" i="1"/>
  <c r="H181" i="1" s="1"/>
  <c r="Y180" i="1"/>
  <c r="V180" i="1"/>
  <c r="O180" i="1"/>
  <c r="K180" i="1"/>
  <c r="H180" i="1"/>
  <c r="G180" i="1"/>
  <c r="Y179" i="1"/>
  <c r="V179" i="1"/>
  <c r="J179" i="1"/>
  <c r="I179" i="1"/>
  <c r="P179" i="1" s="1"/>
  <c r="G179" i="1"/>
  <c r="H179" i="1" s="1"/>
  <c r="Y178" i="1"/>
  <c r="V178" i="1"/>
  <c r="O178" i="1"/>
  <c r="N178" i="1"/>
  <c r="L178" i="1"/>
  <c r="Q178" i="1" s="1"/>
  <c r="K178" i="1"/>
  <c r="J178" i="1"/>
  <c r="H178" i="1"/>
  <c r="M178" i="1" s="1"/>
  <c r="G178" i="1"/>
  <c r="Y177" i="1"/>
  <c r="V177" i="1"/>
  <c r="P177" i="1"/>
  <c r="O177" i="1"/>
  <c r="J177" i="1"/>
  <c r="I177" i="1"/>
  <c r="H177" i="1"/>
  <c r="G177" i="1"/>
  <c r="AB176" i="1"/>
  <c r="AC176" i="1" s="1"/>
  <c r="Y176" i="1"/>
  <c r="V176" i="1"/>
  <c r="Q176" i="1"/>
  <c r="S176" i="1" s="1"/>
  <c r="M176" i="1"/>
  <c r="L176" i="1"/>
  <c r="K176" i="1"/>
  <c r="J176" i="1"/>
  <c r="I176" i="1"/>
  <c r="P176" i="1" s="1"/>
  <c r="H176" i="1"/>
  <c r="G176" i="1"/>
  <c r="Y175" i="1"/>
  <c r="V175" i="1"/>
  <c r="O175" i="1"/>
  <c r="N175" i="1"/>
  <c r="M175" i="1"/>
  <c r="K175" i="1"/>
  <c r="G175" i="1"/>
  <c r="H175" i="1" s="1"/>
  <c r="Y174" i="1"/>
  <c r="V174" i="1"/>
  <c r="O174" i="1"/>
  <c r="K174" i="1"/>
  <c r="J174" i="1"/>
  <c r="I174" i="1"/>
  <c r="P174" i="1" s="1"/>
  <c r="G174" i="1"/>
  <c r="H174" i="1" s="1"/>
  <c r="AC173" i="1"/>
  <c r="AB173" i="1"/>
  <c r="Y173" i="1"/>
  <c r="V173" i="1"/>
  <c r="U173" i="1"/>
  <c r="O173" i="1"/>
  <c r="N173" i="1"/>
  <c r="M173" i="1"/>
  <c r="L173" i="1"/>
  <c r="Q173" i="1" s="1"/>
  <c r="K173" i="1"/>
  <c r="G173" i="1"/>
  <c r="H173" i="1" s="1"/>
  <c r="J173" i="1" s="1"/>
  <c r="Y172" i="1"/>
  <c r="V172" i="1"/>
  <c r="H172" i="1"/>
  <c r="G172" i="1"/>
  <c r="Y171" i="1"/>
  <c r="V171" i="1"/>
  <c r="R171" i="1"/>
  <c r="Q171" i="1"/>
  <c r="O171" i="1"/>
  <c r="N171" i="1"/>
  <c r="M171" i="1"/>
  <c r="K171" i="1"/>
  <c r="J171" i="1"/>
  <c r="G171" i="1"/>
  <c r="H171" i="1" s="1"/>
  <c r="L171" i="1" s="1"/>
  <c r="AB170" i="1"/>
  <c r="AC170" i="1" s="1"/>
  <c r="Y170" i="1"/>
  <c r="V170" i="1"/>
  <c r="N170" i="1"/>
  <c r="L170" i="1"/>
  <c r="Q170" i="1" s="1"/>
  <c r="G170" i="1"/>
  <c r="H170" i="1" s="1"/>
  <c r="AB169" i="1"/>
  <c r="AC169" i="1" s="1"/>
  <c r="Y169" i="1"/>
  <c r="V169" i="1"/>
  <c r="L169" i="1"/>
  <c r="Q169" i="1" s="1"/>
  <c r="G169" i="1"/>
  <c r="H169" i="1" s="1"/>
  <c r="Y168" i="1"/>
  <c r="V168" i="1"/>
  <c r="O168" i="1"/>
  <c r="G168" i="1"/>
  <c r="H168" i="1" s="1"/>
  <c r="Y167" i="1"/>
  <c r="V167" i="1"/>
  <c r="G167" i="1"/>
  <c r="H167" i="1" s="1"/>
  <c r="AB166" i="1"/>
  <c r="AC166" i="1" s="1"/>
  <c r="Y166" i="1"/>
  <c r="V166" i="1"/>
  <c r="O166" i="1"/>
  <c r="H166" i="1"/>
  <c r="G166" i="1"/>
  <c r="AB165" i="1"/>
  <c r="AC165" i="1" s="1"/>
  <c r="Y165" i="1"/>
  <c r="V165" i="1"/>
  <c r="O165" i="1"/>
  <c r="N165" i="1"/>
  <c r="L165" i="1"/>
  <c r="Q165" i="1" s="1"/>
  <c r="K165" i="1"/>
  <c r="I165" i="1"/>
  <c r="P165" i="1" s="1"/>
  <c r="H165" i="1"/>
  <c r="G165" i="1"/>
  <c r="Y164" i="1"/>
  <c r="V164" i="1"/>
  <c r="N164" i="1"/>
  <c r="M164" i="1"/>
  <c r="K164" i="1"/>
  <c r="H164" i="1"/>
  <c r="G164" i="1"/>
  <c r="AB163" i="1"/>
  <c r="AC163" i="1" s="1"/>
  <c r="Y163" i="1"/>
  <c r="V163" i="1"/>
  <c r="O163" i="1"/>
  <c r="M163" i="1"/>
  <c r="J163" i="1"/>
  <c r="H163" i="1"/>
  <c r="G163" i="1"/>
  <c r="AC162" i="1"/>
  <c r="AB162" i="1"/>
  <c r="Y162" i="1"/>
  <c r="V162" i="1"/>
  <c r="N162" i="1"/>
  <c r="M162" i="1"/>
  <c r="L162" i="1"/>
  <c r="Q162" i="1" s="1"/>
  <c r="K162" i="1"/>
  <c r="J162" i="1"/>
  <c r="I162" i="1"/>
  <c r="P162" i="1" s="1"/>
  <c r="H162" i="1"/>
  <c r="O162" i="1" s="1"/>
  <c r="G162" i="1"/>
  <c r="Y161" i="1"/>
  <c r="V161" i="1"/>
  <c r="O161" i="1"/>
  <c r="M161" i="1"/>
  <c r="K161" i="1"/>
  <c r="J161" i="1"/>
  <c r="G161" i="1"/>
  <c r="H161" i="1" s="1"/>
  <c r="Y160" i="1"/>
  <c r="V160" i="1"/>
  <c r="M160" i="1"/>
  <c r="G160" i="1"/>
  <c r="H160" i="1" s="1"/>
  <c r="Y159" i="1"/>
  <c r="V159" i="1"/>
  <c r="G159" i="1"/>
  <c r="H159" i="1" s="1"/>
  <c r="Y158" i="1"/>
  <c r="V158" i="1"/>
  <c r="N158" i="1"/>
  <c r="H158" i="1"/>
  <c r="G158" i="1"/>
  <c r="Y157" i="1"/>
  <c r="V157" i="1"/>
  <c r="O157" i="1"/>
  <c r="N157" i="1"/>
  <c r="M157" i="1"/>
  <c r="L157" i="1"/>
  <c r="Q157" i="1" s="1"/>
  <c r="G157" i="1"/>
  <c r="H157" i="1" s="1"/>
  <c r="Y156" i="1"/>
  <c r="V156" i="1"/>
  <c r="M156" i="1"/>
  <c r="H156" i="1"/>
  <c r="G156" i="1"/>
  <c r="Y155" i="1"/>
  <c r="V155" i="1"/>
  <c r="G155" i="1"/>
  <c r="H155" i="1" s="1"/>
  <c r="I155" i="1" s="1"/>
  <c r="P155" i="1" s="1"/>
  <c r="AB154" i="1"/>
  <c r="AC154" i="1" s="1"/>
  <c r="Y154" i="1"/>
  <c r="V154" i="1"/>
  <c r="H154" i="1"/>
  <c r="G154" i="1"/>
  <c r="Y153" i="1"/>
  <c r="V153" i="1"/>
  <c r="O153" i="1"/>
  <c r="L153" i="1"/>
  <c r="Q153" i="1" s="1"/>
  <c r="K153" i="1"/>
  <c r="J153" i="1"/>
  <c r="I153" i="1"/>
  <c r="P153" i="1" s="1"/>
  <c r="G153" i="1"/>
  <c r="H153" i="1" s="1"/>
  <c r="Y152" i="1"/>
  <c r="V152" i="1"/>
  <c r="G152" i="1"/>
  <c r="H152" i="1" s="1"/>
  <c r="Y151" i="1"/>
  <c r="V151" i="1"/>
  <c r="L151" i="1"/>
  <c r="Q151" i="1" s="1"/>
  <c r="H151" i="1"/>
  <c r="G151" i="1"/>
  <c r="Y150" i="1"/>
  <c r="V150" i="1"/>
  <c r="G150" i="1"/>
  <c r="H150" i="1" s="1"/>
  <c r="AB149" i="1"/>
  <c r="AC149" i="1" s="1"/>
  <c r="Y149" i="1"/>
  <c r="V149" i="1"/>
  <c r="Q149" i="1"/>
  <c r="L149" i="1"/>
  <c r="K149" i="1"/>
  <c r="H149" i="1"/>
  <c r="G149" i="1"/>
  <c r="Y148" i="1"/>
  <c r="V148" i="1"/>
  <c r="H148" i="1"/>
  <c r="G148" i="1"/>
  <c r="AC147" i="1"/>
  <c r="AB147" i="1"/>
  <c r="Y147" i="1"/>
  <c r="V147" i="1"/>
  <c r="Q147" i="1"/>
  <c r="S147" i="1" s="1"/>
  <c r="T147" i="1" s="1"/>
  <c r="W147" i="1" s="1"/>
  <c r="O147" i="1"/>
  <c r="M147" i="1"/>
  <c r="L147" i="1"/>
  <c r="K147" i="1"/>
  <c r="J147" i="1"/>
  <c r="U147" i="1" s="1"/>
  <c r="I147" i="1"/>
  <c r="P147" i="1" s="1"/>
  <c r="G147" i="1"/>
  <c r="H147" i="1" s="1"/>
  <c r="N147" i="1" s="1"/>
  <c r="Y146" i="1"/>
  <c r="V146" i="1"/>
  <c r="O146" i="1"/>
  <c r="L146" i="1"/>
  <c r="Q146" i="1" s="1"/>
  <c r="J146" i="1"/>
  <c r="H146" i="1"/>
  <c r="G146" i="1"/>
  <c r="Y145" i="1"/>
  <c r="V145" i="1"/>
  <c r="G145" i="1"/>
  <c r="H145" i="1" s="1"/>
  <c r="J145" i="1" s="1"/>
  <c r="Y144" i="1"/>
  <c r="V144" i="1"/>
  <c r="P144" i="1"/>
  <c r="O144" i="1"/>
  <c r="N144" i="1"/>
  <c r="J144" i="1"/>
  <c r="I144" i="1"/>
  <c r="H144" i="1"/>
  <c r="G144" i="1"/>
  <c r="Y143" i="1"/>
  <c r="V143" i="1"/>
  <c r="G143" i="1"/>
  <c r="H143" i="1" s="1"/>
  <c r="AB142" i="1"/>
  <c r="AC142" i="1" s="1"/>
  <c r="Y142" i="1"/>
  <c r="V142" i="1"/>
  <c r="L142" i="1"/>
  <c r="Q142" i="1" s="1"/>
  <c r="K142" i="1"/>
  <c r="I142" i="1"/>
  <c r="P142" i="1" s="1"/>
  <c r="H142" i="1"/>
  <c r="G142" i="1"/>
  <c r="Y141" i="1"/>
  <c r="V141" i="1"/>
  <c r="O141" i="1"/>
  <c r="M141" i="1"/>
  <c r="I141" i="1"/>
  <c r="P141" i="1" s="1"/>
  <c r="G141" i="1"/>
  <c r="H141" i="1" s="1"/>
  <c r="AB140" i="1"/>
  <c r="AC140" i="1" s="1"/>
  <c r="Y140" i="1"/>
  <c r="V140" i="1"/>
  <c r="P140" i="1"/>
  <c r="N140" i="1"/>
  <c r="L140" i="1"/>
  <c r="Q140" i="1" s="1"/>
  <c r="K140" i="1"/>
  <c r="I140" i="1"/>
  <c r="G140" i="1"/>
  <c r="H140" i="1" s="1"/>
  <c r="AB139" i="1"/>
  <c r="AC139" i="1" s="1"/>
  <c r="Y139" i="1"/>
  <c r="V139" i="1"/>
  <c r="O139" i="1"/>
  <c r="N139" i="1"/>
  <c r="M139" i="1"/>
  <c r="I139" i="1"/>
  <c r="P139" i="1" s="1"/>
  <c r="G139" i="1"/>
  <c r="H139" i="1" s="1"/>
  <c r="Y138" i="1"/>
  <c r="V138" i="1"/>
  <c r="R138" i="1"/>
  <c r="N138" i="1"/>
  <c r="L138" i="1"/>
  <c r="Q138" i="1" s="1"/>
  <c r="K138" i="1"/>
  <c r="G138" i="1"/>
  <c r="H138" i="1" s="1"/>
  <c r="AB137" i="1"/>
  <c r="AC137" i="1" s="1"/>
  <c r="Y137" i="1"/>
  <c r="V137" i="1"/>
  <c r="O137" i="1"/>
  <c r="L137" i="1"/>
  <c r="Q137" i="1" s="1"/>
  <c r="J137" i="1"/>
  <c r="G137" i="1"/>
  <c r="H137" i="1" s="1"/>
  <c r="Y136" i="1"/>
  <c r="V136" i="1"/>
  <c r="H136" i="1"/>
  <c r="G136" i="1"/>
  <c r="AB135" i="1"/>
  <c r="AC135" i="1" s="1"/>
  <c r="Y135" i="1"/>
  <c r="V135" i="1"/>
  <c r="G135" i="1"/>
  <c r="H135" i="1" s="1"/>
  <c r="AB134" i="1"/>
  <c r="AC134" i="1" s="1"/>
  <c r="Y134" i="1"/>
  <c r="V134" i="1"/>
  <c r="O134" i="1"/>
  <c r="H134" i="1"/>
  <c r="J134" i="1" s="1"/>
  <c r="G134" i="1"/>
  <c r="Y133" i="1"/>
  <c r="V133" i="1"/>
  <c r="K133" i="1"/>
  <c r="G133" i="1"/>
  <c r="H133" i="1" s="1"/>
  <c r="AB132" i="1"/>
  <c r="AC132" i="1" s="1"/>
  <c r="Y132" i="1"/>
  <c r="V132" i="1"/>
  <c r="P132" i="1"/>
  <c r="N132" i="1"/>
  <c r="K132" i="1"/>
  <c r="I132" i="1"/>
  <c r="H132" i="1"/>
  <c r="G132" i="1"/>
  <c r="Y131" i="1"/>
  <c r="V131" i="1"/>
  <c r="P131" i="1"/>
  <c r="O131" i="1"/>
  <c r="L131" i="1"/>
  <c r="Q131" i="1" s="1"/>
  <c r="K131" i="1"/>
  <c r="J131" i="1"/>
  <c r="I131" i="1"/>
  <c r="G131" i="1"/>
  <c r="H131" i="1" s="1"/>
  <c r="N131" i="1" s="1"/>
  <c r="Y130" i="1"/>
  <c r="V130" i="1"/>
  <c r="H130" i="1"/>
  <c r="G130" i="1"/>
  <c r="Y129" i="1"/>
  <c r="V129" i="1"/>
  <c r="M129" i="1"/>
  <c r="K129" i="1"/>
  <c r="J129" i="1"/>
  <c r="I129" i="1"/>
  <c r="P129" i="1" s="1"/>
  <c r="G129" i="1"/>
  <c r="H129" i="1" s="1"/>
  <c r="O129" i="1" s="1"/>
  <c r="Y128" i="1"/>
  <c r="V128" i="1"/>
  <c r="H128" i="1"/>
  <c r="G128" i="1"/>
  <c r="AB127" i="1"/>
  <c r="AC127" i="1" s="1"/>
  <c r="Y127" i="1"/>
  <c r="V127" i="1"/>
  <c r="Q127" i="1"/>
  <c r="S127" i="1" s="1"/>
  <c r="L127" i="1"/>
  <c r="K127" i="1"/>
  <c r="I127" i="1"/>
  <c r="P127" i="1" s="1"/>
  <c r="H127" i="1"/>
  <c r="G127" i="1"/>
  <c r="Y126" i="1"/>
  <c r="V126" i="1"/>
  <c r="O126" i="1"/>
  <c r="M126" i="1"/>
  <c r="L126" i="1"/>
  <c r="Q126" i="1" s="1"/>
  <c r="K126" i="1"/>
  <c r="I126" i="1"/>
  <c r="P126" i="1" s="1"/>
  <c r="G126" i="1"/>
  <c r="H126" i="1" s="1"/>
  <c r="N126" i="1" s="1"/>
  <c r="Y125" i="1"/>
  <c r="V125" i="1"/>
  <c r="H125" i="1"/>
  <c r="G125" i="1"/>
  <c r="Y124" i="1"/>
  <c r="V124" i="1"/>
  <c r="P124" i="1"/>
  <c r="N124" i="1"/>
  <c r="M124" i="1"/>
  <c r="I124" i="1"/>
  <c r="G124" i="1"/>
  <c r="H124" i="1" s="1"/>
  <c r="Y123" i="1"/>
  <c r="V123" i="1"/>
  <c r="H123" i="1"/>
  <c r="G123" i="1"/>
  <c r="Y122" i="1"/>
  <c r="V122" i="1"/>
  <c r="H122" i="1"/>
  <c r="I122" i="1" s="1"/>
  <c r="P122" i="1" s="1"/>
  <c r="G122" i="1"/>
  <c r="AC121" i="1"/>
  <c r="AB121" i="1"/>
  <c r="Y121" i="1"/>
  <c r="V121" i="1"/>
  <c r="S121" i="1"/>
  <c r="T121" i="1" s="1"/>
  <c r="W121" i="1" s="1"/>
  <c r="O121" i="1"/>
  <c r="N121" i="1"/>
  <c r="M121" i="1"/>
  <c r="L121" i="1"/>
  <c r="Q121" i="1" s="1"/>
  <c r="R121" i="1" s="1"/>
  <c r="K121" i="1"/>
  <c r="J121" i="1"/>
  <c r="U121" i="1" s="1"/>
  <c r="H121" i="1"/>
  <c r="I121" i="1" s="1"/>
  <c r="P121" i="1" s="1"/>
  <c r="G121" i="1"/>
  <c r="Y120" i="1"/>
  <c r="V120" i="1"/>
  <c r="S120" i="1"/>
  <c r="L120" i="1"/>
  <c r="Q120" i="1" s="1"/>
  <c r="R120" i="1" s="1"/>
  <c r="K120" i="1"/>
  <c r="J120" i="1"/>
  <c r="I120" i="1"/>
  <c r="P120" i="1" s="1"/>
  <c r="G120" i="1"/>
  <c r="H120" i="1" s="1"/>
  <c r="AB119" i="1"/>
  <c r="AC119" i="1" s="1"/>
  <c r="Y119" i="1"/>
  <c r="V119" i="1"/>
  <c r="O119" i="1"/>
  <c r="G119" i="1"/>
  <c r="H119" i="1" s="1"/>
  <c r="Y118" i="1"/>
  <c r="V118" i="1"/>
  <c r="O118" i="1"/>
  <c r="N118" i="1"/>
  <c r="M118" i="1"/>
  <c r="K118" i="1"/>
  <c r="J118" i="1"/>
  <c r="I118" i="1"/>
  <c r="P118" i="1" s="1"/>
  <c r="G118" i="1"/>
  <c r="H118" i="1" s="1"/>
  <c r="Y117" i="1"/>
  <c r="V117" i="1"/>
  <c r="H117" i="1"/>
  <c r="J117" i="1" s="1"/>
  <c r="G117" i="1"/>
  <c r="Y116" i="1"/>
  <c r="V116" i="1"/>
  <c r="H116" i="1"/>
  <c r="N116" i="1" s="1"/>
  <c r="G116" i="1"/>
  <c r="Y115" i="1"/>
  <c r="V115" i="1"/>
  <c r="O115" i="1"/>
  <c r="N115" i="1"/>
  <c r="L115" i="1"/>
  <c r="Q115" i="1" s="1"/>
  <c r="J115" i="1"/>
  <c r="H115" i="1"/>
  <c r="G115" i="1"/>
  <c r="AB114" i="1"/>
  <c r="AC114" i="1" s="1"/>
  <c r="Y114" i="1"/>
  <c r="V114" i="1"/>
  <c r="Q114" i="1"/>
  <c r="N114" i="1"/>
  <c r="L114" i="1"/>
  <c r="K114" i="1"/>
  <c r="G114" i="1"/>
  <c r="H114" i="1" s="1"/>
  <c r="Y113" i="1"/>
  <c r="V113" i="1"/>
  <c r="I113" i="1"/>
  <c r="P113" i="1" s="1"/>
  <c r="G113" i="1"/>
  <c r="H113" i="1" s="1"/>
  <c r="Y112" i="1"/>
  <c r="V112" i="1"/>
  <c r="H112" i="1"/>
  <c r="G112" i="1"/>
  <c r="Y111" i="1"/>
  <c r="V111" i="1"/>
  <c r="G111" i="1"/>
  <c r="H111" i="1" s="1"/>
  <c r="AB110" i="1"/>
  <c r="AC110" i="1" s="1"/>
  <c r="Y110" i="1"/>
  <c r="V110" i="1"/>
  <c r="P110" i="1"/>
  <c r="O110" i="1"/>
  <c r="H110" i="1"/>
  <c r="I110" i="1" s="1"/>
  <c r="G110" i="1"/>
  <c r="Y109" i="1"/>
  <c r="V109" i="1"/>
  <c r="N109" i="1"/>
  <c r="M109" i="1"/>
  <c r="J109" i="1"/>
  <c r="I109" i="1"/>
  <c r="P109" i="1" s="1"/>
  <c r="G109" i="1"/>
  <c r="H109" i="1" s="1"/>
  <c r="O109" i="1" s="1"/>
  <c r="Y108" i="1"/>
  <c r="V108" i="1"/>
  <c r="O108" i="1"/>
  <c r="N108" i="1"/>
  <c r="M108" i="1"/>
  <c r="K108" i="1"/>
  <c r="G108" i="1"/>
  <c r="H108" i="1" s="1"/>
  <c r="AC107" i="1"/>
  <c r="AB107" i="1"/>
  <c r="AA107" i="1"/>
  <c r="Y107" i="1"/>
  <c r="V107" i="1"/>
  <c r="W107" i="1" s="1"/>
  <c r="U107" i="1"/>
  <c r="R107" i="1"/>
  <c r="P107" i="1"/>
  <c r="S107" i="1" s="1"/>
  <c r="T107" i="1" s="1"/>
  <c r="O107" i="1"/>
  <c r="N107" i="1"/>
  <c r="M107" i="1"/>
  <c r="L107" i="1"/>
  <c r="Q107" i="1" s="1"/>
  <c r="K107" i="1"/>
  <c r="J107" i="1"/>
  <c r="H107" i="1"/>
  <c r="I107" i="1" s="1"/>
  <c r="G107" i="1"/>
  <c r="Y106" i="1"/>
  <c r="V106" i="1"/>
  <c r="G106" i="1"/>
  <c r="H106" i="1" s="1"/>
  <c r="AC105" i="1"/>
  <c r="AB105" i="1"/>
  <c r="Y105" i="1"/>
  <c r="V105" i="1"/>
  <c r="O105" i="1"/>
  <c r="N105" i="1"/>
  <c r="M105" i="1"/>
  <c r="L105" i="1"/>
  <c r="Q105" i="1" s="1"/>
  <c r="K105" i="1"/>
  <c r="J105" i="1"/>
  <c r="U105" i="1" s="1"/>
  <c r="I105" i="1"/>
  <c r="P105" i="1" s="1"/>
  <c r="H105" i="1"/>
  <c r="G105" i="1"/>
  <c r="Y104" i="1"/>
  <c r="V104" i="1"/>
  <c r="O104" i="1"/>
  <c r="M104" i="1"/>
  <c r="H104" i="1"/>
  <c r="G104" i="1"/>
  <c r="Y103" i="1"/>
  <c r="V103" i="1"/>
  <c r="G103" i="1"/>
  <c r="H103" i="1" s="1"/>
  <c r="Y102" i="1"/>
  <c r="V102" i="1"/>
  <c r="M102" i="1"/>
  <c r="K102" i="1"/>
  <c r="J102" i="1"/>
  <c r="I102" i="1"/>
  <c r="P102" i="1" s="1"/>
  <c r="H102" i="1"/>
  <c r="G102" i="1"/>
  <c r="Y101" i="1"/>
  <c r="V101" i="1"/>
  <c r="G101" i="1"/>
  <c r="H101" i="1" s="1"/>
  <c r="N101" i="1" s="1"/>
  <c r="AB100" i="1"/>
  <c r="AC100" i="1" s="1"/>
  <c r="Y100" i="1"/>
  <c r="V100" i="1"/>
  <c r="O100" i="1"/>
  <c r="N100" i="1"/>
  <c r="M100" i="1"/>
  <c r="L100" i="1"/>
  <c r="K100" i="1"/>
  <c r="I100" i="1"/>
  <c r="P100" i="1" s="1"/>
  <c r="H100" i="1"/>
  <c r="J100" i="1" s="1"/>
  <c r="G100" i="1"/>
  <c r="Y99" i="1"/>
  <c r="V99" i="1"/>
  <c r="H99" i="1"/>
  <c r="O99" i="1" s="1"/>
  <c r="G99" i="1"/>
  <c r="Y98" i="1"/>
  <c r="V98" i="1"/>
  <c r="G98" i="1"/>
  <c r="H98" i="1" s="1"/>
  <c r="O98" i="1" s="1"/>
  <c r="Y97" i="1"/>
  <c r="V97" i="1"/>
  <c r="G97" i="1"/>
  <c r="H97" i="1" s="1"/>
  <c r="Y96" i="1"/>
  <c r="V96" i="1"/>
  <c r="Q96" i="1"/>
  <c r="O96" i="1"/>
  <c r="N96" i="1"/>
  <c r="M96" i="1"/>
  <c r="L96" i="1"/>
  <c r="J96" i="1"/>
  <c r="U96" i="1" s="1"/>
  <c r="I96" i="1"/>
  <c r="P96" i="1" s="1"/>
  <c r="H96" i="1"/>
  <c r="G96" i="1"/>
  <c r="Y95" i="1"/>
  <c r="V95" i="1"/>
  <c r="G95" i="1"/>
  <c r="H95" i="1" s="1"/>
  <c r="O95" i="1" s="1"/>
  <c r="Y94" i="1"/>
  <c r="V94" i="1"/>
  <c r="M94" i="1"/>
  <c r="L94" i="1"/>
  <c r="Q94" i="1" s="1"/>
  <c r="K94" i="1"/>
  <c r="G94" i="1"/>
  <c r="H94" i="1" s="1"/>
  <c r="AC93" i="1"/>
  <c r="AB93" i="1"/>
  <c r="Y93" i="1"/>
  <c r="V93" i="1"/>
  <c r="U93" i="1"/>
  <c r="R93" i="1"/>
  <c r="P93" i="1"/>
  <c r="O93" i="1"/>
  <c r="N93" i="1"/>
  <c r="M93" i="1"/>
  <c r="L93" i="1"/>
  <c r="Q93" i="1" s="1"/>
  <c r="J93" i="1"/>
  <c r="I93" i="1"/>
  <c r="H93" i="1"/>
  <c r="K93" i="1" s="1"/>
  <c r="G93" i="1"/>
  <c r="Y92" i="1"/>
  <c r="V92" i="1"/>
  <c r="H92" i="1"/>
  <c r="G92" i="1"/>
  <c r="Y91" i="1"/>
  <c r="V91" i="1"/>
  <c r="G91" i="1"/>
  <c r="H91" i="1" s="1"/>
  <c r="AB90" i="1"/>
  <c r="AC90" i="1" s="1"/>
  <c r="Y90" i="1"/>
  <c r="V90" i="1"/>
  <c r="K90" i="1"/>
  <c r="G90" i="1"/>
  <c r="H90" i="1" s="1"/>
  <c r="AB89" i="1"/>
  <c r="AC89" i="1" s="1"/>
  <c r="Y89" i="1"/>
  <c r="V89" i="1"/>
  <c r="L89" i="1"/>
  <c r="Q89" i="1" s="1"/>
  <c r="H89" i="1"/>
  <c r="G89" i="1"/>
  <c r="Y88" i="1"/>
  <c r="V88" i="1"/>
  <c r="M88" i="1"/>
  <c r="L88" i="1"/>
  <c r="Q88" i="1" s="1"/>
  <c r="K88" i="1"/>
  <c r="J88" i="1"/>
  <c r="H88" i="1"/>
  <c r="G88" i="1"/>
  <c r="Y87" i="1"/>
  <c r="V87" i="1"/>
  <c r="O87" i="1"/>
  <c r="N87" i="1"/>
  <c r="M87" i="1"/>
  <c r="L87" i="1"/>
  <c r="Q87" i="1" s="1"/>
  <c r="J87" i="1"/>
  <c r="I87" i="1"/>
  <c r="P87" i="1" s="1"/>
  <c r="G87" i="1"/>
  <c r="H87" i="1" s="1"/>
  <c r="Y86" i="1"/>
  <c r="V86" i="1"/>
  <c r="O86" i="1"/>
  <c r="N86" i="1"/>
  <c r="M86" i="1"/>
  <c r="H86" i="1"/>
  <c r="G86" i="1"/>
  <c r="Y85" i="1"/>
  <c r="V85" i="1"/>
  <c r="G85" i="1"/>
  <c r="H85" i="1" s="1"/>
  <c r="Y84" i="1"/>
  <c r="V84" i="1"/>
  <c r="G84" i="1"/>
  <c r="H84" i="1" s="1"/>
  <c r="Y83" i="1"/>
  <c r="V83" i="1"/>
  <c r="P83" i="1"/>
  <c r="L83" i="1"/>
  <c r="Q83" i="1" s="1"/>
  <c r="R83" i="1" s="1"/>
  <c r="K83" i="1"/>
  <c r="J83" i="1"/>
  <c r="G83" i="1"/>
  <c r="H83" i="1" s="1"/>
  <c r="I83" i="1" s="1"/>
  <c r="Y82" i="1"/>
  <c r="V82" i="1"/>
  <c r="N82" i="1"/>
  <c r="M82" i="1"/>
  <c r="L82" i="1"/>
  <c r="Q82" i="1" s="1"/>
  <c r="G82" i="1"/>
  <c r="H82" i="1" s="1"/>
  <c r="AB82" i="1" s="1"/>
  <c r="AC82" i="1" s="1"/>
  <c r="Y81" i="1"/>
  <c r="V81" i="1"/>
  <c r="G81" i="1"/>
  <c r="H81" i="1" s="1"/>
  <c r="Y80" i="1"/>
  <c r="V80" i="1"/>
  <c r="L80" i="1"/>
  <c r="Q80" i="1" s="1"/>
  <c r="G80" i="1"/>
  <c r="H80" i="1" s="1"/>
  <c r="Y79" i="1"/>
  <c r="V79" i="1"/>
  <c r="O79" i="1"/>
  <c r="G79" i="1"/>
  <c r="H79" i="1" s="1"/>
  <c r="AB79" i="1" s="1"/>
  <c r="AC79" i="1" s="1"/>
  <c r="Y78" i="1"/>
  <c r="V78" i="1"/>
  <c r="G78" i="1"/>
  <c r="H78" i="1" s="1"/>
  <c r="Y77" i="1"/>
  <c r="V77" i="1"/>
  <c r="H77" i="1"/>
  <c r="G77" i="1"/>
  <c r="Y76" i="1"/>
  <c r="V76" i="1"/>
  <c r="H76" i="1"/>
  <c r="AB76" i="1" s="1"/>
  <c r="AC76" i="1" s="1"/>
  <c r="G76" i="1"/>
  <c r="Y75" i="1"/>
  <c r="V75" i="1"/>
  <c r="L75" i="1"/>
  <c r="Q75" i="1" s="1"/>
  <c r="J75" i="1"/>
  <c r="G75" i="1"/>
  <c r="H75" i="1" s="1"/>
  <c r="Y74" i="1"/>
  <c r="V74" i="1"/>
  <c r="G74" i="1"/>
  <c r="H74" i="1" s="1"/>
  <c r="Y73" i="1"/>
  <c r="V73" i="1"/>
  <c r="N73" i="1"/>
  <c r="M73" i="1"/>
  <c r="L73" i="1"/>
  <c r="Q73" i="1" s="1"/>
  <c r="J73" i="1"/>
  <c r="H73" i="1"/>
  <c r="G73" i="1"/>
  <c r="Y72" i="1"/>
  <c r="V72" i="1"/>
  <c r="O72" i="1"/>
  <c r="M72" i="1"/>
  <c r="L72" i="1"/>
  <c r="Q72" i="1" s="1"/>
  <c r="K72" i="1"/>
  <c r="J72" i="1"/>
  <c r="G72" i="1"/>
  <c r="H72" i="1" s="1"/>
  <c r="AB71" i="1"/>
  <c r="AC71" i="1" s="1"/>
  <c r="Y71" i="1"/>
  <c r="V71" i="1"/>
  <c r="O71" i="1"/>
  <c r="H71" i="1"/>
  <c r="G71" i="1"/>
  <c r="Y70" i="1"/>
  <c r="V70" i="1"/>
  <c r="G70" i="1"/>
  <c r="H70" i="1" s="1"/>
  <c r="Y69" i="1"/>
  <c r="V69" i="1"/>
  <c r="M69" i="1"/>
  <c r="L69" i="1"/>
  <c r="Q69" i="1" s="1"/>
  <c r="K69" i="1"/>
  <c r="H69" i="1"/>
  <c r="I69" i="1" s="1"/>
  <c r="P69" i="1" s="1"/>
  <c r="G69" i="1"/>
  <c r="AB68" i="1"/>
  <c r="AC68" i="1" s="1"/>
  <c r="Y68" i="1"/>
  <c r="V68" i="1"/>
  <c r="P68" i="1"/>
  <c r="O68" i="1"/>
  <c r="N68" i="1"/>
  <c r="K68" i="1"/>
  <c r="I68" i="1"/>
  <c r="H68" i="1"/>
  <c r="G68" i="1"/>
  <c r="Y67" i="1"/>
  <c r="V67" i="1"/>
  <c r="O67" i="1"/>
  <c r="H67" i="1"/>
  <c r="AB67" i="1" s="1"/>
  <c r="AC67" i="1" s="1"/>
  <c r="G67" i="1"/>
  <c r="AB66" i="1"/>
  <c r="AC66" i="1" s="1"/>
  <c r="Y66" i="1"/>
  <c r="V66" i="1"/>
  <c r="I66" i="1"/>
  <c r="P66" i="1" s="1"/>
  <c r="G66" i="1"/>
  <c r="H66" i="1" s="1"/>
  <c r="AB65" i="1"/>
  <c r="AC65" i="1" s="1"/>
  <c r="Y65" i="1"/>
  <c r="V65" i="1"/>
  <c r="K65" i="1"/>
  <c r="G65" i="1"/>
  <c r="H65" i="1" s="1"/>
  <c r="Y64" i="1"/>
  <c r="V64" i="1"/>
  <c r="M64" i="1"/>
  <c r="L64" i="1"/>
  <c r="Q64" i="1" s="1"/>
  <c r="K64" i="1"/>
  <c r="J64" i="1"/>
  <c r="G64" i="1"/>
  <c r="H64" i="1" s="1"/>
  <c r="O64" i="1" s="1"/>
  <c r="Y63" i="1"/>
  <c r="V63" i="1"/>
  <c r="G63" i="1"/>
  <c r="H63" i="1" s="1"/>
  <c r="AB62" i="1"/>
  <c r="AC62" i="1" s="1"/>
  <c r="Y62" i="1"/>
  <c r="V62" i="1"/>
  <c r="O62" i="1"/>
  <c r="K62" i="1"/>
  <c r="H62" i="1"/>
  <c r="G62" i="1"/>
  <c r="Y61" i="1"/>
  <c r="V61" i="1"/>
  <c r="N61" i="1"/>
  <c r="M61" i="1"/>
  <c r="J61" i="1"/>
  <c r="H61" i="1"/>
  <c r="AB61" i="1" s="1"/>
  <c r="AC61" i="1" s="1"/>
  <c r="G61" i="1"/>
  <c r="Y60" i="1"/>
  <c r="V60" i="1"/>
  <c r="H60" i="1"/>
  <c r="O60" i="1" s="1"/>
  <c r="G60" i="1"/>
  <c r="Y59" i="1"/>
  <c r="V59" i="1"/>
  <c r="H59" i="1"/>
  <c r="G59" i="1"/>
  <c r="Y58" i="1"/>
  <c r="V58" i="1"/>
  <c r="G58" i="1"/>
  <c r="H58" i="1" s="1"/>
  <c r="Y57" i="1"/>
  <c r="V57" i="1"/>
  <c r="G57" i="1"/>
  <c r="H57" i="1" s="1"/>
  <c r="Y56" i="1"/>
  <c r="V56" i="1"/>
  <c r="G56" i="1"/>
  <c r="H56" i="1" s="1"/>
  <c r="Y55" i="1"/>
  <c r="V55" i="1"/>
  <c r="G55" i="1"/>
  <c r="H55" i="1" s="1"/>
  <c r="Y54" i="1"/>
  <c r="V54" i="1"/>
  <c r="G54" i="1"/>
  <c r="H54" i="1" s="1"/>
  <c r="M54" i="1" s="1"/>
  <c r="Y53" i="1"/>
  <c r="V53" i="1"/>
  <c r="G53" i="1"/>
  <c r="H53" i="1" s="1"/>
  <c r="Y52" i="1"/>
  <c r="V52" i="1"/>
  <c r="G52" i="1"/>
  <c r="H52" i="1" s="1"/>
  <c r="I52" i="1" s="1"/>
  <c r="P52" i="1" s="1"/>
  <c r="Y51" i="1"/>
  <c r="V51" i="1"/>
  <c r="G51" i="1"/>
  <c r="H51" i="1" s="1"/>
  <c r="N51" i="1" s="1"/>
  <c r="Y50" i="1"/>
  <c r="V50" i="1"/>
  <c r="G50" i="1"/>
  <c r="H50" i="1" s="1"/>
  <c r="N50" i="1" s="1"/>
  <c r="Y49" i="1"/>
  <c r="V49" i="1"/>
  <c r="G49" i="1"/>
  <c r="H49" i="1" s="1"/>
  <c r="Y48" i="1"/>
  <c r="V48" i="1"/>
  <c r="G48" i="1"/>
  <c r="H48" i="1" s="1"/>
  <c r="K48" i="1" s="1"/>
  <c r="Y47" i="1"/>
  <c r="V47" i="1"/>
  <c r="G47" i="1"/>
  <c r="H47" i="1" s="1"/>
  <c r="O47" i="1" s="1"/>
  <c r="Y46" i="1"/>
  <c r="V46" i="1"/>
  <c r="G46" i="1"/>
  <c r="H46" i="1" s="1"/>
  <c r="Y45" i="1"/>
  <c r="V45" i="1"/>
  <c r="G45" i="1"/>
  <c r="H45" i="1" s="1"/>
  <c r="Y44" i="1"/>
  <c r="V44" i="1"/>
  <c r="G44" i="1"/>
  <c r="H44" i="1" s="1"/>
  <c r="Y43" i="1"/>
  <c r="V43" i="1"/>
  <c r="G43" i="1"/>
  <c r="H43" i="1" s="1"/>
  <c r="AB43" i="1" s="1"/>
  <c r="Y42" i="1"/>
  <c r="V42" i="1"/>
  <c r="G42" i="1"/>
  <c r="H42" i="1" s="1"/>
  <c r="Y41" i="1"/>
  <c r="V41" i="1"/>
  <c r="G41" i="1"/>
  <c r="H41" i="1" s="1"/>
  <c r="Y40" i="1"/>
  <c r="V40" i="1"/>
  <c r="G40" i="1"/>
  <c r="H40" i="1" s="1"/>
  <c r="Y39" i="1"/>
  <c r="V39" i="1"/>
  <c r="G39" i="1"/>
  <c r="H39" i="1" s="1"/>
  <c r="K39" i="1" s="1"/>
  <c r="Y38" i="1"/>
  <c r="V38" i="1"/>
  <c r="G38" i="1"/>
  <c r="H38" i="1" s="1"/>
  <c r="M38" i="1" s="1"/>
  <c r="Y37" i="1"/>
  <c r="V37" i="1"/>
  <c r="G37" i="1"/>
  <c r="H37" i="1" s="1"/>
  <c r="Y36" i="1"/>
  <c r="V36" i="1"/>
  <c r="G36" i="1"/>
  <c r="H36" i="1" s="1"/>
  <c r="Y35" i="1"/>
  <c r="V35" i="1"/>
  <c r="G35" i="1"/>
  <c r="H35" i="1" s="1"/>
  <c r="K35" i="1" s="1"/>
  <c r="Y34" i="1"/>
  <c r="V34" i="1"/>
  <c r="G34" i="1"/>
  <c r="H34" i="1" s="1"/>
  <c r="M34" i="1" s="1"/>
  <c r="Y33" i="1"/>
  <c r="V33" i="1"/>
  <c r="G33" i="1"/>
  <c r="H33" i="1" s="1"/>
  <c r="AB33" i="1" s="1"/>
  <c r="Y32" i="1"/>
  <c r="V32" i="1"/>
  <c r="G32" i="1"/>
  <c r="H32" i="1" s="1"/>
  <c r="O32" i="1" s="1"/>
  <c r="Y31" i="1"/>
  <c r="V31" i="1"/>
  <c r="G31" i="1"/>
  <c r="H31" i="1" s="1"/>
  <c r="Y30" i="1"/>
  <c r="V30" i="1"/>
  <c r="H30" i="1"/>
  <c r="K30" i="1" s="1"/>
  <c r="G30" i="1"/>
  <c r="Y29" i="1"/>
  <c r="V29" i="1"/>
  <c r="H29" i="1"/>
  <c r="AB29" i="1" s="1"/>
  <c r="G29" i="1"/>
  <c r="Y28" i="1"/>
  <c r="V28" i="1"/>
  <c r="H28" i="1"/>
  <c r="M28" i="1" s="1"/>
  <c r="G28" i="1"/>
  <c r="Y15" i="1"/>
  <c r="V15" i="1"/>
  <c r="G15" i="1"/>
  <c r="H15" i="1" s="1"/>
  <c r="Y14" i="1"/>
  <c r="V14" i="1"/>
  <c r="G14" i="1"/>
  <c r="H14" i="1" s="1"/>
  <c r="Y27" i="1"/>
  <c r="V27" i="1"/>
  <c r="G27" i="1"/>
  <c r="H27" i="1" s="1"/>
  <c r="Y26" i="1"/>
  <c r="V26" i="1"/>
  <c r="G26" i="1"/>
  <c r="H26" i="1" s="1"/>
  <c r="Y13" i="1"/>
  <c r="V13" i="1"/>
  <c r="G13" i="1"/>
  <c r="H13" i="1" s="1"/>
  <c r="Y12" i="1"/>
  <c r="V12" i="1"/>
  <c r="G12" i="1"/>
  <c r="H12" i="1" s="1"/>
  <c r="O12" i="1" s="1"/>
  <c r="Y25" i="1"/>
  <c r="V25" i="1"/>
  <c r="G25" i="1"/>
  <c r="H25" i="1" s="1"/>
  <c r="Y24" i="1"/>
  <c r="V24" i="1"/>
  <c r="G24" i="1"/>
  <c r="H24" i="1" s="1"/>
  <c r="I24" i="1" s="1"/>
  <c r="P24" i="1" s="1"/>
  <c r="Y11" i="1"/>
  <c r="V11" i="1"/>
  <c r="G11" i="1"/>
  <c r="H11" i="1" s="1"/>
  <c r="Y10" i="1"/>
  <c r="V10" i="1"/>
  <c r="G10" i="1"/>
  <c r="H10" i="1" s="1"/>
  <c r="J10" i="1" s="1"/>
  <c r="Y23" i="1"/>
  <c r="V23" i="1"/>
  <c r="G23" i="1"/>
  <c r="H23" i="1" s="1"/>
  <c r="Y22" i="1"/>
  <c r="V22" i="1"/>
  <c r="G22" i="1"/>
  <c r="H22" i="1" s="1"/>
  <c r="Y9" i="1"/>
  <c r="V9" i="1"/>
  <c r="O9" i="1"/>
  <c r="N9" i="1"/>
  <c r="L9" i="1"/>
  <c r="I9" i="1"/>
  <c r="P9" i="1" s="1"/>
  <c r="G9" i="1"/>
  <c r="H9" i="1" s="1"/>
  <c r="M9" i="1" s="1"/>
  <c r="Y8" i="1"/>
  <c r="V8" i="1"/>
  <c r="G8" i="1"/>
  <c r="H8" i="1" s="1"/>
  <c r="I8" i="1" s="1"/>
  <c r="P8" i="1" s="1"/>
  <c r="Y21" i="1"/>
  <c r="V21" i="1"/>
  <c r="G21" i="1"/>
  <c r="H21" i="1" s="1"/>
  <c r="AB20" i="1"/>
  <c r="Y20" i="1"/>
  <c r="V20" i="1"/>
  <c r="G20" i="1"/>
  <c r="H20" i="1" s="1"/>
  <c r="O20" i="1" s="1"/>
  <c r="Y7" i="1"/>
  <c r="V7" i="1"/>
  <c r="H7" i="1"/>
  <c r="K7" i="1" s="1"/>
  <c r="G7" i="1"/>
  <c r="Y6" i="1"/>
  <c r="V6" i="1"/>
  <c r="G6" i="1"/>
  <c r="H6" i="1" s="1"/>
  <c r="Y19" i="1"/>
  <c r="V19" i="1"/>
  <c r="G19" i="1"/>
  <c r="H19" i="1" s="1"/>
  <c r="Y18" i="1"/>
  <c r="V18" i="1"/>
  <c r="G18" i="1"/>
  <c r="H18" i="1" s="1"/>
  <c r="Y5" i="1"/>
  <c r="V5" i="1"/>
  <c r="H5" i="1"/>
  <c r="N5" i="1" s="1"/>
  <c r="G5" i="1"/>
  <c r="Y4" i="1"/>
  <c r="V4" i="1"/>
  <c r="G4" i="1"/>
  <c r="H4" i="1" s="1"/>
  <c r="Y17" i="1"/>
  <c r="V17" i="1"/>
  <c r="H17" i="1"/>
  <c r="M17" i="1" s="1"/>
  <c r="G17" i="1"/>
  <c r="Y16" i="1"/>
  <c r="V16" i="1"/>
  <c r="G16" i="1"/>
  <c r="H16" i="1" s="1"/>
  <c r="Y3" i="1"/>
  <c r="V3" i="1"/>
  <c r="G3" i="1"/>
  <c r="H3" i="1" s="1"/>
  <c r="Y2" i="1"/>
  <c r="V2" i="1"/>
  <c r="G2" i="1"/>
  <c r="AB48" i="1" l="1"/>
  <c r="L51" i="1"/>
  <c r="J22" i="1"/>
  <c r="L22" i="1"/>
  <c r="Q22" i="1" s="1"/>
  <c r="K22" i="1"/>
  <c r="M22" i="1"/>
  <c r="O22" i="1"/>
  <c r="N21" i="1"/>
  <c r="M21" i="1"/>
  <c r="J21" i="1"/>
  <c r="I21" i="1"/>
  <c r="P21" i="1" s="1"/>
  <c r="M16" i="1"/>
  <c r="L16" i="1"/>
  <c r="I16" i="1"/>
  <c r="P16" i="1" s="1"/>
  <c r="N16" i="1"/>
  <c r="AB16" i="1"/>
  <c r="AC16" i="1" s="1"/>
  <c r="O16" i="1"/>
  <c r="O19" i="1"/>
  <c r="L19" i="1"/>
  <c r="O13" i="1"/>
  <c r="N13" i="1"/>
  <c r="M13" i="1"/>
  <c r="J13" i="1"/>
  <c r="I13" i="1"/>
  <c r="P13" i="1" s="1"/>
  <c r="L6" i="1"/>
  <c r="O6" i="1"/>
  <c r="N6" i="1"/>
  <c r="M6" i="1"/>
  <c r="AB26" i="1"/>
  <c r="O26" i="1"/>
  <c r="O27" i="1"/>
  <c r="N27" i="1"/>
  <c r="L27" i="1"/>
  <c r="Q27" i="1" s="1"/>
  <c r="K27" i="1"/>
  <c r="J27" i="1"/>
  <c r="I27" i="1"/>
  <c r="P27" i="1" s="1"/>
  <c r="N28" i="1"/>
  <c r="O28" i="1"/>
  <c r="N20" i="1"/>
  <c r="AC20" i="1"/>
  <c r="I17" i="1"/>
  <c r="P17" i="1" s="1"/>
  <c r="J5" i="1"/>
  <c r="U5" i="1" s="1"/>
  <c r="X5" i="1" s="1"/>
  <c r="J29" i="1"/>
  <c r="Q29" i="1" s="1"/>
  <c r="K5" i="1"/>
  <c r="L29" i="1"/>
  <c r="K17" i="1"/>
  <c r="L5" i="1"/>
  <c r="K10" i="1"/>
  <c r="M29" i="1"/>
  <c r="L17" i="1"/>
  <c r="Q17" i="1" s="1"/>
  <c r="S17" i="1" s="1"/>
  <c r="T17" i="1" s="1"/>
  <c r="W17" i="1" s="1"/>
  <c r="M5" i="1"/>
  <c r="L10" i="1"/>
  <c r="Q10" i="1" s="1"/>
  <c r="N17" i="1"/>
  <c r="M10" i="1"/>
  <c r="U10" i="1" s="1"/>
  <c r="O17" i="1"/>
  <c r="N10" i="1"/>
  <c r="M12" i="1"/>
  <c r="J17" i="1"/>
  <c r="O10" i="1"/>
  <c r="N12" i="1"/>
  <c r="O5" i="1"/>
  <c r="N34" i="1"/>
  <c r="O34" i="1"/>
  <c r="J50" i="1"/>
  <c r="K32" i="1"/>
  <c r="I54" i="1"/>
  <c r="P54" i="1" s="1"/>
  <c r="L32" i="1"/>
  <c r="K50" i="1"/>
  <c r="M32" i="1"/>
  <c r="L50" i="1"/>
  <c r="N32" i="1"/>
  <c r="AB32" i="1"/>
  <c r="AC32" i="1" s="1"/>
  <c r="AB57" i="1"/>
  <c r="M57" i="1"/>
  <c r="AB44" i="1"/>
  <c r="M44" i="1"/>
  <c r="L44" i="1"/>
  <c r="K44" i="1"/>
  <c r="O44" i="1"/>
  <c r="I45" i="1"/>
  <c r="P45" i="1" s="1"/>
  <c r="N45" i="1"/>
  <c r="AB45" i="1"/>
  <c r="M42" i="1"/>
  <c r="L42" i="1"/>
  <c r="K42" i="1"/>
  <c r="J42" i="1"/>
  <c r="AC33" i="1"/>
  <c r="O56" i="1"/>
  <c r="L56" i="1"/>
  <c r="K56" i="1"/>
  <c r="J56" i="1"/>
  <c r="O48" i="1"/>
  <c r="AC48" i="1" s="1"/>
  <c r="I32" i="1"/>
  <c r="P32" i="1" s="1"/>
  <c r="I34" i="1"/>
  <c r="P34" i="1" s="1"/>
  <c r="M51" i="1"/>
  <c r="N48" i="1"/>
  <c r="J32" i="1"/>
  <c r="N38" i="1"/>
  <c r="O38" i="1"/>
  <c r="L48" i="1"/>
  <c r="M50" i="1"/>
  <c r="K38" i="1"/>
  <c r="I48" i="1"/>
  <c r="P48" i="1" s="1"/>
  <c r="J48" i="1"/>
  <c r="M48" i="1"/>
  <c r="N41" i="1"/>
  <c r="M41" i="1"/>
  <c r="I41" i="1"/>
  <c r="P41" i="1" s="1"/>
  <c r="AB41" i="1"/>
  <c r="O41" i="1"/>
  <c r="L41" i="1"/>
  <c r="K41" i="1"/>
  <c r="J41" i="1"/>
  <c r="U41" i="1" s="1"/>
  <c r="N53" i="1"/>
  <c r="O53" i="1"/>
  <c r="M53" i="1"/>
  <c r="K53" i="1"/>
  <c r="L53" i="1"/>
  <c r="J53" i="1"/>
  <c r="AB53" i="1"/>
  <c r="AC53" i="1" s="1"/>
  <c r="I53" i="1"/>
  <c r="P53" i="1" s="1"/>
  <c r="N130" i="1"/>
  <c r="I130" i="1"/>
  <c r="P130" i="1" s="1"/>
  <c r="AB130" i="1"/>
  <c r="AC130" i="1" s="1"/>
  <c r="M130" i="1"/>
  <c r="O130" i="1"/>
  <c r="L130" i="1"/>
  <c r="Q130" i="1" s="1"/>
  <c r="K130" i="1"/>
  <c r="J130" i="1"/>
  <c r="N18" i="1"/>
  <c r="M18" i="1"/>
  <c r="O18" i="1"/>
  <c r="L18" i="1"/>
  <c r="K18" i="1"/>
  <c r="AB18" i="1"/>
  <c r="AC18" i="1" s="1"/>
  <c r="J18" i="1"/>
  <c r="U18" i="1" s="1"/>
  <c r="I18" i="1"/>
  <c r="P18" i="1" s="1"/>
  <c r="O33" i="1"/>
  <c r="K33" i="1"/>
  <c r="N33" i="1"/>
  <c r="M33" i="1"/>
  <c r="L33" i="1"/>
  <c r="J33" i="1"/>
  <c r="I33" i="1"/>
  <c r="P33" i="1" s="1"/>
  <c r="M92" i="1"/>
  <c r="N92" i="1"/>
  <c r="O92" i="1"/>
  <c r="L92" i="1"/>
  <c r="Q92" i="1" s="1"/>
  <c r="K92" i="1"/>
  <c r="J92" i="1"/>
  <c r="U92" i="1" s="1"/>
  <c r="I92" i="1"/>
  <c r="P92" i="1" s="1"/>
  <c r="AB92" i="1"/>
  <c r="AC92" i="1" s="1"/>
  <c r="AB159" i="1"/>
  <c r="AC159" i="1" s="1"/>
  <c r="L159" i="1"/>
  <c r="Q159" i="1" s="1"/>
  <c r="J159" i="1"/>
  <c r="U159" i="1" s="1"/>
  <c r="M159" i="1"/>
  <c r="O159" i="1"/>
  <c r="N159" i="1"/>
  <c r="K159" i="1"/>
  <c r="I159" i="1"/>
  <c r="P159" i="1" s="1"/>
  <c r="X121" i="1"/>
  <c r="AA121" i="1"/>
  <c r="Z121" i="1"/>
  <c r="I123" i="1"/>
  <c r="P123" i="1" s="1"/>
  <c r="AB123" i="1"/>
  <c r="AC123" i="1" s="1"/>
  <c r="L123" i="1"/>
  <c r="Q123" i="1" s="1"/>
  <c r="M123" i="1"/>
  <c r="J123" i="1"/>
  <c r="O123" i="1"/>
  <c r="N123" i="1"/>
  <c r="K123" i="1"/>
  <c r="J84" i="1"/>
  <c r="L84" i="1"/>
  <c r="Q84" i="1" s="1"/>
  <c r="AB84" i="1"/>
  <c r="AC84" i="1" s="1"/>
  <c r="N84" i="1"/>
  <c r="M84" i="1"/>
  <c r="K84" i="1"/>
  <c r="I84" i="1"/>
  <c r="P84" i="1" s="1"/>
  <c r="O84" i="1"/>
  <c r="K201" i="1"/>
  <c r="J201" i="1"/>
  <c r="O201" i="1"/>
  <c r="L201" i="1"/>
  <c r="Q201" i="1" s="1"/>
  <c r="N201" i="1"/>
  <c r="M201" i="1"/>
  <c r="I201" i="1"/>
  <c r="P201" i="1" s="1"/>
  <c r="AB201" i="1"/>
  <c r="AC201" i="1" s="1"/>
  <c r="R10" i="1"/>
  <c r="AA105" i="1"/>
  <c r="Z105" i="1"/>
  <c r="X105" i="1"/>
  <c r="U219" i="1"/>
  <c r="Q219" i="1"/>
  <c r="O236" i="1"/>
  <c r="L236" i="1"/>
  <c r="Q236" i="1" s="1"/>
  <c r="AB236" i="1"/>
  <c r="AC236" i="1" s="1"/>
  <c r="M236" i="1"/>
  <c r="K236" i="1"/>
  <c r="J236" i="1"/>
  <c r="I236" i="1"/>
  <c r="P236" i="1" s="1"/>
  <c r="N236" i="1"/>
  <c r="K262" i="1"/>
  <c r="I262" i="1"/>
  <c r="P262" i="1" s="1"/>
  <c r="M262" i="1"/>
  <c r="AB262" i="1"/>
  <c r="AC262" i="1" s="1"/>
  <c r="O262" i="1"/>
  <c r="L262" i="1"/>
  <c r="Q262" i="1" s="1"/>
  <c r="N262" i="1"/>
  <c r="J262" i="1"/>
  <c r="U262" i="1" s="1"/>
  <c r="K471" i="1"/>
  <c r="J471" i="1"/>
  <c r="AB471" i="1"/>
  <c r="AC471" i="1" s="1"/>
  <c r="I471" i="1"/>
  <c r="P471" i="1" s="1"/>
  <c r="N471" i="1"/>
  <c r="L471" i="1"/>
  <c r="Q471" i="1" s="1"/>
  <c r="O471" i="1"/>
  <c r="M471" i="1"/>
  <c r="N85" i="1"/>
  <c r="O85" i="1"/>
  <c r="L85" i="1"/>
  <c r="Q85" i="1" s="1"/>
  <c r="K85" i="1"/>
  <c r="J85" i="1"/>
  <c r="U85" i="1" s="1"/>
  <c r="AB85" i="1"/>
  <c r="AC85" i="1" s="1"/>
  <c r="M85" i="1"/>
  <c r="I85" i="1"/>
  <c r="P85" i="1" s="1"/>
  <c r="S69" i="1"/>
  <c r="R69" i="1"/>
  <c r="AA5" i="1"/>
  <c r="Z5" i="1"/>
  <c r="I14" i="1"/>
  <c r="P14" i="1" s="1"/>
  <c r="M14" i="1"/>
  <c r="L14" i="1"/>
  <c r="N14" i="1"/>
  <c r="O14" i="1"/>
  <c r="K14" i="1"/>
  <c r="AB14" i="1"/>
  <c r="J14" i="1"/>
  <c r="O49" i="1"/>
  <c r="L49" i="1"/>
  <c r="M49" i="1"/>
  <c r="K49" i="1"/>
  <c r="J49" i="1"/>
  <c r="I49" i="1"/>
  <c r="P49" i="1" s="1"/>
  <c r="N49" i="1"/>
  <c r="AB49" i="1"/>
  <c r="K230" i="1"/>
  <c r="I230" i="1"/>
  <c r="P230" i="1" s="1"/>
  <c r="O230" i="1"/>
  <c r="N230" i="1"/>
  <c r="AB230" i="1"/>
  <c r="AC230" i="1" s="1"/>
  <c r="J230" i="1"/>
  <c r="M230" i="1"/>
  <c r="L230" i="1"/>
  <c r="Q230" i="1" s="1"/>
  <c r="I55" i="1"/>
  <c r="P55" i="1" s="1"/>
  <c r="J55" i="1"/>
  <c r="L55" i="1"/>
  <c r="Q55" i="1" s="1"/>
  <c r="K55" i="1"/>
  <c r="AB55" i="1"/>
  <c r="O55" i="1"/>
  <c r="M55" i="1"/>
  <c r="N55" i="1"/>
  <c r="J37" i="1"/>
  <c r="AB37" i="1"/>
  <c r="AC37" i="1" s="1"/>
  <c r="I37" i="1"/>
  <c r="P37" i="1" s="1"/>
  <c r="M37" i="1"/>
  <c r="L37" i="1"/>
  <c r="K37" i="1"/>
  <c r="N37" i="1"/>
  <c r="O37" i="1"/>
  <c r="O23" i="1"/>
  <c r="L23" i="1"/>
  <c r="M23" i="1"/>
  <c r="N23" i="1"/>
  <c r="K23" i="1"/>
  <c r="J23" i="1"/>
  <c r="U23" i="1" s="1"/>
  <c r="AB23" i="1"/>
  <c r="AC23" i="1" s="1"/>
  <c r="I23" i="1"/>
  <c r="P23" i="1" s="1"/>
  <c r="K214" i="1"/>
  <c r="I214" i="1"/>
  <c r="P214" i="1" s="1"/>
  <c r="AB214" i="1"/>
  <c r="AC214" i="1" s="1"/>
  <c r="J214" i="1"/>
  <c r="U214" i="1" s="1"/>
  <c r="N214" i="1"/>
  <c r="M214" i="1"/>
  <c r="L214" i="1"/>
  <c r="Q214" i="1" s="1"/>
  <c r="O214" i="1"/>
  <c r="AB143" i="1"/>
  <c r="AC143" i="1" s="1"/>
  <c r="L143" i="1"/>
  <c r="Q143" i="1" s="1"/>
  <c r="J143" i="1"/>
  <c r="I143" i="1"/>
  <c r="P143" i="1" s="1"/>
  <c r="O143" i="1"/>
  <c r="M143" i="1"/>
  <c r="N143" i="1"/>
  <c r="K143" i="1"/>
  <c r="O97" i="1"/>
  <c r="K97" i="1"/>
  <c r="AB97" i="1"/>
  <c r="AC97" i="1" s="1"/>
  <c r="M97" i="1"/>
  <c r="L97" i="1"/>
  <c r="Q97" i="1" s="1"/>
  <c r="J97" i="1"/>
  <c r="N97" i="1"/>
  <c r="I97" i="1"/>
  <c r="P97" i="1" s="1"/>
  <c r="AB58" i="1"/>
  <c r="AC58" i="1" s="1"/>
  <c r="J58" i="1"/>
  <c r="N58" i="1"/>
  <c r="O58" i="1"/>
  <c r="M58" i="1"/>
  <c r="L58" i="1"/>
  <c r="Q58" i="1" s="1"/>
  <c r="K58" i="1"/>
  <c r="I58" i="1"/>
  <c r="P58" i="1" s="1"/>
  <c r="AB70" i="1"/>
  <c r="AC70" i="1" s="1"/>
  <c r="L70" i="1"/>
  <c r="Q70" i="1" s="1"/>
  <c r="M70" i="1"/>
  <c r="N70" i="1"/>
  <c r="K70" i="1"/>
  <c r="J70" i="1"/>
  <c r="O70" i="1"/>
  <c r="I70" i="1"/>
  <c r="P70" i="1" s="1"/>
  <c r="M312" i="1"/>
  <c r="K312" i="1"/>
  <c r="O312" i="1"/>
  <c r="N312" i="1"/>
  <c r="L312" i="1"/>
  <c r="Q312" i="1" s="1"/>
  <c r="J312" i="1"/>
  <c r="U312" i="1" s="1"/>
  <c r="I312" i="1"/>
  <c r="P312" i="1" s="1"/>
  <c r="AB312" i="1"/>
  <c r="AC312" i="1" s="1"/>
  <c r="I91" i="1"/>
  <c r="P91" i="1" s="1"/>
  <c r="K91" i="1"/>
  <c r="O91" i="1"/>
  <c r="M91" i="1"/>
  <c r="N91" i="1"/>
  <c r="L91" i="1"/>
  <c r="Q91" i="1" s="1"/>
  <c r="J91" i="1"/>
  <c r="AB91" i="1"/>
  <c r="AC91" i="1" s="1"/>
  <c r="Z147" i="1"/>
  <c r="AA147" i="1"/>
  <c r="X147" i="1"/>
  <c r="M190" i="1"/>
  <c r="L190" i="1"/>
  <c r="Q190" i="1" s="1"/>
  <c r="O190" i="1"/>
  <c r="N190" i="1"/>
  <c r="I190" i="1"/>
  <c r="P190" i="1" s="1"/>
  <c r="AB190" i="1"/>
  <c r="AC190" i="1" s="1"/>
  <c r="K190" i="1"/>
  <c r="J190" i="1"/>
  <c r="U190" i="1" s="1"/>
  <c r="U83" i="1"/>
  <c r="M106" i="1"/>
  <c r="N106" i="1"/>
  <c r="O106" i="1"/>
  <c r="L106" i="1"/>
  <c r="Q106" i="1" s="1"/>
  <c r="J106" i="1"/>
  <c r="U106" i="1" s="1"/>
  <c r="K106" i="1"/>
  <c r="I106" i="1"/>
  <c r="P106" i="1" s="1"/>
  <c r="AB106" i="1"/>
  <c r="AC106" i="1" s="1"/>
  <c r="O113" i="1"/>
  <c r="M113" i="1"/>
  <c r="L113" i="1"/>
  <c r="Q113" i="1" s="1"/>
  <c r="J113" i="1"/>
  <c r="N113" i="1"/>
  <c r="AB113" i="1"/>
  <c r="AC113" i="1" s="1"/>
  <c r="K113" i="1"/>
  <c r="I59" i="1"/>
  <c r="P59" i="1" s="1"/>
  <c r="AB59" i="1"/>
  <c r="AC59" i="1" s="1"/>
  <c r="L59" i="1"/>
  <c r="Q59" i="1" s="1"/>
  <c r="K59" i="1"/>
  <c r="O59" i="1"/>
  <c r="N59" i="1"/>
  <c r="R114" i="1"/>
  <c r="S131" i="1"/>
  <c r="R131" i="1"/>
  <c r="R216" i="1"/>
  <c r="R277" i="1"/>
  <c r="S277" i="1"/>
  <c r="J59" i="1"/>
  <c r="M167" i="1"/>
  <c r="K167" i="1"/>
  <c r="L167" i="1"/>
  <c r="Q167" i="1" s="1"/>
  <c r="J167" i="1"/>
  <c r="I167" i="1"/>
  <c r="P167" i="1" s="1"/>
  <c r="AB167" i="1"/>
  <c r="AC167" i="1" s="1"/>
  <c r="O167" i="1"/>
  <c r="N167" i="1"/>
  <c r="J7" i="1"/>
  <c r="J24" i="1"/>
  <c r="L24" i="1"/>
  <c r="Q24" i="1" s="1"/>
  <c r="M24" i="1"/>
  <c r="O24" i="1"/>
  <c r="N24" i="1"/>
  <c r="K24" i="1"/>
  <c r="M35" i="1"/>
  <c r="J35" i="1"/>
  <c r="AB35" i="1"/>
  <c r="I35" i="1"/>
  <c r="P35" i="1" s="1"/>
  <c r="O35" i="1"/>
  <c r="M59" i="1"/>
  <c r="N80" i="1"/>
  <c r="O80" i="1"/>
  <c r="K80" i="1"/>
  <c r="J80" i="1"/>
  <c r="U80" i="1" s="1"/>
  <c r="I80" i="1"/>
  <c r="P80" i="1" s="1"/>
  <c r="AB80" i="1"/>
  <c r="AC80" i="1" s="1"/>
  <c r="S83" i="1"/>
  <c r="I99" i="1"/>
  <c r="P99" i="1" s="1"/>
  <c r="S126" i="1"/>
  <c r="T126" i="1" s="1"/>
  <c r="W126" i="1" s="1"/>
  <c r="R126" i="1"/>
  <c r="L133" i="1"/>
  <c r="Q133" i="1" s="1"/>
  <c r="AB133" i="1"/>
  <c r="AC133" i="1" s="1"/>
  <c r="J133" i="1"/>
  <c r="I133" i="1"/>
  <c r="P133" i="1" s="1"/>
  <c r="M133" i="1"/>
  <c r="O133" i="1"/>
  <c r="M135" i="1"/>
  <c r="I135" i="1"/>
  <c r="P135" i="1" s="1"/>
  <c r="O135" i="1"/>
  <c r="N135" i="1"/>
  <c r="L135" i="1"/>
  <c r="Q135" i="1" s="1"/>
  <c r="K135" i="1"/>
  <c r="J135" i="1"/>
  <c r="S142" i="1"/>
  <c r="R142" i="1"/>
  <c r="R165" i="1"/>
  <c r="S165" i="1"/>
  <c r="R176" i="1"/>
  <c r="K246" i="1"/>
  <c r="I246" i="1"/>
  <c r="P246" i="1" s="1"/>
  <c r="AB246" i="1"/>
  <c r="AC246" i="1" s="1"/>
  <c r="J246" i="1"/>
  <c r="N246" i="1"/>
  <c r="L246" i="1"/>
  <c r="Q246" i="1" s="1"/>
  <c r="O246" i="1"/>
  <c r="M246" i="1"/>
  <c r="AB261" i="1"/>
  <c r="AC261" i="1" s="1"/>
  <c r="I261" i="1"/>
  <c r="P261" i="1" s="1"/>
  <c r="N261" i="1"/>
  <c r="L261" i="1"/>
  <c r="Q261" i="1" s="1"/>
  <c r="O261" i="1"/>
  <c r="M261" i="1"/>
  <c r="K261" i="1"/>
  <c r="N291" i="1"/>
  <c r="M291" i="1"/>
  <c r="I291" i="1"/>
  <c r="P291" i="1" s="1"/>
  <c r="K291" i="1"/>
  <c r="L291" i="1"/>
  <c r="Q291" i="1" s="1"/>
  <c r="O291" i="1"/>
  <c r="AB291" i="1"/>
  <c r="AC291" i="1" s="1"/>
  <c r="J291" i="1"/>
  <c r="U291" i="1" s="1"/>
  <c r="S336" i="1"/>
  <c r="T336" i="1" s="1"/>
  <c r="W336" i="1" s="1"/>
  <c r="R336" i="1"/>
  <c r="M152" i="1"/>
  <c r="K152" i="1"/>
  <c r="AB152" i="1"/>
  <c r="AC152" i="1" s="1"/>
  <c r="N152" i="1"/>
  <c r="O152" i="1"/>
  <c r="L152" i="1"/>
  <c r="Q152" i="1" s="1"/>
  <c r="J152" i="1"/>
  <c r="U152" i="1" s="1"/>
  <c r="M199" i="1"/>
  <c r="L199" i="1"/>
  <c r="Q199" i="1" s="1"/>
  <c r="K199" i="1"/>
  <c r="O199" i="1"/>
  <c r="N199" i="1"/>
  <c r="J199" i="1"/>
  <c r="U199" i="1" s="1"/>
  <c r="AB199" i="1"/>
  <c r="AC199" i="1" s="1"/>
  <c r="I152" i="1"/>
  <c r="P152" i="1" s="1"/>
  <c r="I199" i="1"/>
  <c r="P199" i="1" s="1"/>
  <c r="M31" i="1"/>
  <c r="L31" i="1"/>
  <c r="K31" i="1"/>
  <c r="N31" i="1"/>
  <c r="J31" i="1"/>
  <c r="I31" i="1"/>
  <c r="P31" i="1" s="1"/>
  <c r="U73" i="1"/>
  <c r="S80" i="1"/>
  <c r="T80" i="1" s="1"/>
  <c r="W80" i="1" s="1"/>
  <c r="R80" i="1"/>
  <c r="U88" i="1"/>
  <c r="Z96" i="1"/>
  <c r="AA96" i="1"/>
  <c r="X96" i="1"/>
  <c r="I148" i="1"/>
  <c r="P148" i="1" s="1"/>
  <c r="AB148" i="1"/>
  <c r="AC148" i="1" s="1"/>
  <c r="L148" i="1"/>
  <c r="Q148" i="1" s="1"/>
  <c r="N148" i="1"/>
  <c r="M148" i="1"/>
  <c r="K148" i="1"/>
  <c r="R178" i="1"/>
  <c r="O204" i="1"/>
  <c r="K204" i="1"/>
  <c r="J204" i="1"/>
  <c r="AB204" i="1"/>
  <c r="AC204" i="1" s="1"/>
  <c r="L204" i="1"/>
  <c r="Q204" i="1" s="1"/>
  <c r="N204" i="1"/>
  <c r="M204" i="1"/>
  <c r="L208" i="1"/>
  <c r="Q208" i="1" s="1"/>
  <c r="J208" i="1"/>
  <c r="I208" i="1"/>
  <c r="P208" i="1" s="1"/>
  <c r="O208" i="1"/>
  <c r="N208" i="1"/>
  <c r="X254" i="1"/>
  <c r="AA254" i="1"/>
  <c r="Z254" i="1"/>
  <c r="U261" i="1"/>
  <c r="S276" i="1"/>
  <c r="T276" i="1" s="1"/>
  <c r="W276" i="1" s="1"/>
  <c r="R276" i="1"/>
  <c r="J446" i="1"/>
  <c r="U446" i="1" s="1"/>
  <c r="I446" i="1"/>
  <c r="P446" i="1" s="1"/>
  <c r="O446" i="1"/>
  <c r="N446" i="1"/>
  <c r="L446" i="1"/>
  <c r="Q446" i="1" s="1"/>
  <c r="AB446" i="1"/>
  <c r="AC446" i="1" s="1"/>
  <c r="K446" i="1"/>
  <c r="M446" i="1"/>
  <c r="I196" i="1"/>
  <c r="P196" i="1" s="1"/>
  <c r="L196" i="1"/>
  <c r="Q196" i="1" s="1"/>
  <c r="O196" i="1"/>
  <c r="N196" i="1"/>
  <c r="M196" i="1"/>
  <c r="K196" i="1"/>
  <c r="AB196" i="1"/>
  <c r="AC196" i="1" s="1"/>
  <c r="J196" i="1"/>
  <c r="I7" i="1"/>
  <c r="P7" i="1" s="1"/>
  <c r="N7" i="1"/>
  <c r="M7" i="1"/>
  <c r="L7" i="1"/>
  <c r="R94" i="1"/>
  <c r="M99" i="1"/>
  <c r="N99" i="1"/>
  <c r="L99" i="1"/>
  <c r="Q99" i="1" s="1"/>
  <c r="K99" i="1"/>
  <c r="J99" i="1"/>
  <c r="U99" i="1" s="1"/>
  <c r="J116" i="1"/>
  <c r="U116" i="1" s="1"/>
  <c r="I116" i="1"/>
  <c r="P116" i="1" s="1"/>
  <c r="AB116" i="1"/>
  <c r="AC116" i="1" s="1"/>
  <c r="O116" i="1"/>
  <c r="M116" i="1"/>
  <c r="L116" i="1"/>
  <c r="Q116" i="1" s="1"/>
  <c r="K116" i="1"/>
  <c r="N40" i="1"/>
  <c r="I40" i="1"/>
  <c r="P40" i="1" s="1"/>
  <c r="M40" i="1"/>
  <c r="O40" i="1"/>
  <c r="L40" i="1"/>
  <c r="K40" i="1"/>
  <c r="O7" i="1"/>
  <c r="AB12" i="1"/>
  <c r="AC12" i="1" s="1"/>
  <c r="L12" i="1"/>
  <c r="J12" i="1"/>
  <c r="K12" i="1"/>
  <c r="I12" i="1"/>
  <c r="P12" i="1" s="1"/>
  <c r="O31" i="1"/>
  <c r="L35" i="1"/>
  <c r="J40" i="1"/>
  <c r="M80" i="1"/>
  <c r="I90" i="1"/>
  <c r="P90" i="1" s="1"/>
  <c r="N90" i="1"/>
  <c r="O90" i="1"/>
  <c r="M90" i="1"/>
  <c r="L90" i="1"/>
  <c r="Q90" i="1" s="1"/>
  <c r="N104" i="1"/>
  <c r="I104" i="1"/>
  <c r="P104" i="1" s="1"/>
  <c r="L104" i="1"/>
  <c r="Q104" i="1" s="1"/>
  <c r="K104" i="1"/>
  <c r="AB104" i="1"/>
  <c r="AC104" i="1" s="1"/>
  <c r="N133" i="1"/>
  <c r="J148" i="1"/>
  <c r="K150" i="1"/>
  <c r="I150" i="1"/>
  <c r="P150" i="1" s="1"/>
  <c r="AB150" i="1"/>
  <c r="AC150" i="1" s="1"/>
  <c r="J150" i="1"/>
  <c r="O150" i="1"/>
  <c r="N150" i="1"/>
  <c r="M150" i="1"/>
  <c r="L150" i="1"/>
  <c r="Q150" i="1" s="1"/>
  <c r="R162" i="1"/>
  <c r="S162" i="1"/>
  <c r="T162" i="1" s="1"/>
  <c r="W162" i="1" s="1"/>
  <c r="I204" i="1"/>
  <c r="P204" i="1" s="1"/>
  <c r="K208" i="1"/>
  <c r="M217" i="1"/>
  <c r="O217" i="1"/>
  <c r="N217" i="1"/>
  <c r="L217" i="1"/>
  <c r="Q217" i="1" s="1"/>
  <c r="K217" i="1"/>
  <c r="J217" i="1"/>
  <c r="R325" i="1"/>
  <c r="S325" i="1"/>
  <c r="M360" i="1"/>
  <c r="K360" i="1"/>
  <c r="J360" i="1"/>
  <c r="U360" i="1" s="1"/>
  <c r="O360" i="1"/>
  <c r="L360" i="1"/>
  <c r="Q360" i="1" s="1"/>
  <c r="N360" i="1"/>
  <c r="I360" i="1"/>
  <c r="P360" i="1" s="1"/>
  <c r="AB360" i="1"/>
  <c r="AC360" i="1" s="1"/>
  <c r="N78" i="1"/>
  <c r="M78" i="1"/>
  <c r="O78" i="1"/>
  <c r="L78" i="1"/>
  <c r="Q78" i="1" s="1"/>
  <c r="K78" i="1"/>
  <c r="J78" i="1"/>
  <c r="I78" i="1"/>
  <c r="P78" i="1" s="1"/>
  <c r="O122" i="1"/>
  <c r="M122" i="1"/>
  <c r="J122" i="1"/>
  <c r="L122" i="1"/>
  <c r="Q122" i="1" s="1"/>
  <c r="N122" i="1"/>
  <c r="K122" i="1"/>
  <c r="AB122" i="1"/>
  <c r="AC122" i="1" s="1"/>
  <c r="R229" i="1"/>
  <c r="S229" i="1"/>
  <c r="N8" i="1"/>
  <c r="O8" i="1"/>
  <c r="M8" i="1"/>
  <c r="L8" i="1"/>
  <c r="K8" i="1"/>
  <c r="J8" i="1"/>
  <c r="M280" i="1"/>
  <c r="K280" i="1"/>
  <c r="J280" i="1"/>
  <c r="U280" i="1" s="1"/>
  <c r="I280" i="1"/>
  <c r="P280" i="1" s="1"/>
  <c r="AB280" i="1"/>
  <c r="AC280" i="1" s="1"/>
  <c r="O280" i="1"/>
  <c r="N280" i="1"/>
  <c r="L280" i="1"/>
  <c r="Q280" i="1" s="1"/>
  <c r="M3" i="1"/>
  <c r="O3" i="1"/>
  <c r="N3" i="1"/>
  <c r="L3" i="1"/>
  <c r="K3" i="1"/>
  <c r="J3" i="1"/>
  <c r="I3" i="1"/>
  <c r="P3" i="1" s="1"/>
  <c r="AB3" i="1"/>
  <c r="AC26" i="1"/>
  <c r="N35" i="1"/>
  <c r="R64" i="1"/>
  <c r="O66" i="1"/>
  <c r="N66" i="1"/>
  <c r="K66" i="1"/>
  <c r="M66" i="1"/>
  <c r="L66" i="1"/>
  <c r="Q66" i="1" s="1"/>
  <c r="J66" i="1"/>
  <c r="I75" i="1"/>
  <c r="P75" i="1" s="1"/>
  <c r="AB75" i="1"/>
  <c r="AC75" i="1" s="1"/>
  <c r="K75" i="1"/>
  <c r="R75" i="1" s="1"/>
  <c r="O75" i="1"/>
  <c r="N75" i="1"/>
  <c r="M75" i="1"/>
  <c r="U75" i="1" s="1"/>
  <c r="R88" i="1"/>
  <c r="S88" i="1"/>
  <c r="T88" i="1" s="1"/>
  <c r="W88" i="1" s="1"/>
  <c r="J90" i="1"/>
  <c r="J104" i="1"/>
  <c r="U104" i="1" s="1"/>
  <c r="O148" i="1"/>
  <c r="Z173" i="1"/>
  <c r="X173" i="1"/>
  <c r="AA173" i="1"/>
  <c r="M208" i="1"/>
  <c r="I217" i="1"/>
  <c r="P217" i="1" s="1"/>
  <c r="S221" i="1"/>
  <c r="T221" i="1" s="1"/>
  <c r="W221" i="1" s="1"/>
  <c r="AB7" i="1"/>
  <c r="L52" i="1"/>
  <c r="S96" i="1"/>
  <c r="T96" i="1" s="1"/>
  <c r="W96" i="1" s="1"/>
  <c r="M101" i="1"/>
  <c r="O103" i="1"/>
  <c r="K103" i="1"/>
  <c r="M103" i="1"/>
  <c r="AB103" i="1"/>
  <c r="AC103" i="1" s="1"/>
  <c r="I117" i="1"/>
  <c r="P117" i="1" s="1"/>
  <c r="K136" i="1"/>
  <c r="AB136" i="1"/>
  <c r="AC136" i="1" s="1"/>
  <c r="J136" i="1"/>
  <c r="N136" i="1"/>
  <c r="L136" i="1"/>
  <c r="Q136" i="1" s="1"/>
  <c r="M136" i="1"/>
  <c r="O136" i="1"/>
  <c r="I136" i="1"/>
  <c r="P136" i="1" s="1"/>
  <c r="J151" i="1"/>
  <c r="U151" i="1" s="1"/>
  <c r="K151" i="1"/>
  <c r="I151" i="1"/>
  <c r="P151" i="1" s="1"/>
  <c r="S151" i="1" s="1"/>
  <c r="T151" i="1" s="1"/>
  <c r="W151" i="1" s="1"/>
  <c r="AB151" i="1"/>
  <c r="AC151" i="1" s="1"/>
  <c r="N151" i="1"/>
  <c r="K166" i="1"/>
  <c r="I166" i="1"/>
  <c r="P166" i="1" s="1"/>
  <c r="N166" i="1"/>
  <c r="M166" i="1"/>
  <c r="L166" i="1"/>
  <c r="Q166" i="1" s="1"/>
  <c r="J166" i="1"/>
  <c r="U166" i="1" s="1"/>
  <c r="N195" i="1"/>
  <c r="M195" i="1"/>
  <c r="L195" i="1"/>
  <c r="Q195" i="1" s="1"/>
  <c r="AB195" i="1"/>
  <c r="AC195" i="1" s="1"/>
  <c r="K195" i="1"/>
  <c r="J195" i="1"/>
  <c r="I195" i="1"/>
  <c r="P195" i="1" s="1"/>
  <c r="M231" i="1"/>
  <c r="N231" i="1"/>
  <c r="L231" i="1"/>
  <c r="Q231" i="1" s="1"/>
  <c r="K231" i="1"/>
  <c r="J231" i="1"/>
  <c r="AB231" i="1"/>
  <c r="AC231" i="1" s="1"/>
  <c r="O231" i="1"/>
  <c r="I231" i="1"/>
  <c r="P231" i="1" s="1"/>
  <c r="O252" i="1"/>
  <c r="N252" i="1"/>
  <c r="L252" i="1"/>
  <c r="Q252" i="1" s="1"/>
  <c r="K252" i="1"/>
  <c r="J252" i="1"/>
  <c r="U252" i="1" s="1"/>
  <c r="AB252" i="1"/>
  <c r="AC252" i="1" s="1"/>
  <c r="M252" i="1"/>
  <c r="I252" i="1"/>
  <c r="P252" i="1" s="1"/>
  <c r="M344" i="1"/>
  <c r="K344" i="1"/>
  <c r="O344" i="1"/>
  <c r="L344" i="1"/>
  <c r="Q344" i="1" s="1"/>
  <c r="N344" i="1"/>
  <c r="J344" i="1"/>
  <c r="I344" i="1"/>
  <c r="P344" i="1" s="1"/>
  <c r="N353" i="1"/>
  <c r="AB353" i="1"/>
  <c r="AC353" i="1" s="1"/>
  <c r="L353" i="1"/>
  <c r="Q353" i="1" s="1"/>
  <c r="K353" i="1"/>
  <c r="I353" i="1"/>
  <c r="P353" i="1" s="1"/>
  <c r="J353" i="1"/>
  <c r="U353" i="1" s="1"/>
  <c r="O353" i="1"/>
  <c r="M353" i="1"/>
  <c r="I43" i="1"/>
  <c r="P43" i="1" s="1"/>
  <c r="O43" i="1"/>
  <c r="AC43" i="1" s="1"/>
  <c r="M43" i="1"/>
  <c r="L43" i="1"/>
  <c r="K43" i="1"/>
  <c r="M111" i="1"/>
  <c r="I111" i="1"/>
  <c r="P111" i="1" s="1"/>
  <c r="O111" i="1"/>
  <c r="N111" i="1"/>
  <c r="L111" i="1"/>
  <c r="Q111" i="1" s="1"/>
  <c r="K111" i="1"/>
  <c r="J111" i="1"/>
  <c r="U111" i="1" s="1"/>
  <c r="O172" i="1"/>
  <c r="J172" i="1"/>
  <c r="I172" i="1"/>
  <c r="P172" i="1" s="1"/>
  <c r="L172" i="1"/>
  <c r="Q172" i="1" s="1"/>
  <c r="N172" i="1"/>
  <c r="O197" i="1"/>
  <c r="K197" i="1"/>
  <c r="J197" i="1"/>
  <c r="M197" i="1"/>
  <c r="L197" i="1"/>
  <c r="Q197" i="1" s="1"/>
  <c r="I197" i="1"/>
  <c r="P197" i="1" s="1"/>
  <c r="AB197" i="1"/>
  <c r="AC197" i="1" s="1"/>
  <c r="I244" i="1"/>
  <c r="P244" i="1" s="1"/>
  <c r="O244" i="1"/>
  <c r="N244" i="1"/>
  <c r="M244" i="1"/>
  <c r="L244" i="1"/>
  <c r="Q244" i="1" s="1"/>
  <c r="AB244" i="1"/>
  <c r="AC244" i="1" s="1"/>
  <c r="X586" i="1"/>
  <c r="AA586" i="1"/>
  <c r="Z586" i="1"/>
  <c r="Q5" i="1"/>
  <c r="L11" i="1"/>
  <c r="O11" i="1"/>
  <c r="N11" i="1"/>
  <c r="AB11" i="1"/>
  <c r="AB78" i="1"/>
  <c r="AC78" i="1" s="1"/>
  <c r="AB98" i="1"/>
  <c r="AC98" i="1" s="1"/>
  <c r="K98" i="1"/>
  <c r="I98" i="1"/>
  <c r="P98" i="1" s="1"/>
  <c r="N98" i="1"/>
  <c r="M98" i="1"/>
  <c r="L98" i="1"/>
  <c r="Q98" i="1" s="1"/>
  <c r="K101" i="1"/>
  <c r="K172" i="1"/>
  <c r="J244" i="1"/>
  <c r="N307" i="1"/>
  <c r="I307" i="1"/>
  <c r="P307" i="1" s="1"/>
  <c r="J307" i="1"/>
  <c r="O307" i="1"/>
  <c r="AB307" i="1"/>
  <c r="AC307" i="1" s="1"/>
  <c r="M307" i="1"/>
  <c r="L307" i="1"/>
  <c r="Q307" i="1" s="1"/>
  <c r="O523" i="1"/>
  <c r="N523" i="1"/>
  <c r="M523" i="1"/>
  <c r="L523" i="1"/>
  <c r="Q523" i="1" s="1"/>
  <c r="K523" i="1"/>
  <c r="J523" i="1"/>
  <c r="AB523" i="1"/>
  <c r="AC523" i="1" s="1"/>
  <c r="I523" i="1"/>
  <c r="P523" i="1" s="1"/>
  <c r="I30" i="1"/>
  <c r="P30" i="1" s="1"/>
  <c r="M63" i="1"/>
  <c r="K63" i="1"/>
  <c r="J63" i="1"/>
  <c r="I63" i="1"/>
  <c r="P63" i="1" s="1"/>
  <c r="AB63" i="1"/>
  <c r="AC63" i="1" s="1"/>
  <c r="R72" i="1"/>
  <c r="AA93" i="1"/>
  <c r="X93" i="1"/>
  <c r="Z93" i="1"/>
  <c r="AB99" i="1"/>
  <c r="AC99" i="1" s="1"/>
  <c r="L101" i="1"/>
  <c r="Q101" i="1" s="1"/>
  <c r="L155" i="1"/>
  <c r="Q155" i="1" s="1"/>
  <c r="O155" i="1"/>
  <c r="J155" i="1"/>
  <c r="U155" i="1" s="1"/>
  <c r="N155" i="1"/>
  <c r="M155" i="1"/>
  <c r="M172" i="1"/>
  <c r="R205" i="1"/>
  <c r="K244" i="1"/>
  <c r="J283" i="1"/>
  <c r="N283" i="1"/>
  <c r="M283" i="1"/>
  <c r="O283" i="1"/>
  <c r="L283" i="1"/>
  <c r="Q283" i="1" s="1"/>
  <c r="K283" i="1"/>
  <c r="AB283" i="1"/>
  <c r="AC283" i="1" s="1"/>
  <c r="K307" i="1"/>
  <c r="J39" i="1"/>
  <c r="AB40" i="1"/>
  <c r="L63" i="1"/>
  <c r="Q63" i="1" s="1"/>
  <c r="O81" i="1"/>
  <c r="L81" i="1"/>
  <c r="Q81" i="1" s="1"/>
  <c r="AB81" i="1"/>
  <c r="AC81" i="1" s="1"/>
  <c r="I81" i="1"/>
  <c r="P81" i="1" s="1"/>
  <c r="K81" i="1"/>
  <c r="A9" i="2"/>
  <c r="H2" i="1"/>
  <c r="N25" i="1"/>
  <c r="M25" i="1"/>
  <c r="L25" i="1"/>
  <c r="Q25" i="1" s="1"/>
  <c r="K25" i="1"/>
  <c r="I25" i="1"/>
  <c r="P25" i="1" s="1"/>
  <c r="J25" i="1"/>
  <c r="AB25" i="1"/>
  <c r="J36" i="1"/>
  <c r="N36" i="1"/>
  <c r="AB36" i="1"/>
  <c r="O36" i="1"/>
  <c r="M36" i="1"/>
  <c r="L36" i="1"/>
  <c r="Q36" i="1" s="1"/>
  <c r="N63" i="1"/>
  <c r="L74" i="1"/>
  <c r="Q74" i="1" s="1"/>
  <c r="O74" i="1"/>
  <c r="N74" i="1"/>
  <c r="AB74" i="1"/>
  <c r="AC74" i="1" s="1"/>
  <c r="J81" i="1"/>
  <c r="I103" i="1"/>
  <c r="P103" i="1" s="1"/>
  <c r="R151" i="1"/>
  <c r="K155" i="1"/>
  <c r="AB191" i="1"/>
  <c r="AC191" i="1" s="1"/>
  <c r="L191" i="1"/>
  <c r="Q191" i="1" s="1"/>
  <c r="J191" i="1"/>
  <c r="K191" i="1"/>
  <c r="I191" i="1"/>
  <c r="P191" i="1" s="1"/>
  <c r="N191" i="1"/>
  <c r="O191" i="1"/>
  <c r="M191" i="1"/>
  <c r="R247" i="1"/>
  <c r="N256" i="1"/>
  <c r="K256" i="1"/>
  <c r="L256" i="1"/>
  <c r="Q256" i="1" s="1"/>
  <c r="O256" i="1"/>
  <c r="AB256" i="1"/>
  <c r="AC256" i="1" s="1"/>
  <c r="M256" i="1"/>
  <c r="J256" i="1"/>
  <c r="U256" i="1" s="1"/>
  <c r="M265" i="1"/>
  <c r="O265" i="1"/>
  <c r="N265" i="1"/>
  <c r="K265" i="1"/>
  <c r="J265" i="1"/>
  <c r="U265" i="1" s="1"/>
  <c r="L265" i="1"/>
  <c r="Q265" i="1" s="1"/>
  <c r="I265" i="1"/>
  <c r="P265" i="1" s="1"/>
  <c r="Z336" i="1"/>
  <c r="X336" i="1"/>
  <c r="AA336" i="1"/>
  <c r="M484" i="1"/>
  <c r="AB484" i="1"/>
  <c r="AC484" i="1" s="1"/>
  <c r="K484" i="1"/>
  <c r="J484" i="1"/>
  <c r="I484" i="1"/>
  <c r="P484" i="1" s="1"/>
  <c r="O484" i="1"/>
  <c r="N484" i="1"/>
  <c r="L484" i="1"/>
  <c r="Q484" i="1" s="1"/>
  <c r="J516" i="1"/>
  <c r="U516" i="1" s="1"/>
  <c r="O516" i="1"/>
  <c r="N516" i="1"/>
  <c r="M516" i="1"/>
  <c r="AB516" i="1"/>
  <c r="AC516" i="1" s="1"/>
  <c r="L516" i="1"/>
  <c r="Q516" i="1" s="1"/>
  <c r="K516" i="1"/>
  <c r="I516" i="1"/>
  <c r="P516" i="1" s="1"/>
  <c r="O46" i="1"/>
  <c r="N46" i="1"/>
  <c r="M46" i="1"/>
  <c r="L46" i="1"/>
  <c r="K46" i="1"/>
  <c r="J46" i="1"/>
  <c r="J52" i="1"/>
  <c r="N52" i="1"/>
  <c r="O52" i="1"/>
  <c r="M52" i="1"/>
  <c r="AB52" i="1"/>
  <c r="S75" i="1"/>
  <c r="M95" i="1"/>
  <c r="L95" i="1"/>
  <c r="Q95" i="1" s="1"/>
  <c r="J95" i="1"/>
  <c r="K95" i="1"/>
  <c r="AB95" i="1"/>
  <c r="AC95" i="1" s="1"/>
  <c r="J101" i="1"/>
  <c r="U101" i="1" s="1"/>
  <c r="I101" i="1"/>
  <c r="P101" i="1" s="1"/>
  <c r="O101" i="1"/>
  <c r="AB30" i="1"/>
  <c r="J30" i="1"/>
  <c r="O30" i="1"/>
  <c r="N30" i="1"/>
  <c r="M30" i="1"/>
  <c r="L30" i="1"/>
  <c r="O39" i="1"/>
  <c r="N39" i="1"/>
  <c r="M39" i="1"/>
  <c r="AB39" i="1"/>
  <c r="AC39" i="1" s="1"/>
  <c r="J43" i="1"/>
  <c r="I46" i="1"/>
  <c r="P46" i="1" s="1"/>
  <c r="K77" i="1"/>
  <c r="O77" i="1"/>
  <c r="N77" i="1"/>
  <c r="M77" i="1"/>
  <c r="L77" i="1"/>
  <c r="Q77" i="1" s="1"/>
  <c r="J77" i="1"/>
  <c r="U77" i="1" s="1"/>
  <c r="I77" i="1"/>
  <c r="P77" i="1" s="1"/>
  <c r="I95" i="1"/>
  <c r="P95" i="1" s="1"/>
  <c r="K125" i="1"/>
  <c r="L125" i="1"/>
  <c r="Q125" i="1" s="1"/>
  <c r="I125" i="1"/>
  <c r="P125" i="1" s="1"/>
  <c r="AB125" i="1"/>
  <c r="AC125" i="1" s="1"/>
  <c r="N125" i="1"/>
  <c r="M125" i="1"/>
  <c r="J125" i="1"/>
  <c r="M249" i="1"/>
  <c r="AB249" i="1"/>
  <c r="AC249" i="1" s="1"/>
  <c r="O249" i="1"/>
  <c r="N249" i="1"/>
  <c r="L249" i="1"/>
  <c r="Q249" i="1" s="1"/>
  <c r="I249" i="1"/>
  <c r="P249" i="1" s="1"/>
  <c r="K249" i="1"/>
  <c r="AB8" i="1"/>
  <c r="AC8" i="1" s="1"/>
  <c r="I11" i="1"/>
  <c r="P11" i="1" s="1"/>
  <c r="I39" i="1"/>
  <c r="P39" i="1" s="1"/>
  <c r="N43" i="1"/>
  <c r="K52" i="1"/>
  <c r="S87" i="1"/>
  <c r="T87" i="1" s="1"/>
  <c r="W87" i="1" s="1"/>
  <c r="N95" i="1"/>
  <c r="J98" i="1"/>
  <c r="N117" i="1"/>
  <c r="L117" i="1"/>
  <c r="Q117" i="1" s="1"/>
  <c r="K117" i="1"/>
  <c r="AB117" i="1"/>
  <c r="AC117" i="1" s="1"/>
  <c r="O117" i="1"/>
  <c r="M117" i="1"/>
  <c r="O125" i="1"/>
  <c r="K294" i="1"/>
  <c r="I294" i="1"/>
  <c r="P294" i="1" s="1"/>
  <c r="O294" i="1"/>
  <c r="N294" i="1"/>
  <c r="L294" i="1"/>
  <c r="Q294" i="1" s="1"/>
  <c r="J294" i="1"/>
  <c r="AB294" i="1"/>
  <c r="AC294" i="1" s="1"/>
  <c r="AB4" i="1"/>
  <c r="L4" i="1"/>
  <c r="M4" i="1"/>
  <c r="N4" i="1"/>
  <c r="K4" i="1"/>
  <c r="J4" i="1"/>
  <c r="U4" i="1" s="1"/>
  <c r="J11" i="1"/>
  <c r="AB24" i="1"/>
  <c r="I4" i="1"/>
  <c r="P4" i="1" s="1"/>
  <c r="K11" i="1"/>
  <c r="N26" i="1"/>
  <c r="L26" i="1"/>
  <c r="K26" i="1"/>
  <c r="J26" i="1"/>
  <c r="I15" i="1"/>
  <c r="P15" i="1" s="1"/>
  <c r="AB15" i="1"/>
  <c r="J15" i="1"/>
  <c r="L15" i="1"/>
  <c r="Q15" i="1" s="1"/>
  <c r="O15" i="1"/>
  <c r="N15" i="1"/>
  <c r="M15" i="1"/>
  <c r="K15" i="1"/>
  <c r="O4" i="1"/>
  <c r="M11" i="1"/>
  <c r="O25" i="1"/>
  <c r="I26" i="1"/>
  <c r="P26" i="1" s="1"/>
  <c r="I36" i="1"/>
  <c r="P36" i="1" s="1"/>
  <c r="L39" i="1"/>
  <c r="Q39" i="1" s="1"/>
  <c r="O57" i="1"/>
  <c r="K57" i="1"/>
  <c r="J57" i="1"/>
  <c r="I57" i="1"/>
  <c r="P57" i="1" s="1"/>
  <c r="O63" i="1"/>
  <c r="O65" i="1"/>
  <c r="J65" i="1"/>
  <c r="N65" i="1"/>
  <c r="M65" i="1"/>
  <c r="L65" i="1"/>
  <c r="Q65" i="1" s="1"/>
  <c r="N71" i="1"/>
  <c r="L71" i="1"/>
  <c r="Q71" i="1" s="1"/>
  <c r="K71" i="1"/>
  <c r="J71" i="1"/>
  <c r="I71" i="1"/>
  <c r="P71" i="1" s="1"/>
  <c r="I74" i="1"/>
  <c r="P74" i="1" s="1"/>
  <c r="M81" i="1"/>
  <c r="O89" i="1"/>
  <c r="K89" i="1"/>
  <c r="J89" i="1"/>
  <c r="N89" i="1"/>
  <c r="M89" i="1"/>
  <c r="J103" i="1"/>
  <c r="AB111" i="1"/>
  <c r="AC111" i="1" s="1"/>
  <c r="K119" i="1"/>
  <c r="I119" i="1"/>
  <c r="P119" i="1" s="1"/>
  <c r="M119" i="1"/>
  <c r="L119" i="1"/>
  <c r="Q119" i="1" s="1"/>
  <c r="J119" i="1"/>
  <c r="R147" i="1"/>
  <c r="M151" i="1"/>
  <c r="R153" i="1"/>
  <c r="L222" i="1"/>
  <c r="Q222" i="1" s="1"/>
  <c r="J222" i="1"/>
  <c r="I222" i="1"/>
  <c r="P222" i="1" s="1"/>
  <c r="AB222" i="1"/>
  <c r="AC222" i="1" s="1"/>
  <c r="N222" i="1"/>
  <c r="M222" i="1"/>
  <c r="K222" i="1"/>
  <c r="M242" i="1"/>
  <c r="J242" i="1"/>
  <c r="N242" i="1"/>
  <c r="L242" i="1"/>
  <c r="Q242" i="1" s="1"/>
  <c r="O242" i="1"/>
  <c r="K242" i="1"/>
  <c r="AB242" i="1"/>
  <c r="AC242" i="1" s="1"/>
  <c r="I256" i="1"/>
  <c r="P256" i="1" s="1"/>
  <c r="O723" i="1"/>
  <c r="M723" i="1"/>
  <c r="N723" i="1"/>
  <c r="J723" i="1"/>
  <c r="K723" i="1"/>
  <c r="I723" i="1"/>
  <c r="P723" i="1" s="1"/>
  <c r="AB723" i="1"/>
  <c r="AC723" i="1" s="1"/>
  <c r="L723" i="1"/>
  <c r="Q723" i="1" s="1"/>
  <c r="N197" i="1"/>
  <c r="N60" i="1"/>
  <c r="M60" i="1"/>
  <c r="L60" i="1"/>
  <c r="Q60" i="1" s="1"/>
  <c r="AB60" i="1"/>
  <c r="AC60" i="1" s="1"/>
  <c r="J60" i="1"/>
  <c r="K60" i="1"/>
  <c r="I60" i="1"/>
  <c r="P60" i="1" s="1"/>
  <c r="I20" i="1"/>
  <c r="P20" i="1" s="1"/>
  <c r="L20" i="1"/>
  <c r="K20" i="1"/>
  <c r="J20" i="1"/>
  <c r="AB31" i="1"/>
  <c r="M20" i="1"/>
  <c r="M26" i="1"/>
  <c r="K36" i="1"/>
  <c r="K45" i="1"/>
  <c r="L45" i="1"/>
  <c r="J45" i="1"/>
  <c r="O45" i="1"/>
  <c r="L57" i="1"/>
  <c r="I65" i="1"/>
  <c r="P65" i="1" s="1"/>
  <c r="M71" i="1"/>
  <c r="J74" i="1"/>
  <c r="U74" i="1" s="1"/>
  <c r="N81" i="1"/>
  <c r="I89" i="1"/>
  <c r="P89" i="1" s="1"/>
  <c r="L103" i="1"/>
  <c r="Q103" i="1" s="1"/>
  <c r="N119" i="1"/>
  <c r="O151" i="1"/>
  <c r="R169" i="1"/>
  <c r="AB172" i="1"/>
  <c r="AC172" i="1" s="1"/>
  <c r="U205" i="1"/>
  <c r="O222" i="1"/>
  <c r="I242" i="1"/>
  <c r="P242" i="1" s="1"/>
  <c r="Z281" i="1"/>
  <c r="AA281" i="1"/>
  <c r="X281" i="1"/>
  <c r="AB344" i="1"/>
  <c r="AC344" i="1" s="1"/>
  <c r="U177" i="1"/>
  <c r="I51" i="1"/>
  <c r="P51" i="1" s="1"/>
  <c r="K51" i="1"/>
  <c r="O51" i="1"/>
  <c r="AB51" i="1"/>
  <c r="J62" i="1"/>
  <c r="N62" i="1"/>
  <c r="M62" i="1"/>
  <c r="L62" i="1"/>
  <c r="Q62" i="1" s="1"/>
  <c r="K74" i="1"/>
  <c r="I76" i="1"/>
  <c r="P76" i="1" s="1"/>
  <c r="K76" i="1"/>
  <c r="O76" i="1"/>
  <c r="M76" i="1"/>
  <c r="N76" i="1"/>
  <c r="L76" i="1"/>
  <c r="Q76" i="1" s="1"/>
  <c r="AB77" i="1"/>
  <c r="AC77" i="1" s="1"/>
  <c r="R89" i="1"/>
  <c r="S89" i="1"/>
  <c r="T89" i="1" s="1"/>
  <c r="W89" i="1" s="1"/>
  <c r="N103" i="1"/>
  <c r="K112" i="1"/>
  <c r="N112" i="1"/>
  <c r="O112" i="1"/>
  <c r="L112" i="1"/>
  <c r="Q112" i="1" s="1"/>
  <c r="M112" i="1"/>
  <c r="J112" i="1"/>
  <c r="AB112" i="1"/>
  <c r="AC112" i="1" s="1"/>
  <c r="R149" i="1"/>
  <c r="S149" i="1"/>
  <c r="T149" i="1" s="1"/>
  <c r="W149" i="1" s="1"/>
  <c r="S153" i="1"/>
  <c r="T153" i="1" s="1"/>
  <c r="W153" i="1" s="1"/>
  <c r="AB155" i="1"/>
  <c r="AC155" i="1" s="1"/>
  <c r="M185" i="1"/>
  <c r="I185" i="1"/>
  <c r="P185" i="1" s="1"/>
  <c r="K185" i="1"/>
  <c r="J185" i="1"/>
  <c r="N185" i="1"/>
  <c r="L185" i="1"/>
  <c r="Q185" i="1" s="1"/>
  <c r="AB185" i="1"/>
  <c r="AC185" i="1" s="1"/>
  <c r="O250" i="1"/>
  <c r="M250" i="1"/>
  <c r="N250" i="1"/>
  <c r="J250" i="1"/>
  <c r="AB250" i="1"/>
  <c r="AC250" i="1" s="1"/>
  <c r="K250" i="1"/>
  <c r="L250" i="1"/>
  <c r="Q250" i="1" s="1"/>
  <c r="I250" i="1"/>
  <c r="P250" i="1" s="1"/>
  <c r="S254" i="1"/>
  <c r="T254" i="1" s="1"/>
  <c r="W254" i="1" s="1"/>
  <c r="R254" i="1"/>
  <c r="N320" i="1"/>
  <c r="K320" i="1"/>
  <c r="L320" i="1"/>
  <c r="Q320" i="1" s="1"/>
  <c r="J320" i="1"/>
  <c r="I320" i="1"/>
  <c r="P320" i="1" s="1"/>
  <c r="AB320" i="1"/>
  <c r="AC320" i="1" s="1"/>
  <c r="O320" i="1"/>
  <c r="M320" i="1"/>
  <c r="O380" i="1"/>
  <c r="N380" i="1"/>
  <c r="K380" i="1"/>
  <c r="L380" i="1"/>
  <c r="Q380" i="1" s="1"/>
  <c r="J380" i="1"/>
  <c r="U380" i="1" s="1"/>
  <c r="M380" i="1"/>
  <c r="AB380" i="1"/>
  <c r="AC380" i="1" s="1"/>
  <c r="I380" i="1"/>
  <c r="P380" i="1" s="1"/>
  <c r="N145" i="1"/>
  <c r="AB145" i="1"/>
  <c r="AC145" i="1" s="1"/>
  <c r="L145" i="1"/>
  <c r="Q145" i="1" s="1"/>
  <c r="I145" i="1"/>
  <c r="P145" i="1" s="1"/>
  <c r="O145" i="1"/>
  <c r="M145" i="1"/>
  <c r="K145" i="1"/>
  <c r="AB38" i="1"/>
  <c r="L38" i="1"/>
  <c r="J38" i="1"/>
  <c r="I38" i="1"/>
  <c r="P38" i="1" s="1"/>
  <c r="M45" i="1"/>
  <c r="AB46" i="1"/>
  <c r="J51" i="1"/>
  <c r="Q51" i="1" s="1"/>
  <c r="N57" i="1"/>
  <c r="I62" i="1"/>
  <c r="P62" i="1" s="1"/>
  <c r="M74" i="1"/>
  <c r="J76" i="1"/>
  <c r="O94" i="1"/>
  <c r="N94" i="1"/>
  <c r="J94" i="1"/>
  <c r="U94" i="1" s="1"/>
  <c r="I94" i="1"/>
  <c r="P94" i="1" s="1"/>
  <c r="S94" i="1" s="1"/>
  <c r="T94" i="1" s="1"/>
  <c r="W94" i="1" s="1"/>
  <c r="AB94" i="1"/>
  <c r="AC94" i="1" s="1"/>
  <c r="U100" i="1"/>
  <c r="Q100" i="1"/>
  <c r="AB101" i="1"/>
  <c r="AC101" i="1" s="1"/>
  <c r="I112" i="1"/>
  <c r="P112" i="1" s="1"/>
  <c r="R127" i="1"/>
  <c r="S140" i="1"/>
  <c r="R140" i="1"/>
  <c r="N142" i="1"/>
  <c r="J142" i="1"/>
  <c r="O142" i="1"/>
  <c r="M142" i="1"/>
  <c r="S146" i="1"/>
  <c r="N160" i="1"/>
  <c r="L160" i="1"/>
  <c r="Q160" i="1" s="1"/>
  <c r="AB160" i="1"/>
  <c r="AC160" i="1" s="1"/>
  <c r="O160" i="1"/>
  <c r="K160" i="1"/>
  <c r="J160" i="1"/>
  <c r="U160" i="1" s="1"/>
  <c r="I160" i="1"/>
  <c r="P160" i="1" s="1"/>
  <c r="O185" i="1"/>
  <c r="J189" i="1"/>
  <c r="K189" i="1"/>
  <c r="I189" i="1"/>
  <c r="P189" i="1" s="1"/>
  <c r="N189" i="1"/>
  <c r="M189" i="1"/>
  <c r="L189" i="1"/>
  <c r="Q189" i="1" s="1"/>
  <c r="U247" i="1"/>
  <c r="AB265" i="1"/>
  <c r="AC265" i="1" s="1"/>
  <c r="AA274" i="1"/>
  <c r="Z274" i="1"/>
  <c r="X274" i="1"/>
  <c r="K342" i="1"/>
  <c r="I342" i="1"/>
  <c r="P342" i="1" s="1"/>
  <c r="M342" i="1"/>
  <c r="AB342" i="1"/>
  <c r="AC342" i="1" s="1"/>
  <c r="J342" i="1"/>
  <c r="O342" i="1"/>
  <c r="L342" i="1"/>
  <c r="Q342" i="1" s="1"/>
  <c r="N342" i="1"/>
  <c r="S515" i="1"/>
  <c r="T515" i="1" s="1"/>
  <c r="W515" i="1" s="1"/>
  <c r="R515" i="1"/>
  <c r="X733" i="1"/>
  <c r="AA733" i="1"/>
  <c r="Z733" i="1"/>
  <c r="R734" i="1"/>
  <c r="S734" i="1"/>
  <c r="N22" i="1"/>
  <c r="AB10" i="1"/>
  <c r="I10" i="1"/>
  <c r="P10" i="1" s="1"/>
  <c r="S10" i="1" s="1"/>
  <c r="N29" i="1"/>
  <c r="N42" i="1"/>
  <c r="O50" i="1"/>
  <c r="AB50" i="1"/>
  <c r="AC50" i="1" s="1"/>
  <c r="I50" i="1"/>
  <c r="P50" i="1" s="1"/>
  <c r="O61" i="1"/>
  <c r="N69" i="1"/>
  <c r="N72" i="1"/>
  <c r="U72" i="1" s="1"/>
  <c r="I72" i="1"/>
  <c r="P72" i="1" s="1"/>
  <c r="S72" i="1" s="1"/>
  <c r="T72" i="1" s="1"/>
  <c r="W72" i="1" s="1"/>
  <c r="AB72" i="1"/>
  <c r="AC72" i="1" s="1"/>
  <c r="O82" i="1"/>
  <c r="M83" i="1"/>
  <c r="AB87" i="1"/>
  <c r="AC87" i="1" s="1"/>
  <c r="K87" i="1"/>
  <c r="R87" i="1" s="1"/>
  <c r="I115" i="1"/>
  <c r="P115" i="1" s="1"/>
  <c r="M115" i="1"/>
  <c r="U115" i="1" s="1"/>
  <c r="K115" i="1"/>
  <c r="R115" i="1" s="1"/>
  <c r="AB124" i="1"/>
  <c r="AC124" i="1" s="1"/>
  <c r="K124" i="1"/>
  <c r="J124" i="1"/>
  <c r="O124" i="1"/>
  <c r="L124" i="1"/>
  <c r="Q124" i="1" s="1"/>
  <c r="O132" i="1"/>
  <c r="M132" i="1"/>
  <c r="L132" i="1"/>
  <c r="Q132" i="1" s="1"/>
  <c r="J132" i="1"/>
  <c r="U132" i="1" s="1"/>
  <c r="N181" i="1"/>
  <c r="AB181" i="1"/>
  <c r="AC181" i="1" s="1"/>
  <c r="L181" i="1"/>
  <c r="Q181" i="1" s="1"/>
  <c r="K181" i="1"/>
  <c r="J181" i="1"/>
  <c r="U181" i="1" s="1"/>
  <c r="N193" i="1"/>
  <c r="AB193" i="1"/>
  <c r="AC193" i="1" s="1"/>
  <c r="L193" i="1"/>
  <c r="Q193" i="1" s="1"/>
  <c r="I193" i="1"/>
  <c r="P193" i="1" s="1"/>
  <c r="J193" i="1"/>
  <c r="N224" i="1"/>
  <c r="O224" i="1"/>
  <c r="M224" i="1"/>
  <c r="L224" i="1"/>
  <c r="Q224" i="1" s="1"/>
  <c r="K224" i="1"/>
  <c r="J224" i="1"/>
  <c r="O234" i="1"/>
  <c r="M234" i="1"/>
  <c r="N234" i="1"/>
  <c r="L234" i="1"/>
  <c r="Q234" i="1" s="1"/>
  <c r="K234" i="1"/>
  <c r="J234" i="1"/>
  <c r="U234" i="1" s="1"/>
  <c r="I234" i="1"/>
  <c r="P234" i="1" s="1"/>
  <c r="T253" i="1"/>
  <c r="W253" i="1" s="1"/>
  <c r="O348" i="1"/>
  <c r="N348" i="1"/>
  <c r="K348" i="1"/>
  <c r="AB348" i="1"/>
  <c r="AC348" i="1" s="1"/>
  <c r="M348" i="1"/>
  <c r="J348" i="1"/>
  <c r="I348" i="1"/>
  <c r="P348" i="1" s="1"/>
  <c r="L348" i="1"/>
  <c r="Q348" i="1" s="1"/>
  <c r="AB5" i="1"/>
  <c r="AC5" i="1" s="1"/>
  <c r="O42" i="1"/>
  <c r="I44" i="1"/>
  <c r="P44" i="1" s="1"/>
  <c r="N44" i="1"/>
  <c r="O69" i="1"/>
  <c r="AB73" i="1"/>
  <c r="AC73" i="1" s="1"/>
  <c r="K73" i="1"/>
  <c r="R73" i="1" s="1"/>
  <c r="O73" i="1"/>
  <c r="N83" i="1"/>
  <c r="AB86" i="1"/>
  <c r="AC86" i="1" s="1"/>
  <c r="L86" i="1"/>
  <c r="Q86" i="1" s="1"/>
  <c r="I86" i="1"/>
  <c r="P86" i="1" s="1"/>
  <c r="K86" i="1"/>
  <c r="N88" i="1"/>
  <c r="O88" i="1"/>
  <c r="AB88" i="1"/>
  <c r="AC88" i="1" s="1"/>
  <c r="M146" i="1"/>
  <c r="U146" i="1" s="1"/>
  <c r="K146" i="1"/>
  <c r="R146" i="1" s="1"/>
  <c r="AB146" i="1"/>
  <c r="AC146" i="1" s="1"/>
  <c r="N146" i="1"/>
  <c r="O156" i="1"/>
  <c r="N156" i="1"/>
  <c r="K156" i="1"/>
  <c r="J156" i="1"/>
  <c r="I156" i="1"/>
  <c r="P156" i="1" s="1"/>
  <c r="O183" i="1"/>
  <c r="N183" i="1"/>
  <c r="M183" i="1"/>
  <c r="L183" i="1"/>
  <c r="Q183" i="1" s="1"/>
  <c r="J183" i="1"/>
  <c r="O202" i="1"/>
  <c r="M202" i="1"/>
  <c r="N202" i="1"/>
  <c r="AB202" i="1"/>
  <c r="AC202" i="1" s="1"/>
  <c r="L202" i="1"/>
  <c r="Q202" i="1" s="1"/>
  <c r="I202" i="1"/>
  <c r="P202" i="1" s="1"/>
  <c r="K215" i="1"/>
  <c r="J215" i="1"/>
  <c r="U215" i="1" s="1"/>
  <c r="I215" i="1"/>
  <c r="P215" i="1" s="1"/>
  <c r="AB215" i="1"/>
  <c r="AC215" i="1" s="1"/>
  <c r="O215" i="1"/>
  <c r="N215" i="1"/>
  <c r="M215" i="1"/>
  <c r="O268" i="1"/>
  <c r="L268" i="1"/>
  <c r="Q268" i="1" s="1"/>
  <c r="M268" i="1"/>
  <c r="J268" i="1"/>
  <c r="I268" i="1"/>
  <c r="P268" i="1" s="1"/>
  <c r="K268" i="1"/>
  <c r="AB268" i="1"/>
  <c r="AC268" i="1" s="1"/>
  <c r="O304" i="1"/>
  <c r="L304" i="1"/>
  <c r="Q304" i="1" s="1"/>
  <c r="I304" i="1"/>
  <c r="P304" i="1" s="1"/>
  <c r="N304" i="1"/>
  <c r="M304" i="1"/>
  <c r="K304" i="1"/>
  <c r="AB304" i="1"/>
  <c r="AC304" i="1" s="1"/>
  <c r="S535" i="1"/>
  <c r="T535" i="1" s="1"/>
  <c r="W535" i="1" s="1"/>
  <c r="S574" i="1"/>
  <c r="T574" i="1" s="1"/>
  <c r="W574" i="1" s="1"/>
  <c r="I5" i="1"/>
  <c r="P5" i="1" s="1"/>
  <c r="K21" i="1"/>
  <c r="L21" i="1"/>
  <c r="AB21" i="1"/>
  <c r="AB27" i="1"/>
  <c r="AC27" i="1" s="1"/>
  <c r="J44" i="1"/>
  <c r="I64" i="1"/>
  <c r="P64" i="1" s="1"/>
  <c r="S64" i="1" s="1"/>
  <c r="AB64" i="1"/>
  <c r="AC64" i="1" s="1"/>
  <c r="I73" i="1"/>
  <c r="P73" i="1" s="1"/>
  <c r="S73" i="1" s="1"/>
  <c r="T73" i="1" s="1"/>
  <c r="W73" i="1" s="1"/>
  <c r="O83" i="1"/>
  <c r="J86" i="1"/>
  <c r="U86" i="1" s="1"/>
  <c r="U87" i="1"/>
  <c r="I88" i="1"/>
  <c r="P88" i="1" s="1"/>
  <c r="AB102" i="1"/>
  <c r="AC102" i="1" s="1"/>
  <c r="L102" i="1"/>
  <c r="Q102" i="1" s="1"/>
  <c r="O102" i="1"/>
  <c r="X107" i="1"/>
  <c r="Z107" i="1"/>
  <c r="S115" i="1"/>
  <c r="T115" i="1" s="1"/>
  <c r="W115" i="1" s="1"/>
  <c r="I137" i="1"/>
  <c r="P137" i="1" s="1"/>
  <c r="S137" i="1" s="1"/>
  <c r="T137" i="1" s="1"/>
  <c r="W137" i="1" s="1"/>
  <c r="N137" i="1"/>
  <c r="M137" i="1"/>
  <c r="K137" i="1"/>
  <c r="R137" i="1" s="1"/>
  <c r="I146" i="1"/>
  <c r="P146" i="1" s="1"/>
  <c r="L156" i="1"/>
  <c r="Q156" i="1" s="1"/>
  <c r="M168" i="1"/>
  <c r="K168" i="1"/>
  <c r="J168" i="1"/>
  <c r="N168" i="1"/>
  <c r="L168" i="1"/>
  <c r="Q168" i="1" s="1"/>
  <c r="I168" i="1"/>
  <c r="P168" i="1" s="1"/>
  <c r="U171" i="1"/>
  <c r="N174" i="1"/>
  <c r="L174" i="1"/>
  <c r="AB174" i="1"/>
  <c r="AC174" i="1" s="1"/>
  <c r="M174" i="1"/>
  <c r="I183" i="1"/>
  <c r="P183" i="1" s="1"/>
  <c r="J202" i="1"/>
  <c r="R213" i="1"/>
  <c r="L215" i="1"/>
  <c r="Q215" i="1" s="1"/>
  <c r="I228" i="1"/>
  <c r="P228" i="1" s="1"/>
  <c r="L228" i="1"/>
  <c r="Q228" i="1" s="1"/>
  <c r="AB228" i="1"/>
  <c r="AC228" i="1" s="1"/>
  <c r="M228" i="1"/>
  <c r="S251" i="1"/>
  <c r="N268" i="1"/>
  <c r="N279" i="1"/>
  <c r="L279" i="1"/>
  <c r="Q279" i="1" s="1"/>
  <c r="K279" i="1"/>
  <c r="J279" i="1"/>
  <c r="M279" i="1"/>
  <c r="I279" i="1"/>
  <c r="P279" i="1" s="1"/>
  <c r="AB279" i="1"/>
  <c r="AC279" i="1" s="1"/>
  <c r="J304" i="1"/>
  <c r="L322" i="1"/>
  <c r="Q322" i="1" s="1"/>
  <c r="K322" i="1"/>
  <c r="J322" i="1"/>
  <c r="N322" i="1"/>
  <c r="M322" i="1"/>
  <c r="O322" i="1"/>
  <c r="I322" i="1"/>
  <c r="P322" i="1" s="1"/>
  <c r="K326" i="1"/>
  <c r="I326" i="1"/>
  <c r="P326" i="1" s="1"/>
  <c r="N326" i="1"/>
  <c r="AB326" i="1"/>
  <c r="AC326" i="1" s="1"/>
  <c r="M326" i="1"/>
  <c r="L326" i="1"/>
  <c r="Q326" i="1" s="1"/>
  <c r="J326" i="1"/>
  <c r="AA430" i="1"/>
  <c r="Z430" i="1"/>
  <c r="R656" i="1"/>
  <c r="S656" i="1"/>
  <c r="S804" i="1"/>
  <c r="K30" i="15"/>
  <c r="J30" i="15"/>
  <c r="AB30" i="15"/>
  <c r="AC31" i="15" s="1"/>
  <c r="N30" i="15"/>
  <c r="L30" i="15"/>
  <c r="Q31" i="15" s="1"/>
  <c r="I30" i="15"/>
  <c r="P31" i="15" s="1"/>
  <c r="O30" i="15"/>
  <c r="M30" i="15"/>
  <c r="AB19" i="1"/>
  <c r="K19" i="1"/>
  <c r="J19" i="1"/>
  <c r="I19" i="1"/>
  <c r="P19" i="1" s="1"/>
  <c r="O21" i="1"/>
  <c r="M27" i="1"/>
  <c r="U27" i="1" s="1"/>
  <c r="AB34" i="1"/>
  <c r="K34" i="1"/>
  <c r="AB54" i="1"/>
  <c r="L54" i="1"/>
  <c r="Q54" i="1" s="1"/>
  <c r="O54" i="1"/>
  <c r="N54" i="1"/>
  <c r="N64" i="1"/>
  <c r="U64" i="1" s="1"/>
  <c r="N102" i="1"/>
  <c r="J141" i="1"/>
  <c r="K141" i="1"/>
  <c r="AB141" i="1"/>
  <c r="AC141" i="1" s="1"/>
  <c r="L141" i="1"/>
  <c r="Q141" i="1" s="1"/>
  <c r="I180" i="1"/>
  <c r="P180" i="1" s="1"/>
  <c r="AB180" i="1"/>
  <c r="AC180" i="1" s="1"/>
  <c r="J180" i="1"/>
  <c r="N180" i="1"/>
  <c r="M180" i="1"/>
  <c r="L180" i="1"/>
  <c r="Q180" i="1" s="1"/>
  <c r="N209" i="1"/>
  <c r="AB209" i="1"/>
  <c r="AC209" i="1" s="1"/>
  <c r="L209" i="1"/>
  <c r="Q209" i="1" s="1"/>
  <c r="K209" i="1"/>
  <c r="J209" i="1"/>
  <c r="I209" i="1"/>
  <c r="P209" i="1" s="1"/>
  <c r="AB224" i="1"/>
  <c r="AC224" i="1" s="1"/>
  <c r="M297" i="1"/>
  <c r="N297" i="1"/>
  <c r="L297" i="1"/>
  <c r="Q297" i="1" s="1"/>
  <c r="K297" i="1"/>
  <c r="I297" i="1"/>
  <c r="P297" i="1" s="1"/>
  <c r="O297" i="1"/>
  <c r="N305" i="1"/>
  <c r="AB305" i="1"/>
  <c r="AC305" i="1" s="1"/>
  <c r="L305" i="1"/>
  <c r="Q305" i="1" s="1"/>
  <c r="M305" i="1"/>
  <c r="J305" i="1"/>
  <c r="U305" i="1" s="1"/>
  <c r="K305" i="1"/>
  <c r="N323" i="1"/>
  <c r="M323" i="1"/>
  <c r="I323" i="1"/>
  <c r="P323" i="1" s="1"/>
  <c r="AB323" i="1"/>
  <c r="AC323" i="1" s="1"/>
  <c r="O323" i="1"/>
  <c r="J323" i="1"/>
  <c r="N331" i="1"/>
  <c r="L331" i="1"/>
  <c r="Q331" i="1" s="1"/>
  <c r="I331" i="1"/>
  <c r="P331" i="1" s="1"/>
  <c r="AB331" i="1"/>
  <c r="AC331" i="1" s="1"/>
  <c r="O331" i="1"/>
  <c r="M331" i="1"/>
  <c r="K331" i="1"/>
  <c r="M67" i="1"/>
  <c r="K67" i="1"/>
  <c r="S105" i="1"/>
  <c r="T105" i="1" s="1"/>
  <c r="W105" i="1" s="1"/>
  <c r="R105" i="1"/>
  <c r="I128" i="1"/>
  <c r="P128" i="1" s="1"/>
  <c r="L128" i="1"/>
  <c r="Q128" i="1" s="1"/>
  <c r="K128" i="1"/>
  <c r="AB128" i="1"/>
  <c r="AC128" i="1" s="1"/>
  <c r="O128" i="1"/>
  <c r="O158" i="1"/>
  <c r="AB158" i="1"/>
  <c r="AC158" i="1" s="1"/>
  <c r="K158" i="1"/>
  <c r="M295" i="1"/>
  <c r="AB295" i="1"/>
  <c r="AC295" i="1" s="1"/>
  <c r="J295" i="1"/>
  <c r="U295" i="1" s="1"/>
  <c r="O295" i="1"/>
  <c r="N295" i="1"/>
  <c r="L295" i="1"/>
  <c r="Q295" i="1" s="1"/>
  <c r="J365" i="1"/>
  <c r="L365" i="1"/>
  <c r="Q365" i="1" s="1"/>
  <c r="K365" i="1"/>
  <c r="I365" i="1"/>
  <c r="P365" i="1" s="1"/>
  <c r="O365" i="1"/>
  <c r="AB365" i="1"/>
  <c r="AC365" i="1" s="1"/>
  <c r="I6" i="1"/>
  <c r="P6" i="1" s="1"/>
  <c r="J54" i="1"/>
  <c r="L108" i="1"/>
  <c r="Q108" i="1" s="1"/>
  <c r="J108" i="1"/>
  <c r="AB108" i="1"/>
  <c r="AC108" i="1" s="1"/>
  <c r="U120" i="1"/>
  <c r="R173" i="1"/>
  <c r="K182" i="1"/>
  <c r="I182" i="1"/>
  <c r="P182" i="1" s="1"/>
  <c r="AB182" i="1"/>
  <c r="AC182" i="1" s="1"/>
  <c r="J182" i="1"/>
  <c r="O182" i="1"/>
  <c r="N182" i="1"/>
  <c r="M182" i="1"/>
  <c r="U233" i="1"/>
  <c r="AB255" i="1"/>
  <c r="AC255" i="1" s="1"/>
  <c r="L255" i="1"/>
  <c r="Q255" i="1" s="1"/>
  <c r="J255" i="1"/>
  <c r="O255" i="1"/>
  <c r="N255" i="1"/>
  <c r="M255" i="1"/>
  <c r="K255" i="1"/>
  <c r="O284" i="1"/>
  <c r="N284" i="1"/>
  <c r="K284" i="1"/>
  <c r="AB284" i="1"/>
  <c r="AC284" i="1" s="1"/>
  <c r="M284" i="1"/>
  <c r="I295" i="1"/>
  <c r="P295" i="1" s="1"/>
  <c r="K310" i="1"/>
  <c r="I310" i="1"/>
  <c r="P310" i="1" s="1"/>
  <c r="M310" i="1"/>
  <c r="AB310" i="1"/>
  <c r="AC310" i="1" s="1"/>
  <c r="J310" i="1"/>
  <c r="L310" i="1"/>
  <c r="Q310" i="1" s="1"/>
  <c r="R323" i="1"/>
  <c r="S323" i="1"/>
  <c r="T323" i="1" s="1"/>
  <c r="W323" i="1" s="1"/>
  <c r="AB351" i="1"/>
  <c r="AC351" i="1" s="1"/>
  <c r="L351" i="1"/>
  <c r="Q351" i="1" s="1"/>
  <c r="J351" i="1"/>
  <c r="O351" i="1"/>
  <c r="N351" i="1"/>
  <c r="M351" i="1"/>
  <c r="K351" i="1"/>
  <c r="I351" i="1"/>
  <c r="P351" i="1" s="1"/>
  <c r="M365" i="1"/>
  <c r="S368" i="1"/>
  <c r="T368" i="1" s="1"/>
  <c r="W368" i="1" s="1"/>
  <c r="L488" i="1"/>
  <c r="Q488" i="1" s="1"/>
  <c r="N488" i="1"/>
  <c r="K488" i="1"/>
  <c r="AB488" i="1"/>
  <c r="AC488" i="1" s="1"/>
  <c r="M488" i="1"/>
  <c r="J488" i="1"/>
  <c r="U488" i="1" s="1"/>
  <c r="O488" i="1"/>
  <c r="I488" i="1"/>
  <c r="P488" i="1" s="1"/>
  <c r="AB28" i="1"/>
  <c r="AC28" i="1" s="1"/>
  <c r="M47" i="1"/>
  <c r="L47" i="1"/>
  <c r="M79" i="1"/>
  <c r="I79" i="1"/>
  <c r="P79" i="1" s="1"/>
  <c r="K110" i="1"/>
  <c r="M110" i="1"/>
  <c r="I134" i="1"/>
  <c r="P134" i="1" s="1"/>
  <c r="L134" i="1"/>
  <c r="Q134" i="1" s="1"/>
  <c r="O154" i="1"/>
  <c r="M154" i="1"/>
  <c r="J154" i="1"/>
  <c r="U154" i="1" s="1"/>
  <c r="U192" i="1"/>
  <c r="M216" i="1"/>
  <c r="K216" i="1"/>
  <c r="J216" i="1"/>
  <c r="I216" i="1"/>
  <c r="P216" i="1" s="1"/>
  <c r="S216" i="1" s="1"/>
  <c r="O216" i="1"/>
  <c r="N216" i="1"/>
  <c r="M248" i="1"/>
  <c r="K248" i="1"/>
  <c r="L248" i="1"/>
  <c r="Q248" i="1" s="1"/>
  <c r="J248" i="1"/>
  <c r="U248" i="1" s="1"/>
  <c r="I248" i="1"/>
  <c r="P248" i="1" s="1"/>
  <c r="O248" i="1"/>
  <c r="U331" i="1"/>
  <c r="S390" i="1"/>
  <c r="N398" i="1"/>
  <c r="L398" i="1"/>
  <c r="Q398" i="1" s="1"/>
  <c r="K398" i="1"/>
  <c r="O398" i="1"/>
  <c r="J398" i="1"/>
  <c r="AB398" i="1"/>
  <c r="AC398" i="1" s="1"/>
  <c r="M398" i="1"/>
  <c r="I398" i="1"/>
  <c r="P398" i="1" s="1"/>
  <c r="N417" i="1"/>
  <c r="M417" i="1"/>
  <c r="AB417" i="1"/>
  <c r="AC417" i="1" s="1"/>
  <c r="L417" i="1"/>
  <c r="Q417" i="1" s="1"/>
  <c r="J417" i="1"/>
  <c r="I417" i="1"/>
  <c r="P417" i="1" s="1"/>
  <c r="K417" i="1"/>
  <c r="O417" i="1"/>
  <c r="R483" i="1"/>
  <c r="M19" i="1"/>
  <c r="J9" i="1"/>
  <c r="AB9" i="1"/>
  <c r="AC9" i="1" s="1"/>
  <c r="I28" i="1"/>
  <c r="P28" i="1" s="1"/>
  <c r="J34" i="1"/>
  <c r="I47" i="1"/>
  <c r="P47" i="1" s="1"/>
  <c r="AB47" i="1"/>
  <c r="AC47" i="1" s="1"/>
  <c r="I67" i="1"/>
  <c r="P67" i="1" s="1"/>
  <c r="J79" i="1"/>
  <c r="J128" i="1"/>
  <c r="U128" i="1" s="1"/>
  <c r="I154" i="1"/>
  <c r="P154" i="1" s="1"/>
  <c r="I158" i="1"/>
  <c r="P158" i="1" s="1"/>
  <c r="J16" i="1"/>
  <c r="K16" i="1"/>
  <c r="N19" i="1"/>
  <c r="J6" i="1"/>
  <c r="AB6" i="1"/>
  <c r="K9" i="1"/>
  <c r="J28" i="1"/>
  <c r="L34" i="1"/>
  <c r="J47" i="1"/>
  <c r="K54" i="1"/>
  <c r="J67" i="1"/>
  <c r="J68" i="1"/>
  <c r="L68" i="1"/>
  <c r="Q68" i="1" s="1"/>
  <c r="M68" i="1"/>
  <c r="K79" i="1"/>
  <c r="I108" i="1"/>
  <c r="P108" i="1" s="1"/>
  <c r="J110" i="1"/>
  <c r="J127" i="1"/>
  <c r="O127" i="1"/>
  <c r="N127" i="1"/>
  <c r="M127" i="1"/>
  <c r="T127" i="1" s="1"/>
  <c r="W127" i="1" s="1"/>
  <c r="M128" i="1"/>
  <c r="K134" i="1"/>
  <c r="O140" i="1"/>
  <c r="M140" i="1"/>
  <c r="J140" i="1"/>
  <c r="U140" i="1" s="1"/>
  <c r="N141" i="1"/>
  <c r="L144" i="1"/>
  <c r="Q144" i="1" s="1"/>
  <c r="K144" i="1"/>
  <c r="AB144" i="1"/>
  <c r="AC144" i="1" s="1"/>
  <c r="M144" i="1"/>
  <c r="M153" i="1"/>
  <c r="U153" i="1" s="1"/>
  <c r="AB153" i="1"/>
  <c r="AC153" i="1" s="1"/>
  <c r="N153" i="1"/>
  <c r="K154" i="1"/>
  <c r="AB156" i="1"/>
  <c r="AC156" i="1" s="1"/>
  <c r="J158" i="1"/>
  <c r="U158" i="1" s="1"/>
  <c r="AB168" i="1"/>
  <c r="AC168" i="1" s="1"/>
  <c r="L182" i="1"/>
  <c r="Q182" i="1" s="1"/>
  <c r="AB183" i="1"/>
  <c r="AC183" i="1" s="1"/>
  <c r="S192" i="1"/>
  <c r="R192" i="1"/>
  <c r="K194" i="1"/>
  <c r="O194" i="1"/>
  <c r="L194" i="1"/>
  <c r="Q194" i="1" s="1"/>
  <c r="J194" i="1"/>
  <c r="U194" i="1" s="1"/>
  <c r="I194" i="1"/>
  <c r="P194" i="1" s="1"/>
  <c r="N227" i="1"/>
  <c r="K227" i="1"/>
  <c r="AB227" i="1"/>
  <c r="AC227" i="1" s="1"/>
  <c r="O227" i="1"/>
  <c r="J227" i="1"/>
  <c r="I255" i="1"/>
  <c r="P255" i="1" s="1"/>
  <c r="I284" i="1"/>
  <c r="P284" i="1" s="1"/>
  <c r="K295" i="1"/>
  <c r="U308" i="1"/>
  <c r="N310" i="1"/>
  <c r="T329" i="1"/>
  <c r="W329" i="1" s="1"/>
  <c r="N365" i="1"/>
  <c r="S377" i="1"/>
  <c r="T377" i="1" s="1"/>
  <c r="W377" i="1" s="1"/>
  <c r="R377" i="1"/>
  <c r="R388" i="1"/>
  <c r="Q420" i="1"/>
  <c r="U420" i="1"/>
  <c r="AB544" i="1"/>
  <c r="AC544" i="1" s="1"/>
  <c r="L544" i="1"/>
  <c r="K544" i="1"/>
  <c r="I544" i="1"/>
  <c r="P544" i="1" s="1"/>
  <c r="O544" i="1"/>
  <c r="N544" i="1"/>
  <c r="K28" i="1"/>
  <c r="AB42" i="1"/>
  <c r="AC42" i="1" s="1"/>
  <c r="K47" i="1"/>
  <c r="K61" i="1"/>
  <c r="L61" i="1"/>
  <c r="Q61" i="1" s="1"/>
  <c r="L67" i="1"/>
  <c r="Q67" i="1" s="1"/>
  <c r="AB69" i="1"/>
  <c r="AC69" i="1" s="1"/>
  <c r="L79" i="1"/>
  <c r="Q79" i="1" s="1"/>
  <c r="K82" i="1"/>
  <c r="R82" i="1" s="1"/>
  <c r="J82" i="1"/>
  <c r="U82" i="1" s="1"/>
  <c r="AB83" i="1"/>
  <c r="AC83" i="1" s="1"/>
  <c r="L110" i="1"/>
  <c r="Q110" i="1" s="1"/>
  <c r="N128" i="1"/>
  <c r="M134" i="1"/>
  <c r="N149" i="1"/>
  <c r="O149" i="1"/>
  <c r="M149" i="1"/>
  <c r="J149" i="1"/>
  <c r="U149" i="1" s="1"/>
  <c r="L154" i="1"/>
  <c r="Q154" i="1" s="1"/>
  <c r="L158" i="1"/>
  <c r="Q158" i="1" s="1"/>
  <c r="N169" i="1"/>
  <c r="O169" i="1"/>
  <c r="M169" i="1"/>
  <c r="K169" i="1"/>
  <c r="J169" i="1"/>
  <c r="M184" i="1"/>
  <c r="K184" i="1"/>
  <c r="L184" i="1"/>
  <c r="Q184" i="1" s="1"/>
  <c r="N184" i="1"/>
  <c r="J184" i="1"/>
  <c r="O184" i="1"/>
  <c r="O186" i="1"/>
  <c r="M186" i="1"/>
  <c r="K186" i="1"/>
  <c r="J186" i="1"/>
  <c r="I186" i="1"/>
  <c r="P186" i="1" s="1"/>
  <c r="N186" i="1"/>
  <c r="S218" i="1"/>
  <c r="T218" i="1" s="1"/>
  <c r="W218" i="1" s="1"/>
  <c r="O220" i="1"/>
  <c r="N220" i="1"/>
  <c r="L220" i="1"/>
  <c r="Q220" i="1" s="1"/>
  <c r="AB220" i="1"/>
  <c r="AC220" i="1" s="1"/>
  <c r="J237" i="1"/>
  <c r="I237" i="1"/>
  <c r="P237" i="1" s="1"/>
  <c r="O237" i="1"/>
  <c r="N237" i="1"/>
  <c r="L237" i="1"/>
  <c r="Q237" i="1" s="1"/>
  <c r="AB237" i="1"/>
  <c r="AC237" i="1" s="1"/>
  <c r="M263" i="1"/>
  <c r="I263" i="1"/>
  <c r="P263" i="1" s="1"/>
  <c r="S263" i="1" s="1"/>
  <c r="T263" i="1" s="1"/>
  <c r="W263" i="1" s="1"/>
  <c r="AB263" i="1"/>
  <c r="AC263" i="1" s="1"/>
  <c r="O263" i="1"/>
  <c r="J263" i="1"/>
  <c r="U263" i="1" s="1"/>
  <c r="K278" i="1"/>
  <c r="I278" i="1"/>
  <c r="P278" i="1" s="1"/>
  <c r="AB278" i="1"/>
  <c r="AC278" i="1" s="1"/>
  <c r="J278" i="1"/>
  <c r="O278" i="1"/>
  <c r="N278" i="1"/>
  <c r="L278" i="1"/>
  <c r="Q278" i="1" s="1"/>
  <c r="M278" i="1"/>
  <c r="J284" i="1"/>
  <c r="L286" i="1"/>
  <c r="Q286" i="1" s="1"/>
  <c r="K286" i="1"/>
  <c r="J286" i="1"/>
  <c r="M286" i="1"/>
  <c r="I286" i="1"/>
  <c r="P286" i="1" s="1"/>
  <c r="O286" i="1"/>
  <c r="AB303" i="1"/>
  <c r="AC303" i="1" s="1"/>
  <c r="L303" i="1"/>
  <c r="Q303" i="1" s="1"/>
  <c r="J303" i="1"/>
  <c r="U303" i="1" s="1"/>
  <c r="I303" i="1"/>
  <c r="P303" i="1" s="1"/>
  <c r="N303" i="1"/>
  <c r="O303" i="1"/>
  <c r="M303" i="1"/>
  <c r="K303" i="1"/>
  <c r="O310" i="1"/>
  <c r="N321" i="1"/>
  <c r="AB321" i="1"/>
  <c r="AC321" i="1" s="1"/>
  <c r="L321" i="1"/>
  <c r="Q321" i="1" s="1"/>
  <c r="K321" i="1"/>
  <c r="I321" i="1"/>
  <c r="P321" i="1" s="1"/>
  <c r="O321" i="1"/>
  <c r="M321" i="1"/>
  <c r="J321" i="1"/>
  <c r="U321" i="1" s="1"/>
  <c r="U337" i="1"/>
  <c r="U343" i="1"/>
  <c r="AB383" i="1"/>
  <c r="AC383" i="1" s="1"/>
  <c r="L383" i="1"/>
  <c r="Q383" i="1" s="1"/>
  <c r="K383" i="1"/>
  <c r="J383" i="1"/>
  <c r="N383" i="1"/>
  <c r="M383" i="1"/>
  <c r="O383" i="1"/>
  <c r="I383" i="1"/>
  <c r="P383" i="1" s="1"/>
  <c r="K422" i="1"/>
  <c r="J422" i="1"/>
  <c r="I422" i="1"/>
  <c r="P422" i="1" s="1"/>
  <c r="O422" i="1"/>
  <c r="N422" i="1"/>
  <c r="M422" i="1"/>
  <c r="L422" i="1"/>
  <c r="Q422" i="1" s="1"/>
  <c r="AB422" i="1"/>
  <c r="AC422" i="1" s="1"/>
  <c r="K6" i="1"/>
  <c r="AB22" i="1"/>
  <c r="AC22" i="1" s="1"/>
  <c r="K29" i="1"/>
  <c r="O29" i="1"/>
  <c r="AC29" i="1" s="1"/>
  <c r="N56" i="1"/>
  <c r="M56" i="1"/>
  <c r="AB17" i="1"/>
  <c r="AC17" i="1" s="1"/>
  <c r="I22" i="1"/>
  <c r="P22" i="1" s="1"/>
  <c r="S22" i="1" s="1"/>
  <c r="AB13" i="1"/>
  <c r="AC13" i="1" s="1"/>
  <c r="K13" i="1"/>
  <c r="L13" i="1"/>
  <c r="Q13" i="1" s="1"/>
  <c r="L28" i="1"/>
  <c r="Q28" i="1" s="1"/>
  <c r="I29" i="1"/>
  <c r="P29" i="1" s="1"/>
  <c r="I42" i="1"/>
  <c r="P42" i="1" s="1"/>
  <c r="N47" i="1"/>
  <c r="I56" i="1"/>
  <c r="P56" i="1" s="1"/>
  <c r="AB56" i="1"/>
  <c r="I61" i="1"/>
  <c r="P61" i="1" s="1"/>
  <c r="N67" i="1"/>
  <c r="J69" i="1"/>
  <c r="U69" i="1" s="1"/>
  <c r="N79" i="1"/>
  <c r="I82" i="1"/>
  <c r="P82" i="1" s="1"/>
  <c r="S82" i="1" s="1"/>
  <c r="T82" i="1" s="1"/>
  <c r="W82" i="1" s="1"/>
  <c r="S93" i="1"/>
  <c r="T93" i="1" s="1"/>
  <c r="W93" i="1" s="1"/>
  <c r="N110" i="1"/>
  <c r="AB115" i="1"/>
  <c r="AC115" i="1" s="1"/>
  <c r="N134" i="1"/>
  <c r="L139" i="1"/>
  <c r="Q139" i="1" s="1"/>
  <c r="J139" i="1"/>
  <c r="U139" i="1" s="1"/>
  <c r="K139" i="1"/>
  <c r="U144" i="1"/>
  <c r="I149" i="1"/>
  <c r="P149" i="1" s="1"/>
  <c r="N154" i="1"/>
  <c r="M158" i="1"/>
  <c r="I169" i="1"/>
  <c r="P169" i="1" s="1"/>
  <c r="S169" i="1" s="1"/>
  <c r="N179" i="1"/>
  <c r="M179" i="1"/>
  <c r="AB179" i="1"/>
  <c r="AC179" i="1" s="1"/>
  <c r="O179" i="1"/>
  <c r="L179" i="1"/>
  <c r="Q179" i="1" s="1"/>
  <c r="K179" i="1"/>
  <c r="I184" i="1"/>
  <c r="P184" i="1" s="1"/>
  <c r="L186" i="1"/>
  <c r="Q186" i="1" s="1"/>
  <c r="S206" i="1"/>
  <c r="T206" i="1" s="1"/>
  <c r="W206" i="1" s="1"/>
  <c r="R206" i="1"/>
  <c r="I220" i="1"/>
  <c r="P220" i="1" s="1"/>
  <c r="R227" i="1"/>
  <c r="S227" i="1"/>
  <c r="T227" i="1" s="1"/>
  <c r="W227" i="1" s="1"/>
  <c r="K237" i="1"/>
  <c r="N243" i="1"/>
  <c r="M243" i="1"/>
  <c r="L243" i="1"/>
  <c r="Q243" i="1" s="1"/>
  <c r="J243" i="1"/>
  <c r="AB243" i="1"/>
  <c r="AC243" i="1" s="1"/>
  <c r="N245" i="1"/>
  <c r="L245" i="1"/>
  <c r="Q245" i="1" s="1"/>
  <c r="K245" i="1"/>
  <c r="J245" i="1"/>
  <c r="U245" i="1" s="1"/>
  <c r="O245" i="1"/>
  <c r="AB245" i="1"/>
  <c r="AC245" i="1" s="1"/>
  <c r="I245" i="1"/>
  <c r="P245" i="1" s="1"/>
  <c r="AB248" i="1"/>
  <c r="AC248" i="1" s="1"/>
  <c r="R259" i="1"/>
  <c r="K263" i="1"/>
  <c r="R263" i="1" s="1"/>
  <c r="L284" i="1"/>
  <c r="Q284" i="1" s="1"/>
  <c r="N286" i="1"/>
  <c r="AB297" i="1"/>
  <c r="AC297" i="1" s="1"/>
  <c r="S308" i="1"/>
  <c r="T308" i="1" s="1"/>
  <c r="W308" i="1" s="1"/>
  <c r="R308" i="1"/>
  <c r="S387" i="1"/>
  <c r="R387" i="1"/>
  <c r="S404" i="1"/>
  <c r="T404" i="1" s="1"/>
  <c r="W404" i="1" s="1"/>
  <c r="M544" i="1"/>
  <c r="S598" i="1"/>
  <c r="T598" i="1" s="1"/>
  <c r="W598" i="1" s="1"/>
  <c r="R598" i="1"/>
  <c r="S187" i="1"/>
  <c r="T187" i="1" s="1"/>
  <c r="W187" i="1" s="1"/>
  <c r="R187" i="1"/>
  <c r="M210" i="1"/>
  <c r="O210" i="1"/>
  <c r="I240" i="1"/>
  <c r="P240" i="1" s="1"/>
  <c r="AB240" i="1"/>
  <c r="AC240" i="1" s="1"/>
  <c r="L240" i="1"/>
  <c r="Q240" i="1" s="1"/>
  <c r="K240" i="1"/>
  <c r="N259" i="1"/>
  <c r="K259" i="1"/>
  <c r="J259" i="1"/>
  <c r="U259" i="1" s="1"/>
  <c r="I259" i="1"/>
  <c r="P259" i="1" s="1"/>
  <c r="S259" i="1" s="1"/>
  <c r="T259" i="1" s="1"/>
  <c r="W259" i="1" s="1"/>
  <c r="U282" i="1"/>
  <c r="M296" i="1"/>
  <c r="K296" i="1"/>
  <c r="O296" i="1"/>
  <c r="N296" i="1"/>
  <c r="L296" i="1"/>
  <c r="Q296" i="1" s="1"/>
  <c r="AB296" i="1"/>
  <c r="AC296" i="1" s="1"/>
  <c r="J296" i="1"/>
  <c r="N309" i="1"/>
  <c r="U309" i="1" s="1"/>
  <c r="K309" i="1"/>
  <c r="O309" i="1"/>
  <c r="AB309" i="1"/>
  <c r="AC309" i="1" s="1"/>
  <c r="I309" i="1"/>
  <c r="P309" i="1" s="1"/>
  <c r="S309" i="1" s="1"/>
  <c r="O316" i="1"/>
  <c r="N316" i="1"/>
  <c r="K316" i="1"/>
  <c r="L316" i="1"/>
  <c r="Q316" i="1" s="1"/>
  <c r="J316" i="1"/>
  <c r="I316" i="1"/>
  <c r="P316" i="1" s="1"/>
  <c r="M316" i="1"/>
  <c r="S339" i="1"/>
  <c r="N343" i="1"/>
  <c r="M343" i="1"/>
  <c r="L343" i="1"/>
  <c r="Q343" i="1" s="1"/>
  <c r="O343" i="1"/>
  <c r="K343" i="1"/>
  <c r="I343" i="1"/>
  <c r="P343" i="1" s="1"/>
  <c r="AB343" i="1"/>
  <c r="AC343" i="1" s="1"/>
  <c r="U388" i="1"/>
  <c r="O428" i="1"/>
  <c r="N428" i="1"/>
  <c r="M428" i="1"/>
  <c r="J428" i="1"/>
  <c r="L428" i="1"/>
  <c r="Q428" i="1" s="1"/>
  <c r="AB428" i="1"/>
  <c r="AC428" i="1" s="1"/>
  <c r="K428" i="1"/>
  <c r="I428" i="1"/>
  <c r="P428" i="1" s="1"/>
  <c r="O497" i="1"/>
  <c r="N497" i="1"/>
  <c r="M497" i="1"/>
  <c r="L497" i="1"/>
  <c r="Q497" i="1" s="1"/>
  <c r="I497" i="1"/>
  <c r="P497" i="1" s="1"/>
  <c r="K497" i="1"/>
  <c r="AB497" i="1"/>
  <c r="AC497" i="1" s="1"/>
  <c r="J497" i="1"/>
  <c r="X508" i="1"/>
  <c r="AA508" i="1"/>
  <c r="Z508" i="1"/>
  <c r="T534" i="1"/>
  <c r="W534" i="1" s="1"/>
  <c r="AB602" i="1"/>
  <c r="AC602" i="1" s="1"/>
  <c r="L602" i="1"/>
  <c r="Q602" i="1" s="1"/>
  <c r="O602" i="1"/>
  <c r="N602" i="1"/>
  <c r="J602" i="1"/>
  <c r="AB223" i="1"/>
  <c r="AC223" i="1" s="1"/>
  <c r="L223" i="1"/>
  <c r="Q223" i="1" s="1"/>
  <c r="J223" i="1"/>
  <c r="O258" i="1"/>
  <c r="N258" i="1"/>
  <c r="J258" i="1"/>
  <c r="N272" i="1"/>
  <c r="M272" i="1"/>
  <c r="L272" i="1"/>
  <c r="Q272" i="1" s="1"/>
  <c r="M306" i="1"/>
  <c r="AB306" i="1"/>
  <c r="AC306" i="1" s="1"/>
  <c r="J306" i="1"/>
  <c r="K306" i="1"/>
  <c r="I306" i="1"/>
  <c r="P306" i="1" s="1"/>
  <c r="N306" i="1"/>
  <c r="L306" i="1"/>
  <c r="Q306" i="1" s="1"/>
  <c r="O327" i="1"/>
  <c r="M327" i="1"/>
  <c r="AB327" i="1"/>
  <c r="AC327" i="1" s="1"/>
  <c r="J327" i="1"/>
  <c r="L327" i="1"/>
  <c r="Q327" i="1" s="1"/>
  <c r="I327" i="1"/>
  <c r="P327" i="1" s="1"/>
  <c r="N341" i="1"/>
  <c r="K341" i="1"/>
  <c r="M341" i="1"/>
  <c r="L341" i="1"/>
  <c r="Q341" i="1" s="1"/>
  <c r="AB341" i="1"/>
  <c r="AC341" i="1" s="1"/>
  <c r="O341" i="1"/>
  <c r="J341" i="1"/>
  <c r="I341" i="1"/>
  <c r="P341" i="1" s="1"/>
  <c r="O345" i="1"/>
  <c r="M345" i="1"/>
  <c r="J345" i="1"/>
  <c r="L345" i="1"/>
  <c r="Q345" i="1" s="1"/>
  <c r="N345" i="1"/>
  <c r="AB345" i="1"/>
  <c r="AC345" i="1" s="1"/>
  <c r="K345" i="1"/>
  <c r="I345" i="1"/>
  <c r="P345" i="1" s="1"/>
  <c r="O359" i="1"/>
  <c r="M359" i="1"/>
  <c r="AB359" i="1"/>
  <c r="AC359" i="1" s="1"/>
  <c r="J359" i="1"/>
  <c r="N359" i="1"/>
  <c r="L359" i="1"/>
  <c r="Q359" i="1" s="1"/>
  <c r="I359" i="1"/>
  <c r="P359" i="1" s="1"/>
  <c r="N385" i="1"/>
  <c r="M385" i="1"/>
  <c r="AB385" i="1"/>
  <c r="AC385" i="1" s="1"/>
  <c r="L385" i="1"/>
  <c r="Q385" i="1" s="1"/>
  <c r="J385" i="1"/>
  <c r="K385" i="1"/>
  <c r="X404" i="1"/>
  <c r="Z404" i="1"/>
  <c r="X411" i="1"/>
  <c r="AA411" i="1"/>
  <c r="Z411" i="1"/>
  <c r="O426" i="1"/>
  <c r="N426" i="1"/>
  <c r="M426" i="1"/>
  <c r="AB426" i="1"/>
  <c r="AC426" i="1" s="1"/>
  <c r="K426" i="1"/>
  <c r="L426" i="1"/>
  <c r="Q426" i="1" s="1"/>
  <c r="J426" i="1"/>
  <c r="I426" i="1"/>
  <c r="P426" i="1" s="1"/>
  <c r="N449" i="1"/>
  <c r="M449" i="1"/>
  <c r="L449" i="1"/>
  <c r="Q449" i="1" s="1"/>
  <c r="I449" i="1"/>
  <c r="P449" i="1" s="1"/>
  <c r="O449" i="1"/>
  <c r="K449" i="1"/>
  <c r="J449" i="1"/>
  <c r="U449" i="1" s="1"/>
  <c r="AB449" i="1"/>
  <c r="AC449" i="1" s="1"/>
  <c r="S487" i="1"/>
  <c r="T487" i="1" s="1"/>
  <c r="W487" i="1" s="1"/>
  <c r="R487" i="1"/>
  <c r="L495" i="1"/>
  <c r="Q495" i="1" s="1"/>
  <c r="AB495" i="1"/>
  <c r="AC495" i="1" s="1"/>
  <c r="K495" i="1"/>
  <c r="J495" i="1"/>
  <c r="U495" i="1" s="1"/>
  <c r="N495" i="1"/>
  <c r="M495" i="1"/>
  <c r="I621" i="1"/>
  <c r="P621" i="1" s="1"/>
  <c r="O621" i="1"/>
  <c r="N621" i="1"/>
  <c r="L621" i="1"/>
  <c r="Q621" i="1" s="1"/>
  <c r="AB621" i="1"/>
  <c r="AC621" i="1" s="1"/>
  <c r="M621" i="1"/>
  <c r="K621" i="1"/>
  <c r="J621" i="1"/>
  <c r="U621" i="1" s="1"/>
  <c r="K638" i="1"/>
  <c r="J638" i="1"/>
  <c r="I638" i="1"/>
  <c r="P638" i="1" s="1"/>
  <c r="N638" i="1"/>
  <c r="M638" i="1"/>
  <c r="L638" i="1"/>
  <c r="Q638" i="1" s="1"/>
  <c r="AB638" i="1"/>
  <c r="AC638" i="1" s="1"/>
  <c r="O638" i="1"/>
  <c r="O807" i="1"/>
  <c r="L807" i="1"/>
  <c r="Q807" i="1" s="1"/>
  <c r="N807" i="1"/>
  <c r="M807" i="1"/>
  <c r="K807" i="1"/>
  <c r="AB807" i="1"/>
  <c r="AC807" i="1" s="1"/>
  <c r="J807" i="1"/>
  <c r="U807" i="1" s="1"/>
  <c r="I807" i="1"/>
  <c r="P807" i="1" s="1"/>
  <c r="J210" i="1"/>
  <c r="U210" i="1" s="1"/>
  <c r="I223" i="1"/>
  <c r="P223" i="1" s="1"/>
  <c r="M240" i="1"/>
  <c r="I258" i="1"/>
  <c r="P258" i="1" s="1"/>
  <c r="M259" i="1"/>
  <c r="S264" i="1"/>
  <c r="T264" i="1" s="1"/>
  <c r="W264" i="1" s="1"/>
  <c r="X267" i="1"/>
  <c r="AA267" i="1"/>
  <c r="Z267" i="1"/>
  <c r="I272" i="1"/>
  <c r="P272" i="1" s="1"/>
  <c r="R281" i="1"/>
  <c r="O293" i="1"/>
  <c r="N293" i="1"/>
  <c r="AB293" i="1"/>
  <c r="AC293" i="1" s="1"/>
  <c r="M293" i="1"/>
  <c r="K293" i="1"/>
  <c r="J293" i="1"/>
  <c r="O306" i="1"/>
  <c r="R309" i="1"/>
  <c r="O311" i="1"/>
  <c r="N311" i="1"/>
  <c r="M311" i="1"/>
  <c r="L311" i="1"/>
  <c r="Q311" i="1" s="1"/>
  <c r="J311" i="1"/>
  <c r="I311" i="1"/>
  <c r="P311" i="1" s="1"/>
  <c r="O313" i="1"/>
  <c r="M313" i="1"/>
  <c r="J313" i="1"/>
  <c r="N313" i="1"/>
  <c r="I313" i="1"/>
  <c r="P313" i="1" s="1"/>
  <c r="S313" i="1" s="1"/>
  <c r="K327" i="1"/>
  <c r="N334" i="1"/>
  <c r="K334" i="1"/>
  <c r="AB334" i="1"/>
  <c r="AC334" i="1" s="1"/>
  <c r="O334" i="1"/>
  <c r="L334" i="1"/>
  <c r="K359" i="1"/>
  <c r="I385" i="1"/>
  <c r="P385" i="1" s="1"/>
  <c r="K406" i="1"/>
  <c r="J406" i="1"/>
  <c r="I406" i="1"/>
  <c r="P406" i="1" s="1"/>
  <c r="AB406" i="1"/>
  <c r="AC406" i="1" s="1"/>
  <c r="O406" i="1"/>
  <c r="N406" i="1"/>
  <c r="M406" i="1"/>
  <c r="L406" i="1"/>
  <c r="Q406" i="1" s="1"/>
  <c r="I495" i="1"/>
  <c r="P495" i="1" s="1"/>
  <c r="J543" i="1"/>
  <c r="AB543" i="1"/>
  <c r="AC543" i="1" s="1"/>
  <c r="I543" i="1"/>
  <c r="P543" i="1" s="1"/>
  <c r="O543" i="1"/>
  <c r="N543" i="1"/>
  <c r="M543" i="1"/>
  <c r="L543" i="1"/>
  <c r="Q543" i="1" s="1"/>
  <c r="K543" i="1"/>
  <c r="N120" i="1"/>
  <c r="M120" i="1"/>
  <c r="T120" i="1" s="1"/>
  <c r="W120" i="1" s="1"/>
  <c r="O120" i="1"/>
  <c r="AB120" i="1"/>
  <c r="AC120" i="1" s="1"/>
  <c r="M131" i="1"/>
  <c r="U131" i="1" s="1"/>
  <c r="O138" i="1"/>
  <c r="M138" i="1"/>
  <c r="AB138" i="1"/>
  <c r="AC138" i="1" s="1"/>
  <c r="I138" i="1"/>
  <c r="P138" i="1" s="1"/>
  <c r="S138" i="1" s="1"/>
  <c r="T138" i="1" s="1"/>
  <c r="W138" i="1" s="1"/>
  <c r="J138" i="1"/>
  <c r="N177" i="1"/>
  <c r="AB177" i="1"/>
  <c r="AC177" i="1" s="1"/>
  <c r="L177" i="1"/>
  <c r="Q177" i="1" s="1"/>
  <c r="M177" i="1"/>
  <c r="K177" i="1"/>
  <c r="U178" i="1"/>
  <c r="K210" i="1"/>
  <c r="K223" i="1"/>
  <c r="N240" i="1"/>
  <c r="K251" i="1"/>
  <c r="R251" i="1" s="1"/>
  <c r="O251" i="1"/>
  <c r="N251" i="1"/>
  <c r="U251" i="1" s="1"/>
  <c r="AB251" i="1"/>
  <c r="AC251" i="1" s="1"/>
  <c r="K258" i="1"/>
  <c r="O259" i="1"/>
  <c r="J272" i="1"/>
  <c r="N288" i="1"/>
  <c r="K288" i="1"/>
  <c r="R288" i="1" s="1"/>
  <c r="AB288" i="1"/>
  <c r="AC288" i="1" s="1"/>
  <c r="I288" i="1"/>
  <c r="P288" i="1" s="1"/>
  <c r="S288" i="1" s="1"/>
  <c r="T288" i="1" s="1"/>
  <c r="W288" i="1" s="1"/>
  <c r="I293" i="1"/>
  <c r="P293" i="1" s="1"/>
  <c r="S293" i="1" s="1"/>
  <c r="M309" i="1"/>
  <c r="K311" i="1"/>
  <c r="K313" i="1"/>
  <c r="R313" i="1" s="1"/>
  <c r="N327" i="1"/>
  <c r="U329" i="1"/>
  <c r="S332" i="1"/>
  <c r="T332" i="1" s="1"/>
  <c r="W332" i="1" s="1"/>
  <c r="R332" i="1"/>
  <c r="I334" i="1"/>
  <c r="P334" i="1" s="1"/>
  <c r="O354" i="1"/>
  <c r="J354" i="1"/>
  <c r="U354" i="1" s="1"/>
  <c r="I354" i="1"/>
  <c r="P354" i="1" s="1"/>
  <c r="AB354" i="1"/>
  <c r="AC354" i="1" s="1"/>
  <c r="M354" i="1"/>
  <c r="L354" i="1"/>
  <c r="Q354" i="1" s="1"/>
  <c r="K354" i="1"/>
  <c r="U379" i="1"/>
  <c r="O385" i="1"/>
  <c r="O394" i="1"/>
  <c r="N394" i="1"/>
  <c r="M394" i="1"/>
  <c r="U394" i="1" s="1"/>
  <c r="K394" i="1"/>
  <c r="I394" i="1"/>
  <c r="P394" i="1" s="1"/>
  <c r="L394" i="1"/>
  <c r="Q394" i="1" s="1"/>
  <c r="AB394" i="1"/>
  <c r="AC394" i="1" s="1"/>
  <c r="N401" i="1"/>
  <c r="M401" i="1"/>
  <c r="AB401" i="1"/>
  <c r="AC401" i="1" s="1"/>
  <c r="L401" i="1"/>
  <c r="Q401" i="1" s="1"/>
  <c r="J401" i="1"/>
  <c r="I401" i="1"/>
  <c r="P401" i="1" s="1"/>
  <c r="O401" i="1"/>
  <c r="K401" i="1"/>
  <c r="R411" i="1"/>
  <c r="S411" i="1"/>
  <c r="T411" i="1" s="1"/>
  <c r="W411" i="1" s="1"/>
  <c r="U438" i="1"/>
  <c r="S447" i="1"/>
  <c r="R447" i="1"/>
  <c r="O474" i="1"/>
  <c r="N474" i="1"/>
  <c r="L474" i="1"/>
  <c r="Q474" i="1" s="1"/>
  <c r="M474" i="1"/>
  <c r="K474" i="1"/>
  <c r="J474" i="1"/>
  <c r="U474" i="1" s="1"/>
  <c r="I474" i="1"/>
  <c r="P474" i="1" s="1"/>
  <c r="O486" i="1"/>
  <c r="N486" i="1"/>
  <c r="M486" i="1"/>
  <c r="L486" i="1"/>
  <c r="Q486" i="1" s="1"/>
  <c r="K486" i="1"/>
  <c r="J486" i="1"/>
  <c r="U486" i="1" s="1"/>
  <c r="AB486" i="1"/>
  <c r="AC486" i="1" s="1"/>
  <c r="O495" i="1"/>
  <c r="S517" i="1"/>
  <c r="T517" i="1" s="1"/>
  <c r="W517" i="1" s="1"/>
  <c r="AB175" i="1"/>
  <c r="AC175" i="1" s="1"/>
  <c r="L175" i="1"/>
  <c r="Q175" i="1" s="1"/>
  <c r="J175" i="1"/>
  <c r="I175" i="1"/>
  <c r="P175" i="1" s="1"/>
  <c r="N192" i="1"/>
  <c r="AB192" i="1"/>
  <c r="AC192" i="1" s="1"/>
  <c r="N206" i="1"/>
  <c r="AB206" i="1"/>
  <c r="AC206" i="1" s="1"/>
  <c r="AB207" i="1"/>
  <c r="AC207" i="1" s="1"/>
  <c r="L207" i="1"/>
  <c r="Q207" i="1" s="1"/>
  <c r="J207" i="1"/>
  <c r="U207" i="1" s="1"/>
  <c r="I207" i="1"/>
  <c r="P207" i="1" s="1"/>
  <c r="L210" i="1"/>
  <c r="Q210" i="1" s="1"/>
  <c r="J221" i="1"/>
  <c r="U221" i="1" s="1"/>
  <c r="K221" i="1"/>
  <c r="R221" i="1" s="1"/>
  <c r="M223" i="1"/>
  <c r="N238" i="1"/>
  <c r="M238" i="1"/>
  <c r="L238" i="1"/>
  <c r="K238" i="1"/>
  <c r="I238" i="1"/>
  <c r="P238" i="1" s="1"/>
  <c r="O240" i="1"/>
  <c r="L258" i="1"/>
  <c r="Q258" i="1" s="1"/>
  <c r="J269" i="1"/>
  <c r="O269" i="1"/>
  <c r="K269" i="1"/>
  <c r="N269" i="1"/>
  <c r="L269" i="1"/>
  <c r="Q269" i="1" s="1"/>
  <c r="I269" i="1"/>
  <c r="P269" i="1" s="1"/>
  <c r="K272" i="1"/>
  <c r="U276" i="1"/>
  <c r="U288" i="1"/>
  <c r="R293" i="1"/>
  <c r="N302" i="1"/>
  <c r="K302" i="1"/>
  <c r="R302" i="1" s="1"/>
  <c r="M302" i="1"/>
  <c r="U302" i="1" s="1"/>
  <c r="AB302" i="1"/>
  <c r="AC302" i="1" s="1"/>
  <c r="I302" i="1"/>
  <c r="P302" i="1" s="1"/>
  <c r="S302" i="1" s="1"/>
  <c r="T302" i="1" s="1"/>
  <c r="W302" i="1" s="1"/>
  <c r="S350" i="1"/>
  <c r="T350" i="1" s="1"/>
  <c r="W350" i="1" s="1"/>
  <c r="R350" i="1"/>
  <c r="AB399" i="1"/>
  <c r="AC399" i="1" s="1"/>
  <c r="L399" i="1"/>
  <c r="Q399" i="1" s="1"/>
  <c r="K399" i="1"/>
  <c r="J399" i="1"/>
  <c r="M399" i="1"/>
  <c r="O399" i="1"/>
  <c r="N399" i="1"/>
  <c r="I399" i="1"/>
  <c r="P399" i="1" s="1"/>
  <c r="R438" i="1"/>
  <c r="Z490" i="1"/>
  <c r="X490" i="1"/>
  <c r="AA490" i="1"/>
  <c r="X504" i="1"/>
  <c r="AA504" i="1"/>
  <c r="Z504" i="1"/>
  <c r="O581" i="1"/>
  <c r="N581" i="1"/>
  <c r="M581" i="1"/>
  <c r="L581" i="1"/>
  <c r="I581" i="1"/>
  <c r="P581" i="1" s="1"/>
  <c r="AB581" i="1"/>
  <c r="AC581" i="1" s="1"/>
  <c r="K581" i="1"/>
  <c r="X584" i="1"/>
  <c r="AA584" i="1"/>
  <c r="Z584" i="1"/>
  <c r="O114" i="1"/>
  <c r="I114" i="1"/>
  <c r="P114" i="1" s="1"/>
  <c r="S114" i="1" s="1"/>
  <c r="T114" i="1" s="1"/>
  <c r="W114" i="1" s="1"/>
  <c r="J114" i="1"/>
  <c r="M192" i="1"/>
  <c r="M200" i="1"/>
  <c r="K200" i="1"/>
  <c r="L200" i="1"/>
  <c r="Q200" i="1" s="1"/>
  <c r="J200" i="1"/>
  <c r="U200" i="1" s="1"/>
  <c r="M206" i="1"/>
  <c r="U206" i="1" s="1"/>
  <c r="O218" i="1"/>
  <c r="M218" i="1"/>
  <c r="I218" i="1"/>
  <c r="P218" i="1" s="1"/>
  <c r="K218" i="1"/>
  <c r="R218" i="1" s="1"/>
  <c r="J218" i="1"/>
  <c r="O221" i="1"/>
  <c r="K226" i="1"/>
  <c r="R226" i="1" s="1"/>
  <c r="J226" i="1"/>
  <c r="U226" i="1" s="1"/>
  <c r="AB226" i="1"/>
  <c r="AC226" i="1" s="1"/>
  <c r="I226" i="1"/>
  <c r="P226" i="1" s="1"/>
  <c r="S226" i="1" s="1"/>
  <c r="T226" i="1" s="1"/>
  <c r="W226" i="1" s="1"/>
  <c r="M229" i="1"/>
  <c r="U229" i="1" s="1"/>
  <c r="AB271" i="1"/>
  <c r="AC271" i="1" s="1"/>
  <c r="L271" i="1"/>
  <c r="Q271" i="1" s="1"/>
  <c r="J271" i="1"/>
  <c r="U271" i="1" s="1"/>
  <c r="I271" i="1"/>
  <c r="P271" i="1" s="1"/>
  <c r="O271" i="1"/>
  <c r="S318" i="1"/>
  <c r="T318" i="1" s="1"/>
  <c r="W318" i="1" s="1"/>
  <c r="R318" i="1"/>
  <c r="M328" i="1"/>
  <c r="K328" i="1"/>
  <c r="R328" i="1" s="1"/>
  <c r="J328" i="1"/>
  <c r="N328" i="1"/>
  <c r="AB328" i="1"/>
  <c r="AC328" i="1" s="1"/>
  <c r="O328" i="1"/>
  <c r="I328" i="1"/>
  <c r="P328" i="1" s="1"/>
  <c r="S328" i="1" s="1"/>
  <c r="T328" i="1" s="1"/>
  <c r="W328" i="1" s="1"/>
  <c r="N395" i="1"/>
  <c r="L395" i="1"/>
  <c r="Q395" i="1" s="1"/>
  <c r="I395" i="1"/>
  <c r="P395" i="1" s="1"/>
  <c r="K395" i="1"/>
  <c r="O395" i="1"/>
  <c r="J395" i="1"/>
  <c r="U395" i="1" s="1"/>
  <c r="AB395" i="1"/>
  <c r="AC395" i="1" s="1"/>
  <c r="T465" i="1"/>
  <c r="W465" i="1" s="1"/>
  <c r="AB475" i="1"/>
  <c r="AC475" i="1" s="1"/>
  <c r="L475" i="1"/>
  <c r="Q475" i="1" s="1"/>
  <c r="O475" i="1"/>
  <c r="N475" i="1"/>
  <c r="K475" i="1"/>
  <c r="M475" i="1"/>
  <c r="I475" i="1"/>
  <c r="P475" i="1" s="1"/>
  <c r="J475" i="1"/>
  <c r="O499" i="1"/>
  <c r="N499" i="1"/>
  <c r="M499" i="1"/>
  <c r="J499" i="1"/>
  <c r="AB499" i="1"/>
  <c r="AC499" i="1" s="1"/>
  <c r="L499" i="1"/>
  <c r="Q499" i="1" s="1"/>
  <c r="K499" i="1"/>
  <c r="I499" i="1"/>
  <c r="P499" i="1" s="1"/>
  <c r="L570" i="1"/>
  <c r="Q570" i="1" s="1"/>
  <c r="K570" i="1"/>
  <c r="J570" i="1"/>
  <c r="N570" i="1"/>
  <c r="O570" i="1"/>
  <c r="M570" i="1"/>
  <c r="AB570" i="1"/>
  <c r="AC570" i="1" s="1"/>
  <c r="U591" i="1"/>
  <c r="Q591" i="1"/>
  <c r="K975" i="1"/>
  <c r="N975" i="1"/>
  <c r="L975" i="1"/>
  <c r="Q975" i="1" s="1"/>
  <c r="AB975" i="1"/>
  <c r="AC975" i="1" s="1"/>
  <c r="O975" i="1"/>
  <c r="M975" i="1"/>
  <c r="J975" i="1"/>
  <c r="I975" i="1"/>
  <c r="P975" i="1" s="1"/>
  <c r="M452" i="1"/>
  <c r="O452" i="1"/>
  <c r="N452" i="1"/>
  <c r="L452" i="1"/>
  <c r="Q452" i="1" s="1"/>
  <c r="K452" i="1"/>
  <c r="AB452" i="1"/>
  <c r="AC452" i="1" s="1"/>
  <c r="J452" i="1"/>
  <c r="U452" i="1" s="1"/>
  <c r="L557" i="1"/>
  <c r="Q557" i="1" s="1"/>
  <c r="K557" i="1"/>
  <c r="J557" i="1"/>
  <c r="U557" i="1" s="1"/>
  <c r="O557" i="1"/>
  <c r="N557" i="1"/>
  <c r="M557" i="1"/>
  <c r="I557" i="1"/>
  <c r="P557" i="1" s="1"/>
  <c r="AB557" i="1"/>
  <c r="AC557" i="1" s="1"/>
  <c r="M706" i="1"/>
  <c r="L706" i="1"/>
  <c r="Q706" i="1" s="1"/>
  <c r="N706" i="1"/>
  <c r="O706" i="1"/>
  <c r="AB706" i="1"/>
  <c r="AC706" i="1" s="1"/>
  <c r="J706" i="1"/>
  <c r="I706" i="1"/>
  <c r="P706" i="1" s="1"/>
  <c r="K706" i="1"/>
  <c r="AB96" i="1"/>
  <c r="AC96" i="1" s="1"/>
  <c r="K96" i="1"/>
  <c r="R96" i="1" s="1"/>
  <c r="M114" i="1"/>
  <c r="J165" i="1"/>
  <c r="U165" i="1" s="1"/>
  <c r="M165" i="1"/>
  <c r="O200" i="1"/>
  <c r="AB210" i="1"/>
  <c r="AC210" i="1" s="1"/>
  <c r="N226" i="1"/>
  <c r="L235" i="1"/>
  <c r="AB235" i="1"/>
  <c r="AC235" i="1" s="1"/>
  <c r="AB269" i="1"/>
  <c r="AC269" i="1" s="1"/>
  <c r="N271" i="1"/>
  <c r="AB272" i="1"/>
  <c r="AC272" i="1" s="1"/>
  <c r="O314" i="1"/>
  <c r="M314" i="1"/>
  <c r="I314" i="1"/>
  <c r="P314" i="1" s="1"/>
  <c r="N314" i="1"/>
  <c r="L314" i="1"/>
  <c r="AB314" i="1"/>
  <c r="AC314" i="1" s="1"/>
  <c r="K314" i="1"/>
  <c r="S349" i="1"/>
  <c r="O370" i="1"/>
  <c r="M370" i="1"/>
  <c r="AB370" i="1"/>
  <c r="AC370" i="1" s="1"/>
  <c r="J370" i="1"/>
  <c r="U370" i="1" s="1"/>
  <c r="L370" i="1"/>
  <c r="Q370" i="1" s="1"/>
  <c r="K370" i="1"/>
  <c r="I370" i="1"/>
  <c r="P370" i="1" s="1"/>
  <c r="R376" i="1"/>
  <c r="S376" i="1"/>
  <c r="O410" i="1"/>
  <c r="N410" i="1"/>
  <c r="M410" i="1"/>
  <c r="K410" i="1"/>
  <c r="J410" i="1"/>
  <c r="AB410" i="1"/>
  <c r="AC410" i="1" s="1"/>
  <c r="I410" i="1"/>
  <c r="P410" i="1" s="1"/>
  <c r="L410" i="1"/>
  <c r="Q410" i="1" s="1"/>
  <c r="I452" i="1"/>
  <c r="P452" i="1" s="1"/>
  <c r="R462" i="1"/>
  <c r="S462" i="1"/>
  <c r="T462" i="1" s="1"/>
  <c r="W462" i="1" s="1"/>
  <c r="R554" i="1"/>
  <c r="U629" i="1"/>
  <c r="N163" i="1"/>
  <c r="U163" i="1" s="1"/>
  <c r="L163" i="1"/>
  <c r="Q163" i="1" s="1"/>
  <c r="K163" i="1"/>
  <c r="O188" i="1"/>
  <c r="N188" i="1"/>
  <c r="L188" i="1"/>
  <c r="K198" i="1"/>
  <c r="I198" i="1"/>
  <c r="P198" i="1" s="1"/>
  <c r="M198" i="1"/>
  <c r="AB198" i="1"/>
  <c r="AC198" i="1" s="1"/>
  <c r="N198" i="1"/>
  <c r="L198" i="1"/>
  <c r="Q198" i="1" s="1"/>
  <c r="N213" i="1"/>
  <c r="J213" i="1"/>
  <c r="U213" i="1" s="1"/>
  <c r="N225" i="1"/>
  <c r="AB225" i="1"/>
  <c r="AC225" i="1" s="1"/>
  <c r="L225" i="1"/>
  <c r="Q225" i="1" s="1"/>
  <c r="I225" i="1"/>
  <c r="P225" i="1" s="1"/>
  <c r="O225" i="1"/>
  <c r="M225" i="1"/>
  <c r="K225" i="1"/>
  <c r="N241" i="1"/>
  <c r="AB241" i="1"/>
  <c r="AC241" i="1" s="1"/>
  <c r="L241" i="1"/>
  <c r="Q241" i="1" s="1"/>
  <c r="O241" i="1"/>
  <c r="M241" i="1"/>
  <c r="K241" i="1"/>
  <c r="N289" i="1"/>
  <c r="AB289" i="1"/>
  <c r="AC289" i="1" s="1"/>
  <c r="L289" i="1"/>
  <c r="Q289" i="1" s="1"/>
  <c r="I289" i="1"/>
  <c r="P289" i="1" s="1"/>
  <c r="O289" i="1"/>
  <c r="U355" i="1"/>
  <c r="N366" i="1"/>
  <c r="K366" i="1"/>
  <c r="J366" i="1"/>
  <c r="I366" i="1"/>
  <c r="P366" i="1" s="1"/>
  <c r="AB366" i="1"/>
  <c r="AC366" i="1" s="1"/>
  <c r="O366" i="1"/>
  <c r="M366" i="1"/>
  <c r="L366" i="1"/>
  <c r="Q366" i="1" s="1"/>
  <c r="K393" i="1"/>
  <c r="O393" i="1"/>
  <c r="N393" i="1"/>
  <c r="L393" i="1"/>
  <c r="Q393" i="1" s="1"/>
  <c r="AB393" i="1"/>
  <c r="AC393" i="1" s="1"/>
  <c r="K405" i="1"/>
  <c r="J405" i="1"/>
  <c r="U405" i="1" s="1"/>
  <c r="AB405" i="1"/>
  <c r="AC405" i="1" s="1"/>
  <c r="I405" i="1"/>
  <c r="P405" i="1" s="1"/>
  <c r="N405" i="1"/>
  <c r="O405" i="1"/>
  <c r="L405" i="1"/>
  <c r="Q405" i="1" s="1"/>
  <c r="U412" i="1"/>
  <c r="N461" i="1"/>
  <c r="O461" i="1"/>
  <c r="J461" i="1"/>
  <c r="I461" i="1"/>
  <c r="P461" i="1" s="1"/>
  <c r="AB461" i="1"/>
  <c r="AC461" i="1" s="1"/>
  <c r="L461" i="1"/>
  <c r="Q461" i="1" s="1"/>
  <c r="K461" i="1"/>
  <c r="AB536" i="1"/>
  <c r="AC536" i="1" s="1"/>
  <c r="K536" i="1"/>
  <c r="J536" i="1"/>
  <c r="U536" i="1" s="1"/>
  <c r="I536" i="1"/>
  <c r="P536" i="1" s="1"/>
  <c r="O536" i="1"/>
  <c r="N536" i="1"/>
  <c r="M536" i="1"/>
  <c r="L536" i="1"/>
  <c r="Q536" i="1" s="1"/>
  <c r="R550" i="1"/>
  <c r="S550" i="1"/>
  <c r="T550" i="1" s="1"/>
  <c r="W550" i="1" s="1"/>
  <c r="R635" i="1"/>
  <c r="K109" i="1"/>
  <c r="L109" i="1"/>
  <c r="AB109" i="1"/>
  <c r="AC109" i="1" s="1"/>
  <c r="AB126" i="1"/>
  <c r="AC126" i="1" s="1"/>
  <c r="J126" i="1"/>
  <c r="U126" i="1" s="1"/>
  <c r="AB129" i="1"/>
  <c r="AC129" i="1" s="1"/>
  <c r="L129" i="1"/>
  <c r="N129" i="1"/>
  <c r="AB131" i="1"/>
  <c r="AC131" i="1" s="1"/>
  <c r="N161" i="1"/>
  <c r="AB161" i="1"/>
  <c r="AC161" i="1" s="1"/>
  <c r="L161" i="1"/>
  <c r="Q161" i="1" s="1"/>
  <c r="I161" i="1"/>
  <c r="P161" i="1" s="1"/>
  <c r="U162" i="1"/>
  <c r="I163" i="1"/>
  <c r="P163" i="1" s="1"/>
  <c r="U187" i="1"/>
  <c r="I188" i="1"/>
  <c r="P188" i="1" s="1"/>
  <c r="J198" i="1"/>
  <c r="U198" i="1" s="1"/>
  <c r="N211" i="1"/>
  <c r="M211" i="1"/>
  <c r="L211" i="1"/>
  <c r="I212" i="1"/>
  <c r="P212" i="1" s="1"/>
  <c r="S212" i="1" s="1"/>
  <c r="T212" i="1" s="1"/>
  <c r="W212" i="1" s="1"/>
  <c r="O212" i="1"/>
  <c r="K212" i="1"/>
  <c r="R212" i="1" s="1"/>
  <c r="J212" i="1"/>
  <c r="U212" i="1" s="1"/>
  <c r="I213" i="1"/>
  <c r="P213" i="1" s="1"/>
  <c r="S213" i="1" s="1"/>
  <c r="T213" i="1" s="1"/>
  <c r="W213" i="1" s="1"/>
  <c r="J225" i="1"/>
  <c r="I241" i="1"/>
  <c r="P241" i="1" s="1"/>
  <c r="AB258" i="1"/>
  <c r="AC258" i="1" s="1"/>
  <c r="N270" i="1"/>
  <c r="K270" i="1"/>
  <c r="AB270" i="1"/>
  <c r="AC270" i="1" s="1"/>
  <c r="M270" i="1"/>
  <c r="L270" i="1"/>
  <c r="N273" i="1"/>
  <c r="AB273" i="1"/>
  <c r="AC273" i="1" s="1"/>
  <c r="L273" i="1"/>
  <c r="Q273" i="1" s="1"/>
  <c r="J273" i="1"/>
  <c r="I273" i="1"/>
  <c r="P273" i="1" s="1"/>
  <c r="K273" i="1"/>
  <c r="O282" i="1"/>
  <c r="M282" i="1"/>
  <c r="L282" i="1"/>
  <c r="Q282" i="1" s="1"/>
  <c r="N282" i="1"/>
  <c r="K282" i="1"/>
  <c r="J289" i="1"/>
  <c r="O300" i="1"/>
  <c r="I300" i="1"/>
  <c r="P300" i="1" s="1"/>
  <c r="S300" i="1" s="1"/>
  <c r="AB300" i="1"/>
  <c r="AC300" i="1" s="1"/>
  <c r="N300" i="1"/>
  <c r="U300" i="1" s="1"/>
  <c r="N361" i="1"/>
  <c r="M361" i="1"/>
  <c r="L361" i="1"/>
  <c r="Q361" i="1" s="1"/>
  <c r="J361" i="1"/>
  <c r="I393" i="1"/>
  <c r="P393" i="1" s="1"/>
  <c r="M405" i="1"/>
  <c r="M442" i="1"/>
  <c r="L442" i="1"/>
  <c r="Q442" i="1" s="1"/>
  <c r="AB442" i="1"/>
  <c r="AC442" i="1" s="1"/>
  <c r="K442" i="1"/>
  <c r="O442" i="1"/>
  <c r="N442" i="1"/>
  <c r="J442" i="1"/>
  <c r="M461" i="1"/>
  <c r="N494" i="1"/>
  <c r="M494" i="1"/>
  <c r="O494" i="1"/>
  <c r="L494" i="1"/>
  <c r="Q494" i="1" s="1"/>
  <c r="I494" i="1"/>
  <c r="P494" i="1" s="1"/>
  <c r="J494" i="1"/>
  <c r="AB494" i="1"/>
  <c r="AC494" i="1" s="1"/>
  <c r="K494" i="1"/>
  <c r="J526" i="1"/>
  <c r="I526" i="1"/>
  <c r="P526" i="1" s="1"/>
  <c r="AB526" i="1"/>
  <c r="AC526" i="1" s="1"/>
  <c r="M526" i="1"/>
  <c r="L526" i="1"/>
  <c r="Q526" i="1" s="1"/>
  <c r="K526" i="1"/>
  <c r="R548" i="1"/>
  <c r="O672" i="1"/>
  <c r="K672" i="1"/>
  <c r="J672" i="1"/>
  <c r="U672" i="1" s="1"/>
  <c r="M672" i="1"/>
  <c r="L672" i="1"/>
  <c r="Q672" i="1" s="1"/>
  <c r="I672" i="1"/>
  <c r="P672" i="1" s="1"/>
  <c r="AB672" i="1"/>
  <c r="AC672" i="1" s="1"/>
  <c r="K786" i="1"/>
  <c r="AB786" i="1"/>
  <c r="AC786" i="1" s="1"/>
  <c r="J786" i="1"/>
  <c r="I786" i="1"/>
  <c r="P786" i="1" s="1"/>
  <c r="N786" i="1"/>
  <c r="O786" i="1"/>
  <c r="L786" i="1"/>
  <c r="Q786" i="1" s="1"/>
  <c r="R416" i="1"/>
  <c r="N418" i="1"/>
  <c r="AB418" i="1"/>
  <c r="AC418" i="1" s="1"/>
  <c r="M418" i="1"/>
  <c r="L418" i="1"/>
  <c r="Q418" i="1" s="1"/>
  <c r="N445" i="1"/>
  <c r="L445" i="1"/>
  <c r="Q445" i="1" s="1"/>
  <c r="AB445" i="1"/>
  <c r="AC445" i="1" s="1"/>
  <c r="K445" i="1"/>
  <c r="J445" i="1"/>
  <c r="O445" i="1"/>
  <c r="M445" i="1"/>
  <c r="I445" i="1"/>
  <c r="P445" i="1" s="1"/>
  <c r="J457" i="1"/>
  <c r="M457" i="1"/>
  <c r="L457" i="1"/>
  <c r="Q457" i="1" s="1"/>
  <c r="K457" i="1"/>
  <c r="AB457" i="1"/>
  <c r="AC457" i="1" s="1"/>
  <c r="N457" i="1"/>
  <c r="I457" i="1"/>
  <c r="P457" i="1" s="1"/>
  <c r="O485" i="1"/>
  <c r="L485" i="1"/>
  <c r="Q485" i="1" s="1"/>
  <c r="N485" i="1"/>
  <c r="M485" i="1"/>
  <c r="K485" i="1"/>
  <c r="J485" i="1"/>
  <c r="U485" i="1" s="1"/>
  <c r="I485" i="1"/>
  <c r="P485" i="1" s="1"/>
  <c r="N518" i="1"/>
  <c r="K518" i="1"/>
  <c r="J518" i="1"/>
  <c r="U518" i="1" s="1"/>
  <c r="I518" i="1"/>
  <c r="P518" i="1" s="1"/>
  <c r="AB518" i="1"/>
  <c r="AC518" i="1" s="1"/>
  <c r="O518" i="1"/>
  <c r="M518" i="1"/>
  <c r="L518" i="1"/>
  <c r="Q518" i="1" s="1"/>
  <c r="N530" i="1"/>
  <c r="M530" i="1"/>
  <c r="AB530" i="1"/>
  <c r="AC530" i="1" s="1"/>
  <c r="O530" i="1"/>
  <c r="L530" i="1"/>
  <c r="Q530" i="1" s="1"/>
  <c r="K530" i="1"/>
  <c r="J530" i="1"/>
  <c r="I530" i="1"/>
  <c r="P530" i="1" s="1"/>
  <c r="O555" i="1"/>
  <c r="N555" i="1"/>
  <c r="L555" i="1"/>
  <c r="Q555" i="1" s="1"/>
  <c r="K555" i="1"/>
  <c r="M555" i="1"/>
  <c r="J555" i="1"/>
  <c r="I555" i="1"/>
  <c r="P555" i="1" s="1"/>
  <c r="R633" i="1"/>
  <c r="Q701" i="1"/>
  <c r="N745" i="1"/>
  <c r="O745" i="1"/>
  <c r="M745" i="1"/>
  <c r="L745" i="1"/>
  <c r="Q745" i="1" s="1"/>
  <c r="K745" i="1"/>
  <c r="AB745" i="1"/>
  <c r="AC745" i="1" s="1"/>
  <c r="I745" i="1"/>
  <c r="P745" i="1" s="1"/>
  <c r="J745" i="1"/>
  <c r="U745" i="1" s="1"/>
  <c r="J817" i="1"/>
  <c r="I817" i="1"/>
  <c r="P817" i="1" s="1"/>
  <c r="M817" i="1"/>
  <c r="O817" i="1"/>
  <c r="N817" i="1"/>
  <c r="L817" i="1"/>
  <c r="Q817" i="1" s="1"/>
  <c r="AB817" i="1"/>
  <c r="AC817" i="1" s="1"/>
  <c r="K817" i="1"/>
  <c r="S479" i="1"/>
  <c r="T479" i="1" s="1"/>
  <c r="W479" i="1" s="1"/>
  <c r="R479" i="1"/>
  <c r="S490" i="1"/>
  <c r="T490" i="1" s="1"/>
  <c r="W490" i="1" s="1"/>
  <c r="R490" i="1"/>
  <c r="J558" i="1"/>
  <c r="U558" i="1" s="1"/>
  <c r="I558" i="1"/>
  <c r="P558" i="1" s="1"/>
  <c r="AB558" i="1"/>
  <c r="AC558" i="1" s="1"/>
  <c r="O558" i="1"/>
  <c r="N558" i="1"/>
  <c r="L558" i="1"/>
  <c r="Q558" i="1" s="1"/>
  <c r="K558" i="1"/>
  <c r="S566" i="1"/>
  <c r="R566" i="1"/>
  <c r="U577" i="1"/>
  <c r="Q577" i="1"/>
  <c r="N373" i="1"/>
  <c r="K373" i="1"/>
  <c r="L373" i="1"/>
  <c r="Q373" i="1" s="1"/>
  <c r="J373" i="1"/>
  <c r="I373" i="1"/>
  <c r="P373" i="1" s="1"/>
  <c r="AB373" i="1"/>
  <c r="AC373" i="1" s="1"/>
  <c r="J418" i="1"/>
  <c r="U418" i="1" s="1"/>
  <c r="O423" i="1"/>
  <c r="N423" i="1"/>
  <c r="K423" i="1"/>
  <c r="R423" i="1" s="1"/>
  <c r="M468" i="1"/>
  <c r="L468" i="1"/>
  <c r="Q468" i="1" s="1"/>
  <c r="AB468" i="1"/>
  <c r="AC468" i="1" s="1"/>
  <c r="K468" i="1"/>
  <c r="J468" i="1"/>
  <c r="O468" i="1"/>
  <c r="M558" i="1"/>
  <c r="R575" i="1"/>
  <c r="AB583" i="1"/>
  <c r="AC583" i="1" s="1"/>
  <c r="J583" i="1"/>
  <c r="M583" i="1"/>
  <c r="L583" i="1"/>
  <c r="Q583" i="1" s="1"/>
  <c r="K583" i="1"/>
  <c r="S586" i="1"/>
  <c r="T586" i="1" s="1"/>
  <c r="W586" i="1" s="1"/>
  <c r="R586" i="1"/>
  <c r="M674" i="1"/>
  <c r="L674" i="1"/>
  <c r="Q674" i="1" s="1"/>
  <c r="AB674" i="1"/>
  <c r="AC674" i="1" s="1"/>
  <c r="J674" i="1"/>
  <c r="O674" i="1"/>
  <c r="N674" i="1"/>
  <c r="N760" i="1"/>
  <c r="L760" i="1"/>
  <c r="Q760" i="1" s="1"/>
  <c r="O760" i="1"/>
  <c r="M760" i="1"/>
  <c r="K760" i="1"/>
  <c r="J760" i="1"/>
  <c r="U760" i="1" s="1"/>
  <c r="I760" i="1"/>
  <c r="P760" i="1" s="1"/>
  <c r="AB760" i="1"/>
  <c r="AC760" i="1" s="1"/>
  <c r="J301" i="1"/>
  <c r="U301" i="1" s="1"/>
  <c r="AB301" i="1"/>
  <c r="AC301" i="1" s="1"/>
  <c r="O301" i="1"/>
  <c r="AB335" i="1"/>
  <c r="AC335" i="1" s="1"/>
  <c r="L335" i="1"/>
  <c r="Q335" i="1" s="1"/>
  <c r="J335" i="1"/>
  <c r="M335" i="1"/>
  <c r="I335" i="1"/>
  <c r="P335" i="1" s="1"/>
  <c r="O362" i="1"/>
  <c r="M362" i="1"/>
  <c r="L362" i="1"/>
  <c r="Q362" i="1" s="1"/>
  <c r="K362" i="1"/>
  <c r="J362" i="1"/>
  <c r="U362" i="1" s="1"/>
  <c r="I362" i="1"/>
  <c r="P362" i="1" s="1"/>
  <c r="M373" i="1"/>
  <c r="M382" i="1"/>
  <c r="U382" i="1" s="1"/>
  <c r="L382" i="1"/>
  <c r="Q382" i="1" s="1"/>
  <c r="M408" i="1"/>
  <c r="AB408" i="1"/>
  <c r="AC408" i="1" s="1"/>
  <c r="L408" i="1"/>
  <c r="K408" i="1"/>
  <c r="O408" i="1"/>
  <c r="N408" i="1"/>
  <c r="J413" i="1"/>
  <c r="I413" i="1"/>
  <c r="P413" i="1" s="1"/>
  <c r="N413" i="1"/>
  <c r="M413" i="1"/>
  <c r="K413" i="1"/>
  <c r="AB413" i="1"/>
  <c r="AC413" i="1" s="1"/>
  <c r="O413" i="1"/>
  <c r="K418" i="1"/>
  <c r="R421" i="1"/>
  <c r="I423" i="1"/>
  <c r="P423" i="1" s="1"/>
  <c r="S423" i="1" s="1"/>
  <c r="T423" i="1" s="1"/>
  <c r="W423" i="1" s="1"/>
  <c r="I432" i="1"/>
  <c r="P432" i="1" s="1"/>
  <c r="N432" i="1"/>
  <c r="L432" i="1"/>
  <c r="O432" i="1"/>
  <c r="Z451" i="1"/>
  <c r="X451" i="1"/>
  <c r="AA451" i="1"/>
  <c r="I468" i="1"/>
  <c r="P468" i="1" s="1"/>
  <c r="N492" i="1"/>
  <c r="M492" i="1"/>
  <c r="L492" i="1"/>
  <c r="K492" i="1"/>
  <c r="AB492" i="1"/>
  <c r="AC492" i="1" s="1"/>
  <c r="I492" i="1"/>
  <c r="P492" i="1" s="1"/>
  <c r="O492" i="1"/>
  <c r="R501" i="1"/>
  <c r="AB555" i="1"/>
  <c r="AC555" i="1" s="1"/>
  <c r="J569" i="1"/>
  <c r="I569" i="1"/>
  <c r="P569" i="1" s="1"/>
  <c r="O569" i="1"/>
  <c r="N569" i="1"/>
  <c r="M569" i="1"/>
  <c r="L569" i="1"/>
  <c r="Q569" i="1" s="1"/>
  <c r="AB569" i="1"/>
  <c r="AC569" i="1" s="1"/>
  <c r="K569" i="1"/>
  <c r="AB572" i="1"/>
  <c r="AC572" i="1" s="1"/>
  <c r="O572" i="1"/>
  <c r="L572" i="1"/>
  <c r="Q572" i="1" s="1"/>
  <c r="K572" i="1"/>
  <c r="N572" i="1"/>
  <c r="I583" i="1"/>
  <c r="P583" i="1" s="1"/>
  <c r="O645" i="1"/>
  <c r="K645" i="1"/>
  <c r="J645" i="1"/>
  <c r="AB645" i="1"/>
  <c r="AC645" i="1" s="1"/>
  <c r="N645" i="1"/>
  <c r="M645" i="1"/>
  <c r="I645" i="1"/>
  <c r="P645" i="1" s="1"/>
  <c r="S645" i="1" s="1"/>
  <c r="T645" i="1" s="1"/>
  <c r="W645" i="1" s="1"/>
  <c r="I674" i="1"/>
  <c r="P674" i="1" s="1"/>
  <c r="N715" i="1"/>
  <c r="I715" i="1"/>
  <c r="P715" i="1" s="1"/>
  <c r="AB715" i="1"/>
  <c r="AC715" i="1" s="1"/>
  <c r="M715" i="1"/>
  <c r="L715" i="1"/>
  <c r="Q715" i="1" s="1"/>
  <c r="K715" i="1"/>
  <c r="J715" i="1"/>
  <c r="O715" i="1"/>
  <c r="Q737" i="1"/>
  <c r="O791" i="1"/>
  <c r="N791" i="1"/>
  <c r="L791" i="1"/>
  <c r="Q791" i="1" s="1"/>
  <c r="AB791" i="1"/>
  <c r="AC791" i="1" s="1"/>
  <c r="K791" i="1"/>
  <c r="M791" i="1"/>
  <c r="J791" i="1"/>
  <c r="U791" i="1" s="1"/>
  <c r="AB319" i="1"/>
  <c r="AC319" i="1" s="1"/>
  <c r="L319" i="1"/>
  <c r="Q319" i="1" s="1"/>
  <c r="J319" i="1"/>
  <c r="K319" i="1"/>
  <c r="I319" i="1"/>
  <c r="P319" i="1" s="1"/>
  <c r="N325" i="1"/>
  <c r="U325" i="1" s="1"/>
  <c r="AB325" i="1"/>
  <c r="AC325" i="1" s="1"/>
  <c r="O325" i="1"/>
  <c r="O330" i="1"/>
  <c r="M330" i="1"/>
  <c r="L330" i="1"/>
  <c r="Q330" i="1" s="1"/>
  <c r="AB330" i="1"/>
  <c r="AC330" i="1" s="1"/>
  <c r="N330" i="1"/>
  <c r="I340" i="1"/>
  <c r="P340" i="1" s="1"/>
  <c r="S340" i="1" s="1"/>
  <c r="T340" i="1" s="1"/>
  <c r="W340" i="1" s="1"/>
  <c r="AB340" i="1"/>
  <c r="AC340" i="1" s="1"/>
  <c r="O340" i="1"/>
  <c r="N340" i="1"/>
  <c r="U340" i="1" s="1"/>
  <c r="U350" i="1"/>
  <c r="K358" i="1"/>
  <c r="I358" i="1"/>
  <c r="P358" i="1" s="1"/>
  <c r="O358" i="1"/>
  <c r="N358" i="1"/>
  <c r="L358" i="1"/>
  <c r="Q358" i="1" s="1"/>
  <c r="N369" i="1"/>
  <c r="AB369" i="1"/>
  <c r="AC369" i="1" s="1"/>
  <c r="L369" i="1"/>
  <c r="Q369" i="1" s="1"/>
  <c r="K369" i="1"/>
  <c r="J369" i="1"/>
  <c r="I369" i="1"/>
  <c r="P369" i="1" s="1"/>
  <c r="O373" i="1"/>
  <c r="U386" i="1"/>
  <c r="S413" i="1"/>
  <c r="T413" i="1" s="1"/>
  <c r="W413" i="1" s="1"/>
  <c r="R413" i="1"/>
  <c r="O418" i="1"/>
  <c r="J423" i="1"/>
  <c r="U423" i="1" s="1"/>
  <c r="R430" i="1"/>
  <c r="K434" i="1"/>
  <c r="R434" i="1" s="1"/>
  <c r="AB434" i="1"/>
  <c r="AC434" i="1" s="1"/>
  <c r="J434" i="1"/>
  <c r="I434" i="1"/>
  <c r="P434" i="1" s="1"/>
  <c r="S434" i="1" s="1"/>
  <c r="T434" i="1" s="1"/>
  <c r="W434" i="1" s="1"/>
  <c r="M434" i="1"/>
  <c r="O434" i="1"/>
  <c r="O438" i="1"/>
  <c r="K438" i="1"/>
  <c r="AB438" i="1"/>
  <c r="AC438" i="1" s="1"/>
  <c r="I438" i="1"/>
  <c r="P438" i="1" s="1"/>
  <c r="S438" i="1" s="1"/>
  <c r="T438" i="1" s="1"/>
  <c r="W438" i="1" s="1"/>
  <c r="U447" i="1"/>
  <c r="N468" i="1"/>
  <c r="L531" i="1"/>
  <c r="Q531" i="1" s="1"/>
  <c r="AB531" i="1"/>
  <c r="AC531" i="1" s="1"/>
  <c r="O531" i="1"/>
  <c r="K531" i="1"/>
  <c r="J531" i="1"/>
  <c r="S575" i="1"/>
  <c r="N583" i="1"/>
  <c r="O597" i="1"/>
  <c r="N597" i="1"/>
  <c r="L597" i="1"/>
  <c r="Q597" i="1" s="1"/>
  <c r="M597" i="1"/>
  <c r="AB597" i="1"/>
  <c r="AC597" i="1" s="1"/>
  <c r="I597" i="1"/>
  <c r="P597" i="1" s="1"/>
  <c r="AB631" i="1"/>
  <c r="AC631" i="1" s="1"/>
  <c r="K631" i="1"/>
  <c r="I631" i="1"/>
  <c r="P631" i="1" s="1"/>
  <c r="N631" i="1"/>
  <c r="M631" i="1"/>
  <c r="L631" i="1"/>
  <c r="Q631" i="1" s="1"/>
  <c r="J631" i="1"/>
  <c r="R645" i="1"/>
  <c r="K674" i="1"/>
  <c r="I791" i="1"/>
  <c r="P791" i="1" s="1"/>
  <c r="J333" i="1"/>
  <c r="AB333" i="1"/>
  <c r="AC333" i="1" s="1"/>
  <c r="O333" i="1"/>
  <c r="J357" i="1"/>
  <c r="O357" i="1"/>
  <c r="N357" i="1"/>
  <c r="M357" i="1"/>
  <c r="K357" i="1"/>
  <c r="J375" i="1"/>
  <c r="L375" i="1"/>
  <c r="Q375" i="1" s="1"/>
  <c r="K375" i="1"/>
  <c r="I375" i="1"/>
  <c r="P375" i="1" s="1"/>
  <c r="AB375" i="1"/>
  <c r="AC375" i="1" s="1"/>
  <c r="J381" i="1"/>
  <c r="M381" i="1"/>
  <c r="K381" i="1"/>
  <c r="O381" i="1"/>
  <c r="N381" i="1"/>
  <c r="AB407" i="1"/>
  <c r="AC407" i="1" s="1"/>
  <c r="M407" i="1"/>
  <c r="K407" i="1"/>
  <c r="J407" i="1"/>
  <c r="O412" i="1"/>
  <c r="K412" i="1"/>
  <c r="I412" i="1"/>
  <c r="P412" i="1" s="1"/>
  <c r="R444" i="1"/>
  <c r="S444" i="1"/>
  <c r="T444" i="1" s="1"/>
  <c r="W444" i="1" s="1"/>
  <c r="N469" i="1"/>
  <c r="M469" i="1"/>
  <c r="L469" i="1"/>
  <c r="Q469" i="1" s="1"/>
  <c r="AB469" i="1"/>
  <c r="AC469" i="1" s="1"/>
  <c r="I469" i="1"/>
  <c r="P469" i="1" s="1"/>
  <c r="O469" i="1"/>
  <c r="K469" i="1"/>
  <c r="J469" i="1"/>
  <c r="U469" i="1" s="1"/>
  <c r="I480" i="1"/>
  <c r="P480" i="1" s="1"/>
  <c r="J480" i="1"/>
  <c r="AB480" i="1"/>
  <c r="AC480" i="1" s="1"/>
  <c r="M480" i="1"/>
  <c r="L480" i="1"/>
  <c r="Q480" i="1" s="1"/>
  <c r="S511" i="1"/>
  <c r="T511" i="1" s="1"/>
  <c r="W511" i="1" s="1"/>
  <c r="R519" i="1"/>
  <c r="S519" i="1"/>
  <c r="T519" i="1" s="1"/>
  <c r="W519" i="1" s="1"/>
  <c r="R670" i="1"/>
  <c r="S670" i="1"/>
  <c r="T670" i="1" s="1"/>
  <c r="W670" i="1" s="1"/>
  <c r="M705" i="1"/>
  <c r="K705" i="1"/>
  <c r="AB705" i="1"/>
  <c r="AC705" i="1" s="1"/>
  <c r="N705" i="1"/>
  <c r="O705" i="1"/>
  <c r="L705" i="1"/>
  <c r="Q705" i="1" s="1"/>
  <c r="J705" i="1"/>
  <c r="I705" i="1"/>
  <c r="P705" i="1" s="1"/>
  <c r="N713" i="1"/>
  <c r="AB713" i="1"/>
  <c r="AC713" i="1" s="1"/>
  <c r="I713" i="1"/>
  <c r="P713" i="1" s="1"/>
  <c r="J713" i="1"/>
  <c r="O713" i="1"/>
  <c r="M713" i="1"/>
  <c r="L713" i="1"/>
  <c r="Q713" i="1" s="1"/>
  <c r="K713" i="1"/>
  <c r="X756" i="1"/>
  <c r="Z756" i="1"/>
  <c r="AA756" i="1"/>
  <c r="S810" i="1"/>
  <c r="O170" i="1"/>
  <c r="M170" i="1"/>
  <c r="J170" i="1"/>
  <c r="U170" i="1" s="1"/>
  <c r="I170" i="1"/>
  <c r="P170" i="1" s="1"/>
  <c r="S170" i="1" s="1"/>
  <c r="T170" i="1" s="1"/>
  <c r="W170" i="1" s="1"/>
  <c r="AB239" i="1"/>
  <c r="AC239" i="1" s="1"/>
  <c r="L239" i="1"/>
  <c r="Q239" i="1" s="1"/>
  <c r="J239" i="1"/>
  <c r="I239" i="1"/>
  <c r="P239" i="1" s="1"/>
  <c r="K239" i="1"/>
  <c r="K333" i="1"/>
  <c r="N352" i="1"/>
  <c r="K352" i="1"/>
  <c r="R352" i="1" s="1"/>
  <c r="I352" i="1"/>
  <c r="P352" i="1" s="1"/>
  <c r="S352" i="1" s="1"/>
  <c r="T352" i="1" s="1"/>
  <c r="W352" i="1" s="1"/>
  <c r="L357" i="1"/>
  <c r="Q357" i="1" s="1"/>
  <c r="N375" i="1"/>
  <c r="L381" i="1"/>
  <c r="Q381" i="1" s="1"/>
  <c r="N384" i="1"/>
  <c r="AB384" i="1"/>
  <c r="AC384" i="1" s="1"/>
  <c r="O384" i="1"/>
  <c r="M384" i="1"/>
  <c r="L407" i="1"/>
  <c r="Q407" i="1" s="1"/>
  <c r="L412" i="1"/>
  <c r="Q412" i="1" s="1"/>
  <c r="N414" i="1"/>
  <c r="M414" i="1"/>
  <c r="L414" i="1"/>
  <c r="Q414" i="1" s="1"/>
  <c r="AB414" i="1"/>
  <c r="AC414" i="1" s="1"/>
  <c r="I414" i="1"/>
  <c r="P414" i="1" s="1"/>
  <c r="K414" i="1"/>
  <c r="AB423" i="1"/>
  <c r="AC423" i="1" s="1"/>
  <c r="N439" i="1"/>
  <c r="M439" i="1"/>
  <c r="L439" i="1"/>
  <c r="AB439" i="1"/>
  <c r="AC439" i="1" s="1"/>
  <c r="O439" i="1"/>
  <c r="L456" i="1"/>
  <c r="Q456" i="1" s="1"/>
  <c r="AB456" i="1"/>
  <c r="AC456" i="1" s="1"/>
  <c r="K456" i="1"/>
  <c r="J456" i="1"/>
  <c r="O456" i="1"/>
  <c r="N456" i="1"/>
  <c r="M456" i="1"/>
  <c r="I456" i="1"/>
  <c r="P456" i="1" s="1"/>
  <c r="S458" i="1"/>
  <c r="T458" i="1" s="1"/>
  <c r="W458" i="1" s="1"/>
  <c r="R458" i="1"/>
  <c r="Q464" i="1"/>
  <c r="M467" i="1"/>
  <c r="L467" i="1"/>
  <c r="Q467" i="1" s="1"/>
  <c r="AB467" i="1"/>
  <c r="AC467" i="1" s="1"/>
  <c r="K467" i="1"/>
  <c r="I467" i="1"/>
  <c r="P467" i="1" s="1"/>
  <c r="N480" i="1"/>
  <c r="AB491" i="1"/>
  <c r="AC491" i="1" s="1"/>
  <c r="L491" i="1"/>
  <c r="Q491" i="1" s="1"/>
  <c r="M491" i="1"/>
  <c r="O491" i="1"/>
  <c r="N491" i="1"/>
  <c r="Z515" i="1"/>
  <c r="AA515" i="1"/>
  <c r="X515" i="1"/>
  <c r="J542" i="1"/>
  <c r="U542" i="1" s="1"/>
  <c r="I542" i="1"/>
  <c r="P542" i="1" s="1"/>
  <c r="AB542" i="1"/>
  <c r="AC542" i="1" s="1"/>
  <c r="K542" i="1"/>
  <c r="O542" i="1"/>
  <c r="N542" i="1"/>
  <c r="M542" i="1"/>
  <c r="X549" i="1"/>
  <c r="AA549" i="1"/>
  <c r="N668" i="1"/>
  <c r="O668" i="1"/>
  <c r="K668" i="1"/>
  <c r="AB668" i="1"/>
  <c r="AC668" i="1" s="1"/>
  <c r="M668" i="1"/>
  <c r="L668" i="1"/>
  <c r="Q668" i="1" s="1"/>
  <c r="I668" i="1"/>
  <c r="P668" i="1" s="1"/>
  <c r="J668" i="1"/>
  <c r="U668" i="1" s="1"/>
  <c r="S852" i="1"/>
  <c r="R852" i="1"/>
  <c r="K170" i="1"/>
  <c r="R170" i="1" s="1"/>
  <c r="I173" i="1"/>
  <c r="P173" i="1" s="1"/>
  <c r="S173" i="1" s="1"/>
  <c r="T173" i="1" s="1"/>
  <c r="W173" i="1" s="1"/>
  <c r="O176" i="1"/>
  <c r="N176" i="1"/>
  <c r="U176" i="1" s="1"/>
  <c r="L203" i="1"/>
  <c r="K203" i="1"/>
  <c r="O203" i="1"/>
  <c r="M239" i="1"/>
  <c r="M264" i="1"/>
  <c r="U264" i="1" s="1"/>
  <c r="K264" i="1"/>
  <c r="R264" i="1" s="1"/>
  <c r="AB264" i="1"/>
  <c r="AC264" i="1" s="1"/>
  <c r="M290" i="1"/>
  <c r="N290" i="1"/>
  <c r="T290" i="1" s="1"/>
  <c r="W290" i="1" s="1"/>
  <c r="L315" i="1"/>
  <c r="N315" i="1"/>
  <c r="M315" i="1"/>
  <c r="K315" i="1"/>
  <c r="O332" i="1"/>
  <c r="AB332" i="1"/>
  <c r="AC332" i="1" s="1"/>
  <c r="N332" i="1"/>
  <c r="L333" i="1"/>
  <c r="Q333" i="1" s="1"/>
  <c r="O338" i="1"/>
  <c r="M338" i="1"/>
  <c r="T338" i="1" s="1"/>
  <c r="W338" i="1" s="1"/>
  <c r="AB338" i="1"/>
  <c r="AC338" i="1" s="1"/>
  <c r="J338" i="1"/>
  <c r="U338" i="1" s="1"/>
  <c r="U347" i="1"/>
  <c r="J352" i="1"/>
  <c r="O375" i="1"/>
  <c r="I384" i="1"/>
  <c r="P384" i="1" s="1"/>
  <c r="S384" i="1" s="1"/>
  <c r="T384" i="1" s="1"/>
  <c r="W384" i="1" s="1"/>
  <c r="N389" i="1"/>
  <c r="U389" i="1" s="1"/>
  <c r="K389" i="1"/>
  <c r="R389" i="1" s="1"/>
  <c r="I389" i="1"/>
  <c r="P389" i="1" s="1"/>
  <c r="S389" i="1" s="1"/>
  <c r="AB389" i="1"/>
  <c r="AC389" i="1" s="1"/>
  <c r="M392" i="1"/>
  <c r="AB392" i="1"/>
  <c r="AC392" i="1" s="1"/>
  <c r="L392" i="1"/>
  <c r="Q392" i="1" s="1"/>
  <c r="K392" i="1"/>
  <c r="J392" i="1"/>
  <c r="O392" i="1"/>
  <c r="N392" i="1"/>
  <c r="N407" i="1"/>
  <c r="M412" i="1"/>
  <c r="J414" i="1"/>
  <c r="U414" i="1" s="1"/>
  <c r="I439" i="1"/>
  <c r="P439" i="1" s="1"/>
  <c r="J467" i="1"/>
  <c r="U467" i="1" s="1"/>
  <c r="O480" i="1"/>
  <c r="I491" i="1"/>
  <c r="P491" i="1" s="1"/>
  <c r="R517" i="1"/>
  <c r="L542" i="1"/>
  <c r="Q542" i="1" s="1"/>
  <c r="AB571" i="1"/>
  <c r="AC571" i="1" s="1"/>
  <c r="L571" i="1"/>
  <c r="Q571" i="1" s="1"/>
  <c r="M571" i="1"/>
  <c r="K571" i="1"/>
  <c r="O571" i="1"/>
  <c r="R584" i="1"/>
  <c r="O643" i="1"/>
  <c r="M643" i="1"/>
  <c r="N643" i="1"/>
  <c r="K643" i="1"/>
  <c r="L643" i="1"/>
  <c r="Q643" i="1" s="1"/>
  <c r="J643" i="1"/>
  <c r="U643" i="1" s="1"/>
  <c r="I643" i="1"/>
  <c r="P643" i="1" s="1"/>
  <c r="AB643" i="1"/>
  <c r="AC643" i="1" s="1"/>
  <c r="S695" i="1"/>
  <c r="R695" i="1"/>
  <c r="AB367" i="1"/>
  <c r="AC367" i="1" s="1"/>
  <c r="L367" i="1"/>
  <c r="Q367" i="1" s="1"/>
  <c r="J367" i="1"/>
  <c r="M367" i="1"/>
  <c r="I367" i="1"/>
  <c r="P367" i="1" s="1"/>
  <c r="K367" i="1"/>
  <c r="K374" i="1"/>
  <c r="I374" i="1"/>
  <c r="P374" i="1" s="1"/>
  <c r="M374" i="1"/>
  <c r="AB374" i="1"/>
  <c r="AC374" i="1" s="1"/>
  <c r="J374" i="1"/>
  <c r="N374" i="1"/>
  <c r="O374" i="1"/>
  <c r="L374" i="1"/>
  <c r="Q374" i="1" s="1"/>
  <c r="U384" i="1"/>
  <c r="J397" i="1"/>
  <c r="I397" i="1"/>
  <c r="P397" i="1" s="1"/>
  <c r="L397" i="1"/>
  <c r="Q397" i="1" s="1"/>
  <c r="N397" i="1"/>
  <c r="M397" i="1"/>
  <c r="M424" i="1"/>
  <c r="AB424" i="1"/>
  <c r="AC424" i="1" s="1"/>
  <c r="L424" i="1"/>
  <c r="Q424" i="1" s="1"/>
  <c r="K424" i="1"/>
  <c r="O424" i="1"/>
  <c r="N424" i="1"/>
  <c r="J424" i="1"/>
  <c r="U424" i="1" s="1"/>
  <c r="I424" i="1"/>
  <c r="P424" i="1" s="1"/>
  <c r="O433" i="1"/>
  <c r="N433" i="1"/>
  <c r="L433" i="1"/>
  <c r="Q433" i="1" s="1"/>
  <c r="M433" i="1"/>
  <c r="J433" i="1"/>
  <c r="AB433" i="1"/>
  <c r="AC433" i="1" s="1"/>
  <c r="AB443" i="1"/>
  <c r="AC443" i="1" s="1"/>
  <c r="L443" i="1"/>
  <c r="Q443" i="1" s="1"/>
  <c r="M443" i="1"/>
  <c r="K443" i="1"/>
  <c r="J443" i="1"/>
  <c r="U443" i="1" s="1"/>
  <c r="O443" i="1"/>
  <c r="U491" i="1"/>
  <c r="K498" i="1"/>
  <c r="AB498" i="1"/>
  <c r="AC498" i="1" s="1"/>
  <c r="J498" i="1"/>
  <c r="I498" i="1"/>
  <c r="P498" i="1" s="1"/>
  <c r="O498" i="1"/>
  <c r="L498" i="1"/>
  <c r="Q498" i="1" s="1"/>
  <c r="M498" i="1"/>
  <c r="O540" i="1"/>
  <c r="N540" i="1"/>
  <c r="M540" i="1"/>
  <c r="J540" i="1"/>
  <c r="AB540" i="1"/>
  <c r="AC540" i="1" s="1"/>
  <c r="K540" i="1"/>
  <c r="I540" i="1"/>
  <c r="P540" i="1" s="1"/>
  <c r="M545" i="1"/>
  <c r="AB545" i="1"/>
  <c r="AC545" i="1" s="1"/>
  <c r="K545" i="1"/>
  <c r="J545" i="1"/>
  <c r="U545" i="1" s="1"/>
  <c r="L545" i="1"/>
  <c r="Q545" i="1" s="1"/>
  <c r="I545" i="1"/>
  <c r="P545" i="1" s="1"/>
  <c r="AB560" i="1"/>
  <c r="AC560" i="1" s="1"/>
  <c r="L560" i="1"/>
  <c r="Q560" i="1" s="1"/>
  <c r="K560" i="1"/>
  <c r="M560" i="1"/>
  <c r="J560" i="1"/>
  <c r="O560" i="1"/>
  <c r="N560" i="1"/>
  <c r="I560" i="1"/>
  <c r="P560" i="1" s="1"/>
  <c r="U622" i="1"/>
  <c r="X626" i="1"/>
  <c r="AA626" i="1"/>
  <c r="Z626" i="1"/>
  <c r="AA653" i="1"/>
  <c r="X653" i="1"/>
  <c r="Z653" i="1"/>
  <c r="Q754" i="1"/>
  <c r="J849" i="1"/>
  <c r="I849" i="1"/>
  <c r="P849" i="1" s="1"/>
  <c r="K849" i="1"/>
  <c r="O849" i="1"/>
  <c r="AB849" i="1"/>
  <c r="AC849" i="1" s="1"/>
  <c r="N849" i="1"/>
  <c r="M849" i="1"/>
  <c r="L849" i="1"/>
  <c r="Q849" i="1" s="1"/>
  <c r="N275" i="1"/>
  <c r="L275" i="1"/>
  <c r="Q275" i="1" s="1"/>
  <c r="O275" i="1"/>
  <c r="N277" i="1"/>
  <c r="U277" i="1" s="1"/>
  <c r="O277" i="1"/>
  <c r="U290" i="1"/>
  <c r="U332" i="1"/>
  <c r="N333" i="1"/>
  <c r="O346" i="1"/>
  <c r="M346" i="1"/>
  <c r="I346" i="1"/>
  <c r="P346" i="1" s="1"/>
  <c r="J346" i="1"/>
  <c r="N346" i="1"/>
  <c r="L346" i="1"/>
  <c r="Q346" i="1" s="1"/>
  <c r="S347" i="1"/>
  <c r="T347" i="1" s="1"/>
  <c r="W347" i="1" s="1"/>
  <c r="N355" i="1"/>
  <c r="M355" i="1"/>
  <c r="O355" i="1"/>
  <c r="L355" i="1"/>
  <c r="Q355" i="1" s="1"/>
  <c r="AB355" i="1"/>
  <c r="AC355" i="1" s="1"/>
  <c r="N367" i="1"/>
  <c r="K384" i="1"/>
  <c r="R384" i="1" s="1"/>
  <c r="K397" i="1"/>
  <c r="O403" i="1"/>
  <c r="N403" i="1"/>
  <c r="M403" i="1"/>
  <c r="L403" i="1"/>
  <c r="Q403" i="1" s="1"/>
  <c r="J403" i="1"/>
  <c r="U403" i="1" s="1"/>
  <c r="U416" i="1"/>
  <c r="I433" i="1"/>
  <c r="P433" i="1" s="1"/>
  <c r="K439" i="1"/>
  <c r="I443" i="1"/>
  <c r="P443" i="1" s="1"/>
  <c r="R460" i="1"/>
  <c r="S460" i="1"/>
  <c r="T460" i="1" s="1"/>
  <c r="W460" i="1" s="1"/>
  <c r="L463" i="1"/>
  <c r="Q463" i="1" s="1"/>
  <c r="K463" i="1"/>
  <c r="J463" i="1"/>
  <c r="U463" i="1" s="1"/>
  <c r="AB463" i="1"/>
  <c r="AC463" i="1" s="1"/>
  <c r="N463" i="1"/>
  <c r="M463" i="1"/>
  <c r="O467" i="1"/>
  <c r="K491" i="1"/>
  <c r="N498" i="1"/>
  <c r="O507" i="1"/>
  <c r="M507" i="1"/>
  <c r="K507" i="1"/>
  <c r="R507" i="1" s="1"/>
  <c r="J507" i="1"/>
  <c r="U507" i="1" s="1"/>
  <c r="I507" i="1"/>
  <c r="P507" i="1" s="1"/>
  <c r="S507" i="1" s="1"/>
  <c r="T507" i="1" s="1"/>
  <c r="W507" i="1" s="1"/>
  <c r="AB507" i="1"/>
  <c r="AC507" i="1" s="1"/>
  <c r="R514" i="1"/>
  <c r="L540" i="1"/>
  <c r="Q540" i="1" s="1"/>
  <c r="N545" i="1"/>
  <c r="J571" i="1"/>
  <c r="S578" i="1"/>
  <c r="T578" i="1" s="1"/>
  <c r="W578" i="1" s="1"/>
  <c r="R628" i="1"/>
  <c r="U718" i="1"/>
  <c r="N453" i="1"/>
  <c r="M453" i="1"/>
  <c r="AB453" i="1"/>
  <c r="AC453" i="1" s="1"/>
  <c r="L453" i="1"/>
  <c r="Q453" i="1" s="1"/>
  <c r="I453" i="1"/>
  <c r="P453" i="1" s="1"/>
  <c r="Q454" i="1"/>
  <c r="U454" i="1"/>
  <c r="X487" i="1"/>
  <c r="AA487" i="1"/>
  <c r="Z487" i="1"/>
  <c r="M500" i="1"/>
  <c r="O500" i="1"/>
  <c r="N500" i="1"/>
  <c r="L500" i="1"/>
  <c r="Q500" i="1" s="1"/>
  <c r="K500" i="1"/>
  <c r="J500" i="1"/>
  <c r="U500" i="1" s="1"/>
  <c r="AA580" i="1"/>
  <c r="AB587" i="1"/>
  <c r="AC587" i="1" s="1"/>
  <c r="L587" i="1"/>
  <c r="Q587" i="1" s="1"/>
  <c r="K587" i="1"/>
  <c r="M587" i="1"/>
  <c r="J587" i="1"/>
  <c r="U587" i="1" s="1"/>
  <c r="I587" i="1"/>
  <c r="P587" i="1" s="1"/>
  <c r="O587" i="1"/>
  <c r="N587" i="1"/>
  <c r="O596" i="1"/>
  <c r="N596" i="1"/>
  <c r="M596" i="1"/>
  <c r="L596" i="1"/>
  <c r="Q596" i="1" s="1"/>
  <c r="M641" i="1"/>
  <c r="K641" i="1"/>
  <c r="J641" i="1"/>
  <c r="N641" i="1"/>
  <c r="O641" i="1"/>
  <c r="L641" i="1"/>
  <c r="Q641" i="1" s="1"/>
  <c r="AB641" i="1"/>
  <c r="AC641" i="1" s="1"/>
  <c r="O661" i="1"/>
  <c r="K661" i="1"/>
  <c r="J661" i="1"/>
  <c r="U661" i="1" s="1"/>
  <c r="L661" i="1"/>
  <c r="Q661" i="1" s="1"/>
  <c r="AB661" i="1"/>
  <c r="AC661" i="1" s="1"/>
  <c r="N661" i="1"/>
  <c r="Q677" i="1"/>
  <c r="J742" i="1"/>
  <c r="U742" i="1" s="1"/>
  <c r="K742" i="1"/>
  <c r="AB742" i="1"/>
  <c r="AC742" i="1" s="1"/>
  <c r="L742" i="1"/>
  <c r="Q742" i="1" s="1"/>
  <c r="M742" i="1"/>
  <c r="N742" i="1"/>
  <c r="I742" i="1"/>
  <c r="P742" i="1" s="1"/>
  <c r="M836" i="1"/>
  <c r="AB836" i="1"/>
  <c r="AC836" i="1" s="1"/>
  <c r="N836" i="1"/>
  <c r="L836" i="1"/>
  <c r="Q836" i="1" s="1"/>
  <c r="K836" i="1"/>
  <c r="J836" i="1"/>
  <c r="O836" i="1"/>
  <c r="I836" i="1"/>
  <c r="P836" i="1" s="1"/>
  <c r="N257" i="1"/>
  <c r="AB257" i="1"/>
  <c r="AC257" i="1" s="1"/>
  <c r="L257" i="1"/>
  <c r="I257" i="1"/>
  <c r="P257" i="1" s="1"/>
  <c r="J349" i="1"/>
  <c r="U349" i="1" s="1"/>
  <c r="M349" i="1"/>
  <c r="K349" i="1"/>
  <c r="R349" i="1" s="1"/>
  <c r="O396" i="1"/>
  <c r="AB396" i="1"/>
  <c r="AC396" i="1" s="1"/>
  <c r="I396" i="1"/>
  <c r="P396" i="1" s="1"/>
  <c r="S396" i="1" s="1"/>
  <c r="T396" i="1" s="1"/>
  <c r="W396" i="1" s="1"/>
  <c r="J396" i="1"/>
  <c r="U396" i="1" s="1"/>
  <c r="O427" i="1"/>
  <c r="L427" i="1"/>
  <c r="Q427" i="1" s="1"/>
  <c r="J453" i="1"/>
  <c r="K460" i="1"/>
  <c r="J460" i="1"/>
  <c r="U460" i="1" s="1"/>
  <c r="O483" i="1"/>
  <c r="I483" i="1"/>
  <c r="P483" i="1" s="1"/>
  <c r="S483" i="1" s="1"/>
  <c r="T483" i="1" s="1"/>
  <c r="W483" i="1" s="1"/>
  <c r="M483" i="1"/>
  <c r="U483" i="1" s="1"/>
  <c r="I500" i="1"/>
  <c r="P500" i="1" s="1"/>
  <c r="S508" i="1"/>
  <c r="T508" i="1" s="1"/>
  <c r="W508" i="1" s="1"/>
  <c r="R508" i="1"/>
  <c r="U512" i="1"/>
  <c r="N547" i="1"/>
  <c r="M547" i="1"/>
  <c r="L547" i="1"/>
  <c r="Q547" i="1" s="1"/>
  <c r="AB547" i="1"/>
  <c r="AC547" i="1" s="1"/>
  <c r="O547" i="1"/>
  <c r="K547" i="1"/>
  <c r="J547" i="1"/>
  <c r="O550" i="1"/>
  <c r="AB550" i="1"/>
  <c r="AC550" i="1" s="1"/>
  <c r="K550" i="1"/>
  <c r="J550" i="1"/>
  <c r="U550" i="1" s="1"/>
  <c r="K562" i="1"/>
  <c r="O562" i="1"/>
  <c r="M562" i="1"/>
  <c r="L562" i="1"/>
  <c r="Q562" i="1" s="1"/>
  <c r="J562" i="1"/>
  <c r="N562" i="1"/>
  <c r="I562" i="1"/>
  <c r="P562" i="1" s="1"/>
  <c r="N567" i="1"/>
  <c r="M567" i="1"/>
  <c r="O567" i="1"/>
  <c r="L567" i="1"/>
  <c r="Q567" i="1" s="1"/>
  <c r="I596" i="1"/>
  <c r="P596" i="1" s="1"/>
  <c r="I612" i="1"/>
  <c r="P612" i="1" s="1"/>
  <c r="O612" i="1"/>
  <c r="M612" i="1"/>
  <c r="L612" i="1"/>
  <c r="Q612" i="1" s="1"/>
  <c r="K612" i="1"/>
  <c r="J612" i="1"/>
  <c r="AB612" i="1"/>
  <c r="AC612" i="1" s="1"/>
  <c r="I641" i="1"/>
  <c r="P641" i="1" s="1"/>
  <c r="I661" i="1"/>
  <c r="P661" i="1" s="1"/>
  <c r="O742" i="1"/>
  <c r="M752" i="1"/>
  <c r="N752" i="1"/>
  <c r="L752" i="1"/>
  <c r="Q752" i="1" s="1"/>
  <c r="K752" i="1"/>
  <c r="O752" i="1"/>
  <c r="J752" i="1"/>
  <c r="U752" i="1" s="1"/>
  <c r="I752" i="1"/>
  <c r="P752" i="1" s="1"/>
  <c r="AB752" i="1"/>
  <c r="AC752" i="1" s="1"/>
  <c r="K826" i="1"/>
  <c r="J826" i="1"/>
  <c r="O826" i="1"/>
  <c r="M826" i="1"/>
  <c r="AB826" i="1"/>
  <c r="AC826" i="1" s="1"/>
  <c r="I826" i="1"/>
  <c r="P826" i="1" s="1"/>
  <c r="N826" i="1"/>
  <c r="L826" i="1"/>
  <c r="Q826" i="1" s="1"/>
  <c r="N363" i="1"/>
  <c r="L363" i="1"/>
  <c r="Q363" i="1" s="1"/>
  <c r="I363" i="1"/>
  <c r="P363" i="1" s="1"/>
  <c r="N371" i="1"/>
  <c r="AB371" i="1"/>
  <c r="AC371" i="1" s="1"/>
  <c r="J371" i="1"/>
  <c r="I372" i="1"/>
  <c r="P372" i="1" s="1"/>
  <c r="O372" i="1"/>
  <c r="AB415" i="1"/>
  <c r="AC415" i="1" s="1"/>
  <c r="L415" i="1"/>
  <c r="Q415" i="1" s="1"/>
  <c r="K415" i="1"/>
  <c r="J415" i="1"/>
  <c r="U415" i="1" s="1"/>
  <c r="M415" i="1"/>
  <c r="I415" i="1"/>
  <c r="P415" i="1" s="1"/>
  <c r="J441" i="1"/>
  <c r="O441" i="1"/>
  <c r="N441" i="1"/>
  <c r="K441" i="1"/>
  <c r="I441" i="1"/>
  <c r="P441" i="1" s="1"/>
  <c r="S441" i="1" s="1"/>
  <c r="T441" i="1" s="1"/>
  <c r="W441" i="1" s="1"/>
  <c r="U477" i="1"/>
  <c r="K482" i="1"/>
  <c r="M482" i="1"/>
  <c r="O482" i="1"/>
  <c r="N482" i="1"/>
  <c r="N503" i="1"/>
  <c r="M503" i="1"/>
  <c r="L503" i="1"/>
  <c r="Q503" i="1" s="1"/>
  <c r="J503" i="1"/>
  <c r="I503" i="1"/>
  <c r="P503" i="1" s="1"/>
  <c r="O503" i="1"/>
  <c r="M552" i="1"/>
  <c r="N552" i="1"/>
  <c r="L552" i="1"/>
  <c r="Q552" i="1" s="1"/>
  <c r="K552" i="1"/>
  <c r="O552" i="1"/>
  <c r="J552" i="1"/>
  <c r="U552" i="1" s="1"/>
  <c r="I552" i="1"/>
  <c r="P552" i="1" s="1"/>
  <c r="M559" i="1"/>
  <c r="L559" i="1"/>
  <c r="Q559" i="1" s="1"/>
  <c r="K559" i="1"/>
  <c r="AB559" i="1"/>
  <c r="AC559" i="1" s="1"/>
  <c r="U593" i="1"/>
  <c r="R630" i="1"/>
  <c r="N652" i="1"/>
  <c r="K652" i="1"/>
  <c r="J652" i="1"/>
  <c r="O652" i="1"/>
  <c r="M652" i="1"/>
  <c r="AB652" i="1"/>
  <c r="AC652" i="1" s="1"/>
  <c r="O709" i="1"/>
  <c r="N709" i="1"/>
  <c r="J709" i="1"/>
  <c r="M709" i="1"/>
  <c r="L709" i="1"/>
  <c r="Q709" i="1" s="1"/>
  <c r="K709" i="1"/>
  <c r="AB709" i="1"/>
  <c r="AC709" i="1" s="1"/>
  <c r="Q727" i="1"/>
  <c r="U727" i="1"/>
  <c r="X762" i="1"/>
  <c r="AA762" i="1"/>
  <c r="Z762" i="1"/>
  <c r="J764" i="1"/>
  <c r="AB764" i="1"/>
  <c r="AC764" i="1" s="1"/>
  <c r="K764" i="1"/>
  <c r="I764" i="1"/>
  <c r="P764" i="1" s="1"/>
  <c r="O764" i="1"/>
  <c r="N764" i="1"/>
  <c r="L764" i="1"/>
  <c r="Q764" i="1" s="1"/>
  <c r="L431" i="1"/>
  <c r="Q431" i="1" s="1"/>
  <c r="AB431" i="1"/>
  <c r="AC431" i="1" s="1"/>
  <c r="K431" i="1"/>
  <c r="J431" i="1"/>
  <c r="M431" i="1"/>
  <c r="N435" i="1"/>
  <c r="M435" i="1"/>
  <c r="L435" i="1"/>
  <c r="Q435" i="1" s="1"/>
  <c r="AB435" i="1"/>
  <c r="AC435" i="1" s="1"/>
  <c r="I435" i="1"/>
  <c r="P435" i="1" s="1"/>
  <c r="R441" i="1"/>
  <c r="K450" i="1"/>
  <c r="O450" i="1"/>
  <c r="N450" i="1"/>
  <c r="M450" i="1"/>
  <c r="L450" i="1"/>
  <c r="Q450" i="1" s="1"/>
  <c r="J450" i="1"/>
  <c r="I450" i="1"/>
  <c r="P450" i="1" s="1"/>
  <c r="AA462" i="1"/>
  <c r="Z462" i="1"/>
  <c r="AA466" i="1"/>
  <c r="X466" i="1"/>
  <c r="J473" i="1"/>
  <c r="AB473" i="1"/>
  <c r="AC473" i="1" s="1"/>
  <c r="K473" i="1"/>
  <c r="I473" i="1"/>
  <c r="P473" i="1" s="1"/>
  <c r="O473" i="1"/>
  <c r="M473" i="1"/>
  <c r="N493" i="1"/>
  <c r="O493" i="1"/>
  <c r="K493" i="1"/>
  <c r="M493" i="1"/>
  <c r="S522" i="1"/>
  <c r="T522" i="1" s="1"/>
  <c r="W522" i="1" s="1"/>
  <c r="R522" i="1"/>
  <c r="O532" i="1"/>
  <c r="N532" i="1"/>
  <c r="M532" i="1"/>
  <c r="AB532" i="1"/>
  <c r="AC532" i="1" s="1"/>
  <c r="I532" i="1"/>
  <c r="P532" i="1" s="1"/>
  <c r="I576" i="1"/>
  <c r="P576" i="1" s="1"/>
  <c r="O576" i="1"/>
  <c r="M576" i="1"/>
  <c r="L576" i="1"/>
  <c r="Q576" i="1" s="1"/>
  <c r="K576" i="1"/>
  <c r="AB576" i="1"/>
  <c r="AC576" i="1" s="1"/>
  <c r="N576" i="1"/>
  <c r="AB588" i="1"/>
  <c r="AC588" i="1" s="1"/>
  <c r="K588" i="1"/>
  <c r="J588" i="1"/>
  <c r="U588" i="1" s="1"/>
  <c r="O588" i="1"/>
  <c r="N588" i="1"/>
  <c r="I588" i="1"/>
  <c r="P588" i="1" s="1"/>
  <c r="L617" i="1"/>
  <c r="Q617" i="1" s="1"/>
  <c r="J617" i="1"/>
  <c r="N617" i="1"/>
  <c r="M617" i="1"/>
  <c r="I617" i="1"/>
  <c r="P617" i="1" s="1"/>
  <c r="O617" i="1"/>
  <c r="K617" i="1"/>
  <c r="L644" i="1"/>
  <c r="Q644" i="1" s="1"/>
  <c r="J644" i="1"/>
  <c r="O644" i="1"/>
  <c r="N644" i="1"/>
  <c r="AB644" i="1"/>
  <c r="AC644" i="1" s="1"/>
  <c r="K644" i="1"/>
  <c r="K770" i="1"/>
  <c r="J770" i="1"/>
  <c r="M770" i="1"/>
  <c r="AB770" i="1"/>
  <c r="AC770" i="1" s="1"/>
  <c r="O770" i="1"/>
  <c r="N770" i="1"/>
  <c r="L770" i="1"/>
  <c r="Q770" i="1" s="1"/>
  <c r="R802" i="1"/>
  <c r="S802" i="1"/>
  <c r="T802" i="1" s="1"/>
  <c r="W802" i="1" s="1"/>
  <c r="I957" i="1"/>
  <c r="P957" i="1" s="1"/>
  <c r="M957" i="1"/>
  <c r="L957" i="1"/>
  <c r="Q957" i="1" s="1"/>
  <c r="AB957" i="1"/>
  <c r="AC957" i="1" s="1"/>
  <c r="K957" i="1"/>
  <c r="O957" i="1"/>
  <c r="N957" i="1"/>
  <c r="J957" i="1"/>
  <c r="K983" i="1"/>
  <c r="I983" i="1"/>
  <c r="P983" i="1" s="1"/>
  <c r="O983" i="1"/>
  <c r="N983" i="1"/>
  <c r="AB983" i="1"/>
  <c r="AC983" i="1" s="1"/>
  <c r="J983" i="1"/>
  <c r="L983" i="1"/>
  <c r="Q983" i="1" s="1"/>
  <c r="M983" i="1"/>
  <c r="I164" i="1"/>
  <c r="P164" i="1" s="1"/>
  <c r="L164" i="1"/>
  <c r="Q164" i="1" s="1"/>
  <c r="O164" i="1"/>
  <c r="AB178" i="1"/>
  <c r="AC178" i="1" s="1"/>
  <c r="M232" i="1"/>
  <c r="K232" i="1"/>
  <c r="R232" i="1" s="1"/>
  <c r="J232" i="1"/>
  <c r="O266" i="1"/>
  <c r="M266" i="1"/>
  <c r="U266" i="1" s="1"/>
  <c r="AB266" i="1"/>
  <c r="AC266" i="1" s="1"/>
  <c r="L299" i="1"/>
  <c r="Q299" i="1" s="1"/>
  <c r="I299" i="1"/>
  <c r="P299" i="1" s="1"/>
  <c r="K363" i="1"/>
  <c r="J364" i="1"/>
  <c r="J368" i="1"/>
  <c r="U368" i="1" s="1"/>
  <c r="K371" i="1"/>
  <c r="K372" i="1"/>
  <c r="J391" i="1"/>
  <c r="U391" i="1" s="1"/>
  <c r="K391" i="1"/>
  <c r="S402" i="1"/>
  <c r="T402" i="1" s="1"/>
  <c r="W402" i="1" s="1"/>
  <c r="O409" i="1"/>
  <c r="N409" i="1"/>
  <c r="K409" i="1"/>
  <c r="J409" i="1"/>
  <c r="O415" i="1"/>
  <c r="I421" i="1"/>
  <c r="P421" i="1" s="1"/>
  <c r="S421" i="1" s="1"/>
  <c r="T421" i="1" s="1"/>
  <c r="W421" i="1" s="1"/>
  <c r="I431" i="1"/>
  <c r="P431" i="1" s="1"/>
  <c r="J435" i="1"/>
  <c r="R436" i="1"/>
  <c r="N440" i="1"/>
  <c r="I440" i="1"/>
  <c r="P440" i="1" s="1"/>
  <c r="O440" i="1"/>
  <c r="M441" i="1"/>
  <c r="U465" i="1"/>
  <c r="S466" i="1"/>
  <c r="T466" i="1" s="1"/>
  <c r="W466" i="1" s="1"/>
  <c r="R466" i="1"/>
  <c r="L473" i="1"/>
  <c r="Q473" i="1" s="1"/>
  <c r="J482" i="1"/>
  <c r="I493" i="1"/>
  <c r="P493" i="1" s="1"/>
  <c r="AB525" i="1"/>
  <c r="AC525" i="1" s="1"/>
  <c r="L525" i="1"/>
  <c r="Q525" i="1" s="1"/>
  <c r="K525" i="1"/>
  <c r="J525" i="1"/>
  <c r="M525" i="1"/>
  <c r="I525" i="1"/>
  <c r="P525" i="1" s="1"/>
  <c r="J532" i="1"/>
  <c r="M538" i="1"/>
  <c r="N538" i="1"/>
  <c r="L538" i="1"/>
  <c r="Q538" i="1" s="1"/>
  <c r="K538" i="1"/>
  <c r="J538" i="1"/>
  <c r="U538" i="1" s="1"/>
  <c r="N546" i="1"/>
  <c r="M546" i="1"/>
  <c r="AB546" i="1"/>
  <c r="AC546" i="1" s="1"/>
  <c r="O546" i="1"/>
  <c r="L546" i="1"/>
  <c r="Q546" i="1" s="1"/>
  <c r="U559" i="1"/>
  <c r="J576" i="1"/>
  <c r="L588" i="1"/>
  <c r="Q588" i="1" s="1"/>
  <c r="AB601" i="1"/>
  <c r="AC601" i="1" s="1"/>
  <c r="L601" i="1"/>
  <c r="Q601" i="1" s="1"/>
  <c r="K601" i="1"/>
  <c r="J601" i="1"/>
  <c r="U601" i="1" s="1"/>
  <c r="U607" i="1"/>
  <c r="U619" i="1"/>
  <c r="I644" i="1"/>
  <c r="P644" i="1" s="1"/>
  <c r="S652" i="1"/>
  <c r="R652" i="1"/>
  <c r="I669" i="1"/>
  <c r="P669" i="1" s="1"/>
  <c r="M669" i="1"/>
  <c r="K669" i="1"/>
  <c r="J669" i="1"/>
  <c r="AB669" i="1"/>
  <c r="AC669" i="1" s="1"/>
  <c r="O669" i="1"/>
  <c r="Z700" i="1"/>
  <c r="AA700" i="1"/>
  <c r="X700" i="1"/>
  <c r="O711" i="1"/>
  <c r="M711" i="1"/>
  <c r="J711" i="1"/>
  <c r="I711" i="1"/>
  <c r="P711" i="1" s="1"/>
  <c r="AB711" i="1"/>
  <c r="AC711" i="1" s="1"/>
  <c r="N711" i="1"/>
  <c r="L711" i="1"/>
  <c r="Q711" i="1" s="1"/>
  <c r="K711" i="1"/>
  <c r="I770" i="1"/>
  <c r="P770" i="1" s="1"/>
  <c r="J157" i="1"/>
  <c r="U157" i="1" s="1"/>
  <c r="K157" i="1"/>
  <c r="R157" i="1" s="1"/>
  <c r="AB157" i="1"/>
  <c r="AC157" i="1" s="1"/>
  <c r="AB164" i="1"/>
  <c r="AC164" i="1" s="1"/>
  <c r="AB205" i="1"/>
  <c r="AC205" i="1" s="1"/>
  <c r="O298" i="1"/>
  <c r="M298" i="1"/>
  <c r="L298" i="1"/>
  <c r="Q298" i="1" s="1"/>
  <c r="AB298" i="1"/>
  <c r="AC298" i="1" s="1"/>
  <c r="AB118" i="1"/>
  <c r="AC118" i="1" s="1"/>
  <c r="L118" i="1"/>
  <c r="I157" i="1"/>
  <c r="P157" i="1" s="1"/>
  <c r="S157" i="1" s="1"/>
  <c r="T157" i="1" s="1"/>
  <c r="W157" i="1" s="1"/>
  <c r="J164" i="1"/>
  <c r="I171" i="1"/>
  <c r="P171" i="1" s="1"/>
  <c r="S171" i="1" s="1"/>
  <c r="T171" i="1" s="1"/>
  <c r="W171" i="1" s="1"/>
  <c r="AB171" i="1"/>
  <c r="AC171" i="1" s="1"/>
  <c r="I178" i="1"/>
  <c r="P178" i="1" s="1"/>
  <c r="S178" i="1" s="1"/>
  <c r="T178" i="1" s="1"/>
  <c r="W178" i="1" s="1"/>
  <c r="I205" i="1"/>
  <c r="P205" i="1" s="1"/>
  <c r="S205" i="1" s="1"/>
  <c r="T205" i="1" s="1"/>
  <c r="W205" i="1" s="1"/>
  <c r="I219" i="1"/>
  <c r="P219" i="1" s="1"/>
  <c r="I232" i="1"/>
  <c r="P232" i="1" s="1"/>
  <c r="S232" i="1" s="1"/>
  <c r="J253" i="1"/>
  <c r="U253" i="1" s="1"/>
  <c r="K253" i="1"/>
  <c r="R253" i="1" s="1"/>
  <c r="I266" i="1"/>
  <c r="P266" i="1" s="1"/>
  <c r="S266" i="1" s="1"/>
  <c r="T266" i="1" s="1"/>
  <c r="W266" i="1" s="1"/>
  <c r="I298" i="1"/>
  <c r="P298" i="1" s="1"/>
  <c r="J299" i="1"/>
  <c r="U299" i="1" s="1"/>
  <c r="U318" i="1"/>
  <c r="M363" i="1"/>
  <c r="K364" i="1"/>
  <c r="K368" i="1"/>
  <c r="R368" i="1" s="1"/>
  <c r="L371" i="1"/>
  <c r="Q371" i="1" s="1"/>
  <c r="L372" i="1"/>
  <c r="M376" i="1"/>
  <c r="U376" i="1" s="1"/>
  <c r="K376" i="1"/>
  <c r="O376" i="1"/>
  <c r="O377" i="1"/>
  <c r="M377" i="1"/>
  <c r="J377" i="1"/>
  <c r="U377" i="1" s="1"/>
  <c r="AB377" i="1"/>
  <c r="AC377" i="1" s="1"/>
  <c r="I391" i="1"/>
  <c r="P391" i="1" s="1"/>
  <c r="N400" i="1"/>
  <c r="L400" i="1"/>
  <c r="Q400" i="1" s="1"/>
  <c r="AB400" i="1"/>
  <c r="AC400" i="1" s="1"/>
  <c r="I400" i="1"/>
  <c r="P400" i="1" s="1"/>
  <c r="I409" i="1"/>
  <c r="P409" i="1" s="1"/>
  <c r="J421" i="1"/>
  <c r="U421" i="1" s="1"/>
  <c r="N431" i="1"/>
  <c r="K435" i="1"/>
  <c r="J440" i="1"/>
  <c r="U440" i="1" s="1"/>
  <c r="O455" i="1"/>
  <c r="N455" i="1"/>
  <c r="M455" i="1"/>
  <c r="J455" i="1"/>
  <c r="L455" i="1"/>
  <c r="Q455" i="1" s="1"/>
  <c r="I455" i="1"/>
  <c r="P455" i="1" s="1"/>
  <c r="X462" i="1"/>
  <c r="N473" i="1"/>
  <c r="J476" i="1"/>
  <c r="I476" i="1"/>
  <c r="P476" i="1" s="1"/>
  <c r="O476" i="1"/>
  <c r="L476" i="1"/>
  <c r="Q476" i="1" s="1"/>
  <c r="L482" i="1"/>
  <c r="Q482" i="1" s="1"/>
  <c r="J493" i="1"/>
  <c r="N525" i="1"/>
  <c r="K532" i="1"/>
  <c r="I538" i="1"/>
  <c r="P538" i="1" s="1"/>
  <c r="I546" i="1"/>
  <c r="P546" i="1" s="1"/>
  <c r="O554" i="1"/>
  <c r="N554" i="1"/>
  <c r="M554" i="1"/>
  <c r="T554" i="1" s="1"/>
  <c r="W554" i="1" s="1"/>
  <c r="J554" i="1"/>
  <c r="N559" i="1"/>
  <c r="AB567" i="1"/>
  <c r="AC567" i="1" s="1"/>
  <c r="M588" i="1"/>
  <c r="I601" i="1"/>
  <c r="P601" i="1" s="1"/>
  <c r="S619" i="1"/>
  <c r="T619" i="1" s="1"/>
  <c r="W619" i="1" s="1"/>
  <c r="R619" i="1"/>
  <c r="M644" i="1"/>
  <c r="N650" i="1"/>
  <c r="AB650" i="1"/>
  <c r="AC650" i="1" s="1"/>
  <c r="L650" i="1"/>
  <c r="Q650" i="1" s="1"/>
  <c r="O650" i="1"/>
  <c r="M650" i="1"/>
  <c r="K650" i="1"/>
  <c r="J650" i="1"/>
  <c r="L669" i="1"/>
  <c r="Q669" i="1" s="1"/>
  <c r="O693" i="1"/>
  <c r="J693" i="1"/>
  <c r="AB693" i="1"/>
  <c r="AC693" i="1" s="1"/>
  <c r="N693" i="1"/>
  <c r="K693" i="1"/>
  <c r="M693" i="1"/>
  <c r="L693" i="1"/>
  <c r="Q693" i="1" s="1"/>
  <c r="S725" i="1"/>
  <c r="T725" i="1" s="1"/>
  <c r="W725" i="1" s="1"/>
  <c r="R725" i="1"/>
  <c r="AB247" i="1"/>
  <c r="AC247" i="1" s="1"/>
  <c r="I247" i="1"/>
  <c r="P247" i="1" s="1"/>
  <c r="S247" i="1" s="1"/>
  <c r="T247" i="1" s="1"/>
  <c r="W247" i="1" s="1"/>
  <c r="I260" i="1"/>
  <c r="P260" i="1" s="1"/>
  <c r="L260" i="1"/>
  <c r="N260" i="1"/>
  <c r="AB260" i="1"/>
  <c r="AC260" i="1" s="1"/>
  <c r="AB274" i="1"/>
  <c r="AC274" i="1" s="1"/>
  <c r="AB287" i="1"/>
  <c r="AC287" i="1" s="1"/>
  <c r="L287" i="1"/>
  <c r="Q287" i="1" s="1"/>
  <c r="J287" i="1"/>
  <c r="U287" i="1" s="1"/>
  <c r="J298" i="1"/>
  <c r="U298" i="1" s="1"/>
  <c r="K299" i="1"/>
  <c r="AB329" i="1"/>
  <c r="AC329" i="1" s="1"/>
  <c r="N337" i="1"/>
  <c r="AB337" i="1"/>
  <c r="AC337" i="1" s="1"/>
  <c r="L337" i="1"/>
  <c r="Q337" i="1" s="1"/>
  <c r="N339" i="1"/>
  <c r="AB339" i="1"/>
  <c r="AC339" i="1" s="1"/>
  <c r="J339" i="1"/>
  <c r="O363" i="1"/>
  <c r="L364" i="1"/>
  <c r="Q364" i="1" s="1"/>
  <c r="M371" i="1"/>
  <c r="M372" i="1"/>
  <c r="O378" i="1"/>
  <c r="M378" i="1"/>
  <c r="U378" i="1" s="1"/>
  <c r="I378" i="1"/>
  <c r="P378" i="1" s="1"/>
  <c r="S378" i="1" s="1"/>
  <c r="T378" i="1" s="1"/>
  <c r="W378" i="1" s="1"/>
  <c r="O387" i="1"/>
  <c r="N387" i="1"/>
  <c r="M387" i="1"/>
  <c r="U387" i="1" s="1"/>
  <c r="L391" i="1"/>
  <c r="Q391" i="1" s="1"/>
  <c r="U400" i="1"/>
  <c r="L409" i="1"/>
  <c r="Q409" i="1" s="1"/>
  <c r="O419" i="1"/>
  <c r="N419" i="1"/>
  <c r="M419" i="1"/>
  <c r="L419" i="1"/>
  <c r="AB419" i="1"/>
  <c r="AC419" i="1" s="1"/>
  <c r="I419" i="1"/>
  <c r="P419" i="1" s="1"/>
  <c r="K421" i="1"/>
  <c r="K425" i="1"/>
  <c r="AB425" i="1"/>
  <c r="AC425" i="1" s="1"/>
  <c r="J425" i="1"/>
  <c r="I425" i="1"/>
  <c r="P425" i="1" s="1"/>
  <c r="L425" i="1"/>
  <c r="Q425" i="1" s="1"/>
  <c r="O431" i="1"/>
  <c r="O435" i="1"/>
  <c r="K440" i="1"/>
  <c r="R440" i="1" s="1"/>
  <c r="O472" i="1"/>
  <c r="N472" i="1"/>
  <c r="L472" i="1"/>
  <c r="Q472" i="1" s="1"/>
  <c r="J472" i="1"/>
  <c r="J489" i="1"/>
  <c r="U489" i="1" s="1"/>
  <c r="O489" i="1"/>
  <c r="N489" i="1"/>
  <c r="M489" i="1"/>
  <c r="I489" i="1"/>
  <c r="P489" i="1" s="1"/>
  <c r="S489" i="1" s="1"/>
  <c r="AB489" i="1"/>
  <c r="AC489" i="1" s="1"/>
  <c r="L493" i="1"/>
  <c r="Q493" i="1" s="1"/>
  <c r="AB500" i="1"/>
  <c r="AC500" i="1" s="1"/>
  <c r="Z514" i="1"/>
  <c r="X514" i="1"/>
  <c r="AA514" i="1"/>
  <c r="M521" i="1"/>
  <c r="N521" i="1"/>
  <c r="L521" i="1"/>
  <c r="Q521" i="1" s="1"/>
  <c r="K521" i="1"/>
  <c r="J521" i="1"/>
  <c r="AB521" i="1"/>
  <c r="AC521" i="1" s="1"/>
  <c r="O525" i="1"/>
  <c r="L532" i="1"/>
  <c r="Q532" i="1" s="1"/>
  <c r="O538" i="1"/>
  <c r="J546" i="1"/>
  <c r="O559" i="1"/>
  <c r="J563" i="1"/>
  <c r="I563" i="1"/>
  <c r="P563" i="1" s="1"/>
  <c r="O563" i="1"/>
  <c r="L563" i="1"/>
  <c r="Q563" i="1" s="1"/>
  <c r="K563" i="1"/>
  <c r="M563" i="1"/>
  <c r="N563" i="1"/>
  <c r="AB592" i="1"/>
  <c r="AC592" i="1" s="1"/>
  <c r="I592" i="1"/>
  <c r="P592" i="1" s="1"/>
  <c r="K592" i="1"/>
  <c r="M592" i="1"/>
  <c r="U592" i="1" s="1"/>
  <c r="L592" i="1"/>
  <c r="Q592" i="1" s="1"/>
  <c r="M601" i="1"/>
  <c r="R607" i="1"/>
  <c r="S607" i="1"/>
  <c r="M640" i="1"/>
  <c r="K640" i="1"/>
  <c r="L640" i="1"/>
  <c r="Q640" i="1" s="1"/>
  <c r="J640" i="1"/>
  <c r="U640" i="1" s="1"/>
  <c r="AB640" i="1"/>
  <c r="AC640" i="1" s="1"/>
  <c r="O640" i="1"/>
  <c r="I650" i="1"/>
  <c r="P650" i="1" s="1"/>
  <c r="N669" i="1"/>
  <c r="I693" i="1"/>
  <c r="P693" i="1" s="1"/>
  <c r="S850" i="1"/>
  <c r="T850" i="1" s="1"/>
  <c r="W850" i="1" s="1"/>
  <c r="S440" i="1"/>
  <c r="T440" i="1" s="1"/>
  <c r="W440" i="1" s="1"/>
  <c r="U444" i="1"/>
  <c r="U458" i="1"/>
  <c r="L481" i="1"/>
  <c r="Q481" i="1" s="1"/>
  <c r="AB481" i="1"/>
  <c r="AC481" i="1" s="1"/>
  <c r="K481" i="1"/>
  <c r="J481" i="1"/>
  <c r="U481" i="1" s="1"/>
  <c r="O481" i="1"/>
  <c r="I481" i="1"/>
  <c r="P481" i="1" s="1"/>
  <c r="W504" i="1"/>
  <c r="N506" i="1"/>
  <c r="M506" i="1"/>
  <c r="L506" i="1"/>
  <c r="Q506" i="1" s="1"/>
  <c r="J506" i="1"/>
  <c r="I506" i="1"/>
  <c r="P506" i="1" s="1"/>
  <c r="AB506" i="1"/>
  <c r="AC506" i="1" s="1"/>
  <c r="N509" i="1"/>
  <c r="M509" i="1"/>
  <c r="L509" i="1"/>
  <c r="Q509" i="1" s="1"/>
  <c r="J509" i="1"/>
  <c r="U509" i="1" s="1"/>
  <c r="I509" i="1"/>
  <c r="P509" i="1" s="1"/>
  <c r="AB509" i="1"/>
  <c r="AC509" i="1" s="1"/>
  <c r="O509" i="1"/>
  <c r="M527" i="1"/>
  <c r="O527" i="1"/>
  <c r="N527" i="1"/>
  <c r="L527" i="1"/>
  <c r="Q527" i="1" s="1"/>
  <c r="K527" i="1"/>
  <c r="K546" i="1"/>
  <c r="AB552" i="1"/>
  <c r="AC552" i="1" s="1"/>
  <c r="O582" i="1"/>
  <c r="L582" i="1"/>
  <c r="Q582" i="1" s="1"/>
  <c r="AB582" i="1"/>
  <c r="AC582" i="1" s="1"/>
  <c r="K582" i="1"/>
  <c r="M582" i="1"/>
  <c r="N582" i="1"/>
  <c r="J582" i="1"/>
  <c r="U582" i="1" s="1"/>
  <c r="O590" i="1"/>
  <c r="N590" i="1"/>
  <c r="L590" i="1"/>
  <c r="Q590" i="1" s="1"/>
  <c r="K590" i="1"/>
  <c r="J590" i="1"/>
  <c r="AB590" i="1"/>
  <c r="AC590" i="1" s="1"/>
  <c r="M590" i="1"/>
  <c r="I590" i="1"/>
  <c r="P590" i="1" s="1"/>
  <c r="N601" i="1"/>
  <c r="R658" i="1"/>
  <c r="S731" i="1"/>
  <c r="Z747" i="1"/>
  <c r="X747" i="1"/>
  <c r="K765" i="1"/>
  <c r="O765" i="1"/>
  <c r="M765" i="1"/>
  <c r="L765" i="1"/>
  <c r="Q765" i="1" s="1"/>
  <c r="AB765" i="1"/>
  <c r="AC765" i="1" s="1"/>
  <c r="I765" i="1"/>
  <c r="P765" i="1" s="1"/>
  <c r="N765" i="1"/>
  <c r="J765" i="1"/>
  <c r="M436" i="1"/>
  <c r="O436" i="1"/>
  <c r="N436" i="1"/>
  <c r="J436" i="1"/>
  <c r="U436" i="1" s="1"/>
  <c r="I436" i="1"/>
  <c r="P436" i="1" s="1"/>
  <c r="S436" i="1" s="1"/>
  <c r="T436" i="1" s="1"/>
  <c r="W436" i="1" s="1"/>
  <c r="AB436" i="1"/>
  <c r="AC436" i="1" s="1"/>
  <c r="I448" i="1"/>
  <c r="P448" i="1" s="1"/>
  <c r="K448" i="1"/>
  <c r="R448" i="1" s="1"/>
  <c r="J448" i="1"/>
  <c r="N448" i="1"/>
  <c r="N477" i="1"/>
  <c r="M477" i="1"/>
  <c r="L477" i="1"/>
  <c r="Q477" i="1" s="1"/>
  <c r="K477" i="1"/>
  <c r="AB477" i="1"/>
  <c r="AC477" i="1" s="1"/>
  <c r="O502" i="1"/>
  <c r="L502" i="1"/>
  <c r="Q502" i="1" s="1"/>
  <c r="K502" i="1"/>
  <c r="N502" i="1"/>
  <c r="M502" i="1"/>
  <c r="J502" i="1"/>
  <c r="U502" i="1" s="1"/>
  <c r="R565" i="1"/>
  <c r="S589" i="1"/>
  <c r="U603" i="1"/>
  <c r="AB615" i="1"/>
  <c r="AC615" i="1" s="1"/>
  <c r="J615" i="1"/>
  <c r="U615" i="1" s="1"/>
  <c r="K615" i="1"/>
  <c r="N615" i="1"/>
  <c r="M615" i="1"/>
  <c r="L615" i="1"/>
  <c r="Q615" i="1" s="1"/>
  <c r="O619" i="1"/>
  <c r="M619" i="1"/>
  <c r="K619" i="1"/>
  <c r="N619" i="1"/>
  <c r="K625" i="1"/>
  <c r="N625" i="1"/>
  <c r="L625" i="1"/>
  <c r="Q625" i="1" s="1"/>
  <c r="AB625" i="1"/>
  <c r="AC625" i="1" s="1"/>
  <c r="O625" i="1"/>
  <c r="M625" i="1"/>
  <c r="J625" i="1"/>
  <c r="U625" i="1" s="1"/>
  <c r="J632" i="1"/>
  <c r="U632" i="1" s="1"/>
  <c r="N632" i="1"/>
  <c r="M632" i="1"/>
  <c r="AB632" i="1"/>
  <c r="AC632" i="1" s="1"/>
  <c r="O632" i="1"/>
  <c r="L632" i="1"/>
  <c r="Q632" i="1" s="1"/>
  <c r="I632" i="1"/>
  <c r="P632" i="1" s="1"/>
  <c r="AB690" i="1"/>
  <c r="AC690" i="1" s="1"/>
  <c r="N690" i="1"/>
  <c r="L690" i="1"/>
  <c r="Q690" i="1" s="1"/>
  <c r="K690" i="1"/>
  <c r="O690" i="1"/>
  <c r="M690" i="1"/>
  <c r="J690" i="1"/>
  <c r="U690" i="1" s="1"/>
  <c r="I690" i="1"/>
  <c r="P690" i="1" s="1"/>
  <c r="M738" i="1"/>
  <c r="J738" i="1"/>
  <c r="I738" i="1"/>
  <c r="P738" i="1" s="1"/>
  <c r="O738" i="1"/>
  <c r="N738" i="1"/>
  <c r="L738" i="1"/>
  <c r="Q738" i="1" s="1"/>
  <c r="K738" i="1"/>
  <c r="S747" i="1"/>
  <c r="T747" i="1" s="1"/>
  <c r="W747" i="1" s="1"/>
  <c r="R747" i="1"/>
  <c r="AB766" i="1"/>
  <c r="AC766" i="1" s="1"/>
  <c r="L766" i="1"/>
  <c r="Q766" i="1" s="1"/>
  <c r="N766" i="1"/>
  <c r="K766" i="1"/>
  <c r="O766" i="1"/>
  <c r="M766" i="1"/>
  <c r="I766" i="1"/>
  <c r="P766" i="1" s="1"/>
  <c r="J766" i="1"/>
  <c r="N781" i="1"/>
  <c r="M781" i="1"/>
  <c r="L781" i="1"/>
  <c r="Q781" i="1" s="1"/>
  <c r="K781" i="1"/>
  <c r="I781" i="1"/>
  <c r="P781" i="1" s="1"/>
  <c r="O781" i="1"/>
  <c r="J781" i="1"/>
  <c r="J794" i="1"/>
  <c r="O794" i="1"/>
  <c r="N794" i="1"/>
  <c r="L794" i="1"/>
  <c r="Q794" i="1" s="1"/>
  <c r="K794" i="1"/>
  <c r="I794" i="1"/>
  <c r="P794" i="1" s="1"/>
  <c r="M794" i="1"/>
  <c r="O838" i="1"/>
  <c r="N838" i="1"/>
  <c r="M838" i="1"/>
  <c r="L838" i="1"/>
  <c r="Q838" i="1" s="1"/>
  <c r="K838" i="1"/>
  <c r="I838" i="1"/>
  <c r="P838" i="1" s="1"/>
  <c r="AB838" i="1"/>
  <c r="AC838" i="1" s="1"/>
  <c r="J838" i="1"/>
  <c r="O447" i="1"/>
  <c r="N447" i="1"/>
  <c r="M447" i="1"/>
  <c r="S448" i="1"/>
  <c r="AB459" i="1"/>
  <c r="AC459" i="1" s="1"/>
  <c r="L459" i="1"/>
  <c r="Q459" i="1" s="1"/>
  <c r="K459" i="1"/>
  <c r="J459" i="1"/>
  <c r="U459" i="1" s="1"/>
  <c r="I459" i="1"/>
  <c r="P459" i="1" s="1"/>
  <c r="U479" i="1"/>
  <c r="I496" i="1"/>
  <c r="P496" i="1" s="1"/>
  <c r="L496" i="1"/>
  <c r="Q496" i="1" s="1"/>
  <c r="K496" i="1"/>
  <c r="M496" i="1"/>
  <c r="AB528" i="1"/>
  <c r="AC528" i="1" s="1"/>
  <c r="L528" i="1"/>
  <c r="Q528" i="1" s="1"/>
  <c r="K528" i="1"/>
  <c r="N528" i="1"/>
  <c r="M528" i="1"/>
  <c r="J528" i="1"/>
  <c r="O528" i="1"/>
  <c r="U534" i="1"/>
  <c r="M537" i="1"/>
  <c r="AB537" i="1"/>
  <c r="AC537" i="1" s="1"/>
  <c r="L537" i="1"/>
  <c r="Q537" i="1" s="1"/>
  <c r="O537" i="1"/>
  <c r="N537" i="1"/>
  <c r="K537" i="1"/>
  <c r="J537" i="1"/>
  <c r="N541" i="1"/>
  <c r="O541" i="1"/>
  <c r="M541" i="1"/>
  <c r="L541" i="1"/>
  <c r="I541" i="1"/>
  <c r="P541" i="1" s="1"/>
  <c r="O575" i="1"/>
  <c r="N575" i="1"/>
  <c r="U575" i="1" s="1"/>
  <c r="J600" i="1"/>
  <c r="N600" i="1"/>
  <c r="L600" i="1"/>
  <c r="Q600" i="1" s="1"/>
  <c r="AB600" i="1"/>
  <c r="AC600" i="1" s="1"/>
  <c r="M600" i="1"/>
  <c r="I607" i="1"/>
  <c r="P607" i="1" s="1"/>
  <c r="O607" i="1"/>
  <c r="N607" i="1"/>
  <c r="M607" i="1"/>
  <c r="AB607" i="1"/>
  <c r="AC607" i="1" s="1"/>
  <c r="M610" i="1"/>
  <c r="L610" i="1"/>
  <c r="Q610" i="1" s="1"/>
  <c r="K610" i="1"/>
  <c r="O610" i="1"/>
  <c r="N610" i="1"/>
  <c r="U610" i="1" s="1"/>
  <c r="I610" i="1"/>
  <c r="P610" i="1" s="1"/>
  <c r="M627" i="1"/>
  <c r="L627" i="1"/>
  <c r="K627" i="1"/>
  <c r="U658" i="1"/>
  <c r="I685" i="1"/>
  <c r="P685" i="1" s="1"/>
  <c r="L685" i="1"/>
  <c r="Q685" i="1" s="1"/>
  <c r="AB685" i="1"/>
  <c r="AC685" i="1" s="1"/>
  <c r="O685" i="1"/>
  <c r="N685" i="1"/>
  <c r="S699" i="1"/>
  <c r="T699" i="1" s="1"/>
  <c r="W699" i="1" s="1"/>
  <c r="R699" i="1"/>
  <c r="K703" i="1"/>
  <c r="I703" i="1"/>
  <c r="P703" i="1" s="1"/>
  <c r="AB703" i="1"/>
  <c r="AC703" i="1" s="1"/>
  <c r="J703" i="1"/>
  <c r="U703" i="1" s="1"/>
  <c r="L703" i="1"/>
  <c r="Q703" i="1" s="1"/>
  <c r="N853" i="1"/>
  <c r="M853" i="1"/>
  <c r="I853" i="1"/>
  <c r="P853" i="1" s="1"/>
  <c r="L853" i="1"/>
  <c r="O853" i="1"/>
  <c r="AB853" i="1"/>
  <c r="AC853" i="1" s="1"/>
  <c r="K853" i="1"/>
  <c r="J616" i="1"/>
  <c r="O616" i="1"/>
  <c r="I616" i="1"/>
  <c r="P616" i="1" s="1"/>
  <c r="N616" i="1"/>
  <c r="M616" i="1"/>
  <c r="L616" i="1"/>
  <c r="Q616" i="1" s="1"/>
  <c r="U633" i="1"/>
  <c r="Q646" i="1"/>
  <c r="U646" i="1"/>
  <c r="R653" i="1"/>
  <c r="S653" i="1"/>
  <c r="T653" i="1" s="1"/>
  <c r="W653" i="1" s="1"/>
  <c r="O743" i="1"/>
  <c r="N743" i="1"/>
  <c r="M743" i="1"/>
  <c r="L743" i="1"/>
  <c r="Q743" i="1" s="1"/>
  <c r="AB743" i="1"/>
  <c r="AC743" i="1" s="1"/>
  <c r="J743" i="1"/>
  <c r="AB758" i="1"/>
  <c r="AC758" i="1" s="1"/>
  <c r="K758" i="1"/>
  <c r="I758" i="1"/>
  <c r="P758" i="1" s="1"/>
  <c r="N758" i="1"/>
  <c r="O758" i="1"/>
  <c r="J758" i="1"/>
  <c r="L758" i="1"/>
  <c r="Q758" i="1" s="1"/>
  <c r="O774" i="1"/>
  <c r="N774" i="1"/>
  <c r="M774" i="1"/>
  <c r="K774" i="1"/>
  <c r="R774" i="1" s="1"/>
  <c r="J774" i="1"/>
  <c r="U774" i="1" s="1"/>
  <c r="I774" i="1"/>
  <c r="P774" i="1" s="1"/>
  <c r="S774" i="1" s="1"/>
  <c r="T774" i="1" s="1"/>
  <c r="W774" i="1" s="1"/>
  <c r="AB774" i="1"/>
  <c r="AC774" i="1" s="1"/>
  <c r="R822" i="1"/>
  <c r="R824" i="1"/>
  <c r="S824" i="1"/>
  <c r="T824" i="1" s="1"/>
  <c r="W824" i="1" s="1"/>
  <c r="J285" i="1"/>
  <c r="U285" i="1" s="1"/>
  <c r="K285" i="1"/>
  <c r="R285" i="1" s="1"/>
  <c r="AB285" i="1"/>
  <c r="AC285" i="1" s="1"/>
  <c r="J317" i="1"/>
  <c r="M317" i="1"/>
  <c r="T317" i="1" s="1"/>
  <c r="W317" i="1" s="1"/>
  <c r="K317" i="1"/>
  <c r="R317" i="1" s="1"/>
  <c r="K390" i="1"/>
  <c r="R390" i="1" s="1"/>
  <c r="J390" i="1"/>
  <c r="I390" i="1"/>
  <c r="P390" i="1" s="1"/>
  <c r="O390" i="1"/>
  <c r="M390" i="1"/>
  <c r="AB390" i="1"/>
  <c r="AC390" i="1" s="1"/>
  <c r="U402" i="1"/>
  <c r="O454" i="1"/>
  <c r="M454" i="1"/>
  <c r="AB541" i="1"/>
  <c r="AC541" i="1" s="1"/>
  <c r="O566" i="1"/>
  <c r="N566" i="1"/>
  <c r="U566" i="1" s="1"/>
  <c r="AB566" i="1"/>
  <c r="AC566" i="1" s="1"/>
  <c r="N579" i="1"/>
  <c r="M579" i="1"/>
  <c r="K579" i="1"/>
  <c r="R579" i="1" s="1"/>
  <c r="J579" i="1"/>
  <c r="I579" i="1"/>
  <c r="P579" i="1" s="1"/>
  <c r="S579" i="1" s="1"/>
  <c r="T579" i="1" s="1"/>
  <c r="W579" i="1" s="1"/>
  <c r="L599" i="1"/>
  <c r="Q599" i="1" s="1"/>
  <c r="K599" i="1"/>
  <c r="N599" i="1"/>
  <c r="M599" i="1"/>
  <c r="J599" i="1"/>
  <c r="I599" i="1"/>
  <c r="P599" i="1" s="1"/>
  <c r="O608" i="1"/>
  <c r="M608" i="1"/>
  <c r="L608" i="1"/>
  <c r="Q608" i="1" s="1"/>
  <c r="K608" i="1"/>
  <c r="AB619" i="1"/>
  <c r="AC619" i="1" s="1"/>
  <c r="S642" i="1"/>
  <c r="R642" i="1"/>
  <c r="O697" i="1"/>
  <c r="M697" i="1"/>
  <c r="J697" i="1"/>
  <c r="U697" i="1" s="1"/>
  <c r="I697" i="1"/>
  <c r="P697" i="1" s="1"/>
  <c r="S697" i="1" s="1"/>
  <c r="T697" i="1" s="1"/>
  <c r="W697" i="1" s="1"/>
  <c r="K697" i="1"/>
  <c r="AB697" i="1"/>
  <c r="AC697" i="1" s="1"/>
  <c r="T718" i="1"/>
  <c r="W718" i="1" s="1"/>
  <c r="N730" i="1"/>
  <c r="AB730" i="1"/>
  <c r="AC730" i="1" s="1"/>
  <c r="L730" i="1"/>
  <c r="Q730" i="1" s="1"/>
  <c r="K730" i="1"/>
  <c r="I730" i="1"/>
  <c r="P730" i="1" s="1"/>
  <c r="O730" i="1"/>
  <c r="M730" i="1"/>
  <c r="N768" i="1"/>
  <c r="J768" i="1"/>
  <c r="U768" i="1" s="1"/>
  <c r="I768" i="1"/>
  <c r="P768" i="1" s="1"/>
  <c r="S768" i="1" s="1"/>
  <c r="T768" i="1" s="1"/>
  <c r="W768" i="1" s="1"/>
  <c r="AB768" i="1"/>
  <c r="AC768" i="1" s="1"/>
  <c r="J777" i="1"/>
  <c r="U777" i="1" s="1"/>
  <c r="AB777" i="1"/>
  <c r="AC777" i="1" s="1"/>
  <c r="I777" i="1"/>
  <c r="P777" i="1" s="1"/>
  <c r="O777" i="1"/>
  <c r="N777" i="1"/>
  <c r="M777" i="1"/>
  <c r="L777" i="1"/>
  <c r="Q777" i="1" s="1"/>
  <c r="K777" i="1"/>
  <c r="AB800" i="1"/>
  <c r="AC800" i="1" s="1"/>
  <c r="J800" i="1"/>
  <c r="I800" i="1"/>
  <c r="P800" i="1" s="1"/>
  <c r="L800" i="1"/>
  <c r="Q800" i="1" s="1"/>
  <c r="K800" i="1"/>
  <c r="N800" i="1"/>
  <c r="Q831" i="1"/>
  <c r="J505" i="1"/>
  <c r="U505" i="1" s="1"/>
  <c r="K505" i="1"/>
  <c r="I505" i="1"/>
  <c r="P505" i="1" s="1"/>
  <c r="L520" i="1"/>
  <c r="Q520" i="1" s="1"/>
  <c r="K520" i="1"/>
  <c r="AB520" i="1"/>
  <c r="AC520" i="1" s="1"/>
  <c r="J520" i="1"/>
  <c r="M520" i="1"/>
  <c r="I520" i="1"/>
  <c r="P520" i="1" s="1"/>
  <c r="X524" i="1"/>
  <c r="AA524" i="1"/>
  <c r="Z524" i="1"/>
  <c r="J529" i="1"/>
  <c r="U529" i="1" s="1"/>
  <c r="AB529" i="1"/>
  <c r="AC529" i="1" s="1"/>
  <c r="I529" i="1"/>
  <c r="P529" i="1" s="1"/>
  <c r="S529" i="1" s="1"/>
  <c r="T529" i="1" s="1"/>
  <c r="W529" i="1" s="1"/>
  <c r="O529" i="1"/>
  <c r="K556" i="1"/>
  <c r="O556" i="1"/>
  <c r="N556" i="1"/>
  <c r="M556" i="1"/>
  <c r="L556" i="1"/>
  <c r="Q556" i="1" s="1"/>
  <c r="J556" i="1"/>
  <c r="N573" i="1"/>
  <c r="L573" i="1"/>
  <c r="Q573" i="1" s="1"/>
  <c r="AB573" i="1"/>
  <c r="AC573" i="1" s="1"/>
  <c r="M611" i="1"/>
  <c r="O611" i="1"/>
  <c r="L611" i="1"/>
  <c r="Q611" i="1" s="1"/>
  <c r="K611" i="1"/>
  <c r="J611" i="1"/>
  <c r="U611" i="1" s="1"/>
  <c r="I611" i="1"/>
  <c r="P611" i="1" s="1"/>
  <c r="N620" i="1"/>
  <c r="AB620" i="1"/>
  <c r="AC620" i="1" s="1"/>
  <c r="K620" i="1"/>
  <c r="I620" i="1"/>
  <c r="P620" i="1" s="1"/>
  <c r="J620" i="1"/>
  <c r="U620" i="1" s="1"/>
  <c r="L620" i="1"/>
  <c r="Q620" i="1" s="1"/>
  <c r="O620" i="1"/>
  <c r="M620" i="1"/>
  <c r="O622" i="1"/>
  <c r="M622" i="1"/>
  <c r="N622" i="1"/>
  <c r="L622" i="1"/>
  <c r="Q622" i="1" s="1"/>
  <c r="AB622" i="1"/>
  <c r="AC622" i="1" s="1"/>
  <c r="S626" i="1"/>
  <c r="T626" i="1" s="1"/>
  <c r="W626" i="1" s="1"/>
  <c r="R626" i="1"/>
  <c r="O659" i="1"/>
  <c r="M659" i="1"/>
  <c r="K659" i="1"/>
  <c r="R659" i="1" s="1"/>
  <c r="AB659" i="1"/>
  <c r="AC659" i="1" s="1"/>
  <c r="I659" i="1"/>
  <c r="P659" i="1" s="1"/>
  <c r="S659" i="1" s="1"/>
  <c r="T659" i="1" s="1"/>
  <c r="W659" i="1" s="1"/>
  <c r="N659" i="1"/>
  <c r="R697" i="1"/>
  <c r="R700" i="1"/>
  <c r="S700" i="1"/>
  <c r="T700" i="1" s="1"/>
  <c r="W700" i="1" s="1"/>
  <c r="M720" i="1"/>
  <c r="O720" i="1"/>
  <c r="K720" i="1"/>
  <c r="N720" i="1"/>
  <c r="AB720" i="1"/>
  <c r="AC720" i="1" s="1"/>
  <c r="L720" i="1"/>
  <c r="Q720" i="1" s="1"/>
  <c r="J720" i="1"/>
  <c r="U720" i="1" s="1"/>
  <c r="K772" i="1"/>
  <c r="I772" i="1"/>
  <c r="P772" i="1" s="1"/>
  <c r="N772" i="1"/>
  <c r="O772" i="1"/>
  <c r="J772" i="1"/>
  <c r="AB772" i="1"/>
  <c r="AC772" i="1" s="1"/>
  <c r="AB796" i="1"/>
  <c r="AC796" i="1" s="1"/>
  <c r="L796" i="1"/>
  <c r="Q796" i="1" s="1"/>
  <c r="I796" i="1"/>
  <c r="P796" i="1" s="1"/>
  <c r="O796" i="1"/>
  <c r="N796" i="1"/>
  <c r="M796" i="1"/>
  <c r="K796" i="1"/>
  <c r="J796" i="1"/>
  <c r="U796" i="1" s="1"/>
  <c r="I806" i="1"/>
  <c r="P806" i="1" s="1"/>
  <c r="O806" i="1"/>
  <c r="AB806" i="1"/>
  <c r="AC806" i="1" s="1"/>
  <c r="M806" i="1"/>
  <c r="N806" i="1"/>
  <c r="L806" i="1"/>
  <c r="Q806" i="1" s="1"/>
  <c r="K806" i="1"/>
  <c r="J806" i="1"/>
  <c r="M932" i="1"/>
  <c r="L932" i="1"/>
  <c r="Q932" i="1" s="1"/>
  <c r="J932" i="1"/>
  <c r="I932" i="1"/>
  <c r="P932" i="1" s="1"/>
  <c r="AB932" i="1"/>
  <c r="AC932" i="1" s="1"/>
  <c r="K932" i="1"/>
  <c r="O932" i="1"/>
  <c r="J429" i="1"/>
  <c r="I429" i="1"/>
  <c r="P429" i="1" s="1"/>
  <c r="N429" i="1"/>
  <c r="M429" i="1"/>
  <c r="L429" i="1"/>
  <c r="Q429" i="1" s="1"/>
  <c r="O470" i="1"/>
  <c r="AB470" i="1"/>
  <c r="AC470" i="1" s="1"/>
  <c r="K470" i="1"/>
  <c r="J470" i="1"/>
  <c r="U470" i="1" s="1"/>
  <c r="I470" i="1"/>
  <c r="P470" i="1" s="1"/>
  <c r="M470" i="1"/>
  <c r="L470" i="1"/>
  <c r="Q470" i="1" s="1"/>
  <c r="L505" i="1"/>
  <c r="Q505" i="1" s="1"/>
  <c r="N520" i="1"/>
  <c r="K529" i="1"/>
  <c r="R529" i="1" s="1"/>
  <c r="I533" i="1"/>
  <c r="P533" i="1" s="1"/>
  <c r="M533" i="1"/>
  <c r="L533" i="1"/>
  <c r="K533" i="1"/>
  <c r="AB533" i="1"/>
  <c r="AC533" i="1" s="1"/>
  <c r="R534" i="1"/>
  <c r="I556" i="1"/>
  <c r="P556" i="1" s="1"/>
  <c r="I573" i="1"/>
  <c r="P573" i="1" s="1"/>
  <c r="S580" i="1"/>
  <c r="T580" i="1" s="1"/>
  <c r="W580" i="1" s="1"/>
  <c r="R580" i="1"/>
  <c r="U608" i="1"/>
  <c r="AA609" i="1"/>
  <c r="Z609" i="1"/>
  <c r="X609" i="1"/>
  <c r="N611" i="1"/>
  <c r="I622" i="1"/>
  <c r="P622" i="1" s="1"/>
  <c r="M628" i="1"/>
  <c r="K628" i="1"/>
  <c r="AB628" i="1"/>
  <c r="AC628" i="1" s="1"/>
  <c r="I628" i="1"/>
  <c r="P628" i="1" s="1"/>
  <c r="S628" i="1" s="1"/>
  <c r="T628" i="1" s="1"/>
  <c r="W628" i="1" s="1"/>
  <c r="O628" i="1"/>
  <c r="N628" i="1"/>
  <c r="J628" i="1"/>
  <c r="J659" i="1"/>
  <c r="U659" i="1" s="1"/>
  <c r="N663" i="1"/>
  <c r="M663" i="1"/>
  <c r="I663" i="1"/>
  <c r="P663" i="1" s="1"/>
  <c r="AB663" i="1"/>
  <c r="AC663" i="1" s="1"/>
  <c r="O663" i="1"/>
  <c r="L663" i="1"/>
  <c r="Q663" i="1" s="1"/>
  <c r="K663" i="1"/>
  <c r="J663" i="1"/>
  <c r="N684" i="1"/>
  <c r="AB684" i="1"/>
  <c r="AC684" i="1" s="1"/>
  <c r="I684" i="1"/>
  <c r="P684" i="1" s="1"/>
  <c r="O684" i="1"/>
  <c r="M684" i="1"/>
  <c r="J684" i="1"/>
  <c r="L684" i="1"/>
  <c r="Q684" i="1" s="1"/>
  <c r="R688" i="1"/>
  <c r="Q694" i="1"/>
  <c r="U694" i="1"/>
  <c r="O707" i="1"/>
  <c r="M707" i="1"/>
  <c r="L707" i="1"/>
  <c r="Q707" i="1" s="1"/>
  <c r="AB707" i="1"/>
  <c r="AC707" i="1" s="1"/>
  <c r="J707" i="1"/>
  <c r="K707" i="1"/>
  <c r="N707" i="1"/>
  <c r="I707" i="1"/>
  <c r="P707" i="1" s="1"/>
  <c r="I720" i="1"/>
  <c r="P720" i="1" s="1"/>
  <c r="O725" i="1"/>
  <c r="N725" i="1"/>
  <c r="M725" i="1"/>
  <c r="J725" i="1"/>
  <c r="U725" i="1" s="1"/>
  <c r="AB725" i="1"/>
  <c r="AC725" i="1" s="1"/>
  <c r="M759" i="1"/>
  <c r="O759" i="1"/>
  <c r="N759" i="1"/>
  <c r="K759" i="1"/>
  <c r="J759" i="1"/>
  <c r="I759" i="1"/>
  <c r="P759" i="1" s="1"/>
  <c r="L759" i="1"/>
  <c r="Q759" i="1" s="1"/>
  <c r="R768" i="1"/>
  <c r="L772" i="1"/>
  <c r="Q772" i="1" s="1"/>
  <c r="N932" i="1"/>
  <c r="K868" i="1"/>
  <c r="O868" i="1"/>
  <c r="M868" i="1"/>
  <c r="N868" i="1"/>
  <c r="L868" i="1"/>
  <c r="Q868" i="1" s="1"/>
  <c r="AB868" i="1"/>
  <c r="AC868" i="1" s="1"/>
  <c r="I868" i="1"/>
  <c r="P868" i="1" s="1"/>
  <c r="J868" i="1"/>
  <c r="N850" i="1"/>
  <c r="I850" i="1"/>
  <c r="P850" i="1" s="1"/>
  <c r="AB850" i="1"/>
  <c r="AC850" i="1" s="1"/>
  <c r="O850" i="1"/>
  <c r="M850" i="1"/>
  <c r="K850" i="1"/>
  <c r="R850" i="1" s="1"/>
  <c r="J850" i="1"/>
  <c r="U850" i="1" s="1"/>
  <c r="J501" i="1"/>
  <c r="U501" i="1" s="1"/>
  <c r="I501" i="1"/>
  <c r="P501" i="1" s="1"/>
  <c r="S501" i="1" s="1"/>
  <c r="T501" i="1" s="1"/>
  <c r="W501" i="1" s="1"/>
  <c r="N522" i="1"/>
  <c r="M522" i="1"/>
  <c r="U522" i="1" s="1"/>
  <c r="AB606" i="1"/>
  <c r="AC606" i="1" s="1"/>
  <c r="K606" i="1"/>
  <c r="I606" i="1"/>
  <c r="P606" i="1" s="1"/>
  <c r="M606" i="1"/>
  <c r="L606" i="1"/>
  <c r="Q606" i="1" s="1"/>
  <c r="J606" i="1"/>
  <c r="AA699" i="1"/>
  <c r="X699" i="1"/>
  <c r="AB704" i="1"/>
  <c r="AC704" i="1" s="1"/>
  <c r="M704" i="1"/>
  <c r="J704" i="1"/>
  <c r="I704" i="1"/>
  <c r="P704" i="1" s="1"/>
  <c r="S704" i="1" s="1"/>
  <c r="T704" i="1" s="1"/>
  <c r="W704" i="1" s="1"/>
  <c r="R733" i="1"/>
  <c r="S733" i="1"/>
  <c r="T733" i="1" s="1"/>
  <c r="W733" i="1" s="1"/>
  <c r="R636" i="1"/>
  <c r="S636" i="1"/>
  <c r="O649" i="1"/>
  <c r="L649" i="1"/>
  <c r="Q649" i="1" s="1"/>
  <c r="K649" i="1"/>
  <c r="J649" i="1"/>
  <c r="N681" i="1"/>
  <c r="O681" i="1"/>
  <c r="J681" i="1"/>
  <c r="I681" i="1"/>
  <c r="P681" i="1" s="1"/>
  <c r="AB681" i="1"/>
  <c r="AC681" i="1" s="1"/>
  <c r="R704" i="1"/>
  <c r="AB722" i="1"/>
  <c r="AC722" i="1" s="1"/>
  <c r="K722" i="1"/>
  <c r="I722" i="1"/>
  <c r="P722" i="1" s="1"/>
  <c r="O722" i="1"/>
  <c r="N722" i="1"/>
  <c r="M722" i="1"/>
  <c r="L722" i="1"/>
  <c r="Q722" i="1" s="1"/>
  <c r="L724" i="1"/>
  <c r="Q724" i="1" s="1"/>
  <c r="O724" i="1"/>
  <c r="N724" i="1"/>
  <c r="AB724" i="1"/>
  <c r="AC724" i="1" s="1"/>
  <c r="M724" i="1"/>
  <c r="K724" i="1"/>
  <c r="J724" i="1"/>
  <c r="I724" i="1"/>
  <c r="P724" i="1" s="1"/>
  <c r="R741" i="1"/>
  <c r="S783" i="1"/>
  <c r="T783" i="1" s="1"/>
  <c r="W783" i="1" s="1"/>
  <c r="R785" i="1"/>
  <c r="S785" i="1"/>
  <c r="T785" i="1" s="1"/>
  <c r="W785" i="1" s="1"/>
  <c r="I801" i="1"/>
  <c r="P801" i="1" s="1"/>
  <c r="M801" i="1"/>
  <c r="K801" i="1"/>
  <c r="J801" i="1"/>
  <c r="AB801" i="1"/>
  <c r="AC801" i="1" s="1"/>
  <c r="O801" i="1"/>
  <c r="N801" i="1"/>
  <c r="AA822" i="1"/>
  <c r="Z822" i="1"/>
  <c r="X822" i="1"/>
  <c r="N834" i="1"/>
  <c r="J834" i="1"/>
  <c r="U834" i="1" s="1"/>
  <c r="O834" i="1"/>
  <c r="M834" i="1"/>
  <c r="K834" i="1"/>
  <c r="L834" i="1"/>
  <c r="Q834" i="1" s="1"/>
  <c r="I834" i="1"/>
  <c r="P834" i="1" s="1"/>
  <c r="AB834" i="1"/>
  <c r="AC834" i="1" s="1"/>
  <c r="L292" i="1"/>
  <c r="L324" i="1"/>
  <c r="L356" i="1"/>
  <c r="N478" i="1"/>
  <c r="M478" i="1"/>
  <c r="L478" i="1"/>
  <c r="AB478" i="1"/>
  <c r="AC478" i="1" s="1"/>
  <c r="M501" i="1"/>
  <c r="I517" i="1"/>
  <c r="P517" i="1" s="1"/>
  <c r="AB517" i="1"/>
  <c r="AC517" i="1" s="1"/>
  <c r="K517" i="1"/>
  <c r="J517" i="1"/>
  <c r="U517" i="1" s="1"/>
  <c r="K522" i="1"/>
  <c r="M534" i="1"/>
  <c r="AB534" i="1"/>
  <c r="AC534" i="1" s="1"/>
  <c r="K535" i="1"/>
  <c r="R535" i="1" s="1"/>
  <c r="J535" i="1"/>
  <c r="U535" i="1" s="1"/>
  <c r="AB535" i="1"/>
  <c r="AC535" i="1" s="1"/>
  <c r="K578" i="1"/>
  <c r="R578" i="1" s="1"/>
  <c r="J578" i="1"/>
  <c r="U578" i="1" s="1"/>
  <c r="AB578" i="1"/>
  <c r="AC578" i="1" s="1"/>
  <c r="K580" i="1"/>
  <c r="I649" i="1"/>
  <c r="P649" i="1" s="1"/>
  <c r="O675" i="1"/>
  <c r="M675" i="1"/>
  <c r="L675" i="1"/>
  <c r="K675" i="1"/>
  <c r="AB675" i="1"/>
  <c r="AC675" i="1" s="1"/>
  <c r="R676" i="1"/>
  <c r="K681" i="1"/>
  <c r="N704" i="1"/>
  <c r="J722" i="1"/>
  <c r="U722" i="1" s="1"/>
  <c r="AB728" i="1"/>
  <c r="AC728" i="1" s="1"/>
  <c r="L728" i="1"/>
  <c r="Q728" i="1" s="1"/>
  <c r="J728" i="1"/>
  <c r="I728" i="1"/>
  <c r="P728" i="1" s="1"/>
  <c r="O728" i="1"/>
  <c r="R732" i="1"/>
  <c r="K751" i="1"/>
  <c r="R751" i="1" s="1"/>
  <c r="I751" i="1"/>
  <c r="P751" i="1" s="1"/>
  <c r="S751" i="1" s="1"/>
  <c r="T751" i="1" s="1"/>
  <c r="W751" i="1" s="1"/>
  <c r="AB751" i="1"/>
  <c r="AC751" i="1" s="1"/>
  <c r="O751" i="1"/>
  <c r="N751" i="1"/>
  <c r="J751" i="1"/>
  <c r="M751" i="1"/>
  <c r="U780" i="1"/>
  <c r="R783" i="1"/>
  <c r="L801" i="1"/>
  <c r="Q801" i="1" s="1"/>
  <c r="N814" i="1"/>
  <c r="AB814" i="1"/>
  <c r="AC814" i="1" s="1"/>
  <c r="K814" i="1"/>
  <c r="O814" i="1"/>
  <c r="L814" i="1"/>
  <c r="Q814" i="1" s="1"/>
  <c r="J814" i="1"/>
  <c r="U814" i="1" s="1"/>
  <c r="M814" i="1"/>
  <c r="I814" i="1"/>
  <c r="P814" i="1" s="1"/>
  <c r="I840" i="1"/>
  <c r="P840" i="1" s="1"/>
  <c r="M840" i="1"/>
  <c r="O840" i="1"/>
  <c r="N840" i="1"/>
  <c r="L840" i="1"/>
  <c r="Q840" i="1" s="1"/>
  <c r="AB840" i="1"/>
  <c r="AC840" i="1" s="1"/>
  <c r="K840" i="1"/>
  <c r="J840" i="1"/>
  <c r="O887" i="1"/>
  <c r="L887" i="1"/>
  <c r="Q887" i="1" s="1"/>
  <c r="M887" i="1"/>
  <c r="K887" i="1"/>
  <c r="J887" i="1"/>
  <c r="N887" i="1"/>
  <c r="AB887" i="1"/>
  <c r="AC887" i="1" s="1"/>
  <c r="J437" i="1"/>
  <c r="U437" i="1" s="1"/>
  <c r="I437" i="1"/>
  <c r="P437" i="1" s="1"/>
  <c r="S437" i="1" s="1"/>
  <c r="T437" i="1" s="1"/>
  <c r="W437" i="1" s="1"/>
  <c r="AB437" i="1"/>
  <c r="AC437" i="1" s="1"/>
  <c r="AB444" i="1"/>
  <c r="AC444" i="1" s="1"/>
  <c r="AB458" i="1"/>
  <c r="AC458" i="1" s="1"/>
  <c r="I464" i="1"/>
  <c r="P464" i="1" s="1"/>
  <c r="O464" i="1"/>
  <c r="N464" i="1"/>
  <c r="M464" i="1"/>
  <c r="AB464" i="1"/>
  <c r="AC464" i="1" s="1"/>
  <c r="K511" i="1"/>
  <c r="R511" i="1" s="1"/>
  <c r="J511" i="1"/>
  <c r="U511" i="1" s="1"/>
  <c r="K551" i="1"/>
  <c r="R551" i="1" s="1"/>
  <c r="J551" i="1"/>
  <c r="U551" i="1" s="1"/>
  <c r="O551" i="1"/>
  <c r="O561" i="1"/>
  <c r="N561" i="1"/>
  <c r="L561" i="1"/>
  <c r="Q561" i="1" s="1"/>
  <c r="K561" i="1"/>
  <c r="M568" i="1"/>
  <c r="L568" i="1"/>
  <c r="N568" i="1"/>
  <c r="J585" i="1"/>
  <c r="L585" i="1"/>
  <c r="Q585" i="1" s="1"/>
  <c r="AB585" i="1"/>
  <c r="AC585" i="1" s="1"/>
  <c r="K585" i="1"/>
  <c r="N594" i="1"/>
  <c r="L594" i="1"/>
  <c r="Q594" i="1" s="1"/>
  <c r="K594" i="1"/>
  <c r="AB594" i="1"/>
  <c r="AC594" i="1" s="1"/>
  <c r="M594" i="1"/>
  <c r="J594" i="1"/>
  <c r="I594" i="1"/>
  <c r="P594" i="1" s="1"/>
  <c r="I598" i="1"/>
  <c r="P598" i="1" s="1"/>
  <c r="O598" i="1"/>
  <c r="M603" i="1"/>
  <c r="AB603" i="1"/>
  <c r="AC603" i="1" s="1"/>
  <c r="K603" i="1"/>
  <c r="R603" i="1" s="1"/>
  <c r="O603" i="1"/>
  <c r="S605" i="1"/>
  <c r="T605" i="1" s="1"/>
  <c r="W605" i="1" s="1"/>
  <c r="M649" i="1"/>
  <c r="M651" i="1"/>
  <c r="K651" i="1"/>
  <c r="N651" i="1"/>
  <c r="L651" i="1"/>
  <c r="Q651" i="1" s="1"/>
  <c r="I651" i="1"/>
  <c r="P651" i="1" s="1"/>
  <c r="N654" i="1"/>
  <c r="L654" i="1"/>
  <c r="Q654" i="1" s="1"/>
  <c r="K654" i="1"/>
  <c r="O654" i="1"/>
  <c r="AB654" i="1"/>
  <c r="AC654" i="1" s="1"/>
  <c r="M657" i="1"/>
  <c r="U657" i="1" s="1"/>
  <c r="K657" i="1"/>
  <c r="R657" i="1" s="1"/>
  <c r="AB657" i="1"/>
  <c r="AC657" i="1" s="1"/>
  <c r="O657" i="1"/>
  <c r="N657" i="1"/>
  <c r="L681" i="1"/>
  <c r="Q681" i="1" s="1"/>
  <c r="AB712" i="1"/>
  <c r="AC712" i="1" s="1"/>
  <c r="L712" i="1"/>
  <c r="Q712" i="1" s="1"/>
  <c r="J712" i="1"/>
  <c r="M712" i="1"/>
  <c r="I712" i="1"/>
  <c r="P712" i="1" s="1"/>
  <c r="K712" i="1"/>
  <c r="N712" i="1"/>
  <c r="N716" i="1"/>
  <c r="O716" i="1"/>
  <c r="L716" i="1"/>
  <c r="Q716" i="1" s="1"/>
  <c r="AB716" i="1"/>
  <c r="AC716" i="1" s="1"/>
  <c r="I716" i="1"/>
  <c r="P716" i="1" s="1"/>
  <c r="R729" i="1"/>
  <c r="L736" i="1"/>
  <c r="Q736" i="1" s="1"/>
  <c r="K736" i="1"/>
  <c r="J736" i="1"/>
  <c r="U736" i="1" s="1"/>
  <c r="AB736" i="1"/>
  <c r="AC736" i="1" s="1"/>
  <c r="I736" i="1"/>
  <c r="P736" i="1" s="1"/>
  <c r="O736" i="1"/>
  <c r="I749" i="1"/>
  <c r="P749" i="1" s="1"/>
  <c r="L749" i="1"/>
  <c r="Q749" i="1" s="1"/>
  <c r="O749" i="1"/>
  <c r="N749" i="1"/>
  <c r="K749" i="1"/>
  <c r="M749" i="1"/>
  <c r="J749" i="1"/>
  <c r="AB749" i="1"/>
  <c r="AC749" i="1" s="1"/>
  <c r="I887" i="1"/>
  <c r="P887" i="1" s="1"/>
  <c r="I416" i="1"/>
  <c r="P416" i="1" s="1"/>
  <c r="S416" i="1" s="1"/>
  <c r="T416" i="1" s="1"/>
  <c r="W416" i="1" s="1"/>
  <c r="I430" i="1"/>
  <c r="P430" i="1" s="1"/>
  <c r="S430" i="1" s="1"/>
  <c r="T430" i="1" s="1"/>
  <c r="W430" i="1" s="1"/>
  <c r="K437" i="1"/>
  <c r="R437" i="1" s="1"/>
  <c r="I458" i="1"/>
  <c r="P458" i="1" s="1"/>
  <c r="I511" i="1"/>
  <c r="P511" i="1" s="1"/>
  <c r="L513" i="1"/>
  <c r="Q513" i="1" s="1"/>
  <c r="M513" i="1"/>
  <c r="K513" i="1"/>
  <c r="AB513" i="1"/>
  <c r="AC513" i="1" s="1"/>
  <c r="J513" i="1"/>
  <c r="U513" i="1" s="1"/>
  <c r="U519" i="1"/>
  <c r="I549" i="1"/>
  <c r="P549" i="1" s="1"/>
  <c r="S549" i="1" s="1"/>
  <c r="T549" i="1" s="1"/>
  <c r="W549" i="1" s="1"/>
  <c r="AB549" i="1"/>
  <c r="AC549" i="1" s="1"/>
  <c r="K549" i="1"/>
  <c r="R549" i="1" s="1"/>
  <c r="I551" i="1"/>
  <c r="P551" i="1" s="1"/>
  <c r="S551" i="1" s="1"/>
  <c r="T551" i="1" s="1"/>
  <c r="W551" i="1" s="1"/>
  <c r="I561" i="1"/>
  <c r="P561" i="1" s="1"/>
  <c r="I568" i="1"/>
  <c r="P568" i="1" s="1"/>
  <c r="I585" i="1"/>
  <c r="P585" i="1" s="1"/>
  <c r="O594" i="1"/>
  <c r="J598" i="1"/>
  <c r="U598" i="1" s="1"/>
  <c r="I603" i="1"/>
  <c r="P603" i="1" s="1"/>
  <c r="S603" i="1" s="1"/>
  <c r="N649" i="1"/>
  <c r="J651" i="1"/>
  <c r="U651" i="1" s="1"/>
  <c r="I654" i="1"/>
  <c r="P654" i="1" s="1"/>
  <c r="I657" i="1"/>
  <c r="P657" i="1" s="1"/>
  <c r="S657" i="1" s="1"/>
  <c r="T657" i="1" s="1"/>
  <c r="W657" i="1" s="1"/>
  <c r="J662" i="1"/>
  <c r="U662" i="1" s="1"/>
  <c r="K662" i="1"/>
  <c r="R662" i="1" s="1"/>
  <c r="I662" i="1"/>
  <c r="P662" i="1" s="1"/>
  <c r="S662" i="1" s="1"/>
  <c r="M662" i="1"/>
  <c r="AB664" i="1"/>
  <c r="AC664" i="1" s="1"/>
  <c r="L664" i="1"/>
  <c r="Q664" i="1" s="1"/>
  <c r="J664" i="1"/>
  <c r="U664" i="1" s="1"/>
  <c r="I664" i="1"/>
  <c r="P664" i="1" s="1"/>
  <c r="N664" i="1"/>
  <c r="K664" i="1"/>
  <c r="R665" i="1"/>
  <c r="M681" i="1"/>
  <c r="M686" i="1"/>
  <c r="AB686" i="1"/>
  <c r="AC686" i="1" s="1"/>
  <c r="N686" i="1"/>
  <c r="L686" i="1"/>
  <c r="Q686" i="1" s="1"/>
  <c r="K686" i="1"/>
  <c r="J686" i="1"/>
  <c r="I686" i="1"/>
  <c r="P686" i="1" s="1"/>
  <c r="O691" i="1"/>
  <c r="M691" i="1"/>
  <c r="K691" i="1"/>
  <c r="L691" i="1"/>
  <c r="N691" i="1"/>
  <c r="AB691" i="1"/>
  <c r="AC691" i="1" s="1"/>
  <c r="N714" i="1"/>
  <c r="AB714" i="1"/>
  <c r="AC714" i="1" s="1"/>
  <c r="L714" i="1"/>
  <c r="Q714" i="1" s="1"/>
  <c r="I714" i="1"/>
  <c r="P714" i="1" s="1"/>
  <c r="J714" i="1"/>
  <c r="M714" i="1"/>
  <c r="U716" i="1"/>
  <c r="N734" i="1"/>
  <c r="M734" i="1"/>
  <c r="U734" i="1" s="1"/>
  <c r="O734" i="1"/>
  <c r="AB734" i="1"/>
  <c r="AC734" i="1" s="1"/>
  <c r="AB744" i="1"/>
  <c r="AC744" i="1" s="1"/>
  <c r="L744" i="1"/>
  <c r="Q744" i="1" s="1"/>
  <c r="J744" i="1"/>
  <c r="O744" i="1"/>
  <c r="M744" i="1"/>
  <c r="K744" i="1"/>
  <c r="I744" i="1"/>
  <c r="P744" i="1" s="1"/>
  <c r="N744" i="1"/>
  <c r="R761" i="1"/>
  <c r="S761" i="1"/>
  <c r="T761" i="1" s="1"/>
  <c r="W761" i="1" s="1"/>
  <c r="U767" i="1"/>
  <c r="K820" i="1"/>
  <c r="L820" i="1"/>
  <c r="Q820" i="1" s="1"/>
  <c r="J820" i="1"/>
  <c r="I820" i="1"/>
  <c r="P820" i="1" s="1"/>
  <c r="AB820" i="1"/>
  <c r="AC820" i="1" s="1"/>
  <c r="O820" i="1"/>
  <c r="N820" i="1"/>
  <c r="M820" i="1"/>
  <c r="O605" i="1"/>
  <c r="J605" i="1"/>
  <c r="U605" i="1" s="1"/>
  <c r="M614" i="1"/>
  <c r="AB614" i="1"/>
  <c r="AC614" i="1" s="1"/>
  <c r="K614" i="1"/>
  <c r="O614" i="1"/>
  <c r="L614" i="1"/>
  <c r="Q614" i="1" s="1"/>
  <c r="N614" i="1"/>
  <c r="J614" i="1"/>
  <c r="U614" i="1" s="1"/>
  <c r="L624" i="1"/>
  <c r="AB624" i="1"/>
  <c r="AC624" i="1" s="1"/>
  <c r="K639" i="1"/>
  <c r="R639" i="1" s="1"/>
  <c r="I639" i="1"/>
  <c r="P639" i="1" s="1"/>
  <c r="S639" i="1" s="1"/>
  <c r="T639" i="1" s="1"/>
  <c r="W639" i="1" s="1"/>
  <c r="AB639" i="1"/>
  <c r="AC639" i="1" s="1"/>
  <c r="O639" i="1"/>
  <c r="J639" i="1"/>
  <c r="U639" i="1" s="1"/>
  <c r="N639" i="1"/>
  <c r="M639" i="1"/>
  <c r="M656" i="1"/>
  <c r="AB656" i="1"/>
  <c r="AC656" i="1" s="1"/>
  <c r="M667" i="1"/>
  <c r="L667" i="1"/>
  <c r="Q667" i="1" s="1"/>
  <c r="AB667" i="1"/>
  <c r="AC667" i="1" s="1"/>
  <c r="O667" i="1"/>
  <c r="J667" i="1"/>
  <c r="U667" i="1" s="1"/>
  <c r="R748" i="1"/>
  <c r="S748" i="1"/>
  <c r="J788" i="1"/>
  <c r="N788" i="1"/>
  <c r="L788" i="1"/>
  <c r="Q788" i="1" s="1"/>
  <c r="K788" i="1"/>
  <c r="AB788" i="1"/>
  <c r="AC788" i="1" s="1"/>
  <c r="O788" i="1"/>
  <c r="M788" i="1"/>
  <c r="I788" i="1"/>
  <c r="P788" i="1" s="1"/>
  <c r="O792" i="1"/>
  <c r="N792" i="1"/>
  <c r="M792" i="1"/>
  <c r="AB792" i="1"/>
  <c r="AC792" i="1" s="1"/>
  <c r="K792" i="1"/>
  <c r="R792" i="1" s="1"/>
  <c r="J792" i="1"/>
  <c r="U792" i="1" s="1"/>
  <c r="M805" i="1"/>
  <c r="O805" i="1"/>
  <c r="L805" i="1"/>
  <c r="Q805" i="1" s="1"/>
  <c r="AB805" i="1"/>
  <c r="AC805" i="1" s="1"/>
  <c r="J805" i="1"/>
  <c r="N805" i="1"/>
  <c r="K805" i="1"/>
  <c r="I805" i="1"/>
  <c r="P805" i="1" s="1"/>
  <c r="AB512" i="1"/>
  <c r="AC512" i="1" s="1"/>
  <c r="L512" i="1"/>
  <c r="Q512" i="1" s="1"/>
  <c r="O512" i="1"/>
  <c r="AB514" i="1"/>
  <c r="AC514" i="1" s="1"/>
  <c r="K593" i="1"/>
  <c r="R593" i="1" s="1"/>
  <c r="I593" i="1"/>
  <c r="P593" i="1" s="1"/>
  <c r="S593" i="1" s="1"/>
  <c r="T593" i="1" s="1"/>
  <c r="W593" i="1" s="1"/>
  <c r="AB593" i="1"/>
  <c r="AC593" i="1" s="1"/>
  <c r="N604" i="1"/>
  <c r="U604" i="1" s="1"/>
  <c r="L604" i="1"/>
  <c r="Q604" i="1" s="1"/>
  <c r="K604" i="1"/>
  <c r="O604" i="1"/>
  <c r="AB618" i="1"/>
  <c r="AC618" i="1" s="1"/>
  <c r="L618" i="1"/>
  <c r="Q618" i="1" s="1"/>
  <c r="J618" i="1"/>
  <c r="I618" i="1"/>
  <c r="P618" i="1" s="1"/>
  <c r="M618" i="1"/>
  <c r="I642" i="1"/>
  <c r="P642" i="1" s="1"/>
  <c r="M642" i="1"/>
  <c r="U642" i="1" s="1"/>
  <c r="M673" i="1"/>
  <c r="K673" i="1"/>
  <c r="N673" i="1"/>
  <c r="O673" i="1"/>
  <c r="L673" i="1"/>
  <c r="Q673" i="1" s="1"/>
  <c r="I673" i="1"/>
  <c r="P673" i="1" s="1"/>
  <c r="U683" i="1"/>
  <c r="N698" i="1"/>
  <c r="AB698" i="1"/>
  <c r="AC698" i="1" s="1"/>
  <c r="L698" i="1"/>
  <c r="Q698" i="1" s="1"/>
  <c r="K698" i="1"/>
  <c r="I698" i="1"/>
  <c r="P698" i="1" s="1"/>
  <c r="J698" i="1"/>
  <c r="O757" i="1"/>
  <c r="AB757" i="1"/>
  <c r="AC757" i="1" s="1"/>
  <c r="K757" i="1"/>
  <c r="L757" i="1"/>
  <c r="Q757" i="1" s="1"/>
  <c r="N757" i="1"/>
  <c r="M757" i="1"/>
  <c r="N784" i="1"/>
  <c r="K784" i="1"/>
  <c r="J784" i="1"/>
  <c r="U784" i="1" s="1"/>
  <c r="O784" i="1"/>
  <c r="M784" i="1"/>
  <c r="L784" i="1"/>
  <c r="Q784" i="1" s="1"/>
  <c r="I784" i="1"/>
  <c r="P784" i="1" s="1"/>
  <c r="I792" i="1"/>
  <c r="P792" i="1" s="1"/>
  <c r="O846" i="1"/>
  <c r="N846" i="1"/>
  <c r="J846" i="1"/>
  <c r="L846" i="1"/>
  <c r="Q846" i="1" s="1"/>
  <c r="M846" i="1"/>
  <c r="K846" i="1"/>
  <c r="AB846" i="1"/>
  <c r="AC846" i="1" s="1"/>
  <c r="N866" i="1"/>
  <c r="I866" i="1"/>
  <c r="P866" i="1" s="1"/>
  <c r="O866" i="1"/>
  <c r="M866" i="1"/>
  <c r="K866" i="1"/>
  <c r="J866" i="1"/>
  <c r="AB866" i="1"/>
  <c r="AC866" i="1" s="1"/>
  <c r="L866" i="1"/>
  <c r="Q866" i="1" s="1"/>
  <c r="AB883" i="1"/>
  <c r="AC883" i="1" s="1"/>
  <c r="L883" i="1"/>
  <c r="Q883" i="1" s="1"/>
  <c r="K883" i="1"/>
  <c r="N883" i="1"/>
  <c r="I883" i="1"/>
  <c r="P883" i="1" s="1"/>
  <c r="M883" i="1"/>
  <c r="J883" i="1"/>
  <c r="O883" i="1"/>
  <c r="S902" i="1"/>
  <c r="R902" i="1"/>
  <c r="N589" i="1"/>
  <c r="U589" i="1" s="1"/>
  <c r="O589" i="1"/>
  <c r="O630" i="1"/>
  <c r="AB630" i="1"/>
  <c r="AC630" i="1" s="1"/>
  <c r="I630" i="1"/>
  <c r="P630" i="1" s="1"/>
  <c r="S630" i="1" s="1"/>
  <c r="T630" i="1" s="1"/>
  <c r="W630" i="1" s="1"/>
  <c r="U656" i="1"/>
  <c r="S710" i="1"/>
  <c r="K719" i="1"/>
  <c r="I719" i="1"/>
  <c r="P719" i="1" s="1"/>
  <c r="AB719" i="1"/>
  <c r="AC719" i="1" s="1"/>
  <c r="L719" i="1"/>
  <c r="Q719" i="1" s="1"/>
  <c r="O719" i="1"/>
  <c r="J719" i="1"/>
  <c r="U719" i="1" s="1"/>
  <c r="O754" i="1"/>
  <c r="N754" i="1"/>
  <c r="M754" i="1"/>
  <c r="AB754" i="1"/>
  <c r="AC754" i="1" s="1"/>
  <c r="K754" i="1"/>
  <c r="I754" i="1"/>
  <c r="P754" i="1" s="1"/>
  <c r="L769" i="1"/>
  <c r="Q769" i="1" s="1"/>
  <c r="J769" i="1"/>
  <c r="O769" i="1"/>
  <c r="AB769" i="1"/>
  <c r="AC769" i="1" s="1"/>
  <c r="M769" i="1"/>
  <c r="K769" i="1"/>
  <c r="N769" i="1"/>
  <c r="M773" i="1"/>
  <c r="N773" i="1"/>
  <c r="L773" i="1"/>
  <c r="Q773" i="1" s="1"/>
  <c r="K773" i="1"/>
  <c r="J773" i="1"/>
  <c r="S792" i="1"/>
  <c r="S809" i="1"/>
  <c r="T809" i="1" s="1"/>
  <c r="W809" i="1" s="1"/>
  <c r="O629" i="1"/>
  <c r="L629" i="1"/>
  <c r="Q629" i="1" s="1"/>
  <c r="AB629" i="1"/>
  <c r="AC629" i="1" s="1"/>
  <c r="U630" i="1"/>
  <c r="Q679" i="1"/>
  <c r="U679" i="1"/>
  <c r="N702" i="1"/>
  <c r="M702" i="1"/>
  <c r="U702" i="1" s="1"/>
  <c r="K702" i="1"/>
  <c r="AB702" i="1"/>
  <c r="AC702" i="1" s="1"/>
  <c r="L702" i="1"/>
  <c r="Q702" i="1" s="1"/>
  <c r="I702" i="1"/>
  <c r="P702" i="1" s="1"/>
  <c r="J726" i="1"/>
  <c r="U726" i="1" s="1"/>
  <c r="M726" i="1"/>
  <c r="L726" i="1"/>
  <c r="Q726" i="1" s="1"/>
  <c r="K726" i="1"/>
  <c r="O726" i="1"/>
  <c r="N726" i="1"/>
  <c r="N740" i="1"/>
  <c r="M740" i="1"/>
  <c r="L740" i="1"/>
  <c r="K740" i="1"/>
  <c r="I740" i="1"/>
  <c r="P740" i="1" s="1"/>
  <c r="O740" i="1"/>
  <c r="AB740" i="1"/>
  <c r="AC740" i="1" s="1"/>
  <c r="N746" i="1"/>
  <c r="AB746" i="1"/>
  <c r="AC746" i="1" s="1"/>
  <c r="L746" i="1"/>
  <c r="Q746" i="1" s="1"/>
  <c r="I746" i="1"/>
  <c r="P746" i="1" s="1"/>
  <c r="K746" i="1"/>
  <c r="J746" i="1"/>
  <c r="O746" i="1"/>
  <c r="M746" i="1"/>
  <c r="N763" i="1"/>
  <c r="L763" i="1"/>
  <c r="M763" i="1"/>
  <c r="AB763" i="1"/>
  <c r="AC763" i="1" s="1"/>
  <c r="U771" i="1"/>
  <c r="O827" i="1"/>
  <c r="J827" i="1"/>
  <c r="I827" i="1"/>
  <c r="P827" i="1" s="1"/>
  <c r="AB827" i="1"/>
  <c r="AC827" i="1" s="1"/>
  <c r="M827" i="1"/>
  <c r="L827" i="1"/>
  <c r="Q827" i="1" s="1"/>
  <c r="N827" i="1"/>
  <c r="K827" i="1"/>
  <c r="L660" i="1"/>
  <c r="Q660" i="1" s="1"/>
  <c r="I660" i="1"/>
  <c r="P660" i="1" s="1"/>
  <c r="O660" i="1"/>
  <c r="N660" i="1"/>
  <c r="N666" i="1"/>
  <c r="AB666" i="1"/>
  <c r="AC666" i="1" s="1"/>
  <c r="L666" i="1"/>
  <c r="Q666" i="1" s="1"/>
  <c r="J678" i="1"/>
  <c r="K678" i="1"/>
  <c r="N678" i="1"/>
  <c r="L678" i="1"/>
  <c r="Q678" i="1" s="1"/>
  <c r="AB678" i="1"/>
  <c r="AC678" i="1" s="1"/>
  <c r="M688" i="1"/>
  <c r="U688" i="1" s="1"/>
  <c r="K688" i="1"/>
  <c r="AB688" i="1"/>
  <c r="AC688" i="1" s="1"/>
  <c r="I688" i="1"/>
  <c r="P688" i="1" s="1"/>
  <c r="S688" i="1" s="1"/>
  <c r="N767" i="1"/>
  <c r="M767" i="1"/>
  <c r="L767" i="1"/>
  <c r="Q767" i="1" s="1"/>
  <c r="K767" i="1"/>
  <c r="AB767" i="1"/>
  <c r="AC767" i="1" s="1"/>
  <c r="I767" i="1"/>
  <c r="P767" i="1" s="1"/>
  <c r="J865" i="1"/>
  <c r="U865" i="1" s="1"/>
  <c r="I865" i="1"/>
  <c r="P865" i="1" s="1"/>
  <c r="O865" i="1"/>
  <c r="N865" i="1"/>
  <c r="L865" i="1"/>
  <c r="Q865" i="1" s="1"/>
  <c r="AB865" i="1"/>
  <c r="AC865" i="1" s="1"/>
  <c r="K865" i="1"/>
  <c r="M553" i="1"/>
  <c r="AB553" i="1"/>
  <c r="AC553" i="1" s="1"/>
  <c r="L553" i="1"/>
  <c r="I577" i="1"/>
  <c r="P577" i="1" s="1"/>
  <c r="O577" i="1"/>
  <c r="AB577" i="1"/>
  <c r="AC577" i="1" s="1"/>
  <c r="I591" i="1"/>
  <c r="P591" i="1" s="1"/>
  <c r="O591" i="1"/>
  <c r="AB591" i="1"/>
  <c r="AC591" i="1" s="1"/>
  <c r="N636" i="1"/>
  <c r="U636" i="1" s="1"/>
  <c r="O636" i="1"/>
  <c r="M660" i="1"/>
  <c r="U660" i="1" s="1"/>
  <c r="K666" i="1"/>
  <c r="O677" i="1"/>
  <c r="N677" i="1"/>
  <c r="M677" i="1"/>
  <c r="U677" i="1" s="1"/>
  <c r="AB677" i="1"/>
  <c r="AC677" i="1" s="1"/>
  <c r="O678" i="1"/>
  <c r="N688" i="1"/>
  <c r="L692" i="1"/>
  <c r="Q692" i="1" s="1"/>
  <c r="O692" i="1"/>
  <c r="M692" i="1"/>
  <c r="U692" i="1" s="1"/>
  <c r="I692" i="1"/>
  <c r="P692" i="1" s="1"/>
  <c r="AB692" i="1"/>
  <c r="AC692" i="1" s="1"/>
  <c r="I708" i="1"/>
  <c r="P708" i="1" s="1"/>
  <c r="S708" i="1" s="1"/>
  <c r="T708" i="1" s="1"/>
  <c r="W708" i="1" s="1"/>
  <c r="K708" i="1"/>
  <c r="R708" i="1" s="1"/>
  <c r="J708" i="1"/>
  <c r="U708" i="1" s="1"/>
  <c r="O729" i="1"/>
  <c r="I729" i="1"/>
  <c r="P729" i="1" s="1"/>
  <c r="S729" i="1" s="1"/>
  <c r="T729" i="1" s="1"/>
  <c r="W729" i="1" s="1"/>
  <c r="N798" i="1"/>
  <c r="O798" i="1"/>
  <c r="K798" i="1"/>
  <c r="J798" i="1"/>
  <c r="AB798" i="1"/>
  <c r="AC798" i="1" s="1"/>
  <c r="O823" i="1"/>
  <c r="K823" i="1"/>
  <c r="I823" i="1"/>
  <c r="P823" i="1" s="1"/>
  <c r="N823" i="1"/>
  <c r="M823" i="1"/>
  <c r="L823" i="1"/>
  <c r="Q823" i="1" s="1"/>
  <c r="J823" i="1"/>
  <c r="U823" i="1" s="1"/>
  <c r="O892" i="1"/>
  <c r="N892" i="1"/>
  <c r="I892" i="1"/>
  <c r="P892" i="1" s="1"/>
  <c r="M892" i="1"/>
  <c r="L892" i="1"/>
  <c r="Q892" i="1" s="1"/>
  <c r="K892" i="1"/>
  <c r="AB892" i="1"/>
  <c r="AC892" i="1" s="1"/>
  <c r="J892" i="1"/>
  <c r="R895" i="1"/>
  <c r="J510" i="1"/>
  <c r="M510" i="1"/>
  <c r="O548" i="1"/>
  <c r="N548" i="1"/>
  <c r="U548" i="1" s="1"/>
  <c r="M564" i="1"/>
  <c r="U564" i="1" s="1"/>
  <c r="K564" i="1"/>
  <c r="R564" i="1" s="1"/>
  <c r="AB564" i="1"/>
  <c r="AC564" i="1" s="1"/>
  <c r="AB584" i="1"/>
  <c r="AC584" i="1" s="1"/>
  <c r="O613" i="1"/>
  <c r="J613" i="1"/>
  <c r="AB613" i="1"/>
  <c r="AC613" i="1" s="1"/>
  <c r="I613" i="1"/>
  <c r="P613" i="1" s="1"/>
  <c r="K613" i="1"/>
  <c r="I637" i="1"/>
  <c r="P637" i="1" s="1"/>
  <c r="L637" i="1"/>
  <c r="Q637" i="1" s="1"/>
  <c r="J637" i="1"/>
  <c r="O637" i="1"/>
  <c r="N637" i="1"/>
  <c r="N647" i="1"/>
  <c r="L647" i="1"/>
  <c r="M647" i="1"/>
  <c r="AB648" i="1"/>
  <c r="AC648" i="1" s="1"/>
  <c r="L648" i="1"/>
  <c r="Q648" i="1" s="1"/>
  <c r="J648" i="1"/>
  <c r="U648" i="1" s="1"/>
  <c r="I648" i="1"/>
  <c r="P648" i="1" s="1"/>
  <c r="K648" i="1"/>
  <c r="K687" i="1"/>
  <c r="I687" i="1"/>
  <c r="P687" i="1" s="1"/>
  <c r="N687" i="1"/>
  <c r="J687" i="1"/>
  <c r="AB687" i="1"/>
  <c r="AC687" i="1" s="1"/>
  <c r="U729" i="1"/>
  <c r="K735" i="1"/>
  <c r="I735" i="1"/>
  <c r="P735" i="1" s="1"/>
  <c r="AB735" i="1"/>
  <c r="AC735" i="1" s="1"/>
  <c r="J735" i="1"/>
  <c r="O735" i="1"/>
  <c r="N735" i="1"/>
  <c r="L735" i="1"/>
  <c r="Q735" i="1" s="1"/>
  <c r="M735" i="1"/>
  <c r="J778" i="1"/>
  <c r="O778" i="1"/>
  <c r="N778" i="1"/>
  <c r="M778" i="1"/>
  <c r="L778" i="1"/>
  <c r="Q778" i="1" s="1"/>
  <c r="K778" i="1"/>
  <c r="I778" i="1"/>
  <c r="P778" i="1" s="1"/>
  <c r="S799" i="1"/>
  <c r="T799" i="1" s="1"/>
  <c r="W799" i="1" s="1"/>
  <c r="AB812" i="1"/>
  <c r="AC812" i="1" s="1"/>
  <c r="L812" i="1"/>
  <c r="Q812" i="1" s="1"/>
  <c r="N812" i="1"/>
  <c r="M812" i="1"/>
  <c r="K812" i="1"/>
  <c r="I812" i="1"/>
  <c r="P812" i="1" s="1"/>
  <c r="U839" i="1"/>
  <c r="AA845" i="1"/>
  <c r="Z845" i="1"/>
  <c r="S856" i="1"/>
  <c r="R856" i="1"/>
  <c r="S875" i="1"/>
  <c r="I510" i="1"/>
  <c r="P510" i="1" s="1"/>
  <c r="S510" i="1" s="1"/>
  <c r="AB510" i="1"/>
  <c r="AC510" i="1" s="1"/>
  <c r="O539" i="1"/>
  <c r="N539" i="1"/>
  <c r="I548" i="1"/>
  <c r="P548" i="1" s="1"/>
  <c r="S548" i="1" s="1"/>
  <c r="T548" i="1" s="1"/>
  <c r="W548" i="1" s="1"/>
  <c r="AB548" i="1"/>
  <c r="AC548" i="1" s="1"/>
  <c r="I564" i="1"/>
  <c r="P564" i="1" s="1"/>
  <c r="S564" i="1" s="1"/>
  <c r="O565" i="1"/>
  <c r="N565" i="1"/>
  <c r="L613" i="1"/>
  <c r="Q613" i="1" s="1"/>
  <c r="N633" i="1"/>
  <c r="AB633" i="1"/>
  <c r="AC633" i="1" s="1"/>
  <c r="I633" i="1"/>
  <c r="P633" i="1" s="1"/>
  <c r="S633" i="1" s="1"/>
  <c r="T633" i="1" s="1"/>
  <c r="W633" i="1" s="1"/>
  <c r="U635" i="1"/>
  <c r="K637" i="1"/>
  <c r="I647" i="1"/>
  <c r="P647" i="1" s="1"/>
  <c r="M648" i="1"/>
  <c r="I658" i="1"/>
  <c r="P658" i="1" s="1"/>
  <c r="S658" i="1" s="1"/>
  <c r="T658" i="1" s="1"/>
  <c r="W658" i="1" s="1"/>
  <c r="O666" i="1"/>
  <c r="K671" i="1"/>
  <c r="R671" i="1" s="1"/>
  <c r="I671" i="1"/>
  <c r="P671" i="1" s="1"/>
  <c r="S671" i="1" s="1"/>
  <c r="T671" i="1" s="1"/>
  <c r="W671" i="1" s="1"/>
  <c r="AB671" i="1"/>
  <c r="AC671" i="1" s="1"/>
  <c r="J671" i="1"/>
  <c r="U671" i="1" s="1"/>
  <c r="J676" i="1"/>
  <c r="U676" i="1" s="1"/>
  <c r="I676" i="1"/>
  <c r="P676" i="1" s="1"/>
  <c r="S676" i="1" s="1"/>
  <c r="T676" i="1" s="1"/>
  <c r="W676" i="1" s="1"/>
  <c r="N682" i="1"/>
  <c r="AB682" i="1"/>
  <c r="AC682" i="1" s="1"/>
  <c r="L682" i="1"/>
  <c r="I682" i="1"/>
  <c r="P682" i="1" s="1"/>
  <c r="M682" i="1"/>
  <c r="O682" i="1"/>
  <c r="K682" i="1"/>
  <c r="L687" i="1"/>
  <c r="Q687" i="1" s="1"/>
  <c r="U717" i="1"/>
  <c r="R718" i="1"/>
  <c r="L798" i="1"/>
  <c r="Q798" i="1" s="1"/>
  <c r="R799" i="1"/>
  <c r="J812" i="1"/>
  <c r="U812" i="1" s="1"/>
  <c r="I701" i="1"/>
  <c r="P701" i="1" s="1"/>
  <c r="M701" i="1"/>
  <c r="U701" i="1" s="1"/>
  <c r="AB701" i="1"/>
  <c r="AC701" i="1" s="1"/>
  <c r="O701" i="1"/>
  <c r="O718" i="1"/>
  <c r="AB718" i="1"/>
  <c r="AC718" i="1" s="1"/>
  <c r="U732" i="1"/>
  <c r="I771" i="1"/>
  <c r="P771" i="1" s="1"/>
  <c r="S771" i="1" s="1"/>
  <c r="T771" i="1" s="1"/>
  <c r="W771" i="1" s="1"/>
  <c r="O771" i="1"/>
  <c r="AB771" i="1"/>
  <c r="AC771" i="1" s="1"/>
  <c r="K771" i="1"/>
  <c r="R771" i="1" s="1"/>
  <c r="N782" i="1"/>
  <c r="J782" i="1"/>
  <c r="O782" i="1"/>
  <c r="M782" i="1"/>
  <c r="L782" i="1"/>
  <c r="Q782" i="1" s="1"/>
  <c r="I782" i="1"/>
  <c r="P782" i="1" s="1"/>
  <c r="U802" i="1"/>
  <c r="S847" i="1"/>
  <c r="T847" i="1" s="1"/>
  <c r="W847" i="1" s="1"/>
  <c r="R847" i="1"/>
  <c r="K852" i="1"/>
  <c r="N852" i="1"/>
  <c r="AB852" i="1"/>
  <c r="AC852" i="1" s="1"/>
  <c r="J852" i="1"/>
  <c r="I852" i="1"/>
  <c r="P852" i="1" s="1"/>
  <c r="M852" i="1"/>
  <c r="R854" i="1"/>
  <c r="AB913" i="1"/>
  <c r="AC913" i="1" s="1"/>
  <c r="L913" i="1"/>
  <c r="Q913" i="1" s="1"/>
  <c r="K913" i="1"/>
  <c r="I913" i="1"/>
  <c r="P913" i="1" s="1"/>
  <c r="O913" i="1"/>
  <c r="N913" i="1"/>
  <c r="J913" i="1"/>
  <c r="U913" i="1" s="1"/>
  <c r="M913" i="1"/>
  <c r="AA783" i="1"/>
  <c r="Z783" i="1"/>
  <c r="J793" i="1"/>
  <c r="U793" i="1" s="1"/>
  <c r="K793" i="1"/>
  <c r="R793" i="1" s="1"/>
  <c r="AB793" i="1"/>
  <c r="AC793" i="1" s="1"/>
  <c r="I793" i="1"/>
  <c r="P793" i="1" s="1"/>
  <c r="S793" i="1" s="1"/>
  <c r="T793" i="1" s="1"/>
  <c r="W793" i="1" s="1"/>
  <c r="O793" i="1"/>
  <c r="R821" i="1"/>
  <c r="M857" i="1"/>
  <c r="N857" i="1"/>
  <c r="L857" i="1"/>
  <c r="Q857" i="1" s="1"/>
  <c r="AB857" i="1"/>
  <c r="AC857" i="1" s="1"/>
  <c r="K857" i="1"/>
  <c r="J857" i="1"/>
  <c r="U857" i="1" s="1"/>
  <c r="O857" i="1"/>
  <c r="I857" i="1"/>
  <c r="P857" i="1" s="1"/>
  <c r="M860" i="1"/>
  <c r="AB860" i="1"/>
  <c r="AC860" i="1" s="1"/>
  <c r="L860" i="1"/>
  <c r="Q860" i="1" s="1"/>
  <c r="O860" i="1"/>
  <c r="N860" i="1"/>
  <c r="K860" i="1"/>
  <c r="J860" i="1"/>
  <c r="R910" i="1"/>
  <c r="U922" i="1"/>
  <c r="AB696" i="1"/>
  <c r="AC696" i="1" s="1"/>
  <c r="L696" i="1"/>
  <c r="Q696" i="1" s="1"/>
  <c r="J696" i="1"/>
  <c r="I696" i="1"/>
  <c r="P696" i="1" s="1"/>
  <c r="N696" i="1"/>
  <c r="M753" i="1"/>
  <c r="U753" i="1" s="1"/>
  <c r="K753" i="1"/>
  <c r="R753" i="1" s="1"/>
  <c r="O753" i="1"/>
  <c r="R762" i="1"/>
  <c r="K787" i="1"/>
  <c r="M787" i="1"/>
  <c r="AB787" i="1"/>
  <c r="AC787" i="1" s="1"/>
  <c r="N787" i="1"/>
  <c r="O787" i="1"/>
  <c r="L787" i="1"/>
  <c r="K858" i="1"/>
  <c r="J858" i="1"/>
  <c r="M858" i="1"/>
  <c r="L858" i="1"/>
  <c r="Q858" i="1" s="1"/>
  <c r="I858" i="1"/>
  <c r="P858" i="1" s="1"/>
  <c r="AB858" i="1"/>
  <c r="AC858" i="1" s="1"/>
  <c r="O858" i="1"/>
  <c r="N858" i="1"/>
  <c r="O908" i="1"/>
  <c r="K908" i="1"/>
  <c r="I908" i="1"/>
  <c r="P908" i="1" s="1"/>
  <c r="M908" i="1"/>
  <c r="L908" i="1"/>
  <c r="Q908" i="1" s="1"/>
  <c r="J908" i="1"/>
  <c r="U908" i="1" s="1"/>
  <c r="AB908" i="1"/>
  <c r="AC908" i="1" s="1"/>
  <c r="N908" i="1"/>
  <c r="R996" i="1"/>
  <c r="AB574" i="1"/>
  <c r="AC574" i="1" s="1"/>
  <c r="K574" i="1"/>
  <c r="R574" i="1" s="1"/>
  <c r="J574" i="1"/>
  <c r="U574" i="1" s="1"/>
  <c r="AB634" i="1"/>
  <c r="AC634" i="1" s="1"/>
  <c r="L634" i="1"/>
  <c r="Q634" i="1" s="1"/>
  <c r="J634" i="1"/>
  <c r="N634" i="1"/>
  <c r="AB635" i="1"/>
  <c r="AC635" i="1" s="1"/>
  <c r="I635" i="1"/>
  <c r="P635" i="1" s="1"/>
  <c r="S635" i="1" s="1"/>
  <c r="T635" i="1" s="1"/>
  <c r="W635" i="1" s="1"/>
  <c r="N670" i="1"/>
  <c r="U670" i="1" s="1"/>
  <c r="I670" i="1"/>
  <c r="P670" i="1" s="1"/>
  <c r="AB680" i="1"/>
  <c r="AC680" i="1" s="1"/>
  <c r="L680" i="1"/>
  <c r="Q680" i="1" s="1"/>
  <c r="J680" i="1"/>
  <c r="U689" i="1"/>
  <c r="N695" i="1"/>
  <c r="U695" i="1" s="1"/>
  <c r="O695" i="1"/>
  <c r="K696" i="1"/>
  <c r="N748" i="1"/>
  <c r="O748" i="1"/>
  <c r="M748" i="1"/>
  <c r="U748" i="1" s="1"/>
  <c r="I753" i="1"/>
  <c r="P753" i="1" s="1"/>
  <c r="S753" i="1" s="1"/>
  <c r="T753" i="1" s="1"/>
  <c r="W753" i="1" s="1"/>
  <c r="I787" i="1"/>
  <c r="P787" i="1" s="1"/>
  <c r="M789" i="1"/>
  <c r="N789" i="1"/>
  <c r="L789" i="1"/>
  <c r="K789" i="1"/>
  <c r="O795" i="1"/>
  <c r="L795" i="1"/>
  <c r="Q795" i="1" s="1"/>
  <c r="K795" i="1"/>
  <c r="N795" i="1"/>
  <c r="M795" i="1"/>
  <c r="J795" i="1"/>
  <c r="I795" i="1"/>
  <c r="P795" i="1" s="1"/>
  <c r="AB795" i="1"/>
  <c r="AC795" i="1" s="1"/>
  <c r="K803" i="1"/>
  <c r="M803" i="1"/>
  <c r="L803" i="1"/>
  <c r="Q803" i="1" s="1"/>
  <c r="J803" i="1"/>
  <c r="AB803" i="1"/>
  <c r="AC803" i="1" s="1"/>
  <c r="N803" i="1"/>
  <c r="I803" i="1"/>
  <c r="P803" i="1" s="1"/>
  <c r="O871" i="1"/>
  <c r="K871" i="1"/>
  <c r="L871" i="1"/>
  <c r="Q871" i="1" s="1"/>
  <c r="J871" i="1"/>
  <c r="N871" i="1"/>
  <c r="M871" i="1"/>
  <c r="AB871" i="1"/>
  <c r="AC871" i="1" s="1"/>
  <c r="I918" i="1"/>
  <c r="P918" i="1" s="1"/>
  <c r="L918" i="1"/>
  <c r="Q918" i="1" s="1"/>
  <c r="K918" i="1"/>
  <c r="AB918" i="1"/>
  <c r="AC918" i="1" s="1"/>
  <c r="N918" i="1"/>
  <c r="O918" i="1"/>
  <c r="M918" i="1"/>
  <c r="J918" i="1"/>
  <c r="M935" i="1"/>
  <c r="AB935" i="1"/>
  <c r="AC935" i="1" s="1"/>
  <c r="L935" i="1"/>
  <c r="Q935" i="1" s="1"/>
  <c r="K935" i="1"/>
  <c r="J935" i="1"/>
  <c r="O935" i="1"/>
  <c r="I935" i="1"/>
  <c r="P935" i="1" s="1"/>
  <c r="N935" i="1"/>
  <c r="R960" i="1"/>
  <c r="S815" i="1"/>
  <c r="T815" i="1" s="1"/>
  <c r="W815" i="1" s="1"/>
  <c r="R815" i="1"/>
  <c r="O839" i="1"/>
  <c r="K839" i="1"/>
  <c r="N839" i="1"/>
  <c r="M839" i="1"/>
  <c r="L839" i="1"/>
  <c r="Q839" i="1" s="1"/>
  <c r="O862" i="1"/>
  <c r="N862" i="1"/>
  <c r="J862" i="1"/>
  <c r="L862" i="1"/>
  <c r="Q862" i="1" s="1"/>
  <c r="I862" i="1"/>
  <c r="P862" i="1" s="1"/>
  <c r="M862" i="1"/>
  <c r="K862" i="1"/>
  <c r="AB862" i="1"/>
  <c r="AC862" i="1" s="1"/>
  <c r="N912" i="1"/>
  <c r="J912" i="1"/>
  <c r="M912" i="1"/>
  <c r="L912" i="1"/>
  <c r="Q912" i="1" s="1"/>
  <c r="K912" i="1"/>
  <c r="AB912" i="1"/>
  <c r="AC912" i="1" s="1"/>
  <c r="O912" i="1"/>
  <c r="I912" i="1"/>
  <c r="P912" i="1" s="1"/>
  <c r="K655" i="1"/>
  <c r="R655" i="1" s="1"/>
  <c r="I655" i="1"/>
  <c r="P655" i="1" s="1"/>
  <c r="S655" i="1" s="1"/>
  <c r="T655" i="1" s="1"/>
  <c r="W655" i="1" s="1"/>
  <c r="J655" i="1"/>
  <c r="U655" i="1" s="1"/>
  <c r="J710" i="1"/>
  <c r="K710" i="1"/>
  <c r="R710" i="1" s="1"/>
  <c r="N710" i="1"/>
  <c r="O755" i="1"/>
  <c r="M755" i="1"/>
  <c r="J755" i="1"/>
  <c r="U755" i="1" s="1"/>
  <c r="AB755" i="1"/>
  <c r="AC755" i="1" s="1"/>
  <c r="I755" i="1"/>
  <c r="P755" i="1" s="1"/>
  <c r="S755" i="1" s="1"/>
  <c r="T755" i="1" s="1"/>
  <c r="W755" i="1" s="1"/>
  <c r="O775" i="1"/>
  <c r="M775" i="1"/>
  <c r="K775" i="1"/>
  <c r="N775" i="1"/>
  <c r="L775" i="1"/>
  <c r="Q775" i="1" s="1"/>
  <c r="J775" i="1"/>
  <c r="AB779" i="1"/>
  <c r="AC779" i="1" s="1"/>
  <c r="K779" i="1"/>
  <c r="M779" i="1"/>
  <c r="J779" i="1"/>
  <c r="U779" i="1" s="1"/>
  <c r="O779" i="1"/>
  <c r="N779" i="1"/>
  <c r="L779" i="1"/>
  <c r="Q779" i="1" s="1"/>
  <c r="I779" i="1"/>
  <c r="P779" i="1" s="1"/>
  <c r="U799" i="1"/>
  <c r="AB819" i="1"/>
  <c r="AC819" i="1" s="1"/>
  <c r="L819" i="1"/>
  <c r="Q819" i="1" s="1"/>
  <c r="K819" i="1"/>
  <c r="O819" i="1"/>
  <c r="N819" i="1"/>
  <c r="M819" i="1"/>
  <c r="J819" i="1"/>
  <c r="O830" i="1"/>
  <c r="N830" i="1"/>
  <c r="J830" i="1"/>
  <c r="L830" i="1"/>
  <c r="Q830" i="1" s="1"/>
  <c r="K830" i="1"/>
  <c r="I830" i="1"/>
  <c r="P830" i="1" s="1"/>
  <c r="M830" i="1"/>
  <c r="U835" i="1"/>
  <c r="N837" i="1"/>
  <c r="M837" i="1"/>
  <c r="I837" i="1"/>
  <c r="P837" i="1" s="1"/>
  <c r="AB837" i="1"/>
  <c r="AC837" i="1" s="1"/>
  <c r="J837" i="1"/>
  <c r="L837" i="1"/>
  <c r="Q837" i="1" s="1"/>
  <c r="K837" i="1"/>
  <c r="I839" i="1"/>
  <c r="P839" i="1" s="1"/>
  <c r="I856" i="1"/>
  <c r="P856" i="1" s="1"/>
  <c r="O856" i="1"/>
  <c r="K856" i="1"/>
  <c r="J856" i="1"/>
  <c r="N856" i="1"/>
  <c r="AB832" i="1"/>
  <c r="AC832" i="1" s="1"/>
  <c r="L832" i="1"/>
  <c r="Q832" i="1" s="1"/>
  <c r="I832" i="1"/>
  <c r="P832" i="1" s="1"/>
  <c r="M832" i="1"/>
  <c r="K832" i="1"/>
  <c r="O832" i="1"/>
  <c r="O896" i="1"/>
  <c r="L896" i="1"/>
  <c r="Q896" i="1" s="1"/>
  <c r="AB896" i="1"/>
  <c r="AC896" i="1" s="1"/>
  <c r="N896" i="1"/>
  <c r="M896" i="1"/>
  <c r="I896" i="1"/>
  <c r="P896" i="1" s="1"/>
  <c r="K896" i="1"/>
  <c r="M595" i="1"/>
  <c r="J595" i="1"/>
  <c r="U595" i="1" s="1"/>
  <c r="I623" i="1"/>
  <c r="P623" i="1" s="1"/>
  <c r="S623" i="1" s="1"/>
  <c r="T623" i="1" s="1"/>
  <c r="W623" i="1" s="1"/>
  <c r="J623" i="1"/>
  <c r="U623" i="1" s="1"/>
  <c r="AB623" i="1"/>
  <c r="AC623" i="1" s="1"/>
  <c r="U665" i="1"/>
  <c r="M737" i="1"/>
  <c r="U737" i="1" s="1"/>
  <c r="K737" i="1"/>
  <c r="AB737" i="1"/>
  <c r="AC737" i="1" s="1"/>
  <c r="O739" i="1"/>
  <c r="M739" i="1"/>
  <c r="L739" i="1"/>
  <c r="L750" i="1"/>
  <c r="Q750" i="1" s="1"/>
  <c r="K750" i="1"/>
  <c r="J750" i="1"/>
  <c r="AB750" i="1"/>
  <c r="AC750" i="1" s="1"/>
  <c r="I750" i="1"/>
  <c r="P750" i="1" s="1"/>
  <c r="AB816" i="1"/>
  <c r="AC816" i="1" s="1"/>
  <c r="L816" i="1"/>
  <c r="Q816" i="1" s="1"/>
  <c r="O816" i="1"/>
  <c r="J816" i="1"/>
  <c r="U816" i="1" s="1"/>
  <c r="I816" i="1"/>
  <c r="P816" i="1" s="1"/>
  <c r="N869" i="1"/>
  <c r="M869" i="1"/>
  <c r="I869" i="1"/>
  <c r="P869" i="1" s="1"/>
  <c r="S869" i="1" s="1"/>
  <c r="T869" i="1" s="1"/>
  <c r="W869" i="1" s="1"/>
  <c r="O869" i="1"/>
  <c r="K869" i="1"/>
  <c r="R869" i="1" s="1"/>
  <c r="AB869" i="1"/>
  <c r="AC869" i="1" s="1"/>
  <c r="J894" i="1"/>
  <c r="L894" i="1"/>
  <c r="Q894" i="1" s="1"/>
  <c r="K894" i="1"/>
  <c r="O894" i="1"/>
  <c r="I894" i="1"/>
  <c r="P894" i="1" s="1"/>
  <c r="N894" i="1"/>
  <c r="AB894" i="1"/>
  <c r="AC894" i="1" s="1"/>
  <c r="M894" i="1"/>
  <c r="I595" i="1"/>
  <c r="P595" i="1" s="1"/>
  <c r="S595" i="1" s="1"/>
  <c r="T595" i="1" s="1"/>
  <c r="W595" i="1" s="1"/>
  <c r="AB595" i="1"/>
  <c r="AC595" i="1" s="1"/>
  <c r="K609" i="1"/>
  <c r="R609" i="1" s="1"/>
  <c r="I609" i="1"/>
  <c r="P609" i="1" s="1"/>
  <c r="S609" i="1" s="1"/>
  <c r="T609" i="1" s="1"/>
  <c r="W609" i="1" s="1"/>
  <c r="K623" i="1"/>
  <c r="R623" i="1" s="1"/>
  <c r="AB653" i="1"/>
  <c r="AC653" i="1" s="1"/>
  <c r="I665" i="1"/>
  <c r="P665" i="1" s="1"/>
  <c r="S665" i="1" s="1"/>
  <c r="T665" i="1" s="1"/>
  <c r="W665" i="1" s="1"/>
  <c r="N683" i="1"/>
  <c r="L683" i="1"/>
  <c r="Q683" i="1" s="1"/>
  <c r="I683" i="1"/>
  <c r="P683" i="1" s="1"/>
  <c r="I737" i="1"/>
  <c r="P737" i="1" s="1"/>
  <c r="I739" i="1"/>
  <c r="P739" i="1" s="1"/>
  <c r="M750" i="1"/>
  <c r="AB780" i="1"/>
  <c r="AC780" i="1" s="1"/>
  <c r="L780" i="1"/>
  <c r="Q780" i="1" s="1"/>
  <c r="O780" i="1"/>
  <c r="N780" i="1"/>
  <c r="M780" i="1"/>
  <c r="K780" i="1"/>
  <c r="I780" i="1"/>
  <c r="P780" i="1" s="1"/>
  <c r="AB797" i="1"/>
  <c r="AC797" i="1" s="1"/>
  <c r="J797" i="1"/>
  <c r="U797" i="1" s="1"/>
  <c r="I797" i="1"/>
  <c r="P797" i="1" s="1"/>
  <c r="M797" i="1"/>
  <c r="L797" i="1"/>
  <c r="Q797" i="1" s="1"/>
  <c r="K804" i="1"/>
  <c r="R804" i="1" s="1"/>
  <c r="AB804" i="1"/>
  <c r="AC804" i="1" s="1"/>
  <c r="O804" i="1"/>
  <c r="N804" i="1"/>
  <c r="M804" i="1"/>
  <c r="J804" i="1"/>
  <c r="U804" i="1" s="1"/>
  <c r="S808" i="1"/>
  <c r="J813" i="1"/>
  <c r="AB813" i="1"/>
  <c r="AC813" i="1" s="1"/>
  <c r="I813" i="1"/>
  <c r="P813" i="1" s="1"/>
  <c r="L813" i="1"/>
  <c r="Q813" i="1" s="1"/>
  <c r="K813" i="1"/>
  <c r="O813" i="1"/>
  <c r="K816" i="1"/>
  <c r="O855" i="1"/>
  <c r="K855" i="1"/>
  <c r="J855" i="1"/>
  <c r="I855" i="1"/>
  <c r="P855" i="1" s="1"/>
  <c r="N855" i="1"/>
  <c r="M855" i="1"/>
  <c r="L855" i="1"/>
  <c r="Q855" i="1" s="1"/>
  <c r="AB855" i="1"/>
  <c r="AC855" i="1" s="1"/>
  <c r="J869" i="1"/>
  <c r="I902" i="1"/>
  <c r="P902" i="1" s="1"/>
  <c r="O902" i="1"/>
  <c r="M902" i="1"/>
  <c r="J902" i="1"/>
  <c r="U902" i="1" s="1"/>
  <c r="AB902" i="1"/>
  <c r="AC902" i="1" s="1"/>
  <c r="N902" i="1"/>
  <c r="M905" i="1"/>
  <c r="AB905" i="1"/>
  <c r="AC905" i="1" s="1"/>
  <c r="K905" i="1"/>
  <c r="L905" i="1"/>
  <c r="Q905" i="1" s="1"/>
  <c r="O905" i="1"/>
  <c r="I905" i="1"/>
  <c r="P905" i="1" s="1"/>
  <c r="N905" i="1"/>
  <c r="J998" i="1"/>
  <c r="M998" i="1"/>
  <c r="L998" i="1"/>
  <c r="Q998" i="1" s="1"/>
  <c r="O998" i="1"/>
  <c r="AB998" i="1"/>
  <c r="AC998" i="1" s="1"/>
  <c r="I998" i="1"/>
  <c r="P998" i="1" s="1"/>
  <c r="N998" i="1"/>
  <c r="K998" i="1"/>
  <c r="AB835" i="1"/>
  <c r="AC835" i="1" s="1"/>
  <c r="L835" i="1"/>
  <c r="Q835" i="1" s="1"/>
  <c r="K835" i="1"/>
  <c r="O835" i="1"/>
  <c r="J881" i="1"/>
  <c r="U881" i="1" s="1"/>
  <c r="I881" i="1"/>
  <c r="P881" i="1" s="1"/>
  <c r="S881" i="1" s="1"/>
  <c r="T881" i="1" s="1"/>
  <c r="W881" i="1" s="1"/>
  <c r="K881" i="1"/>
  <c r="R881" i="1" s="1"/>
  <c r="K902" i="1"/>
  <c r="J905" i="1"/>
  <c r="U905" i="1" s="1"/>
  <c r="U915" i="1"/>
  <c r="O942" i="1"/>
  <c r="N942" i="1"/>
  <c r="AB942" i="1"/>
  <c r="AC942" i="1" s="1"/>
  <c r="J942" i="1"/>
  <c r="L942" i="1"/>
  <c r="Q942" i="1" s="1"/>
  <c r="K942" i="1"/>
  <c r="M942" i="1"/>
  <c r="AB968" i="1"/>
  <c r="AC968" i="1" s="1"/>
  <c r="L968" i="1"/>
  <c r="Q968" i="1" s="1"/>
  <c r="O968" i="1"/>
  <c r="K968" i="1"/>
  <c r="N968" i="1"/>
  <c r="M968" i="1"/>
  <c r="J968" i="1"/>
  <c r="U968" i="1" s="1"/>
  <c r="I968" i="1"/>
  <c r="P968" i="1" s="1"/>
  <c r="M721" i="1"/>
  <c r="U721" i="1" s="1"/>
  <c r="K721" i="1"/>
  <c r="AB721" i="1"/>
  <c r="AC721" i="1" s="1"/>
  <c r="L776" i="1"/>
  <c r="I776" i="1"/>
  <c r="P776" i="1" s="1"/>
  <c r="N776" i="1"/>
  <c r="M776" i="1"/>
  <c r="L811" i="1"/>
  <c r="Q811" i="1" s="1"/>
  <c r="AB811" i="1"/>
  <c r="AC811" i="1" s="1"/>
  <c r="J811" i="1"/>
  <c r="O811" i="1"/>
  <c r="I815" i="1"/>
  <c r="P815" i="1" s="1"/>
  <c r="K815" i="1"/>
  <c r="J815" i="1"/>
  <c r="U815" i="1" s="1"/>
  <c r="S843" i="1"/>
  <c r="T843" i="1" s="1"/>
  <c r="W843" i="1" s="1"/>
  <c r="AB848" i="1"/>
  <c r="AC848" i="1" s="1"/>
  <c r="L848" i="1"/>
  <c r="K848" i="1"/>
  <c r="N848" i="1"/>
  <c r="M848" i="1"/>
  <c r="S859" i="1"/>
  <c r="K888" i="1"/>
  <c r="I888" i="1"/>
  <c r="P888" i="1" s="1"/>
  <c r="N888" i="1"/>
  <c r="M888" i="1"/>
  <c r="L888" i="1"/>
  <c r="Q888" i="1" s="1"/>
  <c r="J888" i="1"/>
  <c r="U888" i="1" s="1"/>
  <c r="N903" i="1"/>
  <c r="O903" i="1"/>
  <c r="I903" i="1"/>
  <c r="P903" i="1" s="1"/>
  <c r="M903" i="1"/>
  <c r="L903" i="1"/>
  <c r="Q903" i="1" s="1"/>
  <c r="J903" i="1"/>
  <c r="U903" i="1" s="1"/>
  <c r="K903" i="1"/>
  <c r="M906" i="1"/>
  <c r="U906" i="1" s="1"/>
  <c r="N906" i="1"/>
  <c r="O906" i="1"/>
  <c r="L906" i="1"/>
  <c r="Q906" i="1" s="1"/>
  <c r="I906" i="1"/>
  <c r="P906" i="1" s="1"/>
  <c r="AB906" i="1"/>
  <c r="AC906" i="1" s="1"/>
  <c r="N818" i="1"/>
  <c r="O818" i="1"/>
  <c r="M818" i="1"/>
  <c r="L818" i="1"/>
  <c r="Q818" i="1" s="1"/>
  <c r="AB818" i="1"/>
  <c r="AC818" i="1" s="1"/>
  <c r="U825" i="1"/>
  <c r="U829" i="1"/>
  <c r="J833" i="1"/>
  <c r="U833" i="1" s="1"/>
  <c r="I833" i="1"/>
  <c r="P833" i="1" s="1"/>
  <c r="O833" i="1"/>
  <c r="AB833" i="1"/>
  <c r="AC833" i="1" s="1"/>
  <c r="N833" i="1"/>
  <c r="AB851" i="1"/>
  <c r="AC851" i="1" s="1"/>
  <c r="L851" i="1"/>
  <c r="Q851" i="1" s="1"/>
  <c r="K851" i="1"/>
  <c r="M916" i="1"/>
  <c r="O916" i="1"/>
  <c r="L916" i="1"/>
  <c r="Q916" i="1" s="1"/>
  <c r="I916" i="1"/>
  <c r="P916" i="1" s="1"/>
  <c r="AB916" i="1"/>
  <c r="AC916" i="1" s="1"/>
  <c r="K916" i="1"/>
  <c r="N916" i="1"/>
  <c r="J916" i="1"/>
  <c r="U916" i="1" s="1"/>
  <c r="R989" i="1"/>
  <c r="S989" i="1"/>
  <c r="O11" i="15"/>
  <c r="N11" i="15"/>
  <c r="I11" i="15"/>
  <c r="P12" i="15" s="1"/>
  <c r="K11" i="15"/>
  <c r="AB11" i="15"/>
  <c r="L11" i="15"/>
  <c r="M11" i="15"/>
  <c r="I717" i="1"/>
  <c r="P717" i="1" s="1"/>
  <c r="L717" i="1"/>
  <c r="Q717" i="1" s="1"/>
  <c r="L721" i="1"/>
  <c r="Q721" i="1" s="1"/>
  <c r="K731" i="1"/>
  <c r="R731" i="1" s="1"/>
  <c r="O776" i="1"/>
  <c r="J810" i="1"/>
  <c r="U810" i="1" s="1"/>
  <c r="O810" i="1"/>
  <c r="N810" i="1"/>
  <c r="M811" i="1"/>
  <c r="N815" i="1"/>
  <c r="I818" i="1"/>
  <c r="P818" i="1" s="1"/>
  <c r="K833" i="1"/>
  <c r="R843" i="1"/>
  <c r="O848" i="1"/>
  <c r="I851" i="1"/>
  <c r="P851" i="1" s="1"/>
  <c r="O875" i="1"/>
  <c r="J875" i="1"/>
  <c r="N875" i="1"/>
  <c r="AB875" i="1"/>
  <c r="AC875" i="1" s="1"/>
  <c r="AB881" i="1"/>
  <c r="AC881" i="1" s="1"/>
  <c r="AB903" i="1"/>
  <c r="AC903" i="1" s="1"/>
  <c r="J11" i="15"/>
  <c r="U12" i="15" s="1"/>
  <c r="O741" i="1"/>
  <c r="N741" i="1"/>
  <c r="U741" i="1" s="1"/>
  <c r="O761" i="1"/>
  <c r="I761" i="1"/>
  <c r="P761" i="1" s="1"/>
  <c r="J818" i="1"/>
  <c r="R825" i="1"/>
  <c r="S825" i="1"/>
  <c r="T825" i="1" s="1"/>
  <c r="W825" i="1" s="1"/>
  <c r="L833" i="1"/>
  <c r="Q833" i="1" s="1"/>
  <c r="M841" i="1"/>
  <c r="K841" i="1"/>
  <c r="I841" i="1"/>
  <c r="P841" i="1" s="1"/>
  <c r="N841" i="1"/>
  <c r="L841" i="1"/>
  <c r="Q841" i="1" s="1"/>
  <c r="J841" i="1"/>
  <c r="U841" i="1" s="1"/>
  <c r="AB841" i="1"/>
  <c r="AC841" i="1" s="1"/>
  <c r="J851" i="1"/>
  <c r="U851" i="1" s="1"/>
  <c r="I872" i="1"/>
  <c r="P872" i="1" s="1"/>
  <c r="O872" i="1"/>
  <c r="L872" i="1"/>
  <c r="Q872" i="1" s="1"/>
  <c r="K872" i="1"/>
  <c r="N872" i="1"/>
  <c r="AB888" i="1"/>
  <c r="AC888" i="1" s="1"/>
  <c r="M689" i="1"/>
  <c r="T689" i="1" s="1"/>
  <c r="W689" i="1" s="1"/>
  <c r="K689" i="1"/>
  <c r="R689" i="1" s="1"/>
  <c r="AB689" i="1"/>
  <c r="AC689" i="1" s="1"/>
  <c r="O721" i="1"/>
  <c r="I727" i="1"/>
  <c r="P727" i="1" s="1"/>
  <c r="AB727" i="1"/>
  <c r="AC727" i="1" s="1"/>
  <c r="N731" i="1"/>
  <c r="U731" i="1" s="1"/>
  <c r="I741" i="1"/>
  <c r="P741" i="1" s="1"/>
  <c r="S741" i="1" s="1"/>
  <c r="T741" i="1" s="1"/>
  <c r="W741" i="1" s="1"/>
  <c r="AB741" i="1"/>
  <c r="AC741" i="1" s="1"/>
  <c r="J761" i="1"/>
  <c r="U761" i="1" s="1"/>
  <c r="K809" i="1"/>
  <c r="R809" i="1" s="1"/>
  <c r="J809" i="1"/>
  <c r="U809" i="1" s="1"/>
  <c r="K810" i="1"/>
  <c r="R810" i="1" s="1"/>
  <c r="K818" i="1"/>
  <c r="M833" i="1"/>
  <c r="O841" i="1"/>
  <c r="M851" i="1"/>
  <c r="AB867" i="1"/>
  <c r="AC867" i="1" s="1"/>
  <c r="L867" i="1"/>
  <c r="Q867" i="1" s="1"/>
  <c r="K867" i="1"/>
  <c r="O867" i="1"/>
  <c r="M867" i="1"/>
  <c r="J867" i="1"/>
  <c r="U867" i="1" s="1"/>
  <c r="J872" i="1"/>
  <c r="U872" i="1" s="1"/>
  <c r="K875" i="1"/>
  <c r="R875" i="1" s="1"/>
  <c r="AB897" i="1"/>
  <c r="AC897" i="1" s="1"/>
  <c r="L897" i="1"/>
  <c r="K897" i="1"/>
  <c r="I897" i="1"/>
  <c r="P897" i="1" s="1"/>
  <c r="O897" i="1"/>
  <c r="N897" i="1"/>
  <c r="M897" i="1"/>
  <c r="R904" i="1"/>
  <c r="K914" i="1"/>
  <c r="J914" i="1"/>
  <c r="N914" i="1"/>
  <c r="AB914" i="1"/>
  <c r="AC914" i="1" s="1"/>
  <c r="M914" i="1"/>
  <c r="L914" i="1"/>
  <c r="Q914" i="1" s="1"/>
  <c r="I914" i="1"/>
  <c r="P914" i="1" s="1"/>
  <c r="O960" i="1"/>
  <c r="N960" i="1"/>
  <c r="M960" i="1"/>
  <c r="AB960" i="1"/>
  <c r="AC960" i="1" s="1"/>
  <c r="J960" i="1"/>
  <c r="I960" i="1"/>
  <c r="P960" i="1" s="1"/>
  <c r="S960" i="1" s="1"/>
  <c r="T960" i="1" s="1"/>
  <c r="W960" i="1" s="1"/>
  <c r="K960" i="1"/>
  <c r="M977" i="1"/>
  <c r="O977" i="1"/>
  <c r="N977" i="1"/>
  <c r="J977" i="1"/>
  <c r="AB977" i="1"/>
  <c r="AC977" i="1" s="1"/>
  <c r="L977" i="1"/>
  <c r="Q977" i="1" s="1"/>
  <c r="K977" i="1"/>
  <c r="I977" i="1"/>
  <c r="P977" i="1" s="1"/>
  <c r="AB802" i="1"/>
  <c r="AC802" i="1" s="1"/>
  <c r="AB885" i="1"/>
  <c r="AC885" i="1" s="1"/>
  <c r="K885" i="1"/>
  <c r="L885" i="1"/>
  <c r="Q885" i="1" s="1"/>
  <c r="N885" i="1"/>
  <c r="J885" i="1"/>
  <c r="U885" i="1" s="1"/>
  <c r="R941" i="1"/>
  <c r="AB21" i="15"/>
  <c r="AC22" i="15" s="1"/>
  <c r="L21" i="15"/>
  <c r="K21" i="15"/>
  <c r="J21" i="15"/>
  <c r="N21" i="15"/>
  <c r="M21" i="15"/>
  <c r="O21" i="15"/>
  <c r="I21" i="15"/>
  <c r="P22" i="15" s="1"/>
  <c r="U824" i="1"/>
  <c r="M825" i="1"/>
  <c r="N825" i="1"/>
  <c r="O859" i="1"/>
  <c r="J859" i="1"/>
  <c r="N859" i="1"/>
  <c r="AB859" i="1"/>
  <c r="AC859" i="1" s="1"/>
  <c r="AB864" i="1"/>
  <c r="AC864" i="1" s="1"/>
  <c r="L864" i="1"/>
  <c r="O864" i="1"/>
  <c r="N864" i="1"/>
  <c r="M864" i="1"/>
  <c r="S879" i="1"/>
  <c r="T879" i="1" s="1"/>
  <c r="W879" i="1" s="1"/>
  <c r="R879" i="1"/>
  <c r="N899" i="1"/>
  <c r="O899" i="1"/>
  <c r="AB899" i="1"/>
  <c r="AC899" i="1" s="1"/>
  <c r="K899" i="1"/>
  <c r="M899" i="1"/>
  <c r="L899" i="1"/>
  <c r="Q899" i="1" s="1"/>
  <c r="J899" i="1"/>
  <c r="I899" i="1"/>
  <c r="P899" i="1" s="1"/>
  <c r="O901" i="1"/>
  <c r="J901" i="1"/>
  <c r="I901" i="1"/>
  <c r="P901" i="1" s="1"/>
  <c r="L901" i="1"/>
  <c r="Q901" i="1" s="1"/>
  <c r="AB901" i="1"/>
  <c r="AC901" i="1" s="1"/>
  <c r="K901" i="1"/>
  <c r="N923" i="1"/>
  <c r="L923" i="1"/>
  <c r="Q923" i="1" s="1"/>
  <c r="K923" i="1"/>
  <c r="O923" i="1"/>
  <c r="I923" i="1"/>
  <c r="P923" i="1" s="1"/>
  <c r="M923" i="1"/>
  <c r="J923" i="1"/>
  <c r="AB785" i="1"/>
  <c r="AC785" i="1" s="1"/>
  <c r="N829" i="1"/>
  <c r="M829" i="1"/>
  <c r="L829" i="1"/>
  <c r="Q829" i="1" s="1"/>
  <c r="K874" i="1"/>
  <c r="R874" i="1" s="1"/>
  <c r="J874" i="1"/>
  <c r="U874" i="1" s="1"/>
  <c r="AB877" i="1"/>
  <c r="AC877" i="1" s="1"/>
  <c r="L877" i="1"/>
  <c r="Q877" i="1" s="1"/>
  <c r="N877" i="1"/>
  <c r="K877" i="1"/>
  <c r="J877" i="1"/>
  <c r="I877" i="1"/>
  <c r="P877" i="1" s="1"/>
  <c r="O877" i="1"/>
  <c r="M877" i="1"/>
  <c r="AB880" i="1"/>
  <c r="AC880" i="1" s="1"/>
  <c r="L880" i="1"/>
  <c r="Q880" i="1" s="1"/>
  <c r="J880" i="1"/>
  <c r="I880" i="1"/>
  <c r="P880" i="1" s="1"/>
  <c r="U886" i="1"/>
  <c r="S934" i="1"/>
  <c r="M1001" i="1"/>
  <c r="K1001" i="1"/>
  <c r="I1001" i="1"/>
  <c r="P1001" i="1" s="1"/>
  <c r="O1001" i="1"/>
  <c r="N1001" i="1"/>
  <c r="J1001" i="1"/>
  <c r="AB1001" i="1"/>
  <c r="AC1001" i="1" s="1"/>
  <c r="L1001" i="1"/>
  <c r="Q1001" i="1" s="1"/>
  <c r="J785" i="1"/>
  <c r="U785" i="1" s="1"/>
  <c r="I829" i="1"/>
  <c r="P829" i="1" s="1"/>
  <c r="O843" i="1"/>
  <c r="J843" i="1"/>
  <c r="U843" i="1" s="1"/>
  <c r="I843" i="1"/>
  <c r="P843" i="1" s="1"/>
  <c r="M854" i="1"/>
  <c r="U854" i="1" s="1"/>
  <c r="AB854" i="1"/>
  <c r="AC854" i="1" s="1"/>
  <c r="I854" i="1"/>
  <c r="P854" i="1" s="1"/>
  <c r="S854" i="1" s="1"/>
  <c r="T854" i="1" s="1"/>
  <c r="W854" i="1" s="1"/>
  <c r="I874" i="1"/>
  <c r="P874" i="1" s="1"/>
  <c r="S874" i="1" s="1"/>
  <c r="T874" i="1" s="1"/>
  <c r="W874" i="1" s="1"/>
  <c r="K880" i="1"/>
  <c r="O940" i="1"/>
  <c r="J940" i="1"/>
  <c r="U940" i="1" s="1"/>
  <c r="I940" i="1"/>
  <c r="P940" i="1" s="1"/>
  <c r="L940" i="1"/>
  <c r="Q940" i="1" s="1"/>
  <c r="K940" i="1"/>
  <c r="AB940" i="1"/>
  <c r="AC940" i="1" s="1"/>
  <c r="N940" i="1"/>
  <c r="M940" i="1"/>
  <c r="N978" i="1"/>
  <c r="AB978" i="1"/>
  <c r="AC978" i="1" s="1"/>
  <c r="L978" i="1"/>
  <c r="Q978" i="1" s="1"/>
  <c r="O978" i="1"/>
  <c r="M978" i="1"/>
  <c r="I978" i="1"/>
  <c r="P978" i="1" s="1"/>
  <c r="K978" i="1"/>
  <c r="J978" i="1"/>
  <c r="U978" i="1" s="1"/>
  <c r="O878" i="1"/>
  <c r="N878" i="1"/>
  <c r="J878" i="1"/>
  <c r="K878" i="1"/>
  <c r="L878" i="1"/>
  <c r="Q878" i="1" s="1"/>
  <c r="I878" i="1"/>
  <c r="P878" i="1" s="1"/>
  <c r="S987" i="1"/>
  <c r="N821" i="1"/>
  <c r="M821" i="1"/>
  <c r="U821" i="1" s="1"/>
  <c r="I821" i="1"/>
  <c r="P821" i="1" s="1"/>
  <c r="S821" i="1" s="1"/>
  <c r="T821" i="1" s="1"/>
  <c r="W821" i="1" s="1"/>
  <c r="AB821" i="1"/>
  <c r="AC821" i="1" s="1"/>
  <c r="R982" i="1"/>
  <c r="S982" i="1"/>
  <c r="T982" i="1" s="1"/>
  <c r="W982" i="1" s="1"/>
  <c r="K984" i="1"/>
  <c r="N945" i="1"/>
  <c r="M938" i="1"/>
  <c r="O931" i="1"/>
  <c r="K900" i="1"/>
  <c r="O884" i="1"/>
  <c r="J879" i="1"/>
  <c r="N870" i="1"/>
  <c r="M847" i="1"/>
  <c r="U847" i="1" s="1"/>
  <c r="K7" i="15"/>
  <c r="R8" i="15" s="1"/>
  <c r="O966" i="1"/>
  <c r="J945" i="1"/>
  <c r="L938" i="1"/>
  <c r="Q938" i="1" s="1"/>
  <c r="AB910" i="1"/>
  <c r="AC910" i="1" s="1"/>
  <c r="M884" i="1"/>
  <c r="U884" i="1" s="1"/>
  <c r="I879" i="1"/>
  <c r="P879" i="1" s="1"/>
  <c r="L870" i="1"/>
  <c r="Q870" i="1" s="1"/>
  <c r="O863" i="1"/>
  <c r="AB997" i="1"/>
  <c r="AC997" i="1" s="1"/>
  <c r="O962" i="1"/>
  <c r="L951" i="1"/>
  <c r="Q951" i="1" s="1"/>
  <c r="L946" i="1"/>
  <c r="Q946" i="1" s="1"/>
  <c r="K928" i="1"/>
  <c r="R928" i="1" s="1"/>
  <c r="K926" i="1"/>
  <c r="L924" i="1"/>
  <c r="Q924" i="1" s="1"/>
  <c r="AB790" i="1"/>
  <c r="AC790" i="1" s="1"/>
  <c r="L790" i="1"/>
  <c r="Q790" i="1" s="1"/>
  <c r="M844" i="1"/>
  <c r="AB844" i="1"/>
  <c r="AC844" i="1" s="1"/>
  <c r="L844" i="1"/>
  <c r="AB861" i="1"/>
  <c r="AC861" i="1" s="1"/>
  <c r="L861" i="1"/>
  <c r="Q861" i="1" s="1"/>
  <c r="O861" i="1"/>
  <c r="M861" i="1"/>
  <c r="N882" i="1"/>
  <c r="I882" i="1"/>
  <c r="P882" i="1" s="1"/>
  <c r="M882" i="1"/>
  <c r="K882" i="1"/>
  <c r="J882" i="1"/>
  <c r="M890" i="1"/>
  <c r="O890" i="1"/>
  <c r="J890" i="1"/>
  <c r="AB890" i="1"/>
  <c r="AC890" i="1" s="1"/>
  <c r="I890" i="1"/>
  <c r="P890" i="1" s="1"/>
  <c r="N890" i="1"/>
  <c r="L890" i="1"/>
  <c r="Q890" i="1" s="1"/>
  <c r="K890" i="1"/>
  <c r="U898" i="1"/>
  <c r="O925" i="1"/>
  <c r="M925" i="1"/>
  <c r="J925" i="1"/>
  <c r="L925" i="1"/>
  <c r="Q925" i="1" s="1"/>
  <c r="M964" i="1"/>
  <c r="K967" i="1"/>
  <c r="O967" i="1"/>
  <c r="N967" i="1"/>
  <c r="M967" i="1"/>
  <c r="I967" i="1"/>
  <c r="P967" i="1" s="1"/>
  <c r="L967" i="1"/>
  <c r="Q967" i="1" s="1"/>
  <c r="J967" i="1"/>
  <c r="U967" i="1" s="1"/>
  <c r="AB967" i="1"/>
  <c r="AC967" i="1" s="1"/>
  <c r="L985" i="1"/>
  <c r="Q985" i="1" s="1"/>
  <c r="J988" i="1"/>
  <c r="U988" i="1" s="1"/>
  <c r="I790" i="1"/>
  <c r="P790" i="1" s="1"/>
  <c r="I822" i="1"/>
  <c r="P822" i="1" s="1"/>
  <c r="S822" i="1" s="1"/>
  <c r="T822" i="1" s="1"/>
  <c r="W822" i="1" s="1"/>
  <c r="AB822" i="1"/>
  <c r="AC822" i="1" s="1"/>
  <c r="I844" i="1"/>
  <c r="P844" i="1" s="1"/>
  <c r="I845" i="1"/>
  <c r="P845" i="1" s="1"/>
  <c r="S845" i="1" s="1"/>
  <c r="T845" i="1" s="1"/>
  <c r="W845" i="1" s="1"/>
  <c r="I861" i="1"/>
  <c r="P861" i="1" s="1"/>
  <c r="L882" i="1"/>
  <c r="Q882" i="1" s="1"/>
  <c r="I886" i="1"/>
  <c r="P886" i="1" s="1"/>
  <c r="M886" i="1"/>
  <c r="AB886" i="1"/>
  <c r="AC886" i="1" s="1"/>
  <c r="L886" i="1"/>
  <c r="Q886" i="1" s="1"/>
  <c r="O886" i="1"/>
  <c r="K886" i="1"/>
  <c r="N915" i="1"/>
  <c r="M915" i="1"/>
  <c r="L915" i="1"/>
  <c r="Q915" i="1" s="1"/>
  <c r="I915" i="1"/>
  <c r="P915" i="1" s="1"/>
  <c r="AB915" i="1"/>
  <c r="AC915" i="1" s="1"/>
  <c r="O917" i="1"/>
  <c r="I917" i="1"/>
  <c r="P917" i="1" s="1"/>
  <c r="N917" i="1"/>
  <c r="L917" i="1"/>
  <c r="M917" i="1"/>
  <c r="AB920" i="1"/>
  <c r="AC920" i="1" s="1"/>
  <c r="I925" i="1"/>
  <c r="P925" i="1" s="1"/>
  <c r="J927" i="1"/>
  <c r="I927" i="1"/>
  <c r="P927" i="1" s="1"/>
  <c r="L927" i="1"/>
  <c r="Q927" i="1" s="1"/>
  <c r="K927" i="1"/>
  <c r="AB927" i="1"/>
  <c r="AC927" i="1" s="1"/>
  <c r="N927" i="1"/>
  <c r="O934" i="1"/>
  <c r="N934" i="1"/>
  <c r="K934" i="1"/>
  <c r="R934" i="1" s="1"/>
  <c r="M934" i="1"/>
  <c r="J934" i="1"/>
  <c r="AB934" i="1"/>
  <c r="AC934" i="1" s="1"/>
  <c r="I939" i="1"/>
  <c r="P939" i="1" s="1"/>
  <c r="AB941" i="1"/>
  <c r="AC941" i="1" s="1"/>
  <c r="I944" i="1"/>
  <c r="P944" i="1" s="1"/>
  <c r="N958" i="1"/>
  <c r="I964" i="1"/>
  <c r="P964" i="1" s="1"/>
  <c r="N985" i="1"/>
  <c r="O992" i="1"/>
  <c r="K999" i="1"/>
  <c r="R999" i="1" s="1"/>
  <c r="I999" i="1"/>
  <c r="P999" i="1" s="1"/>
  <c r="S999" i="1" s="1"/>
  <c r="T999" i="1" s="1"/>
  <c r="W999" i="1" s="1"/>
  <c r="J999" i="1"/>
  <c r="AB999" i="1"/>
  <c r="AC999" i="1" s="1"/>
  <c r="N999" i="1"/>
  <c r="O999" i="1"/>
  <c r="M999" i="1"/>
  <c r="J895" i="1"/>
  <c r="U895" i="1" s="1"/>
  <c r="M895" i="1"/>
  <c r="I895" i="1"/>
  <c r="P895" i="1" s="1"/>
  <c r="S895" i="1" s="1"/>
  <c r="O895" i="1"/>
  <c r="AB939" i="1"/>
  <c r="AC939" i="1" s="1"/>
  <c r="L939" i="1"/>
  <c r="Q939" i="1" s="1"/>
  <c r="K939" i="1"/>
  <c r="N939" i="1"/>
  <c r="M939" i="1"/>
  <c r="O939" i="1"/>
  <c r="J939" i="1"/>
  <c r="M873" i="1"/>
  <c r="U873" i="1" s="1"/>
  <c r="M876" i="1"/>
  <c r="AB876" i="1"/>
  <c r="AC876" i="1" s="1"/>
  <c r="L876" i="1"/>
  <c r="N876" i="1"/>
  <c r="AB895" i="1"/>
  <c r="AC895" i="1" s="1"/>
  <c r="O955" i="1"/>
  <c r="N955" i="1"/>
  <c r="K955" i="1"/>
  <c r="L955" i="1"/>
  <c r="Q955" i="1" s="1"/>
  <c r="J955" i="1"/>
  <c r="I955" i="1"/>
  <c r="P955" i="1" s="1"/>
  <c r="M808" i="1"/>
  <c r="U808" i="1" s="1"/>
  <c r="M828" i="1"/>
  <c r="AB828" i="1"/>
  <c r="AC828" i="1" s="1"/>
  <c r="L828" i="1"/>
  <c r="K842" i="1"/>
  <c r="R842" i="1" s="1"/>
  <c r="J842" i="1"/>
  <c r="U842" i="1" s="1"/>
  <c r="AB842" i="1"/>
  <c r="AC842" i="1" s="1"/>
  <c r="I873" i="1"/>
  <c r="P873" i="1" s="1"/>
  <c r="S873" i="1" s="1"/>
  <c r="T873" i="1" s="1"/>
  <c r="W873" i="1" s="1"/>
  <c r="I876" i="1"/>
  <c r="P876" i="1" s="1"/>
  <c r="N889" i="1"/>
  <c r="M889" i="1"/>
  <c r="AB889" i="1"/>
  <c r="AC889" i="1" s="1"/>
  <c r="I889" i="1"/>
  <c r="P889" i="1" s="1"/>
  <c r="L889" i="1"/>
  <c r="Q889" i="1" s="1"/>
  <c r="K889" i="1"/>
  <c r="J889" i="1"/>
  <c r="M955" i="1"/>
  <c r="N970" i="1"/>
  <c r="L970" i="1"/>
  <c r="Q970" i="1" s="1"/>
  <c r="AB970" i="1"/>
  <c r="AC970" i="1" s="1"/>
  <c r="K970" i="1"/>
  <c r="M970" i="1"/>
  <c r="J970" i="1"/>
  <c r="I970" i="1"/>
  <c r="P970" i="1" s="1"/>
  <c r="L973" i="1"/>
  <c r="Q973" i="1" s="1"/>
  <c r="M971" i="1"/>
  <c r="L959" i="1"/>
  <c r="Q959" i="1" s="1"/>
  <c r="K946" i="1"/>
  <c r="K936" i="1"/>
  <c r="N933" i="1"/>
  <c r="M929" i="1"/>
  <c r="J910" i="1"/>
  <c r="L971" i="1"/>
  <c r="Q971" i="1" s="1"/>
  <c r="I959" i="1"/>
  <c r="P959" i="1" s="1"/>
  <c r="O944" i="1"/>
  <c r="M933" i="1"/>
  <c r="I910" i="1"/>
  <c r="P910" i="1" s="1"/>
  <c r="S910" i="1" s="1"/>
  <c r="T910" i="1" s="1"/>
  <c r="W910" i="1" s="1"/>
  <c r="M995" i="1"/>
  <c r="N961" i="1"/>
  <c r="N944" i="1"/>
  <c r="I933" i="1"/>
  <c r="P933" i="1" s="1"/>
  <c r="L930" i="1"/>
  <c r="K922" i="1"/>
  <c r="K909" i="1"/>
  <c r="K907" i="1"/>
  <c r="N987" i="1"/>
  <c r="AB958" i="1"/>
  <c r="AC958" i="1" s="1"/>
  <c r="M951" i="1"/>
  <c r="L937" i="1"/>
  <c r="Q937" i="1" s="1"/>
  <c r="I930" i="1"/>
  <c r="P930" i="1" s="1"/>
  <c r="J924" i="1"/>
  <c r="M996" i="1"/>
  <c r="AB986" i="1"/>
  <c r="AC986" i="1" s="1"/>
  <c r="K976" i="1"/>
  <c r="I962" i="1"/>
  <c r="P962" i="1" s="1"/>
  <c r="M958" i="1"/>
  <c r="AB924" i="1"/>
  <c r="AC924" i="1" s="1"/>
  <c r="L900" i="1"/>
  <c r="Q900" i="1" s="1"/>
  <c r="N879" i="1"/>
  <c r="N863" i="1"/>
  <c r="U863" i="1" s="1"/>
  <c r="N847" i="1"/>
  <c r="L986" i="1"/>
  <c r="Q986" i="1" s="1"/>
  <c r="L947" i="1"/>
  <c r="Q947" i="1" s="1"/>
  <c r="I945" i="1"/>
  <c r="P945" i="1" s="1"/>
  <c r="J941" i="1"/>
  <c r="M931" i="1"/>
  <c r="J928" i="1"/>
  <c r="U928" i="1" s="1"/>
  <c r="I919" i="1"/>
  <c r="P919" i="1" s="1"/>
  <c r="J904" i="1"/>
  <c r="AB879" i="1"/>
  <c r="AC879" i="1" s="1"/>
  <c r="J870" i="1"/>
  <c r="I863" i="1"/>
  <c r="P863" i="1" s="1"/>
  <c r="S863" i="1" s="1"/>
  <c r="T863" i="1" s="1"/>
  <c r="W863" i="1" s="1"/>
  <c r="J997" i="1"/>
  <c r="U997" i="1" s="1"/>
  <c r="O981" i="1"/>
  <c r="N976" i="1"/>
  <c r="M949" i="1"/>
  <c r="L931" i="1"/>
  <c r="Q931" i="1" s="1"/>
  <c r="N926" i="1"/>
  <c r="O910" i="1"/>
  <c r="I904" i="1"/>
  <c r="P904" i="1" s="1"/>
  <c r="S904" i="1" s="1"/>
  <c r="T904" i="1" s="1"/>
  <c r="W904" i="1" s="1"/>
  <c r="O900" i="1"/>
  <c r="N893" i="1"/>
  <c r="N891" i="1"/>
  <c r="I991" i="1"/>
  <c r="P991" i="1" s="1"/>
  <c r="I976" i="1"/>
  <c r="P976" i="1" s="1"/>
  <c r="N971" i="1"/>
  <c r="K961" i="1"/>
  <c r="O951" i="1"/>
  <c r="K931" i="1"/>
  <c r="M926" i="1"/>
  <c r="N910" i="1"/>
  <c r="J909" i="1"/>
  <c r="N900" i="1"/>
  <c r="AB847" i="1"/>
  <c r="AC847" i="1" s="1"/>
  <c r="M831" i="1"/>
  <c r="U831" i="1" s="1"/>
  <c r="O985" i="1"/>
  <c r="N965" i="1"/>
  <c r="K958" i="1"/>
  <c r="N938" i="1"/>
  <c r="N936" i="1"/>
  <c r="L920" i="1"/>
  <c r="Q920" i="1" s="1"/>
  <c r="I900" i="1"/>
  <c r="P900" i="1" s="1"/>
  <c r="K884" i="1"/>
  <c r="AB891" i="1"/>
  <c r="AC891" i="1" s="1"/>
  <c r="L891" i="1"/>
  <c r="Q891" i="1" s="1"/>
  <c r="I891" i="1"/>
  <c r="P891" i="1" s="1"/>
  <c r="O891" i="1"/>
  <c r="M893" i="1"/>
  <c r="O893" i="1"/>
  <c r="J893" i="1"/>
  <c r="O953" i="1"/>
  <c r="N953" i="1"/>
  <c r="M953" i="1"/>
  <c r="AB953" i="1"/>
  <c r="AC953" i="1" s="1"/>
  <c r="J953" i="1"/>
  <c r="U953" i="1" s="1"/>
  <c r="L953" i="1"/>
  <c r="Q953" i="1" s="1"/>
  <c r="K953" i="1"/>
  <c r="I953" i="1"/>
  <c r="P953" i="1" s="1"/>
  <c r="K14" i="15"/>
  <c r="J14" i="15"/>
  <c r="U15" i="15" s="1"/>
  <c r="I14" i="15"/>
  <c r="P15" i="15" s="1"/>
  <c r="AB14" i="15"/>
  <c r="AC15" i="15" s="1"/>
  <c r="O14" i="15"/>
  <c r="N14" i="15"/>
  <c r="M870" i="1"/>
  <c r="L884" i="1"/>
  <c r="Q884" i="1" s="1"/>
  <c r="M891" i="1"/>
  <c r="L893" i="1"/>
  <c r="Q893" i="1" s="1"/>
  <c r="K904" i="1"/>
  <c r="N904" i="1"/>
  <c r="M904" i="1"/>
  <c r="AB904" i="1"/>
  <c r="AC904" i="1" s="1"/>
  <c r="O949" i="1"/>
  <c r="K949" i="1"/>
  <c r="J949" i="1"/>
  <c r="I949" i="1"/>
  <c r="P949" i="1" s="1"/>
  <c r="L949" i="1"/>
  <c r="Q949" i="1" s="1"/>
  <c r="AB949" i="1"/>
  <c r="AC949" i="1" s="1"/>
  <c r="N949" i="1"/>
  <c r="I997" i="1"/>
  <c r="P997" i="1" s="1"/>
  <c r="O997" i="1"/>
  <c r="M997" i="1"/>
  <c r="L997" i="1"/>
  <c r="Q997" i="1" s="1"/>
  <c r="K997" i="1"/>
  <c r="N997" i="1"/>
  <c r="L898" i="1"/>
  <c r="Q898" i="1" s="1"/>
  <c r="AB898" i="1"/>
  <c r="AC898" i="1" s="1"/>
  <c r="N898" i="1"/>
  <c r="N919" i="1"/>
  <c r="L919" i="1"/>
  <c r="AB919" i="1"/>
  <c r="AC919" i="1" s="1"/>
  <c r="O919" i="1"/>
  <c r="O928" i="1"/>
  <c r="N928" i="1"/>
  <c r="I928" i="1"/>
  <c r="P928" i="1" s="1"/>
  <c r="S928" i="1" s="1"/>
  <c r="T928" i="1" s="1"/>
  <c r="W928" i="1" s="1"/>
  <c r="AB928" i="1"/>
  <c r="AC928" i="1" s="1"/>
  <c r="O956" i="1"/>
  <c r="N956" i="1"/>
  <c r="K956" i="1"/>
  <c r="M956" i="1"/>
  <c r="I956" i="1"/>
  <c r="P956" i="1" s="1"/>
  <c r="J956" i="1"/>
  <c r="AB956" i="1"/>
  <c r="AC956" i="1" s="1"/>
  <c r="L956" i="1"/>
  <c r="Q956" i="1" s="1"/>
  <c r="M969" i="1"/>
  <c r="N969" i="1"/>
  <c r="L969" i="1"/>
  <c r="Q969" i="1" s="1"/>
  <c r="K969" i="1"/>
  <c r="AB969" i="1"/>
  <c r="AC969" i="1" s="1"/>
  <c r="J969" i="1"/>
  <c r="O969" i="1"/>
  <c r="K31" i="15"/>
  <c r="N31" i="15"/>
  <c r="M31" i="15"/>
  <c r="AB31" i="15"/>
  <c r="L31" i="15"/>
  <c r="Q32" i="15" s="1"/>
  <c r="I31" i="15"/>
  <c r="P32" i="15" s="1"/>
  <c r="J31" i="15"/>
  <c r="O31" i="15"/>
  <c r="N884" i="1"/>
  <c r="I898" i="1"/>
  <c r="P898" i="1" s="1"/>
  <c r="K943" i="1"/>
  <c r="J943" i="1"/>
  <c r="L943" i="1"/>
  <c r="Q943" i="1" s="1"/>
  <c r="I943" i="1"/>
  <c r="P943" i="1" s="1"/>
  <c r="N943" i="1"/>
  <c r="M943" i="1"/>
  <c r="AB943" i="1"/>
  <c r="AC943" i="1" s="1"/>
  <c r="J966" i="1"/>
  <c r="M966" i="1"/>
  <c r="L966" i="1"/>
  <c r="Q966" i="1" s="1"/>
  <c r="K966" i="1"/>
  <c r="I966" i="1"/>
  <c r="P966" i="1" s="1"/>
  <c r="N966" i="1"/>
  <c r="AB966" i="1"/>
  <c r="AC966" i="1" s="1"/>
  <c r="I969" i="1"/>
  <c r="P969" i="1" s="1"/>
  <c r="O926" i="1"/>
  <c r="L926" i="1"/>
  <c r="Q926" i="1" s="1"/>
  <c r="J926" i="1"/>
  <c r="U926" i="1" s="1"/>
  <c r="I931" i="1"/>
  <c r="P931" i="1" s="1"/>
  <c r="N931" i="1"/>
  <c r="J931" i="1"/>
  <c r="AB974" i="1"/>
  <c r="AC974" i="1" s="1"/>
  <c r="M907" i="1"/>
  <c r="AB907" i="1"/>
  <c r="AC907" i="1" s="1"/>
  <c r="M909" i="1"/>
  <c r="N909" i="1"/>
  <c r="AB909" i="1"/>
  <c r="AC909" i="1" s="1"/>
  <c r="M922" i="1"/>
  <c r="AB922" i="1"/>
  <c r="AC922" i="1" s="1"/>
  <c r="L922" i="1"/>
  <c r="Q922" i="1" s="1"/>
  <c r="O922" i="1"/>
  <c r="N7" i="15"/>
  <c r="M7" i="15"/>
  <c r="AB7" i="15"/>
  <c r="AC8" i="15" s="1"/>
  <c r="M18" i="15"/>
  <c r="I15" i="15"/>
  <c r="P16" i="15" s="1"/>
  <c r="O7" i="15"/>
  <c r="AA8" i="15" s="1"/>
  <c r="M26" i="15"/>
  <c r="I7" i="15"/>
  <c r="P8" i="15" s="1"/>
  <c r="K8" i="15"/>
  <c r="L980" i="1"/>
  <c r="Q980" i="1" s="1"/>
  <c r="O16" i="15"/>
  <c r="J8" i="15"/>
  <c r="K980" i="1"/>
  <c r="K16" i="15"/>
  <c r="I8" i="15"/>
  <c r="P9" i="15" s="1"/>
  <c r="J980" i="1"/>
  <c r="U980" i="1" s="1"/>
  <c r="K964" i="1"/>
  <c r="K26" i="15"/>
  <c r="M12" i="15"/>
  <c r="L7" i="15"/>
  <c r="Q8" i="15" s="1"/>
  <c r="AB980" i="1"/>
  <c r="AC980" i="1" s="1"/>
  <c r="L18" i="15"/>
  <c r="O15" i="15"/>
  <c r="I987" i="1"/>
  <c r="P987" i="1" s="1"/>
  <c r="K18" i="15"/>
  <c r="K15" i="15"/>
  <c r="I12" i="15"/>
  <c r="P13" i="15" s="1"/>
  <c r="O8" i="15"/>
  <c r="AB26" i="15"/>
  <c r="N13" i="15"/>
  <c r="N1000" i="1"/>
  <c r="J996" i="1"/>
  <c r="J985" i="1"/>
  <c r="U985" i="1" s="1"/>
  <c r="N981" i="1"/>
  <c r="L972" i="1"/>
  <c r="Q972" i="1" s="1"/>
  <c r="J965" i="1"/>
  <c r="U965" i="1" s="1"/>
  <c r="I952" i="1"/>
  <c r="P952" i="1" s="1"/>
  <c r="J948" i="1"/>
  <c r="U948" i="1" s="1"/>
  <c r="K947" i="1"/>
  <c r="I946" i="1"/>
  <c r="P946" i="1" s="1"/>
  <c r="AB938" i="1"/>
  <c r="AC938" i="1" s="1"/>
  <c r="I938" i="1"/>
  <c r="P938" i="1" s="1"/>
  <c r="I937" i="1"/>
  <c r="P937" i="1" s="1"/>
  <c r="O24" i="15"/>
  <c r="M13" i="15"/>
  <c r="I996" i="1"/>
  <c r="P996" i="1" s="1"/>
  <c r="S996" i="1" s="1"/>
  <c r="T996" i="1" s="1"/>
  <c r="W996" i="1" s="1"/>
  <c r="I985" i="1"/>
  <c r="P985" i="1" s="1"/>
  <c r="M981" i="1"/>
  <c r="K972" i="1"/>
  <c r="I965" i="1"/>
  <c r="P965" i="1" s="1"/>
  <c r="S965" i="1" s="1"/>
  <c r="T965" i="1" s="1"/>
  <c r="W965" i="1" s="1"/>
  <c r="I948" i="1"/>
  <c r="P948" i="1" s="1"/>
  <c r="S948" i="1" s="1"/>
  <c r="T948" i="1" s="1"/>
  <c r="W948" i="1" s="1"/>
  <c r="J947" i="1"/>
  <c r="U947" i="1" s="1"/>
  <c r="K24" i="15"/>
  <c r="I13" i="15"/>
  <c r="P14" i="15" s="1"/>
  <c r="L981" i="1"/>
  <c r="Q981" i="1" s="1"/>
  <c r="I32" i="15"/>
  <c r="P33" i="15" s="1"/>
  <c r="J27" i="15"/>
  <c r="AB22" i="15"/>
  <c r="J987" i="1"/>
  <c r="AB965" i="1"/>
  <c r="AC965" i="1" s="1"/>
  <c r="AB948" i="1"/>
  <c r="AC948" i="1" s="1"/>
  <c r="O933" i="1"/>
  <c r="L995" i="1"/>
  <c r="Q995" i="1" s="1"/>
  <c r="L26" i="15"/>
  <c r="AB996" i="1"/>
  <c r="AC996" i="1" s="1"/>
  <c r="K995" i="1"/>
  <c r="K971" i="1"/>
  <c r="K965" i="1"/>
  <c r="R965" i="1" s="1"/>
  <c r="M962" i="1"/>
  <c r="N952" i="1"/>
  <c r="K948" i="1"/>
  <c r="R948" i="1" s="1"/>
  <c r="L944" i="1"/>
  <c r="Q944" i="1" s="1"/>
  <c r="L933" i="1"/>
  <c r="Q933" i="1" s="1"/>
  <c r="J900" i="1"/>
  <c r="O32" i="15"/>
  <c r="J995" i="1"/>
  <c r="O991" i="1"/>
  <c r="AB985" i="1"/>
  <c r="AC985" i="1" s="1"/>
  <c r="J971" i="1"/>
  <c r="L962" i="1"/>
  <c r="I958" i="1"/>
  <c r="P958" i="1" s="1"/>
  <c r="M952" i="1"/>
  <c r="J32" i="15"/>
  <c r="U33" i="15" s="1"/>
  <c r="J24" i="15"/>
  <c r="U25" i="15" s="1"/>
  <c r="O1000" i="1"/>
  <c r="I995" i="1"/>
  <c r="P995" i="1" s="1"/>
  <c r="N991" i="1"/>
  <c r="O972" i="1"/>
  <c r="AB964" i="1"/>
  <c r="AC964" i="1" s="1"/>
  <c r="K962" i="1"/>
  <c r="M959" i="1"/>
  <c r="J952" i="1"/>
  <c r="K945" i="1"/>
  <c r="O996" i="1"/>
  <c r="M937" i="1"/>
  <c r="N992" i="1"/>
  <c r="N964" i="1"/>
  <c r="K938" i="1"/>
  <c r="N930" i="1"/>
  <c r="M992" i="1"/>
  <c r="O976" i="1"/>
  <c r="J964" i="1"/>
  <c r="L954" i="1"/>
  <c r="Q954" i="1" s="1"/>
  <c r="M947" i="1"/>
  <c r="J938" i="1"/>
  <c r="M930" i="1"/>
  <c r="J7" i="15"/>
  <c r="M25" i="15"/>
  <c r="AB25" i="15"/>
  <c r="L25" i="15"/>
  <c r="Q26" i="15" s="1"/>
  <c r="J25" i="15"/>
  <c r="I25" i="15"/>
  <c r="P26" i="15" s="1"/>
  <c r="K25" i="15"/>
  <c r="N25" i="15"/>
  <c r="O25" i="15"/>
  <c r="M910" i="1"/>
  <c r="J911" i="1"/>
  <c r="U911" i="1" s="1"/>
  <c r="I911" i="1"/>
  <c r="P911" i="1" s="1"/>
  <c r="O911" i="1"/>
  <c r="M911" i="1"/>
  <c r="AB911" i="1"/>
  <c r="AC911" i="1" s="1"/>
  <c r="L921" i="1"/>
  <c r="Q921" i="1" s="1"/>
  <c r="J921" i="1"/>
  <c r="U921" i="1" s="1"/>
  <c r="J990" i="1"/>
  <c r="O990" i="1"/>
  <c r="N990" i="1"/>
  <c r="M990" i="1"/>
  <c r="I990" i="1"/>
  <c r="P990" i="1" s="1"/>
  <c r="AB990" i="1"/>
  <c r="AC990" i="1" s="1"/>
  <c r="K990" i="1"/>
  <c r="L990" i="1"/>
  <c r="Q990" i="1" s="1"/>
  <c r="L907" i="1"/>
  <c r="L909" i="1"/>
  <c r="Q909" i="1" s="1"/>
  <c r="K911" i="1"/>
  <c r="I921" i="1"/>
  <c r="P921" i="1" s="1"/>
  <c r="N922" i="1"/>
  <c r="L929" i="1"/>
  <c r="Q929" i="1" s="1"/>
  <c r="AB929" i="1"/>
  <c r="AC929" i="1" s="1"/>
  <c r="K929" i="1"/>
  <c r="J929" i="1"/>
  <c r="U929" i="1" s="1"/>
  <c r="I929" i="1"/>
  <c r="P929" i="1" s="1"/>
  <c r="AB931" i="1"/>
  <c r="AC931" i="1" s="1"/>
  <c r="M936" i="1"/>
  <c r="L936" i="1"/>
  <c r="Q936" i="1" s="1"/>
  <c r="J936" i="1"/>
  <c r="U936" i="1" s="1"/>
  <c r="I936" i="1"/>
  <c r="P936" i="1" s="1"/>
  <c r="O936" i="1"/>
  <c r="I973" i="1"/>
  <c r="P973" i="1" s="1"/>
  <c r="O973" i="1"/>
  <c r="N973" i="1"/>
  <c r="M973" i="1"/>
  <c r="K973" i="1"/>
  <c r="J973" i="1"/>
  <c r="AB973" i="1"/>
  <c r="AC973" i="1" s="1"/>
  <c r="AB987" i="1"/>
  <c r="AC987" i="1" s="1"/>
  <c r="N995" i="1"/>
  <c r="AB18" i="15"/>
  <c r="AC19" i="15" s="1"/>
  <c r="N907" i="1"/>
  <c r="O909" i="1"/>
  <c r="L911" i="1"/>
  <c r="Q911" i="1" s="1"/>
  <c r="K920" i="1"/>
  <c r="J920" i="1"/>
  <c r="I920" i="1"/>
  <c r="P920" i="1" s="1"/>
  <c r="N920" i="1"/>
  <c r="K921" i="1"/>
  <c r="N941" i="1"/>
  <c r="M941" i="1"/>
  <c r="K941" i="1"/>
  <c r="O941" i="1"/>
  <c r="I941" i="1"/>
  <c r="P941" i="1" s="1"/>
  <c r="S941" i="1" s="1"/>
  <c r="T941" i="1" s="1"/>
  <c r="W941" i="1" s="1"/>
  <c r="O963" i="1"/>
  <c r="N963" i="1"/>
  <c r="L963" i="1"/>
  <c r="Q963" i="1" s="1"/>
  <c r="AB963" i="1"/>
  <c r="AC963" i="1" s="1"/>
  <c r="M963" i="1"/>
  <c r="J963" i="1"/>
  <c r="U963" i="1" s="1"/>
  <c r="AB984" i="1"/>
  <c r="AC984" i="1" s="1"/>
  <c r="L984" i="1"/>
  <c r="Q984" i="1" s="1"/>
  <c r="J984" i="1"/>
  <c r="U984" i="1" s="1"/>
  <c r="I984" i="1"/>
  <c r="P984" i="1" s="1"/>
  <c r="O984" i="1"/>
  <c r="N984" i="1"/>
  <c r="M984" i="1"/>
  <c r="K986" i="1"/>
  <c r="N988" i="1"/>
  <c r="M988" i="1"/>
  <c r="K988" i="1"/>
  <c r="O988" i="1"/>
  <c r="L988" i="1"/>
  <c r="Q988" i="1" s="1"/>
  <c r="AB988" i="1"/>
  <c r="AC988" i="1" s="1"/>
  <c r="I988" i="1"/>
  <c r="P988" i="1" s="1"/>
  <c r="M33" i="15"/>
  <c r="AB33" i="15"/>
  <c r="AC34" i="15" s="1"/>
  <c r="L33" i="15"/>
  <c r="K33" i="15"/>
  <c r="J33" i="15"/>
  <c r="U34" i="15" s="1"/>
  <c r="I33" i="15"/>
  <c r="P34" i="15" s="1"/>
  <c r="O33" i="15"/>
  <c r="N33" i="15"/>
  <c r="J950" i="1"/>
  <c r="I950" i="1"/>
  <c r="P950" i="1" s="1"/>
  <c r="M950" i="1"/>
  <c r="L950" i="1"/>
  <c r="Q950" i="1" s="1"/>
  <c r="N950" i="1"/>
  <c r="K950" i="1"/>
  <c r="AB950" i="1"/>
  <c r="AC950" i="1" s="1"/>
  <c r="N994" i="1"/>
  <c r="AB994" i="1"/>
  <c r="AC994" i="1" s="1"/>
  <c r="L994" i="1"/>
  <c r="Q994" i="1" s="1"/>
  <c r="K994" i="1"/>
  <c r="J994" i="1"/>
  <c r="U994" i="1" s="1"/>
  <c r="I994" i="1"/>
  <c r="P994" i="1" s="1"/>
  <c r="M34" i="15"/>
  <c r="O924" i="1"/>
  <c r="N924" i="1"/>
  <c r="O950" i="1"/>
  <c r="M994" i="1"/>
  <c r="AB29" i="15"/>
  <c r="L29" i="15"/>
  <c r="K29" i="15"/>
  <c r="J29" i="15"/>
  <c r="M29" i="15"/>
  <c r="O29" i="15"/>
  <c r="N29" i="15"/>
  <c r="I29" i="15"/>
  <c r="P30" i="15" s="1"/>
  <c r="M924" i="1"/>
  <c r="K959" i="1"/>
  <c r="J959" i="1"/>
  <c r="U959" i="1" s="1"/>
  <c r="O959" i="1"/>
  <c r="N959" i="1"/>
  <c r="AB962" i="1"/>
  <c r="AC962" i="1" s="1"/>
  <c r="J982" i="1"/>
  <c r="AB982" i="1"/>
  <c r="AC982" i="1" s="1"/>
  <c r="O982" i="1"/>
  <c r="N982" i="1"/>
  <c r="M982" i="1"/>
  <c r="I982" i="1"/>
  <c r="P982" i="1" s="1"/>
  <c r="AB944" i="1"/>
  <c r="AC944" i="1" s="1"/>
  <c r="O958" i="1"/>
  <c r="L958" i="1"/>
  <c r="Q958" i="1" s="1"/>
  <c r="J974" i="1"/>
  <c r="K974" i="1"/>
  <c r="I974" i="1"/>
  <c r="P974" i="1" s="1"/>
  <c r="O974" i="1"/>
  <c r="N974" i="1"/>
  <c r="M993" i="1"/>
  <c r="O993" i="1"/>
  <c r="N993" i="1"/>
  <c r="J993" i="1"/>
  <c r="I993" i="1"/>
  <c r="P993" i="1" s="1"/>
  <c r="L993" i="1"/>
  <c r="Q993" i="1" s="1"/>
  <c r="K993" i="1"/>
  <c r="AB993" i="1"/>
  <c r="AC993" i="1" s="1"/>
  <c r="O19" i="15"/>
  <c r="N19" i="15"/>
  <c r="I19" i="15"/>
  <c r="P20" i="15" s="1"/>
  <c r="M19" i="15"/>
  <c r="L19" i="15"/>
  <c r="Q20" i="15" s="1"/>
  <c r="AB19" i="15"/>
  <c r="AC20" i="15" s="1"/>
  <c r="O28" i="15"/>
  <c r="N28" i="15"/>
  <c r="AB28" i="15"/>
  <c r="L28" i="15"/>
  <c r="Q29" i="15" s="1"/>
  <c r="K28" i="15"/>
  <c r="J28" i="15"/>
  <c r="I28" i="15"/>
  <c r="P29" i="15" s="1"/>
  <c r="M28" i="15"/>
  <c r="K951" i="1"/>
  <c r="J951" i="1"/>
  <c r="U951" i="1" s="1"/>
  <c r="I951" i="1"/>
  <c r="P951" i="1" s="1"/>
  <c r="J958" i="1"/>
  <c r="M961" i="1"/>
  <c r="AB961" i="1"/>
  <c r="AC961" i="1" s="1"/>
  <c r="L961" i="1"/>
  <c r="Q961" i="1" s="1"/>
  <c r="J961" i="1"/>
  <c r="U961" i="1" s="1"/>
  <c r="I961" i="1"/>
  <c r="P961" i="1" s="1"/>
  <c r="O961" i="1"/>
  <c r="L974" i="1"/>
  <c r="Q974" i="1" s="1"/>
  <c r="K933" i="1"/>
  <c r="J933" i="1"/>
  <c r="AB933" i="1"/>
  <c r="AC933" i="1" s="1"/>
  <c r="N962" i="1"/>
  <c r="K991" i="1"/>
  <c r="M991" i="1"/>
  <c r="L991" i="1"/>
  <c r="Q991" i="1" s="1"/>
  <c r="J991" i="1"/>
  <c r="U991" i="1" s="1"/>
  <c r="AB991" i="1"/>
  <c r="AC991" i="1" s="1"/>
  <c r="N8" i="15"/>
  <c r="J18" i="15"/>
  <c r="V26" i="15"/>
  <c r="N954" i="1"/>
  <c r="M954" i="1"/>
  <c r="AB954" i="1"/>
  <c r="AC954" i="1" s="1"/>
  <c r="J954" i="1"/>
  <c r="I954" i="1"/>
  <c r="P954" i="1" s="1"/>
  <c r="N986" i="1"/>
  <c r="J986" i="1"/>
  <c r="I986" i="1"/>
  <c r="P986" i="1" s="1"/>
  <c r="O947" i="1"/>
  <c r="N947" i="1"/>
  <c r="I947" i="1"/>
  <c r="P947" i="1" s="1"/>
  <c r="AB947" i="1"/>
  <c r="AC947" i="1" s="1"/>
  <c r="O954" i="1"/>
  <c r="J972" i="1"/>
  <c r="I972" i="1"/>
  <c r="P972" i="1" s="1"/>
  <c r="M986" i="1"/>
  <c r="N996" i="1"/>
  <c r="M17" i="15"/>
  <c r="AB17" i="15"/>
  <c r="AC18" i="15" s="1"/>
  <c r="L17" i="15"/>
  <c r="Q18" i="15" s="1"/>
  <c r="J17" i="15"/>
  <c r="I17" i="15"/>
  <c r="P18" i="15" s="1"/>
  <c r="N17" i="15"/>
  <c r="K17" i="15"/>
  <c r="O17" i="15"/>
  <c r="N23" i="15"/>
  <c r="M23" i="15"/>
  <c r="AB23" i="15"/>
  <c r="AC24" i="15" s="1"/>
  <c r="L23" i="15"/>
  <c r="Q24" i="15" s="1"/>
  <c r="I23" i="15"/>
  <c r="P24" i="15" s="1"/>
  <c r="O930" i="1"/>
  <c r="AB930" i="1"/>
  <c r="AC930" i="1" s="1"/>
  <c r="O937" i="1"/>
  <c r="N937" i="1"/>
  <c r="J937" i="1"/>
  <c r="AB937" i="1"/>
  <c r="AC937" i="1" s="1"/>
  <c r="O946" i="1"/>
  <c r="N946" i="1"/>
  <c r="J946" i="1"/>
  <c r="U946" i="1" s="1"/>
  <c r="AB946" i="1"/>
  <c r="AC946" i="1" s="1"/>
  <c r="AB952" i="1"/>
  <c r="AC952" i="1" s="1"/>
  <c r="L952" i="1"/>
  <c r="Q952" i="1" s="1"/>
  <c r="K952" i="1"/>
  <c r="O952" i="1"/>
  <c r="O986" i="1"/>
  <c r="AB1000" i="1"/>
  <c r="AC1000" i="1" s="1"/>
  <c r="L1000" i="1"/>
  <c r="Q1000" i="1" s="1"/>
  <c r="M1000" i="1"/>
  <c r="K1000" i="1"/>
  <c r="J1000" i="1"/>
  <c r="I1000" i="1"/>
  <c r="P1000" i="1" s="1"/>
  <c r="Q11" i="15"/>
  <c r="K22" i="15"/>
  <c r="J22" i="15"/>
  <c r="O22" i="15"/>
  <c r="N22" i="15"/>
  <c r="L22" i="15"/>
  <c r="Q23" i="15" s="1"/>
  <c r="M22" i="15"/>
  <c r="V27" i="15"/>
  <c r="K944" i="1"/>
  <c r="J944" i="1"/>
  <c r="M945" i="1"/>
  <c r="AB945" i="1"/>
  <c r="AC945" i="1" s="1"/>
  <c r="L945" i="1"/>
  <c r="Q945" i="1" s="1"/>
  <c r="O945" i="1"/>
  <c r="AB976" i="1"/>
  <c r="AC976" i="1" s="1"/>
  <c r="L976" i="1"/>
  <c r="Q976" i="1" s="1"/>
  <c r="J976" i="1"/>
  <c r="M976" i="1"/>
  <c r="I989" i="1"/>
  <c r="P989" i="1" s="1"/>
  <c r="O989" i="1"/>
  <c r="AB989" i="1"/>
  <c r="AC989" i="1" s="1"/>
  <c r="J989" i="1"/>
  <c r="N989" i="1"/>
  <c r="K989" i="1"/>
  <c r="J23" i="15"/>
  <c r="O979" i="1"/>
  <c r="K979" i="1"/>
  <c r="J979" i="1"/>
  <c r="N979" i="1"/>
  <c r="M979" i="1"/>
  <c r="L979" i="1"/>
  <c r="Q979" i="1" s="1"/>
  <c r="AB979" i="1"/>
  <c r="AC979" i="1" s="1"/>
  <c r="M9" i="15"/>
  <c r="AB9" i="15"/>
  <c r="AC10" i="15" s="1"/>
  <c r="L9" i="15"/>
  <c r="Q10" i="15" s="1"/>
  <c r="J9" i="15"/>
  <c r="I9" i="15"/>
  <c r="P10" i="15" s="1"/>
  <c r="O9" i="15"/>
  <c r="N9" i="15"/>
  <c r="K9" i="15"/>
  <c r="AB13" i="15"/>
  <c r="L13" i="15"/>
  <c r="K13" i="15"/>
  <c r="J13" i="15"/>
  <c r="U14" i="15" s="1"/>
  <c r="O13" i="15"/>
  <c r="O20" i="15"/>
  <c r="N20" i="15"/>
  <c r="AB20" i="15"/>
  <c r="L20" i="15"/>
  <c r="Q21" i="15" s="1"/>
  <c r="K20" i="15"/>
  <c r="J20" i="15"/>
  <c r="M20" i="15"/>
  <c r="I20" i="15"/>
  <c r="P21" i="15" s="1"/>
  <c r="I979" i="1"/>
  <c r="P979" i="1" s="1"/>
  <c r="O987" i="1"/>
  <c r="M987" i="1"/>
  <c r="K987" i="1"/>
  <c r="R987" i="1" s="1"/>
  <c r="M985" i="1"/>
  <c r="K985" i="1"/>
  <c r="AB992" i="1"/>
  <c r="AC992" i="1" s="1"/>
  <c r="L992" i="1"/>
  <c r="Q992" i="1" s="1"/>
  <c r="J992" i="1"/>
  <c r="U992" i="1" s="1"/>
  <c r="K992" i="1"/>
  <c r="I992" i="1"/>
  <c r="P992" i="1" s="1"/>
  <c r="I981" i="1"/>
  <c r="P981" i="1" s="1"/>
  <c r="AB981" i="1"/>
  <c r="AC981" i="1" s="1"/>
  <c r="O27" i="15"/>
  <c r="N27" i="15"/>
  <c r="I27" i="15"/>
  <c r="P28" i="15" s="1"/>
  <c r="L27" i="15"/>
  <c r="Q28" i="15" s="1"/>
  <c r="N32" i="15"/>
  <c r="M32" i="15"/>
  <c r="AB32" i="15"/>
  <c r="AC33" i="15" s="1"/>
  <c r="L32" i="15"/>
  <c r="K32" i="15"/>
  <c r="L964" i="1"/>
  <c r="Q964" i="1" s="1"/>
  <c r="O971" i="1"/>
  <c r="J981" i="1"/>
  <c r="U981" i="1" s="1"/>
  <c r="T8" i="15"/>
  <c r="W9" i="15" s="1"/>
  <c r="J26" i="15"/>
  <c r="U27" i="15" s="1"/>
  <c r="I971" i="1"/>
  <c r="P971" i="1" s="1"/>
  <c r="AB971" i="1"/>
  <c r="AC971" i="1" s="1"/>
  <c r="K981" i="1"/>
  <c r="O995" i="1"/>
  <c r="AB995" i="1"/>
  <c r="AC995" i="1" s="1"/>
  <c r="V15" i="15"/>
  <c r="AB27" i="15"/>
  <c r="AC28" i="15" s="1"/>
  <c r="V8" i="15"/>
  <c r="V16" i="15"/>
  <c r="N24" i="15"/>
  <c r="M24" i="15"/>
  <c r="AB24" i="15"/>
  <c r="AC25" i="15" s="1"/>
  <c r="L24" i="15"/>
  <c r="I24" i="15"/>
  <c r="P25" i="15" s="1"/>
  <c r="N16" i="15"/>
  <c r="M16" i="15"/>
  <c r="AB16" i="15"/>
  <c r="L16" i="15"/>
  <c r="I16" i="15"/>
  <c r="P17" i="15" s="1"/>
  <c r="N980" i="1"/>
  <c r="O12" i="15"/>
  <c r="N12" i="15"/>
  <c r="AB12" i="15"/>
  <c r="AC13" i="15" s="1"/>
  <c r="L12" i="15"/>
  <c r="K12" i="15"/>
  <c r="J12" i="15"/>
  <c r="N15" i="15"/>
  <c r="M15" i="15"/>
  <c r="AB15" i="15"/>
  <c r="AC16" i="15" s="1"/>
  <c r="L15" i="15"/>
  <c r="Q16" i="15" s="1"/>
  <c r="J15" i="15"/>
  <c r="J16" i="15"/>
  <c r="N10" i="15"/>
  <c r="U11" i="15" s="1"/>
  <c r="N18" i="15"/>
  <c r="N26" i="15"/>
  <c r="N34" i="15"/>
  <c r="O10" i="15"/>
  <c r="AC11" i="15" s="1"/>
  <c r="O18" i="15"/>
  <c r="O26" i="15"/>
  <c r="O34" i="15"/>
  <c r="L8" i="15"/>
  <c r="Q9" i="15" s="1"/>
  <c r="AB8" i="15"/>
  <c r="AC9" i="15" s="1"/>
  <c r="M8" i="15"/>
  <c r="T9" i="15" s="1"/>
  <c r="W10" i="15" s="1"/>
  <c r="I10" i="15"/>
  <c r="P11" i="15" s="1"/>
  <c r="I18" i="15"/>
  <c r="P19" i="15" s="1"/>
  <c r="I26" i="15"/>
  <c r="P27" i="15" s="1"/>
  <c r="I34" i="15"/>
  <c r="J34" i="15"/>
  <c r="K34" i="15"/>
  <c r="L34" i="15"/>
  <c r="AB34" i="15"/>
  <c r="S51" i="1" l="1"/>
  <c r="Q40" i="1"/>
  <c r="Q46" i="1"/>
  <c r="AC49" i="1"/>
  <c r="U42" i="1"/>
  <c r="X42" i="1" s="1"/>
  <c r="AC56" i="1"/>
  <c r="Q43" i="1"/>
  <c r="Q35" i="1"/>
  <c r="R35" i="1" s="1"/>
  <c r="Q48" i="1"/>
  <c r="S48" i="1" s="1"/>
  <c r="T48" i="1" s="1"/>
  <c r="W48" i="1" s="1"/>
  <c r="Q50" i="1"/>
  <c r="R50" i="1" s="1"/>
  <c r="AC31" i="1"/>
  <c r="AC54" i="1"/>
  <c r="X41" i="1"/>
  <c r="AC52" i="1"/>
  <c r="Q52" i="1"/>
  <c r="R52" i="1" s="1"/>
  <c r="AC34" i="1"/>
  <c r="Q30" i="1"/>
  <c r="AC36" i="1"/>
  <c r="Q49" i="1"/>
  <c r="U29" i="1"/>
  <c r="T10" i="1"/>
  <c r="W10" i="1" s="1"/>
  <c r="AC11" i="1"/>
  <c r="AC10" i="1"/>
  <c r="U22" i="1"/>
  <c r="Z22" i="1" s="1"/>
  <c r="AC3" i="1"/>
  <c r="T22" i="1"/>
  <c r="W22" i="1" s="1"/>
  <c r="AC6" i="1"/>
  <c r="AC21" i="1"/>
  <c r="AC7" i="1"/>
  <c r="Q12" i="1"/>
  <c r="U17" i="1"/>
  <c r="U6" i="1"/>
  <c r="R17" i="1"/>
  <c r="U7" i="1"/>
  <c r="X7" i="1" s="1"/>
  <c r="AC19" i="1"/>
  <c r="AC24" i="1"/>
  <c r="U14" i="1"/>
  <c r="R22" i="1"/>
  <c r="U11" i="1"/>
  <c r="AC14" i="1"/>
  <c r="U53" i="1"/>
  <c r="AA53" i="1" s="1"/>
  <c r="U32" i="1"/>
  <c r="X32" i="1" s="1"/>
  <c r="U50" i="1"/>
  <c r="Z41" i="1"/>
  <c r="R51" i="1"/>
  <c r="Q45" i="1"/>
  <c r="Q38" i="1"/>
  <c r="S38" i="1" s="1"/>
  <c r="T38" i="1" s="1"/>
  <c r="W38" i="1" s="1"/>
  <c r="Q31" i="1"/>
  <c r="R31" i="1" s="1"/>
  <c r="Q41" i="1"/>
  <c r="S41" i="1" s="1"/>
  <c r="T41" i="1" s="1"/>
  <c r="W41" i="1" s="1"/>
  <c r="Q42" i="1"/>
  <c r="R42" i="1" s="1"/>
  <c r="AC38" i="1"/>
  <c r="Q47" i="1"/>
  <c r="R47" i="1" s="1"/>
  <c r="U43" i="1"/>
  <c r="X43" i="1" s="1"/>
  <c r="AC55" i="1"/>
  <c r="AC41" i="1"/>
  <c r="Q33" i="1"/>
  <c r="Q34" i="1"/>
  <c r="R34" i="1" s="1"/>
  <c r="AC51" i="1"/>
  <c r="AC45" i="1"/>
  <c r="Q53" i="1"/>
  <c r="R53" i="1" s="1"/>
  <c r="U48" i="1"/>
  <c r="T51" i="1"/>
  <c r="W51" i="1" s="1"/>
  <c r="Q44" i="1"/>
  <c r="U56" i="1"/>
  <c r="X56" i="1" s="1"/>
  <c r="U52" i="1"/>
  <c r="Z52" i="1" s="1"/>
  <c r="AC40" i="1"/>
  <c r="AC35" i="1"/>
  <c r="Q37" i="1"/>
  <c r="S37" i="1" s="1"/>
  <c r="T37" i="1" s="1"/>
  <c r="W37" i="1" s="1"/>
  <c r="Q32" i="1"/>
  <c r="AC44" i="1"/>
  <c r="U51" i="1"/>
  <c r="Z51" i="1" s="1"/>
  <c r="U30" i="1"/>
  <c r="AA30" i="1" s="1"/>
  <c r="U46" i="1"/>
  <c r="Q56" i="1"/>
  <c r="R56" i="1" s="1"/>
  <c r="AC46" i="1"/>
  <c r="Q57" i="1"/>
  <c r="R57" i="1" s="1"/>
  <c r="AC30" i="1"/>
  <c r="AA41" i="1"/>
  <c r="AC57" i="1"/>
  <c r="X831" i="1"/>
  <c r="AA831" i="1"/>
  <c r="Z831" i="1"/>
  <c r="AA753" i="1"/>
  <c r="Z753" i="1"/>
  <c r="X753" i="1"/>
  <c r="AA548" i="1"/>
  <c r="Z548" i="1"/>
  <c r="X548" i="1"/>
  <c r="X604" i="1"/>
  <c r="Z604" i="1"/>
  <c r="AA604" i="1"/>
  <c r="AA382" i="1"/>
  <c r="Z382" i="1"/>
  <c r="X382" i="1"/>
  <c r="X847" i="1"/>
  <c r="AA847" i="1"/>
  <c r="Z847" i="1"/>
  <c r="X309" i="1"/>
  <c r="AA309" i="1"/>
  <c r="Z309" i="1"/>
  <c r="AA163" i="1"/>
  <c r="Z163" i="1"/>
  <c r="X163" i="1"/>
  <c r="X863" i="1"/>
  <c r="AA863" i="1"/>
  <c r="Z863" i="1"/>
  <c r="X610" i="1"/>
  <c r="AA610" i="1"/>
  <c r="Z610" i="1"/>
  <c r="AA12" i="15"/>
  <c r="Z12" i="15"/>
  <c r="X12" i="15"/>
  <c r="AA721" i="1"/>
  <c r="Z721" i="1"/>
  <c r="X721" i="1"/>
  <c r="AA340" i="1"/>
  <c r="Z340" i="1"/>
  <c r="X340" i="1"/>
  <c r="AA741" i="1"/>
  <c r="Z741" i="1"/>
  <c r="X741" i="1"/>
  <c r="X884" i="1"/>
  <c r="Z884" i="1"/>
  <c r="AA884" i="1"/>
  <c r="X854" i="1"/>
  <c r="Z854" i="1"/>
  <c r="AA854" i="1"/>
  <c r="AA657" i="1"/>
  <c r="Z657" i="1"/>
  <c r="X657" i="1"/>
  <c r="AA731" i="1"/>
  <c r="X731" i="1"/>
  <c r="Z731" i="1"/>
  <c r="X734" i="1"/>
  <c r="Z734" i="1"/>
  <c r="AA734" i="1"/>
  <c r="X873" i="1"/>
  <c r="AA873" i="1"/>
  <c r="Z873" i="1"/>
  <c r="AA670" i="1"/>
  <c r="Z670" i="1"/>
  <c r="X670" i="1"/>
  <c r="AA636" i="1"/>
  <c r="Z636" i="1"/>
  <c r="X636" i="1"/>
  <c r="AA916" i="1"/>
  <c r="Z916" i="1"/>
  <c r="X916" i="1"/>
  <c r="R673" i="1"/>
  <c r="S673" i="1"/>
  <c r="T673" i="1" s="1"/>
  <c r="W673" i="1" s="1"/>
  <c r="R722" i="1"/>
  <c r="S722" i="1"/>
  <c r="T722" i="1" s="1"/>
  <c r="W722" i="1" s="1"/>
  <c r="U448" i="1"/>
  <c r="Z389" i="1"/>
  <c r="X389" i="1"/>
  <c r="AA389" i="1"/>
  <c r="Q315" i="1"/>
  <c r="U315" i="1"/>
  <c r="Z668" i="1"/>
  <c r="X668" i="1"/>
  <c r="AA668" i="1"/>
  <c r="Z542" i="1"/>
  <c r="X542" i="1"/>
  <c r="AA542" i="1"/>
  <c r="S715" i="1"/>
  <c r="T715" i="1" s="1"/>
  <c r="W715" i="1" s="1"/>
  <c r="R715" i="1"/>
  <c r="S583" i="1"/>
  <c r="T583" i="1" s="1"/>
  <c r="W583" i="1" s="1"/>
  <c r="R583" i="1"/>
  <c r="AA536" i="1"/>
  <c r="X536" i="1"/>
  <c r="Z536" i="1"/>
  <c r="Z405" i="1"/>
  <c r="AA405" i="1"/>
  <c r="X405" i="1"/>
  <c r="X629" i="1"/>
  <c r="Z629" i="1"/>
  <c r="AA629" i="1"/>
  <c r="AA288" i="1"/>
  <c r="Z288" i="1"/>
  <c r="X288" i="1"/>
  <c r="X329" i="1"/>
  <c r="AA329" i="1"/>
  <c r="Z329" i="1"/>
  <c r="AA343" i="1"/>
  <c r="Z343" i="1"/>
  <c r="X343" i="1"/>
  <c r="Z303" i="1"/>
  <c r="X303" i="1"/>
  <c r="AA303" i="1"/>
  <c r="S194" i="1"/>
  <c r="T194" i="1" s="1"/>
  <c r="W194" i="1" s="1"/>
  <c r="R194" i="1"/>
  <c r="Q21" i="1"/>
  <c r="U21" i="1"/>
  <c r="Z905" i="1"/>
  <c r="X905" i="1"/>
  <c r="AA905" i="1"/>
  <c r="Z926" i="1"/>
  <c r="AA926" i="1"/>
  <c r="X926" i="1"/>
  <c r="U943" i="1"/>
  <c r="S969" i="1"/>
  <c r="T969" i="1" s="1"/>
  <c r="W969" i="1" s="1"/>
  <c r="R969" i="1"/>
  <c r="U949" i="1"/>
  <c r="U870" i="1"/>
  <c r="U970" i="1"/>
  <c r="AA898" i="1"/>
  <c r="Z898" i="1"/>
  <c r="X898" i="1"/>
  <c r="S861" i="1"/>
  <c r="T861" i="1" s="1"/>
  <c r="W861" i="1" s="1"/>
  <c r="R861" i="1"/>
  <c r="S977" i="1"/>
  <c r="T977" i="1" s="1"/>
  <c r="W977" i="1" s="1"/>
  <c r="R977" i="1"/>
  <c r="X841" i="1"/>
  <c r="AA841" i="1"/>
  <c r="Z841" i="1"/>
  <c r="X825" i="1"/>
  <c r="AA825" i="1"/>
  <c r="Z825" i="1"/>
  <c r="Z968" i="1"/>
  <c r="X968" i="1"/>
  <c r="AA968" i="1"/>
  <c r="R998" i="1"/>
  <c r="S998" i="1"/>
  <c r="T998" i="1" s="1"/>
  <c r="W998" i="1" s="1"/>
  <c r="AA737" i="1"/>
  <c r="Z737" i="1"/>
  <c r="X737" i="1"/>
  <c r="Z799" i="1"/>
  <c r="X799" i="1"/>
  <c r="AA799" i="1"/>
  <c r="U912" i="1"/>
  <c r="R918" i="1"/>
  <c r="S918" i="1"/>
  <c r="T918" i="1" s="1"/>
  <c r="W918" i="1" s="1"/>
  <c r="S892" i="1"/>
  <c r="T892" i="1" s="1"/>
  <c r="W892" i="1" s="1"/>
  <c r="R892" i="1"/>
  <c r="R678" i="1"/>
  <c r="S678" i="1"/>
  <c r="T678" i="1" s="1"/>
  <c r="W678" i="1" s="1"/>
  <c r="S614" i="1"/>
  <c r="T614" i="1" s="1"/>
  <c r="W614" i="1" s="1"/>
  <c r="R614" i="1"/>
  <c r="U714" i="1"/>
  <c r="AA651" i="1"/>
  <c r="Z651" i="1"/>
  <c r="X651" i="1"/>
  <c r="R840" i="1"/>
  <c r="S840" i="1"/>
  <c r="T840" i="1" s="1"/>
  <c r="W840" i="1" s="1"/>
  <c r="S600" i="1"/>
  <c r="T600" i="1" s="1"/>
  <c r="W600" i="1" s="1"/>
  <c r="R600" i="1"/>
  <c r="X603" i="1"/>
  <c r="AA603" i="1"/>
  <c r="Z603" i="1"/>
  <c r="X559" i="1"/>
  <c r="AA559" i="1"/>
  <c r="Z559" i="1"/>
  <c r="R525" i="1"/>
  <c r="S525" i="1"/>
  <c r="T525" i="1" s="1"/>
  <c r="W525" i="1" s="1"/>
  <c r="X545" i="1"/>
  <c r="Z545" i="1"/>
  <c r="AA545" i="1"/>
  <c r="AA424" i="1"/>
  <c r="Z424" i="1"/>
  <c r="X424" i="1"/>
  <c r="U374" i="1"/>
  <c r="R643" i="1"/>
  <c r="S643" i="1"/>
  <c r="T643" i="1" s="1"/>
  <c r="W643" i="1" s="1"/>
  <c r="Z467" i="1"/>
  <c r="X467" i="1"/>
  <c r="AA467" i="1"/>
  <c r="R631" i="1"/>
  <c r="S631" i="1"/>
  <c r="T631" i="1" s="1"/>
  <c r="W631" i="1" s="1"/>
  <c r="AA760" i="1"/>
  <c r="Z760" i="1"/>
  <c r="X760" i="1"/>
  <c r="AA276" i="1"/>
  <c r="X276" i="1"/>
  <c r="Z276" i="1"/>
  <c r="T447" i="1"/>
  <c r="W447" i="1" s="1"/>
  <c r="AA394" i="1"/>
  <c r="X394" i="1"/>
  <c r="Z394" i="1"/>
  <c r="S422" i="1"/>
  <c r="T422" i="1" s="1"/>
  <c r="W422" i="1" s="1"/>
  <c r="R422" i="1"/>
  <c r="AA337" i="1"/>
  <c r="X337" i="1"/>
  <c r="Z337" i="1"/>
  <c r="R303" i="1"/>
  <c r="S303" i="1"/>
  <c r="T303" i="1" s="1"/>
  <c r="W303" i="1" s="1"/>
  <c r="R67" i="1"/>
  <c r="S67" i="1"/>
  <c r="T67" i="1" s="1"/>
  <c r="W67" i="1" s="1"/>
  <c r="Q174" i="1"/>
  <c r="U174" i="1"/>
  <c r="AA72" i="1"/>
  <c r="X72" i="1"/>
  <c r="Z72" i="1"/>
  <c r="X10" i="1"/>
  <c r="AA10" i="1"/>
  <c r="Z10" i="1"/>
  <c r="X265" i="1"/>
  <c r="Z265" i="1"/>
  <c r="AA265" i="1"/>
  <c r="Z75" i="1"/>
  <c r="X75" i="1"/>
  <c r="AA75" i="1"/>
  <c r="AA959" i="1"/>
  <c r="Z959" i="1"/>
  <c r="X959" i="1"/>
  <c r="X978" i="1"/>
  <c r="Z978" i="1"/>
  <c r="AA978" i="1"/>
  <c r="R746" i="1"/>
  <c r="S746" i="1"/>
  <c r="T746" i="1" s="1"/>
  <c r="W746" i="1" s="1"/>
  <c r="X615" i="1"/>
  <c r="AA615" i="1"/>
  <c r="Z615" i="1"/>
  <c r="AA355" i="1"/>
  <c r="Z355" i="1"/>
  <c r="X355" i="1"/>
  <c r="Z810" i="1"/>
  <c r="X810" i="1"/>
  <c r="AA810" i="1"/>
  <c r="R1000" i="1"/>
  <c r="S1000" i="1"/>
  <c r="T1000" i="1" s="1"/>
  <c r="W1000" i="1" s="1"/>
  <c r="AA985" i="1"/>
  <c r="Z985" i="1"/>
  <c r="X985" i="1"/>
  <c r="AA842" i="1"/>
  <c r="Z842" i="1"/>
  <c r="X842" i="1"/>
  <c r="S915" i="1"/>
  <c r="T915" i="1" s="1"/>
  <c r="W915" i="1" s="1"/>
  <c r="R915" i="1"/>
  <c r="X988" i="1"/>
  <c r="AA988" i="1"/>
  <c r="Z988" i="1"/>
  <c r="U861" i="1"/>
  <c r="AA874" i="1"/>
  <c r="Z874" i="1"/>
  <c r="X874" i="1"/>
  <c r="S901" i="1"/>
  <c r="T901" i="1" s="1"/>
  <c r="W901" i="1" s="1"/>
  <c r="R901" i="1"/>
  <c r="Q22" i="15"/>
  <c r="R841" i="1"/>
  <c r="S841" i="1"/>
  <c r="T841" i="1" s="1"/>
  <c r="W841" i="1" s="1"/>
  <c r="AA815" i="1"/>
  <c r="Z815" i="1"/>
  <c r="X815" i="1"/>
  <c r="X665" i="1"/>
  <c r="AA665" i="1"/>
  <c r="Z665" i="1"/>
  <c r="AA835" i="1"/>
  <c r="Z835" i="1"/>
  <c r="X835" i="1"/>
  <c r="AA755" i="1"/>
  <c r="Z755" i="1"/>
  <c r="X755" i="1"/>
  <c r="X857" i="1"/>
  <c r="AA857" i="1"/>
  <c r="Z857" i="1"/>
  <c r="AA913" i="1"/>
  <c r="X913" i="1"/>
  <c r="Z913" i="1"/>
  <c r="Z635" i="1"/>
  <c r="X635" i="1"/>
  <c r="AA635" i="1"/>
  <c r="T856" i="1"/>
  <c r="W856" i="1" s="1"/>
  <c r="U827" i="1"/>
  <c r="S719" i="1"/>
  <c r="T719" i="1" s="1"/>
  <c r="W719" i="1" s="1"/>
  <c r="R719" i="1"/>
  <c r="U883" i="1"/>
  <c r="R667" i="1"/>
  <c r="S667" i="1"/>
  <c r="T667" i="1" s="1"/>
  <c r="W667" i="1" s="1"/>
  <c r="R749" i="1"/>
  <c r="S749" i="1"/>
  <c r="T749" i="1" s="1"/>
  <c r="W749" i="1" s="1"/>
  <c r="Q568" i="1"/>
  <c r="U568" i="1"/>
  <c r="X522" i="1"/>
  <c r="AA522" i="1"/>
  <c r="Z522" i="1"/>
  <c r="Q627" i="1"/>
  <c r="U627" i="1"/>
  <c r="AA534" i="1"/>
  <c r="Z534" i="1"/>
  <c r="X534" i="1"/>
  <c r="S459" i="1"/>
  <c r="T459" i="1" s="1"/>
  <c r="W459" i="1" s="1"/>
  <c r="R459" i="1"/>
  <c r="AA690" i="1"/>
  <c r="X690" i="1"/>
  <c r="Z690" i="1"/>
  <c r="T589" i="1"/>
  <c r="W589" i="1" s="1"/>
  <c r="R709" i="1"/>
  <c r="S709" i="1"/>
  <c r="T709" i="1" s="1"/>
  <c r="W709" i="1" s="1"/>
  <c r="S559" i="1"/>
  <c r="T559" i="1" s="1"/>
  <c r="W559" i="1" s="1"/>
  <c r="R559" i="1"/>
  <c r="AA277" i="1"/>
  <c r="Z277" i="1"/>
  <c r="X277" i="1"/>
  <c r="X362" i="1"/>
  <c r="AA362" i="1"/>
  <c r="Z362" i="1"/>
  <c r="U583" i="1"/>
  <c r="S223" i="1"/>
  <c r="T223" i="1" s="1"/>
  <c r="W223" i="1" s="1"/>
  <c r="R223" i="1"/>
  <c r="X144" i="1"/>
  <c r="AA144" i="1"/>
  <c r="Z144" i="1"/>
  <c r="AA321" i="1"/>
  <c r="X321" i="1"/>
  <c r="Z321" i="1"/>
  <c r="AA263" i="1"/>
  <c r="Z263" i="1"/>
  <c r="X263" i="1"/>
  <c r="R61" i="1"/>
  <c r="S61" i="1"/>
  <c r="T61" i="1" s="1"/>
  <c r="W61" i="1" s="1"/>
  <c r="R76" i="1"/>
  <c r="S76" i="1"/>
  <c r="T76" i="1" s="1"/>
  <c r="W76" i="1" s="1"/>
  <c r="AA177" i="1"/>
  <c r="X177" i="1"/>
  <c r="Z177" i="1"/>
  <c r="Z159" i="1"/>
  <c r="X159" i="1"/>
  <c r="AA159" i="1"/>
  <c r="AA965" i="1"/>
  <c r="Z965" i="1"/>
  <c r="X965" i="1"/>
  <c r="S973" i="1"/>
  <c r="T973" i="1" s="1"/>
  <c r="W973" i="1" s="1"/>
  <c r="R973" i="1"/>
  <c r="U891" i="1"/>
  <c r="R686" i="1"/>
  <c r="S686" i="1"/>
  <c r="T686" i="1" s="1"/>
  <c r="W686" i="1" s="1"/>
  <c r="Z722" i="1"/>
  <c r="X722" i="1"/>
  <c r="AA722" i="1"/>
  <c r="S994" i="1"/>
  <c r="T994" i="1" s="1"/>
  <c r="W994" i="1" s="1"/>
  <c r="R994" i="1"/>
  <c r="R958" i="1"/>
  <c r="S958" i="1"/>
  <c r="T958" i="1" s="1"/>
  <c r="W958" i="1" s="1"/>
  <c r="R911" i="1"/>
  <c r="S911" i="1"/>
  <c r="T911" i="1" s="1"/>
  <c r="W911" i="1" s="1"/>
  <c r="R936" i="1"/>
  <c r="S936" i="1"/>
  <c r="T936" i="1" s="1"/>
  <c r="W936" i="1" s="1"/>
  <c r="Q962" i="1"/>
  <c r="U962" i="1"/>
  <c r="Q27" i="15"/>
  <c r="U996" i="1"/>
  <c r="X980" i="1"/>
  <c r="AA980" i="1"/>
  <c r="Z980" i="1"/>
  <c r="S920" i="1"/>
  <c r="T920" i="1" s="1"/>
  <c r="W920" i="1" s="1"/>
  <c r="R920" i="1"/>
  <c r="U904" i="1"/>
  <c r="U999" i="1"/>
  <c r="R985" i="1"/>
  <c r="S985" i="1"/>
  <c r="T985" i="1" s="1"/>
  <c r="W985" i="1" s="1"/>
  <c r="R890" i="1"/>
  <c r="S890" i="1"/>
  <c r="T890" i="1" s="1"/>
  <c r="W890" i="1" s="1"/>
  <c r="Q844" i="1"/>
  <c r="U844" i="1"/>
  <c r="Q864" i="1"/>
  <c r="U864" i="1"/>
  <c r="U977" i="1"/>
  <c r="U914" i="1"/>
  <c r="R721" i="1"/>
  <c r="S721" i="1"/>
  <c r="T721" i="1" s="1"/>
  <c r="W721" i="1" s="1"/>
  <c r="S818" i="1"/>
  <c r="T818" i="1" s="1"/>
  <c r="W818" i="1" s="1"/>
  <c r="R818" i="1"/>
  <c r="U998" i="1"/>
  <c r="U813" i="1"/>
  <c r="AA816" i="1"/>
  <c r="Z816" i="1"/>
  <c r="X816" i="1"/>
  <c r="R832" i="1"/>
  <c r="S832" i="1"/>
  <c r="T832" i="1" s="1"/>
  <c r="W832" i="1" s="1"/>
  <c r="U795" i="1"/>
  <c r="S696" i="1"/>
  <c r="T696" i="1" s="1"/>
  <c r="W696" i="1" s="1"/>
  <c r="R696" i="1"/>
  <c r="U832" i="1"/>
  <c r="X660" i="1"/>
  <c r="AA660" i="1"/>
  <c r="Z660" i="1"/>
  <c r="AA702" i="1"/>
  <c r="Z702" i="1"/>
  <c r="X702" i="1"/>
  <c r="S714" i="1"/>
  <c r="T714" i="1" s="1"/>
  <c r="W714" i="1" s="1"/>
  <c r="R714" i="1"/>
  <c r="Z505" i="1"/>
  <c r="X505" i="1"/>
  <c r="AA505" i="1"/>
  <c r="AA777" i="1"/>
  <c r="X777" i="1"/>
  <c r="Z777" i="1"/>
  <c r="X697" i="1"/>
  <c r="AA697" i="1"/>
  <c r="Z697" i="1"/>
  <c r="U390" i="1"/>
  <c r="U600" i="1"/>
  <c r="Z592" i="1"/>
  <c r="AA592" i="1"/>
  <c r="X592" i="1"/>
  <c r="Z489" i="1"/>
  <c r="X489" i="1"/>
  <c r="AA489" i="1"/>
  <c r="Q419" i="1"/>
  <c r="U419" i="1"/>
  <c r="Q260" i="1"/>
  <c r="U260" i="1"/>
  <c r="Z157" i="1"/>
  <c r="X157" i="1"/>
  <c r="AA157" i="1"/>
  <c r="U232" i="1"/>
  <c r="AA588" i="1"/>
  <c r="Z588" i="1"/>
  <c r="X588" i="1"/>
  <c r="U450" i="1"/>
  <c r="U371" i="1"/>
  <c r="X752" i="1"/>
  <c r="Z752" i="1"/>
  <c r="AA752" i="1"/>
  <c r="S540" i="1"/>
  <c r="T540" i="1" s="1"/>
  <c r="W540" i="1" s="1"/>
  <c r="R540" i="1"/>
  <c r="R355" i="1"/>
  <c r="S355" i="1"/>
  <c r="T355" i="1" s="1"/>
  <c r="W355" i="1" s="1"/>
  <c r="X491" i="1"/>
  <c r="Z491" i="1"/>
  <c r="AA491" i="1"/>
  <c r="R375" i="1"/>
  <c r="S375" i="1"/>
  <c r="T375" i="1" s="1"/>
  <c r="W375" i="1" s="1"/>
  <c r="S531" i="1"/>
  <c r="T531" i="1" s="1"/>
  <c r="W531" i="1" s="1"/>
  <c r="R531" i="1"/>
  <c r="Z350" i="1"/>
  <c r="X350" i="1"/>
  <c r="AA350" i="1"/>
  <c r="S319" i="1"/>
  <c r="T319" i="1" s="1"/>
  <c r="W319" i="1" s="1"/>
  <c r="R319" i="1"/>
  <c r="Q492" i="1"/>
  <c r="U492" i="1"/>
  <c r="Q211" i="1"/>
  <c r="U211" i="1"/>
  <c r="AA126" i="1"/>
  <c r="X126" i="1"/>
  <c r="Z126" i="1"/>
  <c r="Q235" i="1"/>
  <c r="U235" i="1"/>
  <c r="R279" i="1"/>
  <c r="S279" i="1"/>
  <c r="T279" i="1" s="1"/>
  <c r="W279" i="1" s="1"/>
  <c r="AA516" i="1"/>
  <c r="X516" i="1"/>
  <c r="Z516" i="1"/>
  <c r="AA80" i="1"/>
  <c r="Z80" i="1"/>
  <c r="X80" i="1"/>
  <c r="S24" i="1"/>
  <c r="T24" i="1" s="1"/>
  <c r="W24" i="1" s="1"/>
  <c r="R24" i="1"/>
  <c r="T131" i="1"/>
  <c r="W131" i="1" s="1"/>
  <c r="S159" i="1"/>
  <c r="T159" i="1" s="1"/>
  <c r="W159" i="1" s="1"/>
  <c r="R159" i="1"/>
  <c r="S17" i="15"/>
  <c r="T18" i="15" s="1"/>
  <c r="W19" i="15" s="1"/>
  <c r="R17" i="15"/>
  <c r="X872" i="1"/>
  <c r="AA872" i="1"/>
  <c r="Z872" i="1"/>
  <c r="Z732" i="1"/>
  <c r="AA732" i="1"/>
  <c r="X732" i="1"/>
  <c r="AA963" i="1"/>
  <c r="X963" i="1"/>
  <c r="Z963" i="1"/>
  <c r="S10" i="15"/>
  <c r="T11" i="15" s="1"/>
  <c r="W12" i="15" s="1"/>
  <c r="R10" i="15"/>
  <c r="AC14" i="15"/>
  <c r="U24" i="15"/>
  <c r="U958" i="1"/>
  <c r="U26" i="15"/>
  <c r="U971" i="1"/>
  <c r="R995" i="1"/>
  <c r="S995" i="1"/>
  <c r="T995" i="1" s="1"/>
  <c r="W995" i="1" s="1"/>
  <c r="S922" i="1"/>
  <c r="T922" i="1" s="1"/>
  <c r="W922" i="1" s="1"/>
  <c r="R922" i="1"/>
  <c r="R956" i="1"/>
  <c r="S956" i="1"/>
  <c r="T956" i="1" s="1"/>
  <c r="W956" i="1" s="1"/>
  <c r="S953" i="1"/>
  <c r="T953" i="1" s="1"/>
  <c r="W953" i="1" s="1"/>
  <c r="R953" i="1"/>
  <c r="Q828" i="1"/>
  <c r="U828" i="1"/>
  <c r="U939" i="1"/>
  <c r="S938" i="1"/>
  <c r="T938" i="1" s="1"/>
  <c r="W938" i="1" s="1"/>
  <c r="R938" i="1"/>
  <c r="R978" i="1"/>
  <c r="S978" i="1"/>
  <c r="T978" i="1" s="1"/>
  <c r="W978" i="1" s="1"/>
  <c r="T934" i="1"/>
  <c r="W934" i="1" s="1"/>
  <c r="S829" i="1"/>
  <c r="T829" i="1" s="1"/>
  <c r="W829" i="1" s="1"/>
  <c r="R829" i="1"/>
  <c r="U901" i="1"/>
  <c r="R867" i="1"/>
  <c r="S867" i="1"/>
  <c r="T867" i="1" s="1"/>
  <c r="W867" i="1" s="1"/>
  <c r="U875" i="1"/>
  <c r="S717" i="1"/>
  <c r="T717" i="1" s="1"/>
  <c r="W717" i="1" s="1"/>
  <c r="R717" i="1"/>
  <c r="U869" i="1"/>
  <c r="Z695" i="1"/>
  <c r="X695" i="1"/>
  <c r="AA695" i="1"/>
  <c r="U858" i="1"/>
  <c r="Z802" i="1"/>
  <c r="AA802" i="1"/>
  <c r="X802" i="1"/>
  <c r="X701" i="1"/>
  <c r="AA701" i="1"/>
  <c r="Z701" i="1"/>
  <c r="Q682" i="1"/>
  <c r="U682" i="1"/>
  <c r="X708" i="1"/>
  <c r="AA708" i="1"/>
  <c r="Z708" i="1"/>
  <c r="U678" i="1"/>
  <c r="AA771" i="1"/>
  <c r="Z771" i="1"/>
  <c r="X771" i="1"/>
  <c r="S757" i="1"/>
  <c r="T757" i="1" s="1"/>
  <c r="W757" i="1" s="1"/>
  <c r="R757" i="1"/>
  <c r="U579" i="1"/>
  <c r="Z646" i="1"/>
  <c r="X646" i="1"/>
  <c r="AA646" i="1"/>
  <c r="R703" i="1"/>
  <c r="S703" i="1"/>
  <c r="T703" i="1" s="1"/>
  <c r="W703" i="1" s="1"/>
  <c r="X575" i="1"/>
  <c r="Z575" i="1"/>
  <c r="AA575" i="1"/>
  <c r="U528" i="1"/>
  <c r="R794" i="1"/>
  <c r="S794" i="1"/>
  <c r="T794" i="1" s="1"/>
  <c r="W794" i="1" s="1"/>
  <c r="S625" i="1"/>
  <c r="T625" i="1" s="1"/>
  <c r="W625" i="1" s="1"/>
  <c r="R625" i="1"/>
  <c r="Z502" i="1"/>
  <c r="X502" i="1"/>
  <c r="AA502" i="1"/>
  <c r="S764" i="1"/>
  <c r="T764" i="1" s="1"/>
  <c r="W764" i="1" s="1"/>
  <c r="R764" i="1"/>
  <c r="U709" i="1"/>
  <c r="R494" i="1"/>
  <c r="S494" i="1"/>
  <c r="T494" i="1" s="1"/>
  <c r="W494" i="1" s="1"/>
  <c r="U399" i="1"/>
  <c r="X139" i="1"/>
  <c r="Z139" i="1"/>
  <c r="AA139" i="1"/>
  <c r="R28" i="1"/>
  <c r="S28" i="1"/>
  <c r="T28" i="1" s="1"/>
  <c r="W28" i="1" s="1"/>
  <c r="S484" i="1"/>
  <c r="T484" i="1" s="1"/>
  <c r="W484" i="1" s="1"/>
  <c r="R484" i="1"/>
  <c r="AA151" i="1"/>
  <c r="Z151" i="1"/>
  <c r="X151" i="1"/>
  <c r="S52" i="1"/>
  <c r="T52" i="1" s="1"/>
  <c r="W52" i="1" s="1"/>
  <c r="X291" i="1"/>
  <c r="AA291" i="1"/>
  <c r="Z291" i="1"/>
  <c r="U24" i="1"/>
  <c r="U123" i="1"/>
  <c r="Z26" i="15"/>
  <c r="X26" i="15"/>
  <c r="AA26" i="15"/>
  <c r="S891" i="1"/>
  <c r="T891" i="1" s="1"/>
  <c r="W891" i="1" s="1"/>
  <c r="R891" i="1"/>
  <c r="Z902" i="1"/>
  <c r="AA902" i="1"/>
  <c r="X902" i="1"/>
  <c r="S912" i="1"/>
  <c r="T912" i="1" s="1"/>
  <c r="W912" i="1" s="1"/>
  <c r="R912" i="1"/>
  <c r="X792" i="1"/>
  <c r="AA792" i="1"/>
  <c r="Z792" i="1"/>
  <c r="R585" i="1"/>
  <c r="S585" i="1"/>
  <c r="T585" i="1" s="1"/>
  <c r="W585" i="1" s="1"/>
  <c r="AA194" i="1"/>
  <c r="Z194" i="1"/>
  <c r="X194" i="1"/>
  <c r="R992" i="1"/>
  <c r="S992" i="1"/>
  <c r="T992" i="1" s="1"/>
  <c r="W992" i="1" s="1"/>
  <c r="R684" i="1"/>
  <c r="S684" i="1"/>
  <c r="T684" i="1" s="1"/>
  <c r="W684" i="1" s="1"/>
  <c r="Q34" i="15"/>
  <c r="X928" i="1"/>
  <c r="Z928" i="1"/>
  <c r="AA928" i="1"/>
  <c r="AA622" i="1"/>
  <c r="Z622" i="1"/>
  <c r="X622" i="1"/>
  <c r="X443" i="1"/>
  <c r="Z443" i="1"/>
  <c r="AA443" i="1"/>
  <c r="AA264" i="1"/>
  <c r="Z264" i="1"/>
  <c r="X264" i="1"/>
  <c r="Z447" i="1"/>
  <c r="X447" i="1"/>
  <c r="AA447" i="1"/>
  <c r="AA791" i="1"/>
  <c r="Z791" i="1"/>
  <c r="X791" i="1"/>
  <c r="AA672" i="1"/>
  <c r="X672" i="1"/>
  <c r="Z672" i="1"/>
  <c r="Q581" i="1"/>
  <c r="U581" i="1"/>
  <c r="R638" i="1"/>
  <c r="S638" i="1"/>
  <c r="T638" i="1" s="1"/>
  <c r="W638" i="1" s="1"/>
  <c r="AA495" i="1"/>
  <c r="Z495" i="1"/>
  <c r="X495" i="1"/>
  <c r="S426" i="1"/>
  <c r="T426" i="1" s="1"/>
  <c r="W426" i="1" s="1"/>
  <c r="R426" i="1"/>
  <c r="Z64" i="1"/>
  <c r="AA64" i="1"/>
  <c r="X64" i="1"/>
  <c r="S32" i="15"/>
  <c r="T33" i="15" s="1"/>
  <c r="W34" i="15" s="1"/>
  <c r="R32" i="15"/>
  <c r="Z380" i="1"/>
  <c r="X380" i="1"/>
  <c r="AA380" i="1"/>
  <c r="S250" i="1"/>
  <c r="T250" i="1" s="1"/>
  <c r="W250" i="1" s="1"/>
  <c r="R250" i="1"/>
  <c r="AA88" i="1"/>
  <c r="X88" i="1"/>
  <c r="Z88" i="1"/>
  <c r="AA199" i="1"/>
  <c r="Z199" i="1"/>
  <c r="X199" i="1"/>
  <c r="R246" i="1"/>
  <c r="S246" i="1"/>
  <c r="T246" i="1" s="1"/>
  <c r="W246" i="1" s="1"/>
  <c r="AA7" i="1"/>
  <c r="Z7" i="1"/>
  <c r="AA947" i="1"/>
  <c r="Z947" i="1"/>
  <c r="X947" i="1"/>
  <c r="AA513" i="1"/>
  <c r="X513" i="1"/>
  <c r="Z513" i="1"/>
  <c r="R724" i="1"/>
  <c r="S724" i="1"/>
  <c r="T724" i="1" s="1"/>
  <c r="W724" i="1" s="1"/>
  <c r="AA34" i="15"/>
  <c r="Z34" i="15"/>
  <c r="X34" i="15"/>
  <c r="R943" i="1"/>
  <c r="S943" i="1"/>
  <c r="T943" i="1" s="1"/>
  <c r="W943" i="1" s="1"/>
  <c r="Z829" i="1"/>
  <c r="AA829" i="1"/>
  <c r="X829" i="1"/>
  <c r="S773" i="1"/>
  <c r="T773" i="1" s="1"/>
  <c r="W773" i="1" s="1"/>
  <c r="R773" i="1"/>
  <c r="X774" i="1"/>
  <c r="AA774" i="1"/>
  <c r="Z774" i="1"/>
  <c r="X582" i="1"/>
  <c r="AA582" i="1"/>
  <c r="Z582" i="1"/>
  <c r="U979" i="1"/>
  <c r="U920" i="1"/>
  <c r="S916" i="1"/>
  <c r="T916" i="1" s="1"/>
  <c r="W916" i="1" s="1"/>
  <c r="R916" i="1"/>
  <c r="AA804" i="1"/>
  <c r="Z804" i="1"/>
  <c r="X804" i="1"/>
  <c r="Z865" i="1"/>
  <c r="X865" i="1"/>
  <c r="AA865" i="1"/>
  <c r="S473" i="1"/>
  <c r="T473" i="1" s="1"/>
  <c r="W473" i="1" s="1"/>
  <c r="R473" i="1"/>
  <c r="S952" i="1"/>
  <c r="T952" i="1" s="1"/>
  <c r="W952" i="1" s="1"/>
  <c r="R952" i="1"/>
  <c r="AC26" i="15"/>
  <c r="AC27" i="15"/>
  <c r="U32" i="15"/>
  <c r="U956" i="1"/>
  <c r="S898" i="1"/>
  <c r="T898" i="1" s="1"/>
  <c r="W898" i="1" s="1"/>
  <c r="R898" i="1"/>
  <c r="R927" i="1"/>
  <c r="S927" i="1"/>
  <c r="T927" i="1" s="1"/>
  <c r="W927" i="1" s="1"/>
  <c r="S967" i="1"/>
  <c r="T967" i="1" s="1"/>
  <c r="W967" i="1" s="1"/>
  <c r="R967" i="1"/>
  <c r="S790" i="1"/>
  <c r="T790" i="1" s="1"/>
  <c r="W790" i="1" s="1"/>
  <c r="R790" i="1"/>
  <c r="S888" i="1"/>
  <c r="T888" i="1" s="1"/>
  <c r="W888" i="1" s="1"/>
  <c r="R888" i="1"/>
  <c r="U811" i="1"/>
  <c r="R968" i="1"/>
  <c r="S968" i="1"/>
  <c r="T968" i="1" s="1"/>
  <c r="W968" i="1" s="1"/>
  <c r="S855" i="1"/>
  <c r="T855" i="1" s="1"/>
  <c r="W855" i="1" s="1"/>
  <c r="R855" i="1"/>
  <c r="AA595" i="1"/>
  <c r="Z595" i="1"/>
  <c r="X595" i="1"/>
  <c r="U856" i="1"/>
  <c r="S830" i="1"/>
  <c r="T830" i="1" s="1"/>
  <c r="W830" i="1" s="1"/>
  <c r="R830" i="1"/>
  <c r="X779" i="1"/>
  <c r="AA779" i="1"/>
  <c r="Z779" i="1"/>
  <c r="U935" i="1"/>
  <c r="S782" i="1"/>
  <c r="T782" i="1" s="1"/>
  <c r="W782" i="1" s="1"/>
  <c r="R782" i="1"/>
  <c r="S613" i="1"/>
  <c r="T613" i="1" s="1"/>
  <c r="W613" i="1" s="1"/>
  <c r="R613" i="1"/>
  <c r="R735" i="1"/>
  <c r="S735" i="1"/>
  <c r="T735" i="1" s="1"/>
  <c r="W735" i="1" s="1"/>
  <c r="S648" i="1"/>
  <c r="T648" i="1" s="1"/>
  <c r="W648" i="1" s="1"/>
  <c r="R648" i="1"/>
  <c r="AA823" i="1"/>
  <c r="X823" i="1"/>
  <c r="Z823" i="1"/>
  <c r="Q740" i="1"/>
  <c r="U740" i="1"/>
  <c r="S679" i="1"/>
  <c r="T679" i="1" s="1"/>
  <c r="W679" i="1" s="1"/>
  <c r="R679" i="1"/>
  <c r="U675" i="1"/>
  <c r="Q675" i="1"/>
  <c r="Z834" i="1"/>
  <c r="X834" i="1"/>
  <c r="AA834" i="1"/>
  <c r="X850" i="1"/>
  <c r="AA850" i="1"/>
  <c r="Z850" i="1"/>
  <c r="S772" i="1"/>
  <c r="T772" i="1" s="1"/>
  <c r="W772" i="1" s="1"/>
  <c r="R772" i="1"/>
  <c r="U429" i="1"/>
  <c r="R720" i="1"/>
  <c r="S720" i="1"/>
  <c r="T720" i="1" s="1"/>
  <c r="W720" i="1" s="1"/>
  <c r="AA611" i="1"/>
  <c r="Z611" i="1"/>
  <c r="X611" i="1"/>
  <c r="AA768" i="1"/>
  <c r="Z768" i="1"/>
  <c r="X768" i="1"/>
  <c r="U758" i="1"/>
  <c r="AA633" i="1"/>
  <c r="Z633" i="1"/>
  <c r="X633" i="1"/>
  <c r="S521" i="1"/>
  <c r="T521" i="1" s="1"/>
  <c r="W521" i="1" s="1"/>
  <c r="R521" i="1"/>
  <c r="Q372" i="1"/>
  <c r="U372" i="1"/>
  <c r="S711" i="1"/>
  <c r="T711" i="1" s="1"/>
  <c r="W711" i="1" s="1"/>
  <c r="R711" i="1"/>
  <c r="AA587" i="1"/>
  <c r="Z587" i="1"/>
  <c r="X587" i="1"/>
  <c r="X454" i="1"/>
  <c r="AA454" i="1"/>
  <c r="Z454" i="1"/>
  <c r="S849" i="1"/>
  <c r="T849" i="1" s="1"/>
  <c r="W849" i="1" s="1"/>
  <c r="R849" i="1"/>
  <c r="Z386" i="1"/>
  <c r="X386" i="1"/>
  <c r="AA386" i="1"/>
  <c r="X300" i="1"/>
  <c r="AA300" i="1"/>
  <c r="Z300" i="1"/>
  <c r="Q270" i="1"/>
  <c r="U270" i="1"/>
  <c r="S410" i="1"/>
  <c r="T410" i="1" s="1"/>
  <c r="W410" i="1" s="1"/>
  <c r="R410" i="1"/>
  <c r="Z206" i="1"/>
  <c r="AA206" i="1"/>
  <c r="X206" i="1"/>
  <c r="R380" i="1"/>
  <c r="S380" i="1"/>
  <c r="T380" i="1" s="1"/>
  <c r="W380" i="1" s="1"/>
  <c r="AA77" i="1"/>
  <c r="Z77" i="1"/>
  <c r="X77" i="1"/>
  <c r="AA353" i="1"/>
  <c r="X353" i="1"/>
  <c r="Z353" i="1"/>
  <c r="Z252" i="1"/>
  <c r="X252" i="1"/>
  <c r="AA252" i="1"/>
  <c r="S204" i="1"/>
  <c r="T204" i="1" s="1"/>
  <c r="W204" i="1" s="1"/>
  <c r="R204" i="1"/>
  <c r="S819" i="1"/>
  <c r="T819" i="1" s="1"/>
  <c r="W819" i="1" s="1"/>
  <c r="R819" i="1"/>
  <c r="T852" i="1"/>
  <c r="W852" i="1" s="1"/>
  <c r="Z325" i="1"/>
  <c r="X325" i="1"/>
  <c r="AA325" i="1"/>
  <c r="S225" i="1"/>
  <c r="T225" i="1" s="1"/>
  <c r="W225" i="1" s="1"/>
  <c r="R225" i="1"/>
  <c r="R990" i="1"/>
  <c r="S990" i="1"/>
  <c r="T990" i="1" s="1"/>
  <c r="W990" i="1" s="1"/>
  <c r="R870" i="1"/>
  <c r="S870" i="1"/>
  <c r="T870" i="1" s="1"/>
  <c r="W870" i="1" s="1"/>
  <c r="X725" i="1"/>
  <c r="Z725" i="1"/>
  <c r="AA725" i="1"/>
  <c r="X15" i="15"/>
  <c r="AA15" i="15"/>
  <c r="Z15" i="15"/>
  <c r="U19" i="15"/>
  <c r="Q919" i="1"/>
  <c r="U919" i="1"/>
  <c r="U944" i="1"/>
  <c r="S970" i="1"/>
  <c r="T970" i="1" s="1"/>
  <c r="W970" i="1" s="1"/>
  <c r="R970" i="1"/>
  <c r="AA821" i="1"/>
  <c r="Z821" i="1"/>
  <c r="X821" i="1"/>
  <c r="Z881" i="1"/>
  <c r="AA881" i="1"/>
  <c r="X881" i="1"/>
  <c r="R780" i="1"/>
  <c r="S780" i="1"/>
  <c r="T780" i="1" s="1"/>
  <c r="W780" i="1" s="1"/>
  <c r="AA839" i="1"/>
  <c r="X839" i="1"/>
  <c r="Z839" i="1"/>
  <c r="S666" i="1"/>
  <c r="T666" i="1" s="1"/>
  <c r="W666" i="1" s="1"/>
  <c r="R666" i="1"/>
  <c r="S646" i="1"/>
  <c r="T646" i="1" s="1"/>
  <c r="W646" i="1" s="1"/>
  <c r="R646" i="1"/>
  <c r="T448" i="1"/>
  <c r="W448" i="1" s="1"/>
  <c r="Z477" i="1"/>
  <c r="X477" i="1"/>
  <c r="AA477" i="1"/>
  <c r="S991" i="1"/>
  <c r="T991" i="1" s="1"/>
  <c r="W991" i="1" s="1"/>
  <c r="R991" i="1"/>
  <c r="AA929" i="1"/>
  <c r="X929" i="1"/>
  <c r="Z929" i="1"/>
  <c r="U990" i="1"/>
  <c r="U952" i="1"/>
  <c r="U995" i="1"/>
  <c r="U9" i="15"/>
  <c r="U941" i="1"/>
  <c r="R937" i="1"/>
  <c r="S937" i="1"/>
  <c r="T937" i="1" s="1"/>
  <c r="W937" i="1" s="1"/>
  <c r="S971" i="1"/>
  <c r="T971" i="1" s="1"/>
  <c r="W971" i="1" s="1"/>
  <c r="R971" i="1"/>
  <c r="X808" i="1"/>
  <c r="Z808" i="1"/>
  <c r="AA808" i="1"/>
  <c r="S886" i="1"/>
  <c r="T886" i="1" s="1"/>
  <c r="W886" i="1" s="1"/>
  <c r="R886" i="1"/>
  <c r="U890" i="1"/>
  <c r="T987" i="1"/>
  <c r="W987" i="1" s="1"/>
  <c r="X843" i="1"/>
  <c r="Z843" i="1"/>
  <c r="AA843" i="1"/>
  <c r="U880" i="1"/>
  <c r="U899" i="1"/>
  <c r="U859" i="1"/>
  <c r="R833" i="1"/>
  <c r="S833" i="1"/>
  <c r="T833" i="1" s="1"/>
  <c r="W833" i="1" s="1"/>
  <c r="Q12" i="15"/>
  <c r="U830" i="1"/>
  <c r="U710" i="1"/>
  <c r="S862" i="1"/>
  <c r="T862" i="1" s="1"/>
  <c r="W862" i="1" s="1"/>
  <c r="R862" i="1"/>
  <c r="R871" i="1"/>
  <c r="S871" i="1"/>
  <c r="T871" i="1" s="1"/>
  <c r="W871" i="1" s="1"/>
  <c r="S795" i="1"/>
  <c r="T795" i="1" s="1"/>
  <c r="W795" i="1" s="1"/>
  <c r="R795" i="1"/>
  <c r="S680" i="1"/>
  <c r="T680" i="1" s="1"/>
  <c r="W680" i="1" s="1"/>
  <c r="R680" i="1"/>
  <c r="S913" i="1"/>
  <c r="T913" i="1" s="1"/>
  <c r="W913" i="1" s="1"/>
  <c r="R913" i="1"/>
  <c r="U565" i="1"/>
  <c r="T565" i="1"/>
  <c r="W565" i="1" s="1"/>
  <c r="S823" i="1"/>
  <c r="T823" i="1" s="1"/>
  <c r="W823" i="1" s="1"/>
  <c r="R823" i="1"/>
  <c r="Q763" i="1"/>
  <c r="U763" i="1"/>
  <c r="X630" i="1"/>
  <c r="AA630" i="1"/>
  <c r="Z630" i="1"/>
  <c r="T710" i="1"/>
  <c r="W710" i="1" s="1"/>
  <c r="Z736" i="1"/>
  <c r="AA736" i="1"/>
  <c r="X736" i="1"/>
  <c r="S651" i="1"/>
  <c r="T651" i="1" s="1"/>
  <c r="W651" i="1" s="1"/>
  <c r="R651" i="1"/>
  <c r="U594" i="1"/>
  <c r="U704" i="1"/>
  <c r="Z796" i="1"/>
  <c r="X796" i="1"/>
  <c r="AA796" i="1"/>
  <c r="AA529" i="1"/>
  <c r="X529" i="1"/>
  <c r="Z529" i="1"/>
  <c r="T642" i="1"/>
  <c r="W642" i="1" s="1"/>
  <c r="U317" i="1"/>
  <c r="AA538" i="1"/>
  <c r="Z538" i="1"/>
  <c r="X538" i="1"/>
  <c r="S957" i="1"/>
  <c r="T957" i="1" s="1"/>
  <c r="W957" i="1" s="1"/>
  <c r="R957" i="1"/>
  <c r="U644" i="1"/>
  <c r="U666" i="1"/>
  <c r="Z507" i="1"/>
  <c r="X507" i="1"/>
  <c r="AA507" i="1"/>
  <c r="S499" i="1"/>
  <c r="T499" i="1" s="1"/>
  <c r="W499" i="1" s="1"/>
  <c r="R499" i="1"/>
  <c r="X395" i="1"/>
  <c r="AA395" i="1"/>
  <c r="Z395" i="1"/>
  <c r="Q334" i="1"/>
  <c r="U334" i="1"/>
  <c r="S602" i="1"/>
  <c r="T602" i="1" s="1"/>
  <c r="W602" i="1" s="1"/>
  <c r="R602" i="1"/>
  <c r="T216" i="1"/>
  <c r="W216" i="1" s="1"/>
  <c r="S209" i="1"/>
  <c r="T209" i="1" s="1"/>
  <c r="W209" i="1" s="1"/>
  <c r="R209" i="1"/>
  <c r="U38" i="1"/>
  <c r="S119" i="1"/>
  <c r="T119" i="1" s="1"/>
  <c r="W119" i="1" s="1"/>
  <c r="R119" i="1"/>
  <c r="S71" i="1"/>
  <c r="T71" i="1" s="1"/>
  <c r="W71" i="1" s="1"/>
  <c r="R71" i="1"/>
  <c r="R77" i="1"/>
  <c r="S77" i="1"/>
  <c r="T77" i="1" s="1"/>
  <c r="W77" i="1" s="1"/>
  <c r="R195" i="1"/>
  <c r="S195" i="1"/>
  <c r="T195" i="1" s="1"/>
  <c r="W195" i="1" s="1"/>
  <c r="X446" i="1"/>
  <c r="AA446" i="1"/>
  <c r="Z446" i="1"/>
  <c r="S230" i="1"/>
  <c r="T230" i="1" s="1"/>
  <c r="W230" i="1" s="1"/>
  <c r="R230" i="1"/>
  <c r="Z14" i="1"/>
  <c r="X14" i="1"/>
  <c r="AA14" i="1"/>
  <c r="Z85" i="1"/>
  <c r="X85" i="1"/>
  <c r="AA85" i="1"/>
  <c r="AA262" i="1"/>
  <c r="X262" i="1"/>
  <c r="Z262" i="1"/>
  <c r="S219" i="1"/>
  <c r="T219" i="1" s="1"/>
  <c r="W219" i="1" s="1"/>
  <c r="R219" i="1"/>
  <c r="X997" i="1"/>
  <c r="Z997" i="1"/>
  <c r="AA997" i="1"/>
  <c r="AA13" i="15"/>
  <c r="Z13" i="15"/>
  <c r="X13" i="15"/>
  <c r="AA688" i="1"/>
  <c r="Z688" i="1"/>
  <c r="X688" i="1"/>
  <c r="Z716" i="1"/>
  <c r="X716" i="1"/>
  <c r="AA716" i="1"/>
  <c r="AA659" i="1"/>
  <c r="Z659" i="1"/>
  <c r="X659" i="1"/>
  <c r="S945" i="1"/>
  <c r="T945" i="1" s="1"/>
  <c r="W945" i="1" s="1"/>
  <c r="R945" i="1"/>
  <c r="R903" i="1"/>
  <c r="S903" i="1"/>
  <c r="T903" i="1" s="1"/>
  <c r="W903" i="1" s="1"/>
  <c r="X780" i="1"/>
  <c r="Z780" i="1"/>
  <c r="AA780" i="1"/>
  <c r="S868" i="1"/>
  <c r="T868" i="1" s="1"/>
  <c r="W868" i="1" s="1"/>
  <c r="R868" i="1"/>
  <c r="Z658" i="1"/>
  <c r="X658" i="1"/>
  <c r="AA658" i="1"/>
  <c r="X643" i="1"/>
  <c r="Z643" i="1"/>
  <c r="AA643" i="1"/>
  <c r="R984" i="1"/>
  <c r="S984" i="1"/>
  <c r="T984" i="1" s="1"/>
  <c r="W984" i="1" s="1"/>
  <c r="R926" i="1"/>
  <c r="S926" i="1"/>
  <c r="T926" i="1" s="1"/>
  <c r="W926" i="1" s="1"/>
  <c r="Q33" i="15"/>
  <c r="Q13" i="15"/>
  <c r="U924" i="1"/>
  <c r="AA967" i="1"/>
  <c r="Z967" i="1"/>
  <c r="X967" i="1"/>
  <c r="AA689" i="1"/>
  <c r="Z689" i="1"/>
  <c r="X689" i="1"/>
  <c r="S831" i="1"/>
  <c r="T831" i="1" s="1"/>
  <c r="W831" i="1" s="1"/>
  <c r="R831" i="1"/>
  <c r="S758" i="1"/>
  <c r="T758" i="1" s="1"/>
  <c r="W758" i="1" s="1"/>
  <c r="R758" i="1"/>
  <c r="S766" i="1"/>
  <c r="T766" i="1" s="1"/>
  <c r="W766" i="1" s="1"/>
  <c r="R766" i="1"/>
  <c r="AA552" i="1"/>
  <c r="Z552" i="1"/>
  <c r="X552" i="1"/>
  <c r="S963" i="1"/>
  <c r="T963" i="1" s="1"/>
  <c r="W963" i="1" s="1"/>
  <c r="R963" i="1"/>
  <c r="U989" i="1"/>
  <c r="R950" i="1"/>
  <c r="S950" i="1"/>
  <c r="T950" i="1" s="1"/>
  <c r="W950" i="1" s="1"/>
  <c r="X921" i="1"/>
  <c r="Z921" i="1"/>
  <c r="AA921" i="1"/>
  <c r="U987" i="1"/>
  <c r="S33" i="15"/>
  <c r="T34" i="15" s="1"/>
  <c r="R33" i="15"/>
  <c r="U910" i="1"/>
  <c r="U889" i="1"/>
  <c r="U927" i="1"/>
  <c r="R924" i="1"/>
  <c r="S924" i="1"/>
  <c r="T924" i="1" s="1"/>
  <c r="W924" i="1" s="1"/>
  <c r="S880" i="1"/>
  <c r="T880" i="1" s="1"/>
  <c r="W880" i="1" s="1"/>
  <c r="R880" i="1"/>
  <c r="R899" i="1"/>
  <c r="S899" i="1"/>
  <c r="T899" i="1" s="1"/>
  <c r="W899" i="1" s="1"/>
  <c r="X885" i="1"/>
  <c r="AA885" i="1"/>
  <c r="Z885" i="1"/>
  <c r="U20" i="15"/>
  <c r="AC12" i="15"/>
  <c r="S811" i="1"/>
  <c r="T811" i="1" s="1"/>
  <c r="W811" i="1" s="1"/>
  <c r="R811" i="1"/>
  <c r="R935" i="1"/>
  <c r="S935" i="1"/>
  <c r="T935" i="1" s="1"/>
  <c r="W935" i="1" s="1"/>
  <c r="AA908" i="1"/>
  <c r="X908" i="1"/>
  <c r="Z908" i="1"/>
  <c r="U896" i="1"/>
  <c r="X812" i="1"/>
  <c r="Z812" i="1"/>
  <c r="AA812" i="1"/>
  <c r="X676" i="1"/>
  <c r="AA676" i="1"/>
  <c r="Z676" i="1"/>
  <c r="AA564" i="1"/>
  <c r="X564" i="1"/>
  <c r="Z564" i="1"/>
  <c r="U769" i="1"/>
  <c r="U673" i="1"/>
  <c r="AA639" i="1"/>
  <c r="Z639" i="1"/>
  <c r="X639" i="1"/>
  <c r="U744" i="1"/>
  <c r="Q691" i="1"/>
  <c r="U691" i="1"/>
  <c r="Z664" i="1"/>
  <c r="X664" i="1"/>
  <c r="AA664" i="1"/>
  <c r="X814" i="1"/>
  <c r="Z814" i="1"/>
  <c r="AA814" i="1"/>
  <c r="R759" i="1"/>
  <c r="S759" i="1"/>
  <c r="T759" i="1" s="1"/>
  <c r="W759" i="1" s="1"/>
  <c r="U707" i="1"/>
  <c r="R611" i="1"/>
  <c r="S611" i="1"/>
  <c r="T611" i="1" s="1"/>
  <c r="W611" i="1" s="1"/>
  <c r="S800" i="1"/>
  <c r="T800" i="1" s="1"/>
  <c r="W800" i="1" s="1"/>
  <c r="R800" i="1"/>
  <c r="R506" i="1"/>
  <c r="S506" i="1"/>
  <c r="T506" i="1" s="1"/>
  <c r="W506" i="1" s="1"/>
  <c r="Z400" i="1"/>
  <c r="X400" i="1"/>
  <c r="AA400" i="1"/>
  <c r="S482" i="1"/>
  <c r="T482" i="1" s="1"/>
  <c r="W482" i="1" s="1"/>
  <c r="R482" i="1"/>
  <c r="X421" i="1"/>
  <c r="AA421" i="1"/>
  <c r="Z421" i="1"/>
  <c r="X465" i="1"/>
  <c r="AA465" i="1"/>
  <c r="Z465" i="1"/>
  <c r="AA391" i="1"/>
  <c r="X391" i="1"/>
  <c r="Z391" i="1"/>
  <c r="S164" i="1"/>
  <c r="T164" i="1" s="1"/>
  <c r="W164" i="1" s="1"/>
  <c r="R164" i="1"/>
  <c r="S644" i="1"/>
  <c r="T644" i="1" s="1"/>
  <c r="W644" i="1" s="1"/>
  <c r="R644" i="1"/>
  <c r="S547" i="1"/>
  <c r="T547" i="1" s="1"/>
  <c r="W547" i="1" s="1"/>
  <c r="R547" i="1"/>
  <c r="S346" i="1"/>
  <c r="T346" i="1" s="1"/>
  <c r="W346" i="1" s="1"/>
  <c r="R346" i="1"/>
  <c r="T300" i="1"/>
  <c r="W300" i="1" s="1"/>
  <c r="X165" i="1"/>
  <c r="AA165" i="1"/>
  <c r="Z165" i="1"/>
  <c r="R428" i="1"/>
  <c r="S428" i="1"/>
  <c r="T428" i="1" s="1"/>
  <c r="W428" i="1" s="1"/>
  <c r="U316" i="1"/>
  <c r="X158" i="1"/>
  <c r="AA158" i="1"/>
  <c r="Z158" i="1"/>
  <c r="U9" i="1"/>
  <c r="Q9" i="1"/>
  <c r="Z295" i="1"/>
  <c r="X295" i="1"/>
  <c r="AA295" i="1"/>
  <c r="X305" i="1"/>
  <c r="AA305" i="1"/>
  <c r="Z305" i="1"/>
  <c r="AA29" i="1"/>
  <c r="X29" i="1"/>
  <c r="Z29" i="1"/>
  <c r="S100" i="1"/>
  <c r="T100" i="1" s="1"/>
  <c r="W100" i="1" s="1"/>
  <c r="R100" i="1"/>
  <c r="S242" i="1"/>
  <c r="T242" i="1" s="1"/>
  <c r="W242" i="1" s="1"/>
  <c r="R242" i="1"/>
  <c r="X11" i="1"/>
  <c r="AA11" i="1"/>
  <c r="Z11" i="1"/>
  <c r="X111" i="1"/>
  <c r="AA111" i="1"/>
  <c r="Z111" i="1"/>
  <c r="U204" i="1"/>
  <c r="X219" i="1"/>
  <c r="AA219" i="1"/>
  <c r="Z219" i="1"/>
  <c r="S9" i="15"/>
  <c r="T10" i="15" s="1"/>
  <c r="W11" i="15" s="1"/>
  <c r="R9" i="15"/>
  <c r="X614" i="1"/>
  <c r="Z614" i="1"/>
  <c r="AA614" i="1"/>
  <c r="U292" i="1"/>
  <c r="Q292" i="1"/>
  <c r="S727" i="1"/>
  <c r="T727" i="1" s="1"/>
  <c r="W727" i="1" s="1"/>
  <c r="R727" i="1"/>
  <c r="X418" i="1"/>
  <c r="AA418" i="1"/>
  <c r="Z418" i="1"/>
  <c r="R36" i="1"/>
  <c r="S36" i="1"/>
  <c r="T36" i="1" s="1"/>
  <c r="W36" i="1" s="1"/>
  <c r="R113" i="1"/>
  <c r="S113" i="1"/>
  <c r="T113" i="1" s="1"/>
  <c r="W113" i="1" s="1"/>
  <c r="Q25" i="15"/>
  <c r="AA961" i="1"/>
  <c r="Z961" i="1"/>
  <c r="X961" i="1"/>
  <c r="Z620" i="1"/>
  <c r="X620" i="1"/>
  <c r="AA620" i="1"/>
  <c r="Z742" i="1"/>
  <c r="X742" i="1"/>
  <c r="AA742" i="1"/>
  <c r="S961" i="1"/>
  <c r="T961" i="1" s="1"/>
  <c r="W961" i="1" s="1"/>
  <c r="R961" i="1"/>
  <c r="Z936" i="1"/>
  <c r="AA936" i="1"/>
  <c r="X936" i="1"/>
  <c r="Q14" i="15"/>
  <c r="S27" i="15"/>
  <c r="T28" i="15" s="1"/>
  <c r="W29" i="15" s="1"/>
  <c r="R27" i="15"/>
  <c r="U945" i="1"/>
  <c r="X886" i="1"/>
  <c r="Z886" i="1"/>
  <c r="AA886" i="1"/>
  <c r="AA922" i="1"/>
  <c r="X922" i="1"/>
  <c r="Z922" i="1"/>
  <c r="Z720" i="1"/>
  <c r="AA720" i="1"/>
  <c r="X720" i="1"/>
  <c r="S988" i="1"/>
  <c r="T988" i="1" s="1"/>
  <c r="W988" i="1" s="1"/>
  <c r="R988" i="1"/>
  <c r="R29" i="15"/>
  <c r="S29" i="15"/>
  <c r="T30" i="15" s="1"/>
  <c r="W31" i="15" s="1"/>
  <c r="S24" i="15"/>
  <c r="T25" i="15" s="1"/>
  <c r="W26" i="15" s="1"/>
  <c r="R24" i="15"/>
  <c r="Q30" i="15"/>
  <c r="AC30" i="15"/>
  <c r="S921" i="1"/>
  <c r="T921" i="1" s="1"/>
  <c r="W921" i="1" s="1"/>
  <c r="R921" i="1"/>
  <c r="U900" i="1"/>
  <c r="AC23" i="15"/>
  <c r="R980" i="1"/>
  <c r="S980" i="1"/>
  <c r="T980" i="1" s="1"/>
  <c r="W980" i="1" s="1"/>
  <c r="R966" i="1"/>
  <c r="S966" i="1"/>
  <c r="T966" i="1" s="1"/>
  <c r="W966" i="1" s="1"/>
  <c r="AC32" i="15"/>
  <c r="R997" i="1"/>
  <c r="S997" i="1"/>
  <c r="T997" i="1" s="1"/>
  <c r="W997" i="1" s="1"/>
  <c r="S947" i="1"/>
  <c r="T947" i="1" s="1"/>
  <c r="W947" i="1" s="1"/>
  <c r="R947" i="1"/>
  <c r="U955" i="1"/>
  <c r="S939" i="1"/>
  <c r="T939" i="1" s="1"/>
  <c r="W939" i="1" s="1"/>
  <c r="R939" i="1"/>
  <c r="U923" i="1"/>
  <c r="U960" i="1"/>
  <c r="R851" i="1"/>
  <c r="S851" i="1"/>
  <c r="T851" i="1" s="1"/>
  <c r="W851" i="1" s="1"/>
  <c r="S905" i="1"/>
  <c r="T905" i="1" s="1"/>
  <c r="W905" i="1" s="1"/>
  <c r="R905" i="1"/>
  <c r="S908" i="1"/>
  <c r="T908" i="1" s="1"/>
  <c r="W908" i="1" s="1"/>
  <c r="R908" i="1"/>
  <c r="U860" i="1"/>
  <c r="U782" i="1"/>
  <c r="AA671" i="1"/>
  <c r="Z671" i="1"/>
  <c r="X671" i="1"/>
  <c r="T564" i="1"/>
  <c r="W564" i="1" s="1"/>
  <c r="U735" i="1"/>
  <c r="Q647" i="1"/>
  <c r="U647" i="1"/>
  <c r="X692" i="1"/>
  <c r="AA692" i="1"/>
  <c r="Z692" i="1"/>
  <c r="S767" i="1"/>
  <c r="T767" i="1" s="1"/>
  <c r="W767" i="1" s="1"/>
  <c r="R767" i="1"/>
  <c r="U757" i="1"/>
  <c r="S629" i="1"/>
  <c r="T629" i="1" s="1"/>
  <c r="W629" i="1" s="1"/>
  <c r="R629" i="1"/>
  <c r="U618" i="1"/>
  <c r="S744" i="1"/>
  <c r="T744" i="1" s="1"/>
  <c r="W744" i="1" s="1"/>
  <c r="R744" i="1"/>
  <c r="R664" i="1"/>
  <c r="S664" i="1"/>
  <c r="T664" i="1" s="1"/>
  <c r="W664" i="1" s="1"/>
  <c r="U724" i="1"/>
  <c r="S663" i="1"/>
  <c r="T663" i="1" s="1"/>
  <c r="W663" i="1" s="1"/>
  <c r="R663" i="1"/>
  <c r="S622" i="1"/>
  <c r="T622" i="1" s="1"/>
  <c r="W622" i="1" s="1"/>
  <c r="R622" i="1"/>
  <c r="X566" i="1"/>
  <c r="AA566" i="1"/>
  <c r="Z566" i="1"/>
  <c r="S391" i="1"/>
  <c r="T391" i="1" s="1"/>
  <c r="W391" i="1" s="1"/>
  <c r="R391" i="1"/>
  <c r="S693" i="1"/>
  <c r="T693" i="1" s="1"/>
  <c r="W693" i="1" s="1"/>
  <c r="R693" i="1"/>
  <c r="S476" i="1"/>
  <c r="T476" i="1" s="1"/>
  <c r="W476" i="1" s="1"/>
  <c r="R476" i="1"/>
  <c r="Q118" i="1"/>
  <c r="U118" i="1"/>
  <c r="Z619" i="1"/>
  <c r="X619" i="1"/>
  <c r="AA619" i="1"/>
  <c r="S538" i="1"/>
  <c r="T538" i="1" s="1"/>
  <c r="W538" i="1" s="1"/>
  <c r="R538" i="1"/>
  <c r="S641" i="1"/>
  <c r="T641" i="1" s="1"/>
  <c r="W641" i="1" s="1"/>
  <c r="R641" i="1"/>
  <c r="R587" i="1"/>
  <c r="S587" i="1"/>
  <c r="T587" i="1" s="1"/>
  <c r="W587" i="1" s="1"/>
  <c r="R453" i="1"/>
  <c r="S453" i="1"/>
  <c r="T453" i="1" s="1"/>
  <c r="W453" i="1" s="1"/>
  <c r="AA416" i="1"/>
  <c r="Z416" i="1"/>
  <c r="X416" i="1"/>
  <c r="S333" i="1"/>
  <c r="T333" i="1" s="1"/>
  <c r="W333" i="1" s="1"/>
  <c r="R333" i="1"/>
  <c r="U203" i="1"/>
  <c r="Q203" i="1"/>
  <c r="S456" i="1"/>
  <c r="T456" i="1" s="1"/>
  <c r="W456" i="1" s="1"/>
  <c r="R456" i="1"/>
  <c r="AA170" i="1"/>
  <c r="X170" i="1"/>
  <c r="Z170" i="1"/>
  <c r="U357" i="1"/>
  <c r="U442" i="1"/>
  <c r="X557" i="1"/>
  <c r="Z557" i="1"/>
  <c r="AA557" i="1"/>
  <c r="S975" i="1"/>
  <c r="T975" i="1" s="1"/>
  <c r="W975" i="1" s="1"/>
  <c r="R975" i="1"/>
  <c r="U428" i="1"/>
  <c r="Z120" i="1"/>
  <c r="X120" i="1"/>
  <c r="AA120" i="1"/>
  <c r="U358" i="1"/>
  <c r="X234" i="1"/>
  <c r="AA234" i="1"/>
  <c r="Z234" i="1"/>
  <c r="Z115" i="1"/>
  <c r="X115" i="1"/>
  <c r="AA115" i="1"/>
  <c r="Z100" i="1"/>
  <c r="AA100" i="1"/>
  <c r="X100" i="1"/>
  <c r="AA27" i="1"/>
  <c r="Z27" i="1"/>
  <c r="X27" i="1"/>
  <c r="R65" i="1"/>
  <c r="S65" i="1"/>
  <c r="T65" i="1" s="1"/>
  <c r="W65" i="1" s="1"/>
  <c r="Z4" i="1"/>
  <c r="X4" i="1"/>
  <c r="AA4" i="1"/>
  <c r="U230" i="1"/>
  <c r="S85" i="1"/>
  <c r="T85" i="1" s="1"/>
  <c r="W85" i="1" s="1"/>
  <c r="R85" i="1"/>
  <c r="S262" i="1"/>
  <c r="T262" i="1" s="1"/>
  <c r="W262" i="1" s="1"/>
  <c r="R262" i="1"/>
  <c r="S914" i="1"/>
  <c r="T914" i="1" s="1"/>
  <c r="W914" i="1" s="1"/>
  <c r="R914" i="1"/>
  <c r="Q848" i="1"/>
  <c r="U848" i="1"/>
  <c r="AA748" i="1"/>
  <c r="X748" i="1"/>
  <c r="Z748" i="1"/>
  <c r="Z984" i="1"/>
  <c r="X984" i="1"/>
  <c r="AA984" i="1"/>
  <c r="S972" i="1"/>
  <c r="T972" i="1" s="1"/>
  <c r="W972" i="1" s="1"/>
  <c r="R972" i="1"/>
  <c r="AA719" i="1"/>
  <c r="Z719" i="1"/>
  <c r="X719" i="1"/>
  <c r="S520" i="1"/>
  <c r="T520" i="1" s="1"/>
  <c r="W520" i="1" s="1"/>
  <c r="R520" i="1"/>
  <c r="AA459" i="1"/>
  <c r="Z459" i="1"/>
  <c r="X459" i="1"/>
  <c r="S612" i="1"/>
  <c r="T612" i="1" s="1"/>
  <c r="W612" i="1" s="1"/>
  <c r="R612" i="1"/>
  <c r="Z290" i="1"/>
  <c r="X290" i="1"/>
  <c r="AA290" i="1"/>
  <c r="X679" i="1"/>
  <c r="AA679" i="1"/>
  <c r="Z679" i="1"/>
  <c r="AA376" i="1"/>
  <c r="Z376" i="1"/>
  <c r="X376" i="1"/>
  <c r="X951" i="1"/>
  <c r="AA951" i="1"/>
  <c r="Z951" i="1"/>
  <c r="U30" i="15"/>
  <c r="U8" i="15"/>
  <c r="R893" i="1"/>
  <c r="S893" i="1"/>
  <c r="T893" i="1" s="1"/>
  <c r="W893" i="1" s="1"/>
  <c r="R11" i="15"/>
  <c r="S11" i="15"/>
  <c r="T12" i="15" s="1"/>
  <c r="W13" i="15" s="1"/>
  <c r="U23" i="15"/>
  <c r="U29" i="15"/>
  <c r="U973" i="1"/>
  <c r="S929" i="1"/>
  <c r="T929" i="1" s="1"/>
  <c r="W929" i="1" s="1"/>
  <c r="R929" i="1"/>
  <c r="U938" i="1"/>
  <c r="S933" i="1"/>
  <c r="T933" i="1" s="1"/>
  <c r="W933" i="1" s="1"/>
  <c r="R933" i="1"/>
  <c r="U28" i="15"/>
  <c r="R884" i="1"/>
  <c r="S884" i="1"/>
  <c r="T884" i="1" s="1"/>
  <c r="W884" i="1" s="1"/>
  <c r="U893" i="1"/>
  <c r="S986" i="1"/>
  <c r="T986" i="1" s="1"/>
  <c r="W986" i="1" s="1"/>
  <c r="R986" i="1"/>
  <c r="S889" i="1"/>
  <c r="T889" i="1" s="1"/>
  <c r="W889" i="1" s="1"/>
  <c r="R889" i="1"/>
  <c r="S955" i="1"/>
  <c r="T955" i="1" s="1"/>
  <c r="W955" i="1" s="1"/>
  <c r="R955" i="1"/>
  <c r="U882" i="1"/>
  <c r="U879" i="1"/>
  <c r="S878" i="1"/>
  <c r="T878" i="1" s="1"/>
  <c r="W878" i="1" s="1"/>
  <c r="R878" i="1"/>
  <c r="X785" i="1"/>
  <c r="Z785" i="1"/>
  <c r="AA785" i="1"/>
  <c r="R885" i="1"/>
  <c r="S885" i="1"/>
  <c r="T885" i="1" s="1"/>
  <c r="W885" i="1" s="1"/>
  <c r="U818" i="1"/>
  <c r="U855" i="1"/>
  <c r="S894" i="1"/>
  <c r="T894" i="1" s="1"/>
  <c r="W894" i="1" s="1"/>
  <c r="R894" i="1"/>
  <c r="U819" i="1"/>
  <c r="U775" i="1"/>
  <c r="Q789" i="1"/>
  <c r="U789" i="1"/>
  <c r="S798" i="1"/>
  <c r="T798" i="1" s="1"/>
  <c r="W798" i="1" s="1"/>
  <c r="R798" i="1"/>
  <c r="S812" i="1"/>
  <c r="T812" i="1" s="1"/>
  <c r="W812" i="1" s="1"/>
  <c r="R812" i="1"/>
  <c r="S618" i="1"/>
  <c r="T618" i="1" s="1"/>
  <c r="W618" i="1" s="1"/>
  <c r="R618" i="1"/>
  <c r="U478" i="1"/>
  <c r="Q478" i="1"/>
  <c r="U759" i="1"/>
  <c r="S707" i="1"/>
  <c r="T707" i="1" s="1"/>
  <c r="W707" i="1" s="1"/>
  <c r="R707" i="1"/>
  <c r="S505" i="1"/>
  <c r="T505" i="1" s="1"/>
  <c r="W505" i="1" s="1"/>
  <c r="R505" i="1"/>
  <c r="U800" i="1"/>
  <c r="R608" i="1"/>
  <c r="S608" i="1"/>
  <c r="T608" i="1" s="1"/>
  <c r="W608" i="1" s="1"/>
  <c r="Z285" i="1"/>
  <c r="X285" i="1"/>
  <c r="AA285" i="1"/>
  <c r="R563" i="1"/>
  <c r="S563" i="1"/>
  <c r="T563" i="1" s="1"/>
  <c r="W563" i="1" s="1"/>
  <c r="AA387" i="1"/>
  <c r="Z387" i="1"/>
  <c r="X387" i="1"/>
  <c r="U711" i="1"/>
  <c r="Z607" i="1"/>
  <c r="AA607" i="1"/>
  <c r="X607" i="1"/>
  <c r="AA403" i="1"/>
  <c r="Z403" i="1"/>
  <c r="X403" i="1"/>
  <c r="S367" i="1"/>
  <c r="T367" i="1" s="1"/>
  <c r="W367" i="1" s="1"/>
  <c r="R367" i="1"/>
  <c r="S571" i="1"/>
  <c r="T571" i="1" s="1"/>
  <c r="W571" i="1" s="1"/>
  <c r="R571" i="1"/>
  <c r="X176" i="1"/>
  <c r="Z176" i="1"/>
  <c r="AA176" i="1"/>
  <c r="AA469" i="1"/>
  <c r="Z469" i="1"/>
  <c r="X469" i="1"/>
  <c r="R335" i="1"/>
  <c r="S335" i="1"/>
  <c r="T335" i="1" s="1"/>
  <c r="W335" i="1" s="1"/>
  <c r="R786" i="1"/>
  <c r="S786" i="1"/>
  <c r="T786" i="1" s="1"/>
  <c r="W786" i="1" s="1"/>
  <c r="Z412" i="1"/>
  <c r="X412" i="1"/>
  <c r="AA412" i="1"/>
  <c r="Q188" i="1"/>
  <c r="U188" i="1"/>
  <c r="Q314" i="1"/>
  <c r="U314" i="1"/>
  <c r="Z474" i="1"/>
  <c r="X474" i="1"/>
  <c r="AA474" i="1"/>
  <c r="X210" i="1"/>
  <c r="AA210" i="1"/>
  <c r="Z210" i="1"/>
  <c r="AA488" i="1"/>
  <c r="Z488" i="1"/>
  <c r="X488" i="1"/>
  <c r="S304" i="1"/>
  <c r="T304" i="1" s="1"/>
  <c r="W304" i="1" s="1"/>
  <c r="R304" i="1"/>
  <c r="X181" i="1"/>
  <c r="Z181" i="1"/>
  <c r="AA181" i="1"/>
  <c r="U242" i="1"/>
  <c r="S12" i="1"/>
  <c r="T12" i="1" s="1"/>
  <c r="W12" i="1" s="1"/>
  <c r="R12" i="1"/>
  <c r="S97" i="1"/>
  <c r="T97" i="1" s="1"/>
  <c r="W97" i="1" s="1"/>
  <c r="R97" i="1"/>
  <c r="Z833" i="1"/>
  <c r="AA833" i="1"/>
  <c r="X833" i="1"/>
  <c r="Z915" i="1"/>
  <c r="X915" i="1"/>
  <c r="AA915" i="1"/>
  <c r="AA667" i="1"/>
  <c r="Z667" i="1"/>
  <c r="X667" i="1"/>
  <c r="AA483" i="1"/>
  <c r="Z483" i="1"/>
  <c r="X483" i="1"/>
  <c r="S464" i="1"/>
  <c r="T464" i="1" s="1"/>
  <c r="W464" i="1" s="1"/>
  <c r="R464" i="1"/>
  <c r="AA867" i="1"/>
  <c r="Z867" i="1"/>
  <c r="X867" i="1"/>
  <c r="T902" i="1"/>
  <c r="W902" i="1" s="1"/>
  <c r="X767" i="1"/>
  <c r="Z767" i="1"/>
  <c r="AA767" i="1"/>
  <c r="Q853" i="1"/>
  <c r="U853" i="1"/>
  <c r="S964" i="1"/>
  <c r="T964" i="1" s="1"/>
  <c r="W964" i="1" s="1"/>
  <c r="R964" i="1"/>
  <c r="R21" i="15"/>
  <c r="S21" i="15"/>
  <c r="T22" i="15" s="1"/>
  <c r="W23" i="15" s="1"/>
  <c r="U972" i="1"/>
  <c r="U13" i="15"/>
  <c r="S25" i="15"/>
  <c r="T26" i="15" s="1"/>
  <c r="W27" i="15" s="1"/>
  <c r="R25" i="15"/>
  <c r="AA991" i="1"/>
  <c r="Z991" i="1"/>
  <c r="X991" i="1"/>
  <c r="AA888" i="1"/>
  <c r="Z888" i="1"/>
  <c r="X888" i="1"/>
  <c r="Z648" i="1"/>
  <c r="AA648" i="1"/>
  <c r="X648" i="1"/>
  <c r="S993" i="1"/>
  <c r="T993" i="1" s="1"/>
  <c r="W993" i="1" s="1"/>
  <c r="R993" i="1"/>
  <c r="U10" i="15"/>
  <c r="AA946" i="1"/>
  <c r="X946" i="1"/>
  <c r="Z946" i="1"/>
  <c r="U21" i="15"/>
  <c r="U986" i="1"/>
  <c r="U993" i="1"/>
  <c r="Q17" i="15"/>
  <c r="U18" i="15"/>
  <c r="U933" i="1"/>
  <c r="U982" i="1"/>
  <c r="U950" i="1"/>
  <c r="S944" i="1"/>
  <c r="T944" i="1" s="1"/>
  <c r="W944" i="1" s="1"/>
  <c r="R944" i="1"/>
  <c r="U966" i="1"/>
  <c r="S931" i="1"/>
  <c r="T931" i="1" s="1"/>
  <c r="W931" i="1" s="1"/>
  <c r="R931" i="1"/>
  <c r="T859" i="1"/>
  <c r="W859" i="1" s="1"/>
  <c r="U942" i="1"/>
  <c r="S797" i="1"/>
  <c r="T797" i="1" s="1"/>
  <c r="W797" i="1" s="1"/>
  <c r="R797" i="1"/>
  <c r="S683" i="1"/>
  <c r="T683" i="1" s="1"/>
  <c r="W683" i="1" s="1"/>
  <c r="R683" i="1"/>
  <c r="U894" i="1"/>
  <c r="R750" i="1"/>
  <c r="S750" i="1"/>
  <c r="T750" i="1" s="1"/>
  <c r="W750" i="1" s="1"/>
  <c r="R775" i="1"/>
  <c r="S775" i="1"/>
  <c r="T775" i="1" s="1"/>
  <c r="W775" i="1" s="1"/>
  <c r="R839" i="1"/>
  <c r="S839" i="1"/>
  <c r="T839" i="1" s="1"/>
  <c r="W839" i="1" s="1"/>
  <c r="U918" i="1"/>
  <c r="S866" i="1"/>
  <c r="T866" i="1" s="1"/>
  <c r="W866" i="1" s="1"/>
  <c r="R866" i="1"/>
  <c r="S698" i="1"/>
  <c r="T698" i="1" s="1"/>
  <c r="W698" i="1" s="1"/>
  <c r="R698" i="1"/>
  <c r="S594" i="1"/>
  <c r="T594" i="1" s="1"/>
  <c r="W594" i="1" s="1"/>
  <c r="R594" i="1"/>
  <c r="X511" i="1"/>
  <c r="Z511" i="1"/>
  <c r="AA511" i="1"/>
  <c r="U681" i="1"/>
  <c r="S470" i="1"/>
  <c r="T470" i="1" s="1"/>
  <c r="W470" i="1" s="1"/>
  <c r="R470" i="1"/>
  <c r="U932" i="1"/>
  <c r="U590" i="1"/>
  <c r="X640" i="1"/>
  <c r="Z640" i="1"/>
  <c r="AA640" i="1"/>
  <c r="S425" i="1"/>
  <c r="T425" i="1" s="1"/>
  <c r="W425" i="1" s="1"/>
  <c r="R425" i="1"/>
  <c r="Z318" i="1"/>
  <c r="X318" i="1"/>
  <c r="AA318" i="1"/>
  <c r="X601" i="1"/>
  <c r="Z601" i="1"/>
  <c r="AA601" i="1"/>
  <c r="U562" i="1"/>
  <c r="AA512" i="1"/>
  <c r="X512" i="1"/>
  <c r="Z512" i="1"/>
  <c r="U433" i="1"/>
  <c r="Q432" i="1"/>
  <c r="U432" i="1"/>
  <c r="S526" i="1"/>
  <c r="T526" i="1" s="1"/>
  <c r="W526" i="1" s="1"/>
  <c r="R526" i="1"/>
  <c r="X229" i="1"/>
  <c r="AA229" i="1"/>
  <c r="Z229" i="1"/>
  <c r="Z621" i="1"/>
  <c r="AA621" i="1"/>
  <c r="X621" i="1"/>
  <c r="S272" i="1"/>
  <c r="T272" i="1" s="1"/>
  <c r="W272" i="1" s="1"/>
  <c r="R272" i="1"/>
  <c r="S278" i="1"/>
  <c r="T278" i="1" s="1"/>
  <c r="W278" i="1" s="1"/>
  <c r="R278" i="1"/>
  <c r="R184" i="1"/>
  <c r="S184" i="1"/>
  <c r="T184" i="1" s="1"/>
  <c r="W184" i="1" s="1"/>
  <c r="S110" i="1"/>
  <c r="T110" i="1" s="1"/>
  <c r="W110" i="1" s="1"/>
  <c r="R110" i="1"/>
  <c r="Q544" i="1"/>
  <c r="U544" i="1"/>
  <c r="AA192" i="1"/>
  <c r="X192" i="1"/>
  <c r="Z192" i="1"/>
  <c r="R234" i="1"/>
  <c r="S234" i="1"/>
  <c r="T234" i="1" s="1"/>
  <c r="W234" i="1" s="1"/>
  <c r="AA22" i="1"/>
  <c r="X22" i="1"/>
  <c r="Z116" i="1"/>
  <c r="X116" i="1"/>
  <c r="AA116" i="1"/>
  <c r="X83" i="1"/>
  <c r="AA83" i="1"/>
  <c r="Z83" i="1"/>
  <c r="AA214" i="1"/>
  <c r="X214" i="1"/>
  <c r="Z214" i="1"/>
  <c r="X981" i="1"/>
  <c r="AA981" i="1"/>
  <c r="Z981" i="1"/>
  <c r="AA851" i="1"/>
  <c r="X851" i="1"/>
  <c r="Z851" i="1"/>
  <c r="AA677" i="1"/>
  <c r="Z677" i="1"/>
  <c r="X677" i="1"/>
  <c r="X784" i="1"/>
  <c r="Z784" i="1"/>
  <c r="AA784" i="1"/>
  <c r="Z632" i="1"/>
  <c r="AA632" i="1"/>
  <c r="X632" i="1"/>
  <c r="U257" i="1"/>
  <c r="Q257" i="1"/>
  <c r="X131" i="1"/>
  <c r="Z131" i="1"/>
  <c r="AA131" i="1"/>
  <c r="X16" i="15"/>
  <c r="AA16" i="15"/>
  <c r="Z16" i="15"/>
  <c r="U876" i="1"/>
  <c r="Q876" i="1"/>
  <c r="S877" i="1"/>
  <c r="T877" i="1" s="1"/>
  <c r="W877" i="1" s="1"/>
  <c r="R877" i="1"/>
  <c r="S813" i="1"/>
  <c r="T813" i="1" s="1"/>
  <c r="W813" i="1" s="1"/>
  <c r="R813" i="1"/>
  <c r="U585" i="1"/>
  <c r="S649" i="1"/>
  <c r="T649" i="1" s="1"/>
  <c r="W649" i="1" s="1"/>
  <c r="R649" i="1"/>
  <c r="AA625" i="1"/>
  <c r="X625" i="1"/>
  <c r="Z625" i="1"/>
  <c r="AA550" i="1"/>
  <c r="Z550" i="1"/>
  <c r="X550" i="1"/>
  <c r="U974" i="1"/>
  <c r="X953" i="1"/>
  <c r="Z953" i="1"/>
  <c r="AA953" i="1"/>
  <c r="AA642" i="1"/>
  <c r="X642" i="1"/>
  <c r="Z642" i="1"/>
  <c r="AA703" i="1"/>
  <c r="Z703" i="1"/>
  <c r="X703" i="1"/>
  <c r="AC17" i="15"/>
  <c r="R22" i="15"/>
  <c r="S22" i="15"/>
  <c r="T23" i="15" s="1"/>
  <c r="W24" i="15" s="1"/>
  <c r="U976" i="1"/>
  <c r="S12" i="15"/>
  <c r="T13" i="15" s="1"/>
  <c r="W14" i="15" s="1"/>
  <c r="R12" i="15"/>
  <c r="S19" i="15"/>
  <c r="T20" i="15" s="1"/>
  <c r="W21" i="15" s="1"/>
  <c r="R19" i="15"/>
  <c r="R30" i="15"/>
  <c r="S30" i="15"/>
  <c r="T31" i="15" s="1"/>
  <c r="W32" i="15" s="1"/>
  <c r="R954" i="1"/>
  <c r="S954" i="1"/>
  <c r="T954" i="1" s="1"/>
  <c r="W954" i="1" s="1"/>
  <c r="S981" i="1"/>
  <c r="T981" i="1" s="1"/>
  <c r="W981" i="1" s="1"/>
  <c r="R981" i="1"/>
  <c r="U909" i="1"/>
  <c r="T895" i="1"/>
  <c r="W895" i="1" s="1"/>
  <c r="Q917" i="1"/>
  <c r="U917" i="1"/>
  <c r="S951" i="1"/>
  <c r="T951" i="1" s="1"/>
  <c r="W951" i="1" s="1"/>
  <c r="R951" i="1"/>
  <c r="U878" i="1"/>
  <c r="Q897" i="1"/>
  <c r="U897" i="1"/>
  <c r="X809" i="1"/>
  <c r="AA809" i="1"/>
  <c r="Z809" i="1"/>
  <c r="S872" i="1"/>
  <c r="T872" i="1" s="1"/>
  <c r="W872" i="1" s="1"/>
  <c r="R872" i="1"/>
  <c r="Q776" i="1"/>
  <c r="U776" i="1"/>
  <c r="Q739" i="1"/>
  <c r="U739" i="1"/>
  <c r="S837" i="1"/>
  <c r="T837" i="1" s="1"/>
  <c r="W837" i="1" s="1"/>
  <c r="R837" i="1"/>
  <c r="T539" i="1"/>
  <c r="W539" i="1" s="1"/>
  <c r="U539" i="1"/>
  <c r="U510" i="1"/>
  <c r="T792" i="1"/>
  <c r="W792" i="1" s="1"/>
  <c r="R805" i="1"/>
  <c r="S805" i="1"/>
  <c r="T805" i="1" s="1"/>
  <c r="W805" i="1" s="1"/>
  <c r="U788" i="1"/>
  <c r="T662" i="1"/>
  <c r="W662" i="1" s="1"/>
  <c r="R887" i="1"/>
  <c r="S887" i="1"/>
  <c r="T887" i="1" s="1"/>
  <c r="W887" i="1" s="1"/>
  <c r="AA578" i="1"/>
  <c r="Z578" i="1"/>
  <c r="X578" i="1"/>
  <c r="U606" i="1"/>
  <c r="R932" i="1"/>
  <c r="S932" i="1"/>
  <c r="T932" i="1" s="1"/>
  <c r="W932" i="1" s="1"/>
  <c r="S477" i="1"/>
  <c r="T477" i="1" s="1"/>
  <c r="W477" i="1" s="1"/>
  <c r="R477" i="1"/>
  <c r="R640" i="1"/>
  <c r="S640" i="1"/>
  <c r="T640" i="1" s="1"/>
  <c r="W640" i="1" s="1"/>
  <c r="U641" i="1"/>
  <c r="Q439" i="1"/>
  <c r="U439" i="1"/>
  <c r="S381" i="1"/>
  <c r="T381" i="1" s="1"/>
  <c r="W381" i="1" s="1"/>
  <c r="R381" i="1"/>
  <c r="T810" i="1"/>
  <c r="W810" i="1" s="1"/>
  <c r="S555" i="1"/>
  <c r="T555" i="1" s="1"/>
  <c r="W555" i="1" s="1"/>
  <c r="R555" i="1"/>
  <c r="AA518" i="1"/>
  <c r="Z518" i="1"/>
  <c r="X518" i="1"/>
  <c r="U457" i="1"/>
  <c r="Z302" i="1"/>
  <c r="X302" i="1"/>
  <c r="AA302" i="1"/>
  <c r="X807" i="1"/>
  <c r="AA807" i="1"/>
  <c r="Z807" i="1"/>
  <c r="AA449" i="1"/>
  <c r="X449" i="1"/>
  <c r="Z449" i="1"/>
  <c r="Z154" i="1"/>
  <c r="X154" i="1"/>
  <c r="AA154" i="1"/>
  <c r="T64" i="1"/>
  <c r="W64" i="1" s="1"/>
  <c r="S202" i="1"/>
  <c r="T202" i="1" s="1"/>
  <c r="W202" i="1" s="1"/>
  <c r="R202" i="1"/>
  <c r="S283" i="1"/>
  <c r="T283" i="1" s="1"/>
  <c r="W283" i="1" s="1"/>
  <c r="R283" i="1"/>
  <c r="S360" i="1"/>
  <c r="T360" i="1" s="1"/>
  <c r="W360" i="1" s="1"/>
  <c r="R360" i="1"/>
  <c r="S90" i="1"/>
  <c r="T90" i="1" s="1"/>
  <c r="W90" i="1" s="1"/>
  <c r="R90" i="1"/>
  <c r="Z99" i="1"/>
  <c r="AA99" i="1"/>
  <c r="X99" i="1"/>
  <c r="X190" i="1"/>
  <c r="Z190" i="1"/>
  <c r="AA190" i="1"/>
  <c r="Z992" i="1"/>
  <c r="AA992" i="1"/>
  <c r="X992" i="1"/>
  <c r="U907" i="1"/>
  <c r="Q907" i="1"/>
  <c r="Z903" i="1"/>
  <c r="AA903" i="1"/>
  <c r="X903" i="1"/>
  <c r="S687" i="1"/>
  <c r="T687" i="1" s="1"/>
  <c r="W687" i="1" s="1"/>
  <c r="R687" i="1"/>
  <c r="AA535" i="1"/>
  <c r="Z535" i="1"/>
  <c r="X535" i="1"/>
  <c r="AA994" i="1"/>
  <c r="X994" i="1"/>
  <c r="Z994" i="1"/>
  <c r="U22" i="15"/>
  <c r="U17" i="15"/>
  <c r="AA28" i="15"/>
  <c r="Z28" i="15"/>
  <c r="X28" i="15"/>
  <c r="AC21" i="15"/>
  <c r="R976" i="1"/>
  <c r="S976" i="1"/>
  <c r="T976" i="1" s="1"/>
  <c r="W976" i="1" s="1"/>
  <c r="U937" i="1"/>
  <c r="U954" i="1"/>
  <c r="R974" i="1"/>
  <c r="S974" i="1"/>
  <c r="T974" i="1" s="1"/>
  <c r="W974" i="1" s="1"/>
  <c r="AC29" i="15"/>
  <c r="U964" i="1"/>
  <c r="X948" i="1"/>
  <c r="AA948" i="1"/>
  <c r="Z948" i="1"/>
  <c r="Q19" i="15"/>
  <c r="Z8" i="15"/>
  <c r="X8" i="15"/>
  <c r="S959" i="1"/>
  <c r="T959" i="1" s="1"/>
  <c r="W959" i="1" s="1"/>
  <c r="R959" i="1"/>
  <c r="S925" i="1"/>
  <c r="T925" i="1" s="1"/>
  <c r="W925" i="1" s="1"/>
  <c r="R925" i="1"/>
  <c r="AA940" i="1"/>
  <c r="Z940" i="1"/>
  <c r="X940" i="1"/>
  <c r="U1001" i="1"/>
  <c r="U877" i="1"/>
  <c r="X906" i="1"/>
  <c r="Z906" i="1"/>
  <c r="AA906" i="1"/>
  <c r="S896" i="1"/>
  <c r="T896" i="1" s="1"/>
  <c r="W896" i="1" s="1"/>
  <c r="R896" i="1"/>
  <c r="U837" i="1"/>
  <c r="U803" i="1"/>
  <c r="S860" i="1"/>
  <c r="T860" i="1" s="1"/>
  <c r="W860" i="1" s="1"/>
  <c r="R860" i="1"/>
  <c r="U852" i="1"/>
  <c r="U790" i="1"/>
  <c r="X729" i="1"/>
  <c r="Z729" i="1"/>
  <c r="AA729" i="1"/>
  <c r="U754" i="1"/>
  <c r="U866" i="1"/>
  <c r="T748" i="1"/>
  <c r="W748" i="1" s="1"/>
  <c r="U820" i="1"/>
  <c r="U686" i="1"/>
  <c r="U749" i="1"/>
  <c r="U728" i="1"/>
  <c r="Q356" i="1"/>
  <c r="U356" i="1"/>
  <c r="S606" i="1"/>
  <c r="T606" i="1" s="1"/>
  <c r="W606" i="1" s="1"/>
  <c r="R606" i="1"/>
  <c r="U868" i="1"/>
  <c r="Z694" i="1"/>
  <c r="X694" i="1"/>
  <c r="AA694" i="1"/>
  <c r="X608" i="1"/>
  <c r="AA608" i="1"/>
  <c r="Z608" i="1"/>
  <c r="S796" i="1"/>
  <c r="T796" i="1" s="1"/>
  <c r="W796" i="1" s="1"/>
  <c r="R796" i="1"/>
  <c r="R838" i="1"/>
  <c r="S838" i="1"/>
  <c r="T838" i="1" s="1"/>
  <c r="W838" i="1" s="1"/>
  <c r="S590" i="1"/>
  <c r="T590" i="1" s="1"/>
  <c r="W590" i="1" s="1"/>
  <c r="R590" i="1"/>
  <c r="U503" i="1"/>
  <c r="AA415" i="1"/>
  <c r="Z415" i="1"/>
  <c r="X415" i="1"/>
  <c r="Z349" i="1"/>
  <c r="X349" i="1"/>
  <c r="AA349" i="1"/>
  <c r="S742" i="1"/>
  <c r="T742" i="1" s="1"/>
  <c r="W742" i="1" s="1"/>
  <c r="R742" i="1"/>
  <c r="X500" i="1"/>
  <c r="AA500" i="1"/>
  <c r="Z500" i="1"/>
  <c r="X718" i="1"/>
  <c r="Z718" i="1"/>
  <c r="AA718" i="1"/>
  <c r="AA384" i="1"/>
  <c r="X384" i="1"/>
  <c r="Z384" i="1"/>
  <c r="T695" i="1"/>
  <c r="W695" i="1" s="1"/>
  <c r="AA745" i="1"/>
  <c r="Z745" i="1"/>
  <c r="X745" i="1"/>
  <c r="S406" i="1"/>
  <c r="T406" i="1" s="1"/>
  <c r="W406" i="1" s="1"/>
  <c r="R406" i="1"/>
  <c r="T313" i="1"/>
  <c r="W313" i="1" s="1"/>
  <c r="T309" i="1"/>
  <c r="W309" i="1" s="1"/>
  <c r="X153" i="1"/>
  <c r="AA153" i="1"/>
  <c r="Z153" i="1"/>
  <c r="T390" i="1"/>
  <c r="W390" i="1" s="1"/>
  <c r="U137" i="1"/>
  <c r="R150" i="1"/>
  <c r="S150" i="1"/>
  <c r="T150" i="1" s="1"/>
  <c r="W150" i="1" s="1"/>
  <c r="R949" i="1"/>
  <c r="S949" i="1"/>
  <c r="T949" i="1" s="1"/>
  <c r="W949" i="1" s="1"/>
  <c r="S634" i="1"/>
  <c r="T634" i="1" s="1"/>
  <c r="W634" i="1" s="1"/>
  <c r="R634" i="1"/>
  <c r="U16" i="15"/>
  <c r="S979" i="1"/>
  <c r="T979" i="1" s="1"/>
  <c r="W979" i="1" s="1"/>
  <c r="R979" i="1"/>
  <c r="U1000" i="1"/>
  <c r="S909" i="1"/>
  <c r="T909" i="1" s="1"/>
  <c r="W909" i="1" s="1"/>
  <c r="R909" i="1"/>
  <c r="Z911" i="1"/>
  <c r="X911" i="1"/>
  <c r="AA911" i="1"/>
  <c r="U931" i="1"/>
  <c r="U969" i="1"/>
  <c r="R900" i="1"/>
  <c r="S900" i="1"/>
  <c r="T900" i="1" s="1"/>
  <c r="W900" i="1" s="1"/>
  <c r="Q930" i="1"/>
  <c r="U930" i="1"/>
  <c r="Z895" i="1"/>
  <c r="X895" i="1"/>
  <c r="AA895" i="1"/>
  <c r="U934" i="1"/>
  <c r="U925" i="1"/>
  <c r="R923" i="1"/>
  <c r="S923" i="1"/>
  <c r="T923" i="1" s="1"/>
  <c r="W923" i="1" s="1"/>
  <c r="Q15" i="15"/>
  <c r="Z761" i="1"/>
  <c r="X761" i="1"/>
  <c r="AA761" i="1"/>
  <c r="T989" i="1"/>
  <c r="W989" i="1" s="1"/>
  <c r="AA797" i="1"/>
  <c r="Z797" i="1"/>
  <c r="X797" i="1"/>
  <c r="S803" i="1"/>
  <c r="T803" i="1" s="1"/>
  <c r="W803" i="1" s="1"/>
  <c r="R803" i="1"/>
  <c r="U634" i="1"/>
  <c r="AA793" i="1"/>
  <c r="Z793" i="1"/>
  <c r="X793" i="1"/>
  <c r="AA717" i="1"/>
  <c r="X717" i="1"/>
  <c r="Z717" i="1"/>
  <c r="S827" i="1"/>
  <c r="T827" i="1" s="1"/>
  <c r="W827" i="1" s="1"/>
  <c r="R827" i="1"/>
  <c r="Z726" i="1"/>
  <c r="X726" i="1"/>
  <c r="AA726" i="1"/>
  <c r="U773" i="1"/>
  <c r="X589" i="1"/>
  <c r="AA589" i="1"/>
  <c r="Z589" i="1"/>
  <c r="AA683" i="1"/>
  <c r="Z683" i="1"/>
  <c r="X683" i="1"/>
  <c r="R604" i="1"/>
  <c r="S604" i="1"/>
  <c r="T604" i="1" s="1"/>
  <c r="W604" i="1" s="1"/>
  <c r="Q624" i="1"/>
  <c r="U624" i="1"/>
  <c r="S820" i="1"/>
  <c r="T820" i="1" s="1"/>
  <c r="W820" i="1" s="1"/>
  <c r="R820" i="1"/>
  <c r="Z662" i="1"/>
  <c r="X662" i="1"/>
  <c r="AA662" i="1"/>
  <c r="AA519" i="1"/>
  <c r="X519" i="1"/>
  <c r="Z519" i="1"/>
  <c r="R716" i="1"/>
  <c r="S716" i="1"/>
  <c r="T716" i="1" s="1"/>
  <c r="W716" i="1" s="1"/>
  <c r="U464" i="1"/>
  <c r="U840" i="1"/>
  <c r="S801" i="1"/>
  <c r="T801" i="1" s="1"/>
  <c r="W801" i="1" s="1"/>
  <c r="R801" i="1"/>
  <c r="S728" i="1"/>
  <c r="T728" i="1" s="1"/>
  <c r="W728" i="1" s="1"/>
  <c r="R728" i="1"/>
  <c r="Q324" i="1"/>
  <c r="U324" i="1"/>
  <c r="U801" i="1"/>
  <c r="U649" i="1"/>
  <c r="S694" i="1"/>
  <c r="T694" i="1" s="1"/>
  <c r="W694" i="1" s="1"/>
  <c r="R694" i="1"/>
  <c r="AA470" i="1"/>
  <c r="Z470" i="1"/>
  <c r="X470" i="1"/>
  <c r="AA481" i="1"/>
  <c r="Z481" i="1"/>
  <c r="X481" i="1"/>
  <c r="AA378" i="1"/>
  <c r="X378" i="1"/>
  <c r="Z378" i="1"/>
  <c r="T389" i="1"/>
  <c r="W389" i="1" s="1"/>
  <c r="R357" i="1"/>
  <c r="S357" i="1"/>
  <c r="T357" i="1" s="1"/>
  <c r="W357" i="1" s="1"/>
  <c r="S358" i="1"/>
  <c r="T358" i="1" s="1"/>
  <c r="W358" i="1" s="1"/>
  <c r="R358" i="1"/>
  <c r="X251" i="1"/>
  <c r="AA251" i="1"/>
  <c r="Z251" i="1"/>
  <c r="T169" i="1"/>
  <c r="W169" i="1" s="1"/>
  <c r="AA146" i="1"/>
  <c r="Z146" i="1"/>
  <c r="X146" i="1"/>
  <c r="U61" i="1"/>
  <c r="R122" i="1"/>
  <c r="S122" i="1"/>
  <c r="T122" i="1" s="1"/>
  <c r="W122" i="1" s="1"/>
  <c r="AA360" i="1"/>
  <c r="Z360" i="1"/>
  <c r="X360" i="1"/>
  <c r="U113" i="1"/>
  <c r="Z558" i="1"/>
  <c r="AA558" i="1"/>
  <c r="X558" i="1"/>
  <c r="AA198" i="1"/>
  <c r="Z198" i="1"/>
  <c r="X198" i="1"/>
  <c r="U109" i="1"/>
  <c r="Q109" i="1"/>
  <c r="S289" i="1"/>
  <c r="T289" i="1" s="1"/>
  <c r="W289" i="1" s="1"/>
  <c r="R289" i="1"/>
  <c r="AA213" i="1"/>
  <c r="Z213" i="1"/>
  <c r="X213" i="1"/>
  <c r="S557" i="1"/>
  <c r="T557" i="1" s="1"/>
  <c r="W557" i="1" s="1"/>
  <c r="R557" i="1"/>
  <c r="AA200" i="1"/>
  <c r="Z200" i="1"/>
  <c r="X200" i="1"/>
  <c r="R399" i="1"/>
  <c r="S399" i="1"/>
  <c r="T399" i="1" s="1"/>
  <c r="W399" i="1" s="1"/>
  <c r="Z221" i="1"/>
  <c r="X221" i="1"/>
  <c r="AA221" i="1"/>
  <c r="Z438" i="1"/>
  <c r="X438" i="1"/>
  <c r="AA438" i="1"/>
  <c r="U313" i="1"/>
  <c r="R316" i="1"/>
  <c r="S316" i="1"/>
  <c r="T316" i="1" s="1"/>
  <c r="W316" i="1" s="1"/>
  <c r="X282" i="1"/>
  <c r="AA282" i="1"/>
  <c r="Z282" i="1"/>
  <c r="S186" i="1"/>
  <c r="T186" i="1" s="1"/>
  <c r="W186" i="1" s="1"/>
  <c r="R186" i="1"/>
  <c r="R139" i="1"/>
  <c r="S139" i="1"/>
  <c r="T139" i="1" s="1"/>
  <c r="W139" i="1" s="1"/>
  <c r="R13" i="1"/>
  <c r="S13" i="1"/>
  <c r="T13" i="1" s="1"/>
  <c r="W13" i="1" s="1"/>
  <c r="S158" i="1"/>
  <c r="T158" i="1" s="1"/>
  <c r="W158" i="1" s="1"/>
  <c r="R158" i="1"/>
  <c r="S68" i="1"/>
  <c r="T68" i="1" s="1"/>
  <c r="W68" i="1" s="1"/>
  <c r="R68" i="1"/>
  <c r="Z128" i="1"/>
  <c r="AA128" i="1"/>
  <c r="X128" i="1"/>
  <c r="X331" i="1"/>
  <c r="Z331" i="1"/>
  <c r="AA331" i="1"/>
  <c r="S305" i="1"/>
  <c r="T305" i="1" s="1"/>
  <c r="W305" i="1" s="1"/>
  <c r="R305" i="1"/>
  <c r="S180" i="1"/>
  <c r="T180" i="1" s="1"/>
  <c r="W180" i="1" s="1"/>
  <c r="R180" i="1"/>
  <c r="R54" i="1"/>
  <c r="S54" i="1"/>
  <c r="T54" i="1" s="1"/>
  <c r="W54" i="1" s="1"/>
  <c r="U31" i="15"/>
  <c r="R181" i="1"/>
  <c r="S181" i="1"/>
  <c r="T181" i="1" s="1"/>
  <c r="W181" i="1" s="1"/>
  <c r="T734" i="1"/>
  <c r="W734" i="1" s="1"/>
  <c r="S160" i="1"/>
  <c r="T160" i="1" s="1"/>
  <c r="W160" i="1" s="1"/>
  <c r="R160" i="1"/>
  <c r="Z42" i="1"/>
  <c r="U250" i="1"/>
  <c r="S723" i="1"/>
  <c r="T723" i="1" s="1"/>
  <c r="W723" i="1" s="1"/>
  <c r="R723" i="1"/>
  <c r="S249" i="1"/>
  <c r="T249" i="1" s="1"/>
  <c r="W249" i="1" s="1"/>
  <c r="R249" i="1"/>
  <c r="U161" i="1"/>
  <c r="Z46" i="1"/>
  <c r="X46" i="1"/>
  <c r="AA46" i="1"/>
  <c r="U191" i="1"/>
  <c r="S307" i="1"/>
  <c r="T307" i="1" s="1"/>
  <c r="W307" i="1" s="1"/>
  <c r="R307" i="1"/>
  <c r="S111" i="1"/>
  <c r="T111" i="1" s="1"/>
  <c r="W111" i="1" s="1"/>
  <c r="R111" i="1"/>
  <c r="R252" i="1"/>
  <c r="S252" i="1"/>
  <c r="T252" i="1" s="1"/>
  <c r="W252" i="1" s="1"/>
  <c r="U228" i="1"/>
  <c r="AA280" i="1"/>
  <c r="X280" i="1"/>
  <c r="Z280" i="1"/>
  <c r="U122" i="1"/>
  <c r="R291" i="1"/>
  <c r="S291" i="1"/>
  <c r="T291" i="1" s="1"/>
  <c r="W291" i="1" s="1"/>
  <c r="S70" i="1"/>
  <c r="T70" i="1" s="1"/>
  <c r="W70" i="1" s="1"/>
  <c r="R70" i="1"/>
  <c r="S123" i="1"/>
  <c r="T123" i="1" s="1"/>
  <c r="W123" i="1" s="1"/>
  <c r="R123" i="1"/>
  <c r="U145" i="1"/>
  <c r="R690" i="1"/>
  <c r="S690" i="1"/>
  <c r="T690" i="1" s="1"/>
  <c r="W690" i="1" s="1"/>
  <c r="AA436" i="1"/>
  <c r="Z436" i="1"/>
  <c r="X436" i="1"/>
  <c r="T731" i="1"/>
  <c r="W731" i="1" s="1"/>
  <c r="X509" i="1"/>
  <c r="AA509" i="1"/>
  <c r="Z509" i="1"/>
  <c r="R481" i="1"/>
  <c r="S481" i="1"/>
  <c r="T481" i="1" s="1"/>
  <c r="W481" i="1" s="1"/>
  <c r="AA298" i="1"/>
  <c r="Z298" i="1"/>
  <c r="X298" i="1"/>
  <c r="U476" i="1"/>
  <c r="S400" i="1"/>
  <c r="T400" i="1" s="1"/>
  <c r="W400" i="1" s="1"/>
  <c r="R400" i="1"/>
  <c r="X299" i="1"/>
  <c r="Z299" i="1"/>
  <c r="AA299" i="1"/>
  <c r="S298" i="1"/>
  <c r="T298" i="1" s="1"/>
  <c r="W298" i="1" s="1"/>
  <c r="R298" i="1"/>
  <c r="S576" i="1"/>
  <c r="T576" i="1" s="1"/>
  <c r="W576" i="1" s="1"/>
  <c r="R576" i="1"/>
  <c r="S596" i="1"/>
  <c r="T596" i="1" s="1"/>
  <c r="W596" i="1" s="1"/>
  <c r="R596" i="1"/>
  <c r="S500" i="1"/>
  <c r="T500" i="1" s="1"/>
  <c r="W500" i="1" s="1"/>
  <c r="R500" i="1"/>
  <c r="S403" i="1"/>
  <c r="T403" i="1" s="1"/>
  <c r="W403" i="1" s="1"/>
  <c r="R403" i="1"/>
  <c r="R668" i="1"/>
  <c r="S668" i="1"/>
  <c r="T668" i="1" s="1"/>
  <c r="W668" i="1" s="1"/>
  <c r="S713" i="1"/>
  <c r="T713" i="1" s="1"/>
  <c r="W713" i="1" s="1"/>
  <c r="R713" i="1"/>
  <c r="U333" i="1"/>
  <c r="S597" i="1"/>
  <c r="T597" i="1" s="1"/>
  <c r="W597" i="1" s="1"/>
  <c r="R597" i="1"/>
  <c r="S569" i="1"/>
  <c r="T569" i="1" s="1"/>
  <c r="W569" i="1" s="1"/>
  <c r="R569" i="1"/>
  <c r="U373" i="1"/>
  <c r="S745" i="1"/>
  <c r="T745" i="1" s="1"/>
  <c r="W745" i="1" s="1"/>
  <c r="R745" i="1"/>
  <c r="U786" i="1"/>
  <c r="U289" i="1"/>
  <c r="S393" i="1"/>
  <c r="T393" i="1" s="1"/>
  <c r="W393" i="1" s="1"/>
  <c r="R393" i="1"/>
  <c r="T376" i="1"/>
  <c r="W376" i="1" s="1"/>
  <c r="Z452" i="1"/>
  <c r="X452" i="1"/>
  <c r="AA452" i="1"/>
  <c r="U499" i="1"/>
  <c r="Z271" i="1"/>
  <c r="AA271" i="1"/>
  <c r="X271" i="1"/>
  <c r="S200" i="1"/>
  <c r="T200" i="1" s="1"/>
  <c r="W200" i="1" s="1"/>
  <c r="R200" i="1"/>
  <c r="R210" i="1"/>
  <c r="S210" i="1"/>
  <c r="T210" i="1" s="1"/>
  <c r="W210" i="1" s="1"/>
  <c r="AA486" i="1"/>
  <c r="Z486" i="1"/>
  <c r="X486" i="1"/>
  <c r="R327" i="1"/>
  <c r="S327" i="1"/>
  <c r="T327" i="1" s="1"/>
  <c r="W327" i="1" s="1"/>
  <c r="Z245" i="1"/>
  <c r="AA245" i="1"/>
  <c r="X245" i="1"/>
  <c r="U186" i="1"/>
  <c r="S154" i="1"/>
  <c r="T154" i="1" s="1"/>
  <c r="W154" i="1" s="1"/>
  <c r="R154" i="1"/>
  <c r="S144" i="1"/>
  <c r="T144" i="1" s="1"/>
  <c r="W144" i="1" s="1"/>
  <c r="R144" i="1"/>
  <c r="U68" i="1"/>
  <c r="U79" i="1"/>
  <c r="U417" i="1"/>
  <c r="S310" i="1"/>
  <c r="T310" i="1" s="1"/>
  <c r="W310" i="1" s="1"/>
  <c r="R310" i="1"/>
  <c r="U255" i="1"/>
  <c r="U108" i="1"/>
  <c r="X171" i="1"/>
  <c r="AA171" i="1"/>
  <c r="Z171" i="1"/>
  <c r="U427" i="1"/>
  <c r="U20" i="1"/>
  <c r="S191" i="1"/>
  <c r="T191" i="1" s="1"/>
  <c r="W191" i="1" s="1"/>
  <c r="R191" i="1"/>
  <c r="U283" i="1"/>
  <c r="U241" i="1"/>
  <c r="R353" i="1"/>
  <c r="S353" i="1"/>
  <c r="T353" i="1" s="1"/>
  <c r="W353" i="1" s="1"/>
  <c r="R136" i="1"/>
  <c r="S136" i="1"/>
  <c r="T136" i="1" s="1"/>
  <c r="W136" i="1" s="1"/>
  <c r="S99" i="1"/>
  <c r="T99" i="1" s="1"/>
  <c r="W99" i="1" s="1"/>
  <c r="R99" i="1"/>
  <c r="X261" i="1"/>
  <c r="Z261" i="1"/>
  <c r="AA261" i="1"/>
  <c r="X73" i="1"/>
  <c r="AA73" i="1"/>
  <c r="Z73" i="1"/>
  <c r="U246" i="1"/>
  <c r="Z18" i="1"/>
  <c r="X18" i="1"/>
  <c r="AA18" i="1"/>
  <c r="R616" i="1"/>
  <c r="S616" i="1"/>
  <c r="T616" i="1" s="1"/>
  <c r="W616" i="1" s="1"/>
  <c r="Q541" i="1"/>
  <c r="U541" i="1"/>
  <c r="U794" i="1"/>
  <c r="S509" i="1"/>
  <c r="T509" i="1" s="1"/>
  <c r="W509" i="1" s="1"/>
  <c r="R509" i="1"/>
  <c r="AA458" i="1"/>
  <c r="X458" i="1"/>
  <c r="Z458" i="1"/>
  <c r="U563" i="1"/>
  <c r="S493" i="1"/>
  <c r="T493" i="1" s="1"/>
  <c r="W493" i="1" s="1"/>
  <c r="R493" i="1"/>
  <c r="U425" i="1"/>
  <c r="Z287" i="1"/>
  <c r="AA287" i="1"/>
  <c r="X287" i="1"/>
  <c r="S601" i="1"/>
  <c r="T601" i="1" s="1"/>
  <c r="W601" i="1" s="1"/>
  <c r="R601" i="1"/>
  <c r="S363" i="1"/>
  <c r="T363" i="1" s="1"/>
  <c r="W363" i="1" s="1"/>
  <c r="R363" i="1"/>
  <c r="R752" i="1"/>
  <c r="S752" i="1"/>
  <c r="T752" i="1" s="1"/>
  <c r="W752" i="1" s="1"/>
  <c r="Z460" i="1"/>
  <c r="X460" i="1"/>
  <c r="AA460" i="1"/>
  <c r="U346" i="1"/>
  <c r="U560" i="1"/>
  <c r="U540" i="1"/>
  <c r="R443" i="1"/>
  <c r="S443" i="1"/>
  <c r="T443" i="1" s="1"/>
  <c r="W443" i="1" s="1"/>
  <c r="S424" i="1"/>
  <c r="T424" i="1" s="1"/>
  <c r="W424" i="1" s="1"/>
  <c r="R424" i="1"/>
  <c r="X414" i="1"/>
  <c r="AA414" i="1"/>
  <c r="Z414" i="1"/>
  <c r="U352" i="1"/>
  <c r="S414" i="1"/>
  <c r="T414" i="1" s="1"/>
  <c r="W414" i="1" s="1"/>
  <c r="R414" i="1"/>
  <c r="S362" i="1"/>
  <c r="T362" i="1" s="1"/>
  <c r="W362" i="1" s="1"/>
  <c r="R362" i="1"/>
  <c r="R373" i="1"/>
  <c r="S373" i="1"/>
  <c r="T373" i="1" s="1"/>
  <c r="W373" i="1" s="1"/>
  <c r="U530" i="1"/>
  <c r="AA485" i="1"/>
  <c r="Z485" i="1"/>
  <c r="X485" i="1"/>
  <c r="U445" i="1"/>
  <c r="S442" i="1"/>
  <c r="T442" i="1" s="1"/>
  <c r="W442" i="1" s="1"/>
  <c r="R442" i="1"/>
  <c r="X187" i="1"/>
  <c r="AA187" i="1"/>
  <c r="Z187" i="1"/>
  <c r="R461" i="1"/>
  <c r="S461" i="1"/>
  <c r="T461" i="1" s="1"/>
  <c r="W461" i="1" s="1"/>
  <c r="S198" i="1"/>
  <c r="T198" i="1" s="1"/>
  <c r="W198" i="1" s="1"/>
  <c r="R198" i="1"/>
  <c r="U685" i="1"/>
  <c r="S271" i="1"/>
  <c r="T271" i="1" s="1"/>
  <c r="W271" i="1" s="1"/>
  <c r="R271" i="1"/>
  <c r="S269" i="1"/>
  <c r="T269" i="1" s="1"/>
  <c r="W269" i="1" s="1"/>
  <c r="R269" i="1"/>
  <c r="S621" i="1"/>
  <c r="T621" i="1" s="1"/>
  <c r="W621" i="1" s="1"/>
  <c r="R621" i="1"/>
  <c r="U327" i="1"/>
  <c r="U393" i="1"/>
  <c r="AA149" i="1"/>
  <c r="Z149" i="1"/>
  <c r="X149" i="1"/>
  <c r="Z308" i="1"/>
  <c r="AA308" i="1"/>
  <c r="X308" i="1"/>
  <c r="U67" i="1"/>
  <c r="S417" i="1"/>
  <c r="T417" i="1" s="1"/>
  <c r="W417" i="1" s="1"/>
  <c r="R417" i="1"/>
  <c r="S134" i="1"/>
  <c r="T134" i="1" s="1"/>
  <c r="W134" i="1" s="1"/>
  <c r="R134" i="1"/>
  <c r="S488" i="1"/>
  <c r="T488" i="1" s="1"/>
  <c r="W488" i="1" s="1"/>
  <c r="R488" i="1"/>
  <c r="U310" i="1"/>
  <c r="S255" i="1"/>
  <c r="T255" i="1" s="1"/>
  <c r="W255" i="1" s="1"/>
  <c r="R255" i="1"/>
  <c r="R108" i="1"/>
  <c r="S108" i="1"/>
  <c r="T108" i="1" s="1"/>
  <c r="W108" i="1" s="1"/>
  <c r="T804" i="1"/>
  <c r="W804" i="1" s="1"/>
  <c r="T251" i="1"/>
  <c r="W251" i="1" s="1"/>
  <c r="R348" i="1"/>
  <c r="S348" i="1"/>
  <c r="T348" i="1" s="1"/>
  <c r="W348" i="1" s="1"/>
  <c r="X94" i="1"/>
  <c r="AA94" i="1"/>
  <c r="Z94" i="1"/>
  <c r="S103" i="1"/>
  <c r="T103" i="1" s="1"/>
  <c r="W103" i="1" s="1"/>
  <c r="R103" i="1"/>
  <c r="U103" i="1"/>
  <c r="U65" i="1"/>
  <c r="S117" i="1"/>
  <c r="T117" i="1" s="1"/>
  <c r="W117" i="1" s="1"/>
  <c r="R117" i="1"/>
  <c r="S46" i="1"/>
  <c r="T46" i="1" s="1"/>
  <c r="W46" i="1" s="1"/>
  <c r="R46" i="1"/>
  <c r="U484" i="1"/>
  <c r="X256" i="1"/>
  <c r="AA256" i="1"/>
  <c r="Z256" i="1"/>
  <c r="U36" i="1"/>
  <c r="S81" i="1"/>
  <c r="T81" i="1" s="1"/>
  <c r="W81" i="1" s="1"/>
  <c r="R81" i="1"/>
  <c r="U179" i="1"/>
  <c r="T325" i="1"/>
  <c r="W325" i="1" s="1"/>
  <c r="U150" i="1"/>
  <c r="R196" i="1"/>
  <c r="S196" i="1"/>
  <c r="T196" i="1" s="1"/>
  <c r="W196" i="1" s="1"/>
  <c r="R199" i="1"/>
  <c r="S199" i="1"/>
  <c r="T199" i="1" s="1"/>
  <c r="W199" i="1" s="1"/>
  <c r="U37" i="1"/>
  <c r="Q14" i="1"/>
  <c r="T510" i="1"/>
  <c r="W510" i="1" s="1"/>
  <c r="U637" i="1"/>
  <c r="S692" i="1"/>
  <c r="T692" i="1" s="1"/>
  <c r="W692" i="1" s="1"/>
  <c r="R692" i="1"/>
  <c r="S769" i="1"/>
  <c r="T769" i="1" s="1"/>
  <c r="W769" i="1" s="1"/>
  <c r="R769" i="1"/>
  <c r="S846" i="1"/>
  <c r="T846" i="1" s="1"/>
  <c r="W846" i="1" s="1"/>
  <c r="R846" i="1"/>
  <c r="R512" i="1"/>
  <c r="S512" i="1"/>
  <c r="T512" i="1" s="1"/>
  <c r="W512" i="1" s="1"/>
  <c r="S513" i="1"/>
  <c r="T513" i="1" s="1"/>
  <c r="W513" i="1" s="1"/>
  <c r="R513" i="1"/>
  <c r="S834" i="1"/>
  <c r="T834" i="1" s="1"/>
  <c r="W834" i="1" s="1"/>
  <c r="R834" i="1"/>
  <c r="T636" i="1"/>
  <c r="W636" i="1" s="1"/>
  <c r="U684" i="1"/>
  <c r="U806" i="1"/>
  <c r="R610" i="1"/>
  <c r="S610" i="1"/>
  <c r="T610" i="1" s="1"/>
  <c r="W610" i="1" s="1"/>
  <c r="S528" i="1"/>
  <c r="T528" i="1" s="1"/>
  <c r="W528" i="1" s="1"/>
  <c r="R528" i="1"/>
  <c r="U781" i="1"/>
  <c r="AA444" i="1"/>
  <c r="X444" i="1"/>
  <c r="Z444" i="1"/>
  <c r="S287" i="1"/>
  <c r="T287" i="1" s="1"/>
  <c r="W287" i="1" s="1"/>
  <c r="R287" i="1"/>
  <c r="U693" i="1"/>
  <c r="U532" i="1"/>
  <c r="Z368" i="1"/>
  <c r="X368" i="1"/>
  <c r="AA368" i="1"/>
  <c r="S983" i="1"/>
  <c r="T983" i="1" s="1"/>
  <c r="W983" i="1" s="1"/>
  <c r="R983" i="1"/>
  <c r="U764" i="1"/>
  <c r="S552" i="1"/>
  <c r="T552" i="1" s="1"/>
  <c r="W552" i="1" s="1"/>
  <c r="R552" i="1"/>
  <c r="R677" i="1"/>
  <c r="S677" i="1"/>
  <c r="T677" i="1" s="1"/>
  <c r="W677" i="1" s="1"/>
  <c r="U596" i="1"/>
  <c r="X347" i="1"/>
  <c r="AA347" i="1"/>
  <c r="Z347" i="1"/>
  <c r="R469" i="1"/>
  <c r="S469" i="1"/>
  <c r="T469" i="1" s="1"/>
  <c r="W469" i="1" s="1"/>
  <c r="U369" i="1"/>
  <c r="S791" i="1"/>
  <c r="T791" i="1" s="1"/>
  <c r="W791" i="1" s="1"/>
  <c r="R791" i="1"/>
  <c r="S760" i="1"/>
  <c r="T760" i="1" s="1"/>
  <c r="W760" i="1" s="1"/>
  <c r="R760" i="1"/>
  <c r="U526" i="1"/>
  <c r="U706" i="1"/>
  <c r="S395" i="1"/>
  <c r="T395" i="1" s="1"/>
  <c r="W395" i="1" s="1"/>
  <c r="R395" i="1"/>
  <c r="Z207" i="1"/>
  <c r="AA207" i="1"/>
  <c r="X207" i="1"/>
  <c r="S486" i="1"/>
  <c r="T486" i="1" s="1"/>
  <c r="W486" i="1" s="1"/>
  <c r="R486" i="1"/>
  <c r="X379" i="1"/>
  <c r="AA379" i="1"/>
  <c r="Z379" i="1"/>
  <c r="R449" i="1"/>
  <c r="S449" i="1"/>
  <c r="T449" i="1" s="1"/>
  <c r="W449" i="1" s="1"/>
  <c r="U258" i="1"/>
  <c r="U497" i="1"/>
  <c r="X388" i="1"/>
  <c r="Z388" i="1"/>
  <c r="AA388" i="1"/>
  <c r="X259" i="1"/>
  <c r="Z259" i="1"/>
  <c r="AA259" i="1"/>
  <c r="R245" i="1"/>
  <c r="S245" i="1"/>
  <c r="T245" i="1" s="1"/>
  <c r="W245" i="1" s="1"/>
  <c r="S179" i="1"/>
  <c r="T179" i="1" s="1"/>
  <c r="W179" i="1" s="1"/>
  <c r="R179" i="1"/>
  <c r="U422" i="1"/>
  <c r="U286" i="1"/>
  <c r="T192" i="1"/>
  <c r="W192" i="1" s="1"/>
  <c r="X140" i="1"/>
  <c r="Z140" i="1"/>
  <c r="AA140" i="1"/>
  <c r="AA248" i="1"/>
  <c r="X248" i="1"/>
  <c r="Z248" i="1"/>
  <c r="U54" i="1"/>
  <c r="U180" i="1"/>
  <c r="R168" i="1"/>
  <c r="S168" i="1"/>
  <c r="T168" i="1" s="1"/>
  <c r="W168" i="1" s="1"/>
  <c r="S102" i="1"/>
  <c r="T102" i="1" s="1"/>
  <c r="W102" i="1" s="1"/>
  <c r="R102" i="1"/>
  <c r="U268" i="1"/>
  <c r="U224" i="1"/>
  <c r="AA132" i="1"/>
  <c r="Z132" i="1"/>
  <c r="X132" i="1"/>
  <c r="AA247" i="1"/>
  <c r="Z247" i="1"/>
  <c r="X247" i="1"/>
  <c r="T146" i="1"/>
  <c r="W146" i="1" s="1"/>
  <c r="Q20" i="1"/>
  <c r="S15" i="1"/>
  <c r="T15" i="1" s="1"/>
  <c r="W15" i="1" s="1"/>
  <c r="R15" i="1"/>
  <c r="Q4" i="1"/>
  <c r="AA101" i="1"/>
  <c r="X101" i="1"/>
  <c r="Z101" i="1"/>
  <c r="R27" i="1"/>
  <c r="S27" i="1"/>
  <c r="T27" i="1" s="1"/>
  <c r="W27" i="1" s="1"/>
  <c r="AA166" i="1"/>
  <c r="X166" i="1"/>
  <c r="Z166" i="1"/>
  <c r="U136" i="1"/>
  <c r="T176" i="1"/>
  <c r="W176" i="1" s="1"/>
  <c r="S40" i="1"/>
  <c r="T40" i="1" s="1"/>
  <c r="W40" i="1" s="1"/>
  <c r="R40" i="1"/>
  <c r="U117" i="1"/>
  <c r="X92" i="1"/>
  <c r="AA92" i="1"/>
  <c r="Z92" i="1"/>
  <c r="T808" i="1"/>
  <c r="W808" i="1" s="1"/>
  <c r="Z623" i="1"/>
  <c r="X623" i="1"/>
  <c r="AA623" i="1"/>
  <c r="S779" i="1"/>
  <c r="T779" i="1" s="1"/>
  <c r="W779" i="1" s="1"/>
  <c r="R779" i="1"/>
  <c r="AA574" i="1"/>
  <c r="Z574" i="1"/>
  <c r="X574" i="1"/>
  <c r="R637" i="1"/>
  <c r="S637" i="1"/>
  <c r="T637" i="1" s="1"/>
  <c r="W637" i="1" s="1"/>
  <c r="Q553" i="1"/>
  <c r="U553" i="1"/>
  <c r="R660" i="1"/>
  <c r="S660" i="1"/>
  <c r="T660" i="1" s="1"/>
  <c r="W660" i="1" s="1"/>
  <c r="Z656" i="1"/>
  <c r="X656" i="1"/>
  <c r="AA656" i="1"/>
  <c r="R883" i="1"/>
  <c r="S883" i="1"/>
  <c r="T883" i="1" s="1"/>
  <c r="W883" i="1" s="1"/>
  <c r="U846" i="1"/>
  <c r="T603" i="1"/>
  <c r="W603" i="1" s="1"/>
  <c r="R654" i="1"/>
  <c r="S654" i="1"/>
  <c r="T654" i="1" s="1"/>
  <c r="W654" i="1" s="1"/>
  <c r="U751" i="1"/>
  <c r="U628" i="1"/>
  <c r="R573" i="1"/>
  <c r="S573" i="1"/>
  <c r="T573" i="1" s="1"/>
  <c r="W573" i="1" s="1"/>
  <c r="S730" i="1"/>
  <c r="T730" i="1" s="1"/>
  <c r="W730" i="1" s="1"/>
  <c r="R730" i="1"/>
  <c r="U838" i="1"/>
  <c r="U654" i="1"/>
  <c r="S502" i="1"/>
  <c r="T502" i="1" s="1"/>
  <c r="W502" i="1" s="1"/>
  <c r="R502" i="1"/>
  <c r="T607" i="1"/>
  <c r="W607" i="1" s="1"/>
  <c r="U546" i="1"/>
  <c r="T489" i="1"/>
  <c r="W489" i="1" s="1"/>
  <c r="U554" i="1"/>
  <c r="S588" i="1"/>
  <c r="T588" i="1" s="1"/>
  <c r="W588" i="1" s="1"/>
  <c r="R588" i="1"/>
  <c r="U364" i="1"/>
  <c r="U983" i="1"/>
  <c r="S770" i="1"/>
  <c r="T770" i="1" s="1"/>
  <c r="W770" i="1" s="1"/>
  <c r="R770" i="1"/>
  <c r="S826" i="1"/>
  <c r="T826" i="1" s="1"/>
  <c r="W826" i="1" s="1"/>
  <c r="R826" i="1"/>
  <c r="U547" i="1"/>
  <c r="U453" i="1"/>
  <c r="U836" i="1"/>
  <c r="X338" i="1"/>
  <c r="AA338" i="1"/>
  <c r="Z338" i="1"/>
  <c r="U239" i="1"/>
  <c r="U713" i="1"/>
  <c r="U381" i="1"/>
  <c r="S330" i="1"/>
  <c r="T330" i="1" s="1"/>
  <c r="W330" i="1" s="1"/>
  <c r="R330" i="1"/>
  <c r="R530" i="1"/>
  <c r="S530" i="1"/>
  <c r="T530" i="1" s="1"/>
  <c r="W530" i="1" s="1"/>
  <c r="S282" i="1"/>
  <c r="T282" i="1" s="1"/>
  <c r="W282" i="1" s="1"/>
  <c r="R282" i="1"/>
  <c r="X162" i="1"/>
  <c r="AA162" i="1"/>
  <c r="Z162" i="1"/>
  <c r="S452" i="1"/>
  <c r="T452" i="1" s="1"/>
  <c r="W452" i="1" s="1"/>
  <c r="R452" i="1"/>
  <c r="S591" i="1"/>
  <c r="T591" i="1" s="1"/>
  <c r="W591" i="1" s="1"/>
  <c r="R591" i="1"/>
  <c r="S207" i="1"/>
  <c r="T207" i="1" s="1"/>
  <c r="W207" i="1" s="1"/>
  <c r="R207" i="1"/>
  <c r="U363" i="1"/>
  <c r="AA178" i="1"/>
  <c r="Z178" i="1"/>
  <c r="X178" i="1"/>
  <c r="U597" i="1"/>
  <c r="U406" i="1"/>
  <c r="U311" i="1"/>
  <c r="S807" i="1"/>
  <c r="T807" i="1" s="1"/>
  <c r="W807" i="1" s="1"/>
  <c r="R807" i="1"/>
  <c r="U385" i="1"/>
  <c r="S345" i="1"/>
  <c r="T345" i="1" s="1"/>
  <c r="W345" i="1" s="1"/>
  <c r="R345" i="1"/>
  <c r="T387" i="1"/>
  <c r="W387" i="1" s="1"/>
  <c r="S321" i="1"/>
  <c r="T321" i="1" s="1"/>
  <c r="W321" i="1" s="1"/>
  <c r="R321" i="1"/>
  <c r="U47" i="1"/>
  <c r="R248" i="1"/>
  <c r="S248" i="1"/>
  <c r="T248" i="1" s="1"/>
  <c r="W248" i="1" s="1"/>
  <c r="AA233" i="1"/>
  <c r="Z233" i="1"/>
  <c r="X233" i="1"/>
  <c r="T656" i="1"/>
  <c r="W656" i="1" s="1"/>
  <c r="U572" i="1"/>
  <c r="U183" i="1"/>
  <c r="U348" i="1"/>
  <c r="R132" i="1"/>
  <c r="S132" i="1"/>
  <c r="T132" i="1" s="1"/>
  <c r="W132" i="1" s="1"/>
  <c r="S189" i="1"/>
  <c r="T189" i="1" s="1"/>
  <c r="W189" i="1" s="1"/>
  <c r="R189" i="1"/>
  <c r="U723" i="1"/>
  <c r="U15" i="1"/>
  <c r="AC4" i="1"/>
  <c r="U98" i="1"/>
  <c r="AC25" i="1"/>
  <c r="S63" i="1"/>
  <c r="T63" i="1" s="1"/>
  <c r="W63" i="1" s="1"/>
  <c r="R63" i="1"/>
  <c r="U63" i="1"/>
  <c r="U307" i="1"/>
  <c r="Q11" i="1"/>
  <c r="R197" i="1"/>
  <c r="S197" i="1"/>
  <c r="T197" i="1" s="1"/>
  <c r="W197" i="1" s="1"/>
  <c r="S166" i="1"/>
  <c r="T166" i="1" s="1"/>
  <c r="W166" i="1" s="1"/>
  <c r="R166" i="1"/>
  <c r="U3" i="1"/>
  <c r="U8" i="1"/>
  <c r="U78" i="1"/>
  <c r="U217" i="1"/>
  <c r="AA152" i="1"/>
  <c r="Z152" i="1"/>
  <c r="X152" i="1"/>
  <c r="U133" i="1"/>
  <c r="U167" i="1"/>
  <c r="X106" i="1"/>
  <c r="Z106" i="1"/>
  <c r="AA106" i="1"/>
  <c r="S190" i="1"/>
  <c r="T190" i="1" s="1"/>
  <c r="W190" i="1" s="1"/>
  <c r="R190" i="1"/>
  <c r="AA312" i="1"/>
  <c r="Z312" i="1"/>
  <c r="X312" i="1"/>
  <c r="R58" i="1"/>
  <c r="S58" i="1"/>
  <c r="T58" i="1" s="1"/>
  <c r="W58" i="1" s="1"/>
  <c r="S84" i="1"/>
  <c r="T84" i="1" s="1"/>
  <c r="W84" i="1" s="1"/>
  <c r="R84" i="1"/>
  <c r="Q18" i="1"/>
  <c r="S816" i="1"/>
  <c r="T816" i="1" s="1"/>
  <c r="W816" i="1" s="1"/>
  <c r="R816" i="1"/>
  <c r="S858" i="1"/>
  <c r="T858" i="1" s="1"/>
  <c r="W858" i="1" s="1"/>
  <c r="R858" i="1"/>
  <c r="U696" i="1"/>
  <c r="T875" i="1"/>
  <c r="W875" i="1" s="1"/>
  <c r="R778" i="1"/>
  <c r="S778" i="1"/>
  <c r="T778" i="1" s="1"/>
  <c r="W778" i="1" s="1"/>
  <c r="U687" i="1"/>
  <c r="U892" i="1"/>
  <c r="U798" i="1"/>
  <c r="T688" i="1"/>
  <c r="W688" i="1" s="1"/>
  <c r="U746" i="1"/>
  <c r="S726" i="1"/>
  <c r="T726" i="1" s="1"/>
  <c r="W726" i="1" s="1"/>
  <c r="R726" i="1"/>
  <c r="U698" i="1"/>
  <c r="Z605" i="1"/>
  <c r="AA605" i="1"/>
  <c r="X605" i="1"/>
  <c r="X598" i="1"/>
  <c r="Z598" i="1"/>
  <c r="AA598" i="1"/>
  <c r="U712" i="1"/>
  <c r="R561" i="1"/>
  <c r="S561" i="1"/>
  <c r="T561" i="1" s="1"/>
  <c r="W561" i="1" s="1"/>
  <c r="AA517" i="1"/>
  <c r="Z517" i="1"/>
  <c r="X517" i="1"/>
  <c r="S806" i="1"/>
  <c r="T806" i="1" s="1"/>
  <c r="W806" i="1" s="1"/>
  <c r="R806" i="1"/>
  <c r="U520" i="1"/>
  <c r="R777" i="1"/>
  <c r="S777" i="1"/>
  <c r="T777" i="1" s="1"/>
  <c r="W777" i="1" s="1"/>
  <c r="R738" i="1"/>
  <c r="S738" i="1"/>
  <c r="T738" i="1" s="1"/>
  <c r="W738" i="1" s="1"/>
  <c r="U765" i="1"/>
  <c r="S582" i="1"/>
  <c r="T582" i="1" s="1"/>
  <c r="W582" i="1" s="1"/>
  <c r="R582" i="1"/>
  <c r="S669" i="1"/>
  <c r="T669" i="1" s="1"/>
  <c r="W669" i="1" s="1"/>
  <c r="R669" i="1"/>
  <c r="R455" i="1"/>
  <c r="S455" i="1"/>
  <c r="T455" i="1" s="1"/>
  <c r="W455" i="1" s="1"/>
  <c r="AA377" i="1"/>
  <c r="X377" i="1"/>
  <c r="Z377" i="1"/>
  <c r="Z253" i="1"/>
  <c r="X253" i="1"/>
  <c r="AA253" i="1"/>
  <c r="U576" i="1"/>
  <c r="U473" i="1"/>
  <c r="S435" i="1"/>
  <c r="T435" i="1" s="1"/>
  <c r="W435" i="1" s="1"/>
  <c r="R435" i="1"/>
  <c r="U441" i="1"/>
  <c r="S567" i="1"/>
  <c r="T567" i="1" s="1"/>
  <c r="W567" i="1" s="1"/>
  <c r="R567" i="1"/>
  <c r="S427" i="1"/>
  <c r="T427" i="1" s="1"/>
  <c r="W427" i="1" s="1"/>
  <c r="R427" i="1"/>
  <c r="U849" i="1"/>
  <c r="S560" i="1"/>
  <c r="T560" i="1" s="1"/>
  <c r="W560" i="1" s="1"/>
  <c r="R560" i="1"/>
  <c r="U456" i="1"/>
  <c r="R412" i="1"/>
  <c r="S412" i="1"/>
  <c r="T412" i="1" s="1"/>
  <c r="W412" i="1" s="1"/>
  <c r="S239" i="1"/>
  <c r="T239" i="1" s="1"/>
  <c r="W239" i="1" s="1"/>
  <c r="R239" i="1"/>
  <c r="T575" i="1"/>
  <c r="W575" i="1" s="1"/>
  <c r="S369" i="1"/>
  <c r="T369" i="1" s="1"/>
  <c r="W369" i="1" s="1"/>
  <c r="R369" i="1"/>
  <c r="U645" i="1"/>
  <c r="U413" i="1"/>
  <c r="S445" i="1"/>
  <c r="T445" i="1" s="1"/>
  <c r="W445" i="1" s="1"/>
  <c r="R445" i="1"/>
  <c r="U461" i="1"/>
  <c r="S366" i="1"/>
  <c r="T366" i="1" s="1"/>
  <c r="W366" i="1" s="1"/>
  <c r="R366" i="1"/>
  <c r="Z591" i="1"/>
  <c r="AA591" i="1"/>
  <c r="X591" i="1"/>
  <c r="U475" i="1"/>
  <c r="U114" i="1"/>
  <c r="T293" i="1"/>
  <c r="W293" i="1" s="1"/>
  <c r="R311" i="1"/>
  <c r="S311" i="1"/>
  <c r="T311" i="1" s="1"/>
  <c r="W311" i="1" s="1"/>
  <c r="R385" i="1"/>
  <c r="S385" i="1"/>
  <c r="T385" i="1" s="1"/>
  <c r="W385" i="1" s="1"/>
  <c r="U345" i="1"/>
  <c r="S286" i="1"/>
  <c r="T286" i="1" s="1"/>
  <c r="W286" i="1" s="1"/>
  <c r="R286" i="1"/>
  <c r="S237" i="1"/>
  <c r="T237" i="1" s="1"/>
  <c r="W237" i="1" s="1"/>
  <c r="R237" i="1"/>
  <c r="U275" i="1"/>
  <c r="R182" i="1"/>
  <c r="S182" i="1"/>
  <c r="T182" i="1" s="1"/>
  <c r="W182" i="1" s="1"/>
  <c r="U34" i="1"/>
  <c r="S331" i="1"/>
  <c r="T331" i="1" s="1"/>
  <c r="W331" i="1" s="1"/>
  <c r="R331" i="1"/>
  <c r="U322" i="1"/>
  <c r="R228" i="1"/>
  <c r="S228" i="1"/>
  <c r="T228" i="1" s="1"/>
  <c r="W228" i="1" s="1"/>
  <c r="U168" i="1"/>
  <c r="S268" i="1"/>
  <c r="T268" i="1" s="1"/>
  <c r="W268" i="1" s="1"/>
  <c r="R268" i="1"/>
  <c r="R183" i="1"/>
  <c r="S183" i="1"/>
  <c r="T183" i="1" s="1"/>
  <c r="W183" i="1" s="1"/>
  <c r="S224" i="1"/>
  <c r="T224" i="1" s="1"/>
  <c r="W224" i="1" s="1"/>
  <c r="R224" i="1"/>
  <c r="U76" i="1"/>
  <c r="U220" i="1"/>
  <c r="U112" i="1"/>
  <c r="AA74" i="1"/>
  <c r="Z74" i="1"/>
  <c r="X74" i="1"/>
  <c r="U89" i="1"/>
  <c r="AC15" i="1"/>
  <c r="U125" i="1"/>
  <c r="Z43" i="1"/>
  <c r="AA43" i="1"/>
  <c r="U25" i="1"/>
  <c r="U344" i="1"/>
  <c r="U66" i="1"/>
  <c r="R152" i="1"/>
  <c r="S152" i="1"/>
  <c r="T152" i="1" s="1"/>
  <c r="W152" i="1" s="1"/>
  <c r="U35" i="1"/>
  <c r="R167" i="1"/>
  <c r="S167" i="1"/>
  <c r="T167" i="1" s="1"/>
  <c r="W167" i="1" s="1"/>
  <c r="S59" i="1"/>
  <c r="T59" i="1" s="1"/>
  <c r="W59" i="1" s="1"/>
  <c r="R59" i="1"/>
  <c r="R106" i="1"/>
  <c r="S106" i="1"/>
  <c r="T106" i="1" s="1"/>
  <c r="W106" i="1" s="1"/>
  <c r="R312" i="1"/>
  <c r="S312" i="1"/>
  <c r="T312" i="1" s="1"/>
  <c r="W312" i="1" s="1"/>
  <c r="X23" i="1"/>
  <c r="AA23" i="1"/>
  <c r="Z23" i="1"/>
  <c r="U249" i="1"/>
  <c r="U84" i="1"/>
  <c r="R92" i="1"/>
  <c r="S92" i="1"/>
  <c r="T92" i="1" s="1"/>
  <c r="W92" i="1" s="1"/>
  <c r="S712" i="1"/>
  <c r="T712" i="1" s="1"/>
  <c r="W712" i="1" s="1"/>
  <c r="R712" i="1"/>
  <c r="Z437" i="1"/>
  <c r="X437" i="1"/>
  <c r="AA437" i="1"/>
  <c r="Z501" i="1"/>
  <c r="X501" i="1"/>
  <c r="AA501" i="1"/>
  <c r="R429" i="1"/>
  <c r="S429" i="1"/>
  <c r="T429" i="1" s="1"/>
  <c r="W429" i="1" s="1"/>
  <c r="U772" i="1"/>
  <c r="U556" i="1"/>
  <c r="U599" i="1"/>
  <c r="Z402" i="1"/>
  <c r="X402" i="1"/>
  <c r="AA402" i="1"/>
  <c r="U537" i="1"/>
  <c r="R632" i="1"/>
  <c r="S632" i="1"/>
  <c r="T632" i="1" s="1"/>
  <c r="W632" i="1" s="1"/>
  <c r="R532" i="1"/>
  <c r="S532" i="1"/>
  <c r="T532" i="1" s="1"/>
  <c r="W532" i="1" s="1"/>
  <c r="U650" i="1"/>
  <c r="U455" i="1"/>
  <c r="T232" i="1"/>
  <c r="W232" i="1" s="1"/>
  <c r="U573" i="1"/>
  <c r="U525" i="1"/>
  <c r="U435" i="1"/>
  <c r="U617" i="1"/>
  <c r="U652" i="1"/>
  <c r="U730" i="1"/>
  <c r="R836" i="1"/>
  <c r="S836" i="1"/>
  <c r="T836" i="1" s="1"/>
  <c r="W836" i="1" s="1"/>
  <c r="S661" i="1"/>
  <c r="T661" i="1" s="1"/>
  <c r="W661" i="1" s="1"/>
  <c r="R661" i="1"/>
  <c r="U571" i="1"/>
  <c r="S491" i="1"/>
  <c r="T491" i="1" s="1"/>
  <c r="W491" i="1" s="1"/>
  <c r="R491" i="1"/>
  <c r="S407" i="1"/>
  <c r="T407" i="1" s="1"/>
  <c r="W407" i="1" s="1"/>
  <c r="R407" i="1"/>
  <c r="U434" i="1"/>
  <c r="U569" i="1"/>
  <c r="U468" i="1"/>
  <c r="R577" i="1"/>
  <c r="S577" i="1"/>
  <c r="T577" i="1" s="1"/>
  <c r="W577" i="1" s="1"/>
  <c r="R701" i="1"/>
  <c r="S701" i="1"/>
  <c r="T701" i="1" s="1"/>
  <c r="W701" i="1" s="1"/>
  <c r="S485" i="1"/>
  <c r="T485" i="1" s="1"/>
  <c r="W485" i="1" s="1"/>
  <c r="R485" i="1"/>
  <c r="R672" i="1"/>
  <c r="S672" i="1"/>
  <c r="T672" i="1" s="1"/>
  <c r="W672" i="1" s="1"/>
  <c r="U494" i="1"/>
  <c r="S161" i="1"/>
  <c r="T161" i="1" s="1"/>
  <c r="W161" i="1" s="1"/>
  <c r="R161" i="1"/>
  <c r="S241" i="1"/>
  <c r="T241" i="1" s="1"/>
  <c r="W241" i="1" s="1"/>
  <c r="R241" i="1"/>
  <c r="R370" i="1"/>
  <c r="S370" i="1"/>
  <c r="T370" i="1" s="1"/>
  <c r="W370" i="1" s="1"/>
  <c r="U269" i="1"/>
  <c r="U401" i="1"/>
  <c r="R354" i="1"/>
  <c r="S354" i="1"/>
  <c r="T354" i="1" s="1"/>
  <c r="W354" i="1" s="1"/>
  <c r="S543" i="1"/>
  <c r="T543" i="1" s="1"/>
  <c r="W543" i="1" s="1"/>
  <c r="R543" i="1"/>
  <c r="U240" i="1"/>
  <c r="U243" i="1"/>
  <c r="U284" i="1"/>
  <c r="U184" i="1"/>
  <c r="U28" i="1"/>
  <c r="R297" i="1"/>
  <c r="S297" i="1"/>
  <c r="T297" i="1" s="1"/>
  <c r="W297" i="1" s="1"/>
  <c r="AA87" i="1"/>
  <c r="X87" i="1"/>
  <c r="Z87" i="1"/>
  <c r="U142" i="1"/>
  <c r="U320" i="1"/>
  <c r="S62" i="1"/>
  <c r="T62" i="1" s="1"/>
  <c r="W62" i="1" s="1"/>
  <c r="R62" i="1"/>
  <c r="U222" i="1"/>
  <c r="U57" i="1"/>
  <c r="U294" i="1"/>
  <c r="U95" i="1"/>
  <c r="S256" i="1"/>
  <c r="T256" i="1" s="1"/>
  <c r="W256" i="1" s="1"/>
  <c r="R256" i="1"/>
  <c r="U39" i="1"/>
  <c r="S5" i="1"/>
  <c r="T5" i="1" s="1"/>
  <c r="W5" i="1" s="1"/>
  <c r="R5" i="1"/>
  <c r="U197" i="1"/>
  <c r="U231" i="1"/>
  <c r="U134" i="1"/>
  <c r="S66" i="1"/>
  <c r="T66" i="1" s="1"/>
  <c r="W66" i="1" s="1"/>
  <c r="R66" i="1"/>
  <c r="Q3" i="1"/>
  <c r="Q8" i="1"/>
  <c r="S78" i="1"/>
  <c r="T78" i="1" s="1"/>
  <c r="W78" i="1" s="1"/>
  <c r="R78" i="1"/>
  <c r="S217" i="1"/>
  <c r="T217" i="1" s="1"/>
  <c r="W217" i="1" s="1"/>
  <c r="R217" i="1"/>
  <c r="U148" i="1"/>
  <c r="X50" i="1"/>
  <c r="AA50" i="1"/>
  <c r="Z50" i="1"/>
  <c r="U31" i="1"/>
  <c r="T165" i="1"/>
  <c r="W165" i="1" s="1"/>
  <c r="R133" i="1"/>
  <c r="S133" i="1"/>
  <c r="T133" i="1" s="1"/>
  <c r="W133" i="1" s="1"/>
  <c r="S620" i="1"/>
  <c r="T620" i="1" s="1"/>
  <c r="W620" i="1" s="1"/>
  <c r="R620" i="1"/>
  <c r="S556" i="1"/>
  <c r="T556" i="1" s="1"/>
  <c r="W556" i="1" s="1"/>
  <c r="R556" i="1"/>
  <c r="U743" i="1"/>
  <c r="U616" i="1"/>
  <c r="R496" i="1"/>
  <c r="S496" i="1"/>
  <c r="T496" i="1" s="1"/>
  <c r="W496" i="1" s="1"/>
  <c r="S781" i="1"/>
  <c r="T781" i="1" s="1"/>
  <c r="W781" i="1" s="1"/>
  <c r="R781" i="1"/>
  <c r="S615" i="1"/>
  <c r="T615" i="1" s="1"/>
  <c r="W615" i="1" s="1"/>
  <c r="R615" i="1"/>
  <c r="U506" i="1"/>
  <c r="R592" i="1"/>
  <c r="S592" i="1"/>
  <c r="T592" i="1" s="1"/>
  <c r="W592" i="1" s="1"/>
  <c r="S364" i="1"/>
  <c r="T364" i="1" s="1"/>
  <c r="W364" i="1" s="1"/>
  <c r="R364" i="1"/>
  <c r="U669" i="1"/>
  <c r="U561" i="1"/>
  <c r="S299" i="1"/>
  <c r="T299" i="1" s="1"/>
  <c r="W299" i="1" s="1"/>
  <c r="R299" i="1"/>
  <c r="S617" i="1"/>
  <c r="T617" i="1" s="1"/>
  <c r="W617" i="1" s="1"/>
  <c r="R617" i="1"/>
  <c r="AA727" i="1"/>
  <c r="Z727" i="1"/>
  <c r="X727" i="1"/>
  <c r="Z396" i="1"/>
  <c r="X396" i="1"/>
  <c r="AA396" i="1"/>
  <c r="X661" i="1"/>
  <c r="AA661" i="1"/>
  <c r="Z661" i="1"/>
  <c r="AA463" i="1"/>
  <c r="Z463" i="1"/>
  <c r="X463" i="1"/>
  <c r="Z332" i="1"/>
  <c r="X332" i="1"/>
  <c r="AA332" i="1"/>
  <c r="S754" i="1"/>
  <c r="T754" i="1" s="1"/>
  <c r="W754" i="1" s="1"/>
  <c r="R754" i="1"/>
  <c r="S498" i="1"/>
  <c r="T498" i="1" s="1"/>
  <c r="W498" i="1" s="1"/>
  <c r="R498" i="1"/>
  <c r="S397" i="1"/>
  <c r="T397" i="1" s="1"/>
  <c r="W397" i="1" s="1"/>
  <c r="R397" i="1"/>
  <c r="U367" i="1"/>
  <c r="U392" i="1"/>
  <c r="U631" i="1"/>
  <c r="U531" i="1"/>
  <c r="R737" i="1"/>
  <c r="S737" i="1"/>
  <c r="T737" i="1" s="1"/>
  <c r="W737" i="1" s="1"/>
  <c r="U335" i="1"/>
  <c r="U674" i="1"/>
  <c r="Z577" i="1"/>
  <c r="AA577" i="1"/>
  <c r="X577" i="1"/>
  <c r="S817" i="1"/>
  <c r="T817" i="1" s="1"/>
  <c r="W817" i="1" s="1"/>
  <c r="R817" i="1"/>
  <c r="S418" i="1"/>
  <c r="T418" i="1" s="1"/>
  <c r="W418" i="1" s="1"/>
  <c r="R418" i="1"/>
  <c r="U225" i="1"/>
  <c r="X370" i="1"/>
  <c r="AA370" i="1"/>
  <c r="Z370" i="1"/>
  <c r="R706" i="1"/>
  <c r="S706" i="1"/>
  <c r="T706" i="1" s="1"/>
  <c r="W706" i="1" s="1"/>
  <c r="AA226" i="1"/>
  <c r="X226" i="1"/>
  <c r="Z226" i="1"/>
  <c r="S258" i="1"/>
  <c r="T258" i="1" s="1"/>
  <c r="W258" i="1" s="1"/>
  <c r="R258" i="1"/>
  <c r="S401" i="1"/>
  <c r="T401" i="1" s="1"/>
  <c r="W401" i="1" s="1"/>
  <c r="R401" i="1"/>
  <c r="S177" i="1"/>
  <c r="T177" i="1" s="1"/>
  <c r="W177" i="1" s="1"/>
  <c r="R177" i="1"/>
  <c r="U426" i="1"/>
  <c r="S306" i="1"/>
  <c r="T306" i="1" s="1"/>
  <c r="W306" i="1" s="1"/>
  <c r="R306" i="1"/>
  <c r="U223" i="1"/>
  <c r="R497" i="1"/>
  <c r="S497" i="1"/>
  <c r="T497" i="1" s="1"/>
  <c r="W497" i="1" s="1"/>
  <c r="S240" i="1"/>
  <c r="T240" i="1" s="1"/>
  <c r="W240" i="1" s="1"/>
  <c r="R240" i="1"/>
  <c r="S243" i="1"/>
  <c r="T243" i="1" s="1"/>
  <c r="W243" i="1" s="1"/>
  <c r="R243" i="1"/>
  <c r="AA69" i="1"/>
  <c r="Z69" i="1"/>
  <c r="X69" i="1"/>
  <c r="U227" i="1"/>
  <c r="S128" i="1"/>
  <c r="T128" i="1" s="1"/>
  <c r="W128" i="1" s="1"/>
  <c r="R128" i="1"/>
  <c r="U323" i="1"/>
  <c r="U19" i="1"/>
  <c r="Q19" i="1"/>
  <c r="R322" i="1"/>
  <c r="S322" i="1"/>
  <c r="T322" i="1" s="1"/>
  <c r="W322" i="1" s="1"/>
  <c r="AA86" i="1"/>
  <c r="X86" i="1"/>
  <c r="Z86" i="1"/>
  <c r="U330" i="1"/>
  <c r="S86" i="1"/>
  <c r="T86" i="1" s="1"/>
  <c r="W86" i="1" s="1"/>
  <c r="R86" i="1"/>
  <c r="R124" i="1"/>
  <c r="S124" i="1"/>
  <c r="T124" i="1" s="1"/>
  <c r="W124" i="1" s="1"/>
  <c r="S145" i="1"/>
  <c r="T145" i="1" s="1"/>
  <c r="W145" i="1" s="1"/>
  <c r="R145" i="1"/>
  <c r="S320" i="1"/>
  <c r="T320" i="1" s="1"/>
  <c r="W320" i="1" s="1"/>
  <c r="R320" i="1"/>
  <c r="S185" i="1"/>
  <c r="T185" i="1" s="1"/>
  <c r="W185" i="1" s="1"/>
  <c r="R185" i="1"/>
  <c r="S112" i="1"/>
  <c r="T112" i="1" s="1"/>
  <c r="W112" i="1" s="1"/>
  <c r="R112" i="1"/>
  <c r="U60" i="1"/>
  <c r="S222" i="1"/>
  <c r="T222" i="1" s="1"/>
  <c r="W222" i="1" s="1"/>
  <c r="R222" i="1"/>
  <c r="U26" i="1"/>
  <c r="S294" i="1"/>
  <c r="T294" i="1" s="1"/>
  <c r="W294" i="1" s="1"/>
  <c r="R294" i="1"/>
  <c r="S95" i="1"/>
  <c r="T95" i="1" s="1"/>
  <c r="W95" i="1" s="1"/>
  <c r="R95" i="1"/>
  <c r="U81" i="1"/>
  <c r="U244" i="1"/>
  <c r="S43" i="1"/>
  <c r="T43" i="1" s="1"/>
  <c r="W43" i="1" s="1"/>
  <c r="R43" i="1"/>
  <c r="R344" i="1"/>
  <c r="S344" i="1"/>
  <c r="T344" i="1" s="1"/>
  <c r="W344" i="1" s="1"/>
  <c r="U40" i="1"/>
  <c r="S148" i="1"/>
  <c r="T148" i="1" s="1"/>
  <c r="W148" i="1" s="1"/>
  <c r="R148" i="1"/>
  <c r="U143" i="1"/>
  <c r="S471" i="1"/>
  <c r="T471" i="1" s="1"/>
  <c r="W471" i="1" s="1"/>
  <c r="R471" i="1"/>
  <c r="U236" i="1"/>
  <c r="S141" i="1"/>
  <c r="T141" i="1" s="1"/>
  <c r="W141" i="1" s="1"/>
  <c r="R141" i="1"/>
  <c r="U304" i="1"/>
  <c r="R215" i="1"/>
  <c r="S215" i="1"/>
  <c r="T215" i="1" s="1"/>
  <c r="W215" i="1" s="1"/>
  <c r="S156" i="1"/>
  <c r="T156" i="1" s="1"/>
  <c r="W156" i="1" s="1"/>
  <c r="R156" i="1"/>
  <c r="R342" i="1"/>
  <c r="S342" i="1"/>
  <c r="T342" i="1" s="1"/>
  <c r="W342" i="1" s="1"/>
  <c r="S516" i="1"/>
  <c r="T516" i="1" s="1"/>
  <c r="W516" i="1" s="1"/>
  <c r="R516" i="1"/>
  <c r="S25" i="1"/>
  <c r="T25" i="1" s="1"/>
  <c r="W25" i="1" s="1"/>
  <c r="R25" i="1"/>
  <c r="X155" i="1"/>
  <c r="AA155" i="1"/>
  <c r="Z155" i="1"/>
  <c r="R231" i="1"/>
  <c r="S231" i="1"/>
  <c r="T231" i="1" s="1"/>
  <c r="W231" i="1" s="1"/>
  <c r="Q7" i="1"/>
  <c r="U59" i="1"/>
  <c r="U58" i="1"/>
  <c r="S143" i="1"/>
  <c r="T143" i="1" s="1"/>
  <c r="W143" i="1" s="1"/>
  <c r="R143" i="1"/>
  <c r="U49" i="1"/>
  <c r="U130" i="1"/>
  <c r="S882" i="1"/>
  <c r="T882" i="1" s="1"/>
  <c r="W882" i="1" s="1"/>
  <c r="R882" i="1"/>
  <c r="R946" i="1"/>
  <c r="S946" i="1"/>
  <c r="T946" i="1" s="1"/>
  <c r="W946" i="1" s="1"/>
  <c r="R940" i="1"/>
  <c r="S940" i="1"/>
  <c r="T940" i="1" s="1"/>
  <c r="W940" i="1" s="1"/>
  <c r="S1001" i="1"/>
  <c r="T1001" i="1" s="1"/>
  <c r="W1001" i="1" s="1"/>
  <c r="R1001" i="1"/>
  <c r="X824" i="1"/>
  <c r="Z824" i="1"/>
  <c r="AA824" i="1"/>
  <c r="S906" i="1"/>
  <c r="T906" i="1" s="1"/>
  <c r="W906" i="1" s="1"/>
  <c r="R906" i="1"/>
  <c r="R942" i="1"/>
  <c r="S942" i="1"/>
  <c r="T942" i="1" s="1"/>
  <c r="W942" i="1" s="1"/>
  <c r="R835" i="1"/>
  <c r="S835" i="1"/>
  <c r="T835" i="1" s="1"/>
  <c r="W835" i="1" s="1"/>
  <c r="U750" i="1"/>
  <c r="AA655" i="1"/>
  <c r="Z655" i="1"/>
  <c r="X655" i="1"/>
  <c r="U862" i="1"/>
  <c r="U871" i="1"/>
  <c r="U680" i="1"/>
  <c r="Q787" i="1"/>
  <c r="U787" i="1"/>
  <c r="R857" i="1"/>
  <c r="S857" i="1"/>
  <c r="T857" i="1" s="1"/>
  <c r="W857" i="1" s="1"/>
  <c r="U778" i="1"/>
  <c r="U613" i="1"/>
  <c r="S865" i="1"/>
  <c r="T865" i="1" s="1"/>
  <c r="W865" i="1" s="1"/>
  <c r="R865" i="1"/>
  <c r="R702" i="1"/>
  <c r="S702" i="1"/>
  <c r="T702" i="1" s="1"/>
  <c r="W702" i="1" s="1"/>
  <c r="R784" i="1"/>
  <c r="S784" i="1"/>
  <c r="T784" i="1" s="1"/>
  <c r="W784" i="1" s="1"/>
  <c r="U805" i="1"/>
  <c r="R788" i="1"/>
  <c r="S788" i="1"/>
  <c r="T788" i="1" s="1"/>
  <c r="W788" i="1" s="1"/>
  <c r="R736" i="1"/>
  <c r="S736" i="1"/>
  <c r="T736" i="1" s="1"/>
  <c r="W736" i="1" s="1"/>
  <c r="S681" i="1"/>
  <c r="T681" i="1" s="1"/>
  <c r="W681" i="1" s="1"/>
  <c r="R681" i="1"/>
  <c r="AA551" i="1"/>
  <c r="Z551" i="1"/>
  <c r="X551" i="1"/>
  <c r="U887" i="1"/>
  <c r="S814" i="1"/>
  <c r="T814" i="1" s="1"/>
  <c r="W814" i="1" s="1"/>
  <c r="R814" i="1"/>
  <c r="U663" i="1"/>
  <c r="Q533" i="1"/>
  <c r="U533" i="1"/>
  <c r="S743" i="1"/>
  <c r="T743" i="1" s="1"/>
  <c r="W743" i="1" s="1"/>
  <c r="R743" i="1"/>
  <c r="R685" i="1"/>
  <c r="S685" i="1"/>
  <c r="T685" i="1" s="1"/>
  <c r="W685" i="1" s="1"/>
  <c r="X479" i="1"/>
  <c r="AA479" i="1"/>
  <c r="Z479" i="1"/>
  <c r="U738" i="1"/>
  <c r="S765" i="1"/>
  <c r="T765" i="1" s="1"/>
  <c r="W765" i="1" s="1"/>
  <c r="R765" i="1"/>
  <c r="U521" i="1"/>
  <c r="U472" i="1"/>
  <c r="U339" i="1"/>
  <c r="S546" i="1"/>
  <c r="T546" i="1" s="1"/>
  <c r="W546" i="1" s="1"/>
  <c r="R546" i="1"/>
  <c r="Z266" i="1"/>
  <c r="X266" i="1"/>
  <c r="AA266" i="1"/>
  <c r="U770" i="1"/>
  <c r="U431" i="1"/>
  <c r="S503" i="1"/>
  <c r="T503" i="1" s="1"/>
  <c r="W503" i="1" s="1"/>
  <c r="R503" i="1"/>
  <c r="S454" i="1"/>
  <c r="T454" i="1" s="1"/>
  <c r="W454" i="1" s="1"/>
  <c r="R454" i="1"/>
  <c r="U527" i="1"/>
  <c r="S463" i="1"/>
  <c r="T463" i="1" s="1"/>
  <c r="W463" i="1" s="1"/>
  <c r="R463" i="1"/>
  <c r="U397" i="1"/>
  <c r="S392" i="1"/>
  <c r="T392" i="1" s="1"/>
  <c r="W392" i="1" s="1"/>
  <c r="R392" i="1"/>
  <c r="U705" i="1"/>
  <c r="S480" i="1"/>
  <c r="T480" i="1" s="1"/>
  <c r="W480" i="1" s="1"/>
  <c r="R480" i="1"/>
  <c r="U375" i="1"/>
  <c r="U715" i="1"/>
  <c r="Q408" i="1"/>
  <c r="U408" i="1"/>
  <c r="S674" i="1"/>
  <c r="T674" i="1" s="1"/>
  <c r="W674" i="1" s="1"/>
  <c r="R674" i="1"/>
  <c r="R468" i="1"/>
  <c r="S468" i="1"/>
  <c r="T468" i="1" s="1"/>
  <c r="W468" i="1" s="1"/>
  <c r="T566" i="1"/>
  <c r="W566" i="1" s="1"/>
  <c r="R518" i="1"/>
  <c r="S518" i="1"/>
  <c r="T518" i="1" s="1"/>
  <c r="W518" i="1" s="1"/>
  <c r="U361" i="1"/>
  <c r="U273" i="1"/>
  <c r="Z212" i="1"/>
  <c r="X212" i="1"/>
  <c r="AA212" i="1"/>
  <c r="S536" i="1"/>
  <c r="T536" i="1" s="1"/>
  <c r="W536" i="1" s="1"/>
  <c r="R536" i="1"/>
  <c r="R405" i="1"/>
  <c r="S405" i="1"/>
  <c r="T405" i="1" s="1"/>
  <c r="W405" i="1" s="1"/>
  <c r="U341" i="1"/>
  <c r="R343" i="1"/>
  <c r="S343" i="1"/>
  <c r="T343" i="1" s="1"/>
  <c r="W343" i="1" s="1"/>
  <c r="U296" i="1"/>
  <c r="S284" i="1"/>
  <c r="T284" i="1" s="1"/>
  <c r="W284" i="1" s="1"/>
  <c r="R284" i="1"/>
  <c r="U383" i="1"/>
  <c r="U237" i="1"/>
  <c r="Z6" i="1"/>
  <c r="AA6" i="1"/>
  <c r="X6" i="1"/>
  <c r="U398" i="1"/>
  <c r="U182" i="1"/>
  <c r="S365" i="1"/>
  <c r="T365" i="1" s="1"/>
  <c r="W365" i="1" s="1"/>
  <c r="R365" i="1"/>
  <c r="U193" i="1"/>
  <c r="U124" i="1"/>
  <c r="U189" i="1"/>
  <c r="T140" i="1"/>
  <c r="W140" i="1" s="1"/>
  <c r="U185" i="1"/>
  <c r="U62" i="1"/>
  <c r="R60" i="1"/>
  <c r="S60" i="1"/>
  <c r="T60" i="1" s="1"/>
  <c r="W60" i="1" s="1"/>
  <c r="R39" i="1"/>
  <c r="S39" i="1"/>
  <c r="T39" i="1" s="1"/>
  <c r="W39" i="1" s="1"/>
  <c r="Q26" i="1"/>
  <c r="S116" i="1"/>
  <c r="T116" i="1" s="1"/>
  <c r="W116" i="1" s="1"/>
  <c r="R116" i="1"/>
  <c r="S446" i="1"/>
  <c r="T446" i="1" s="1"/>
  <c r="W446" i="1" s="1"/>
  <c r="R446" i="1"/>
  <c r="U208" i="1"/>
  <c r="R261" i="1"/>
  <c r="S261" i="1"/>
  <c r="T261" i="1" s="1"/>
  <c r="W261" i="1" s="1"/>
  <c r="T142" i="1"/>
  <c r="W142" i="1" s="1"/>
  <c r="Q23" i="1"/>
  <c r="S55" i="1"/>
  <c r="T55" i="1" s="1"/>
  <c r="W55" i="1" s="1"/>
  <c r="R55" i="1"/>
  <c r="T69" i="1"/>
  <c r="W69" i="1" s="1"/>
  <c r="R599" i="1"/>
  <c r="S599" i="1"/>
  <c r="T599" i="1" s="1"/>
  <c r="W599" i="1" s="1"/>
  <c r="R537" i="1"/>
  <c r="S537" i="1"/>
  <c r="T537" i="1" s="1"/>
  <c r="W537" i="1" s="1"/>
  <c r="U766" i="1"/>
  <c r="S527" i="1"/>
  <c r="T527" i="1" s="1"/>
  <c r="W527" i="1" s="1"/>
  <c r="R527" i="1"/>
  <c r="S472" i="1"/>
  <c r="T472" i="1" s="1"/>
  <c r="W472" i="1" s="1"/>
  <c r="R472" i="1"/>
  <c r="S650" i="1"/>
  <c r="T650" i="1" s="1"/>
  <c r="W650" i="1" s="1"/>
  <c r="R650" i="1"/>
  <c r="X440" i="1"/>
  <c r="Z440" i="1"/>
  <c r="AA440" i="1"/>
  <c r="U496" i="1"/>
  <c r="U409" i="1"/>
  <c r="U957" i="1"/>
  <c r="AA593" i="1"/>
  <c r="Z593" i="1"/>
  <c r="X593" i="1"/>
  <c r="S415" i="1"/>
  <c r="T415" i="1" s="1"/>
  <c r="W415" i="1" s="1"/>
  <c r="R415" i="1"/>
  <c r="U826" i="1"/>
  <c r="S545" i="1"/>
  <c r="T545" i="1" s="1"/>
  <c r="W545" i="1" s="1"/>
  <c r="R545" i="1"/>
  <c r="U498" i="1"/>
  <c r="R433" i="1"/>
  <c r="S433" i="1"/>
  <c r="T433" i="1" s="1"/>
  <c r="W433" i="1" s="1"/>
  <c r="R705" i="1"/>
  <c r="S705" i="1"/>
  <c r="T705" i="1" s="1"/>
  <c r="W705" i="1" s="1"/>
  <c r="R361" i="1"/>
  <c r="S361" i="1"/>
  <c r="T361" i="1" s="1"/>
  <c r="W361" i="1" s="1"/>
  <c r="S273" i="1"/>
  <c r="T273" i="1" s="1"/>
  <c r="W273" i="1" s="1"/>
  <c r="R273" i="1"/>
  <c r="U366" i="1"/>
  <c r="U570" i="1"/>
  <c r="U328" i="1"/>
  <c r="U218" i="1"/>
  <c r="AA354" i="1"/>
  <c r="Z354" i="1"/>
  <c r="X354" i="1"/>
  <c r="U272" i="1"/>
  <c r="U138" i="1"/>
  <c r="R359" i="1"/>
  <c r="S359" i="1"/>
  <c r="T359" i="1" s="1"/>
  <c r="W359" i="1" s="1"/>
  <c r="U602" i="1"/>
  <c r="X82" i="1"/>
  <c r="Z82" i="1"/>
  <c r="AA82" i="1"/>
  <c r="X420" i="1"/>
  <c r="AA420" i="1"/>
  <c r="Z420" i="1"/>
  <c r="U365" i="1"/>
  <c r="U326" i="1"/>
  <c r="U156" i="1"/>
  <c r="U342" i="1"/>
  <c r="U45" i="1"/>
  <c r="S125" i="1"/>
  <c r="T125" i="1" s="1"/>
  <c r="W125" i="1" s="1"/>
  <c r="R125" i="1"/>
  <c r="R30" i="1"/>
  <c r="S30" i="1"/>
  <c r="T30" i="1" s="1"/>
  <c r="W30" i="1" s="1"/>
  <c r="T75" i="1"/>
  <c r="W75" i="1" s="1"/>
  <c r="U297" i="1"/>
  <c r="S155" i="1"/>
  <c r="T155" i="1" s="1"/>
  <c r="W155" i="1" s="1"/>
  <c r="R155" i="1"/>
  <c r="U523" i="1"/>
  <c r="R98" i="1"/>
  <c r="S98" i="1"/>
  <c r="T98" i="1" s="1"/>
  <c r="W98" i="1" s="1"/>
  <c r="U567" i="1"/>
  <c r="S172" i="1"/>
  <c r="T172" i="1" s="1"/>
  <c r="W172" i="1" s="1"/>
  <c r="R172" i="1"/>
  <c r="T229" i="1"/>
  <c r="W229" i="1" s="1"/>
  <c r="S104" i="1"/>
  <c r="T104" i="1" s="1"/>
  <c r="W104" i="1" s="1"/>
  <c r="R104" i="1"/>
  <c r="S208" i="1"/>
  <c r="T208" i="1" s="1"/>
  <c r="W208" i="1" s="1"/>
  <c r="R208" i="1"/>
  <c r="U102" i="1"/>
  <c r="U135" i="1"/>
  <c r="T83" i="1"/>
  <c r="W83" i="1" s="1"/>
  <c r="T277" i="1"/>
  <c r="W277" i="1" s="1"/>
  <c r="U55" i="1"/>
  <c r="S201" i="1"/>
  <c r="T201" i="1" s="1"/>
  <c r="W201" i="1" s="1"/>
  <c r="R201" i="1"/>
  <c r="S29" i="1"/>
  <c r="T29" i="1" s="1"/>
  <c r="W29" i="1" s="1"/>
  <c r="R29" i="1"/>
  <c r="U33" i="1"/>
  <c r="S130" i="1"/>
  <c r="T130" i="1" s="1"/>
  <c r="W130" i="1" s="1"/>
  <c r="R130" i="1"/>
  <c r="S558" i="1"/>
  <c r="T558" i="1" s="1"/>
  <c r="W558" i="1" s="1"/>
  <c r="R558" i="1"/>
  <c r="U555" i="1"/>
  <c r="Q129" i="1"/>
  <c r="U129" i="1"/>
  <c r="U410" i="1"/>
  <c r="U975" i="1"/>
  <c r="S475" i="1"/>
  <c r="T475" i="1" s="1"/>
  <c r="W475" i="1" s="1"/>
  <c r="R475" i="1"/>
  <c r="Q238" i="1"/>
  <c r="U238" i="1"/>
  <c r="U175" i="1"/>
  <c r="S474" i="1"/>
  <c r="T474" i="1" s="1"/>
  <c r="W474" i="1" s="1"/>
  <c r="R474" i="1"/>
  <c r="S495" i="1"/>
  <c r="T495" i="1" s="1"/>
  <c r="W495" i="1" s="1"/>
  <c r="R495" i="1"/>
  <c r="U306" i="1"/>
  <c r="S296" i="1"/>
  <c r="T296" i="1" s="1"/>
  <c r="W296" i="1" s="1"/>
  <c r="R296" i="1"/>
  <c r="R383" i="1"/>
  <c r="S383" i="1"/>
  <c r="T383" i="1" s="1"/>
  <c r="W383" i="1" s="1"/>
  <c r="U278" i="1"/>
  <c r="S220" i="1"/>
  <c r="T220" i="1" s="1"/>
  <c r="W220" i="1" s="1"/>
  <c r="R220" i="1"/>
  <c r="U169" i="1"/>
  <c r="S420" i="1"/>
  <c r="T420" i="1" s="1"/>
  <c r="W420" i="1" s="1"/>
  <c r="R420" i="1"/>
  <c r="U127" i="1"/>
  <c r="U216" i="1"/>
  <c r="U351" i="1"/>
  <c r="R295" i="1"/>
  <c r="S295" i="1"/>
  <c r="T295" i="1" s="1"/>
  <c r="W295" i="1" s="1"/>
  <c r="U209" i="1"/>
  <c r="U141" i="1"/>
  <c r="S326" i="1"/>
  <c r="T326" i="1" s="1"/>
  <c r="W326" i="1" s="1"/>
  <c r="R326" i="1"/>
  <c r="U202" i="1"/>
  <c r="S193" i="1"/>
  <c r="T193" i="1" s="1"/>
  <c r="W193" i="1" s="1"/>
  <c r="R193" i="1"/>
  <c r="S45" i="1"/>
  <c r="T45" i="1" s="1"/>
  <c r="W45" i="1" s="1"/>
  <c r="R45" i="1"/>
  <c r="U71" i="1"/>
  <c r="S74" i="1"/>
  <c r="T74" i="1" s="1"/>
  <c r="W74" i="1" s="1"/>
  <c r="R74" i="1"/>
  <c r="K2" i="1"/>
  <c r="O2" i="1"/>
  <c r="N2" i="1"/>
  <c r="M2" i="1"/>
  <c r="L2" i="1"/>
  <c r="J2" i="1"/>
  <c r="U2" i="1" s="1"/>
  <c r="I2" i="1"/>
  <c r="P2" i="1" s="1"/>
  <c r="AB2" i="1"/>
  <c r="AC2" i="1" s="1"/>
  <c r="S101" i="1"/>
  <c r="T101" i="1" s="1"/>
  <c r="W101" i="1" s="1"/>
  <c r="R101" i="1"/>
  <c r="Q6" i="1"/>
  <c r="Z104" i="1"/>
  <c r="X104" i="1"/>
  <c r="AA104" i="1"/>
  <c r="R280" i="1"/>
  <c r="S280" i="1"/>
  <c r="T280" i="1" s="1"/>
  <c r="W280" i="1" s="1"/>
  <c r="U91" i="1"/>
  <c r="S214" i="1"/>
  <c r="T214" i="1" s="1"/>
  <c r="W214" i="1" s="1"/>
  <c r="R214" i="1"/>
  <c r="S49" i="1"/>
  <c r="T49" i="1" s="1"/>
  <c r="W49" i="1" s="1"/>
  <c r="R49" i="1"/>
  <c r="U471" i="1"/>
  <c r="S236" i="1"/>
  <c r="T236" i="1" s="1"/>
  <c r="W236" i="1" s="1"/>
  <c r="R236" i="1"/>
  <c r="R33" i="1"/>
  <c r="S33" i="1"/>
  <c r="T33" i="1" s="1"/>
  <c r="W33" i="1" s="1"/>
  <c r="S409" i="1"/>
  <c r="T409" i="1" s="1"/>
  <c r="W409" i="1" s="1"/>
  <c r="R409" i="1"/>
  <c r="S337" i="1"/>
  <c r="T337" i="1" s="1"/>
  <c r="W337" i="1" s="1"/>
  <c r="R337" i="1"/>
  <c r="U493" i="1"/>
  <c r="R371" i="1"/>
  <c r="S371" i="1"/>
  <c r="T371" i="1" s="1"/>
  <c r="W371" i="1" s="1"/>
  <c r="U164" i="1"/>
  <c r="T652" i="1"/>
  <c r="W652" i="1" s="1"/>
  <c r="U482" i="1"/>
  <c r="S450" i="1"/>
  <c r="T450" i="1" s="1"/>
  <c r="W450" i="1" s="1"/>
  <c r="R450" i="1"/>
  <c r="S431" i="1"/>
  <c r="T431" i="1" s="1"/>
  <c r="W431" i="1" s="1"/>
  <c r="R431" i="1"/>
  <c r="U612" i="1"/>
  <c r="S562" i="1"/>
  <c r="T562" i="1" s="1"/>
  <c r="W562" i="1" s="1"/>
  <c r="R562" i="1"/>
  <c r="S275" i="1"/>
  <c r="T275" i="1" s="1"/>
  <c r="W275" i="1" s="1"/>
  <c r="R275" i="1"/>
  <c r="S374" i="1"/>
  <c r="T374" i="1" s="1"/>
  <c r="W374" i="1" s="1"/>
  <c r="R374" i="1"/>
  <c r="S542" i="1"/>
  <c r="T542" i="1" s="1"/>
  <c r="W542" i="1" s="1"/>
  <c r="R542" i="1"/>
  <c r="S467" i="1"/>
  <c r="T467" i="1" s="1"/>
  <c r="W467" i="1" s="1"/>
  <c r="R467" i="1"/>
  <c r="U480" i="1"/>
  <c r="U407" i="1"/>
  <c r="X423" i="1"/>
  <c r="Z423" i="1"/>
  <c r="AA423" i="1"/>
  <c r="U319" i="1"/>
  <c r="S572" i="1"/>
  <c r="T572" i="1" s="1"/>
  <c r="W572" i="1" s="1"/>
  <c r="R572" i="1"/>
  <c r="S382" i="1"/>
  <c r="T382" i="1" s="1"/>
  <c r="W382" i="1" s="1"/>
  <c r="R382" i="1"/>
  <c r="Z301" i="1"/>
  <c r="X301" i="1"/>
  <c r="AA301" i="1"/>
  <c r="U817" i="1"/>
  <c r="S457" i="1"/>
  <c r="T457" i="1" s="1"/>
  <c r="W457" i="1" s="1"/>
  <c r="R457" i="1"/>
  <c r="R163" i="1"/>
  <c r="S163" i="1"/>
  <c r="T163" i="1" s="1"/>
  <c r="W163" i="1" s="1"/>
  <c r="T349" i="1"/>
  <c r="W349" i="1" s="1"/>
  <c r="S570" i="1"/>
  <c r="T570" i="1" s="1"/>
  <c r="W570" i="1" s="1"/>
  <c r="R570" i="1"/>
  <c r="S175" i="1"/>
  <c r="T175" i="1" s="1"/>
  <c r="W175" i="1" s="1"/>
  <c r="R175" i="1"/>
  <c r="S394" i="1"/>
  <c r="T394" i="1" s="1"/>
  <c r="W394" i="1" s="1"/>
  <c r="R394" i="1"/>
  <c r="U543" i="1"/>
  <c r="U293" i="1"/>
  <c r="U638" i="1"/>
  <c r="U359" i="1"/>
  <c r="R341" i="1"/>
  <c r="S341" i="1"/>
  <c r="T341" i="1" s="1"/>
  <c r="W341" i="1" s="1"/>
  <c r="T339" i="1"/>
  <c r="W339" i="1" s="1"/>
  <c r="S79" i="1"/>
  <c r="T79" i="1" s="1"/>
  <c r="W79" i="1" s="1"/>
  <c r="R79" i="1"/>
  <c r="U110" i="1"/>
  <c r="Q16" i="1"/>
  <c r="U16" i="1"/>
  <c r="S398" i="1"/>
  <c r="T398" i="1" s="1"/>
  <c r="W398" i="1" s="1"/>
  <c r="R398" i="1"/>
  <c r="S351" i="1"/>
  <c r="T351" i="1" s="1"/>
  <c r="W351" i="1" s="1"/>
  <c r="R351" i="1"/>
  <c r="U279" i="1"/>
  <c r="U44" i="1"/>
  <c r="X215" i="1"/>
  <c r="AA215" i="1"/>
  <c r="Z215" i="1"/>
  <c r="AA160" i="1"/>
  <c r="Z160" i="1"/>
  <c r="X160" i="1"/>
  <c r="Z205" i="1"/>
  <c r="X205" i="1"/>
  <c r="AA205" i="1"/>
  <c r="U119" i="1"/>
  <c r="S265" i="1"/>
  <c r="T265" i="1" s="1"/>
  <c r="W265" i="1" s="1"/>
  <c r="R265" i="1"/>
  <c r="R523" i="1"/>
  <c r="S523" i="1"/>
  <c r="T523" i="1" s="1"/>
  <c r="W523" i="1" s="1"/>
  <c r="S244" i="1"/>
  <c r="T244" i="1" s="1"/>
  <c r="W244" i="1" s="1"/>
  <c r="R244" i="1"/>
  <c r="U172" i="1"/>
  <c r="U195" i="1"/>
  <c r="U90" i="1"/>
  <c r="U12" i="1"/>
  <c r="U196" i="1"/>
  <c r="R135" i="1"/>
  <c r="S135" i="1"/>
  <c r="T135" i="1" s="1"/>
  <c r="W135" i="1" s="1"/>
  <c r="U13" i="1"/>
  <c r="S91" i="1"/>
  <c r="T91" i="1" s="1"/>
  <c r="W91" i="1" s="1"/>
  <c r="R91" i="1"/>
  <c r="U70" i="1"/>
  <c r="U97" i="1"/>
  <c r="U201" i="1"/>
  <c r="AA42" i="1" l="1"/>
  <c r="R38" i="1"/>
  <c r="S50" i="1"/>
  <c r="T50" i="1" s="1"/>
  <c r="W50" i="1" s="1"/>
  <c r="Z56" i="1"/>
  <c r="R48" i="1"/>
  <c r="S35" i="1"/>
  <c r="T35" i="1" s="1"/>
  <c r="W35" i="1" s="1"/>
  <c r="X53" i="1"/>
  <c r="S34" i="1"/>
  <c r="T34" i="1" s="1"/>
  <c r="W34" i="1" s="1"/>
  <c r="Z53" i="1"/>
  <c r="S53" i="1"/>
  <c r="T53" i="1" s="1"/>
  <c r="W53" i="1" s="1"/>
  <c r="X17" i="1"/>
  <c r="Z17" i="1"/>
  <c r="AA17" i="1"/>
  <c r="X52" i="1"/>
  <c r="AA52" i="1"/>
  <c r="S42" i="1"/>
  <c r="T42" i="1" s="1"/>
  <c r="W42" i="1" s="1"/>
  <c r="AA32" i="1"/>
  <c r="Z32" i="1"/>
  <c r="S31" i="1"/>
  <c r="T31" i="1" s="1"/>
  <c r="W31" i="1" s="1"/>
  <c r="S47" i="1"/>
  <c r="T47" i="1" s="1"/>
  <c r="W47" i="1" s="1"/>
  <c r="R32" i="1"/>
  <c r="S32" i="1"/>
  <c r="T32" i="1" s="1"/>
  <c r="W32" i="1" s="1"/>
  <c r="R37" i="1"/>
  <c r="X30" i="1"/>
  <c r="R44" i="1"/>
  <c r="S44" i="1"/>
  <c r="T44" i="1" s="1"/>
  <c r="W44" i="1" s="1"/>
  <c r="Z30" i="1"/>
  <c r="AA51" i="1"/>
  <c r="X51" i="1"/>
  <c r="S57" i="1"/>
  <c r="T57" i="1" s="1"/>
  <c r="W57" i="1" s="1"/>
  <c r="AA56" i="1"/>
  <c r="AA48" i="1"/>
  <c r="Z48" i="1"/>
  <c r="X48" i="1"/>
  <c r="S56" i="1"/>
  <c r="T56" i="1" s="1"/>
  <c r="W56" i="1" s="1"/>
  <c r="R41" i="1"/>
  <c r="Z319" i="1"/>
  <c r="AA319" i="1"/>
  <c r="X319" i="1"/>
  <c r="AA772" i="1"/>
  <c r="X772" i="1"/>
  <c r="Z772" i="1"/>
  <c r="X478" i="1"/>
  <c r="AA478" i="1"/>
  <c r="Z478" i="1"/>
  <c r="AA399" i="1"/>
  <c r="Z399" i="1"/>
  <c r="X399" i="1"/>
  <c r="Z371" i="1"/>
  <c r="X371" i="1"/>
  <c r="AA371" i="1"/>
  <c r="AA185" i="1"/>
  <c r="X185" i="1"/>
  <c r="Z185" i="1"/>
  <c r="Z143" i="1"/>
  <c r="AA143" i="1"/>
  <c r="X143" i="1"/>
  <c r="AA892" i="1"/>
  <c r="X892" i="1"/>
  <c r="Z892" i="1"/>
  <c r="AA373" i="1"/>
  <c r="Z373" i="1"/>
  <c r="X373" i="1"/>
  <c r="Z356" i="1"/>
  <c r="X356" i="1"/>
  <c r="AA356" i="1"/>
  <c r="X763" i="1"/>
  <c r="AA763" i="1"/>
  <c r="Z763" i="1"/>
  <c r="AA138" i="1"/>
  <c r="X138" i="1"/>
  <c r="Z138" i="1"/>
  <c r="AA687" i="1"/>
  <c r="Z687" i="1"/>
  <c r="X687" i="1"/>
  <c r="S581" i="1"/>
  <c r="T581" i="1" s="1"/>
  <c r="W581" i="1" s="1"/>
  <c r="R581" i="1"/>
  <c r="S315" i="1"/>
  <c r="T315" i="1" s="1"/>
  <c r="W315" i="1" s="1"/>
  <c r="R315" i="1"/>
  <c r="Z110" i="1"/>
  <c r="X110" i="1"/>
  <c r="AA110" i="1"/>
  <c r="AA231" i="1"/>
  <c r="X231" i="1"/>
  <c r="Z231" i="1"/>
  <c r="Z18" i="15"/>
  <c r="X18" i="15"/>
  <c r="AA18" i="15"/>
  <c r="X11" i="15"/>
  <c r="AA11" i="15"/>
  <c r="Z11" i="15"/>
  <c r="AA21" i="15"/>
  <c r="Z21" i="15"/>
  <c r="X21" i="15"/>
  <c r="X861" i="1"/>
  <c r="Z861" i="1"/>
  <c r="AA861" i="1"/>
  <c r="Q2" i="1"/>
  <c r="AA209" i="1"/>
  <c r="Z209" i="1"/>
  <c r="X209" i="1"/>
  <c r="X306" i="1"/>
  <c r="Z306" i="1"/>
  <c r="AA306" i="1"/>
  <c r="AA45" i="1"/>
  <c r="Z45" i="1"/>
  <c r="X45" i="1"/>
  <c r="AA296" i="1"/>
  <c r="Z296" i="1"/>
  <c r="X296" i="1"/>
  <c r="AA527" i="1"/>
  <c r="Z527" i="1"/>
  <c r="X527" i="1"/>
  <c r="Z778" i="1"/>
  <c r="AA778" i="1"/>
  <c r="X778" i="1"/>
  <c r="Z40" i="1"/>
  <c r="X40" i="1"/>
  <c r="AA40" i="1"/>
  <c r="Z223" i="1"/>
  <c r="X223" i="1"/>
  <c r="AA223" i="1"/>
  <c r="AA392" i="1"/>
  <c r="Z392" i="1"/>
  <c r="X392" i="1"/>
  <c r="X197" i="1"/>
  <c r="Z197" i="1"/>
  <c r="AA197" i="1"/>
  <c r="X455" i="1"/>
  <c r="AA455" i="1"/>
  <c r="Z455" i="1"/>
  <c r="Z712" i="1"/>
  <c r="X712" i="1"/>
  <c r="AA712" i="1"/>
  <c r="Z183" i="1"/>
  <c r="AA183" i="1"/>
  <c r="X183" i="1"/>
  <c r="S4" i="1"/>
  <c r="T4" i="1" s="1"/>
  <c r="W4" i="1" s="1"/>
  <c r="R4" i="1"/>
  <c r="X596" i="1"/>
  <c r="Z596" i="1"/>
  <c r="AA596" i="1"/>
  <c r="AA103" i="1"/>
  <c r="Z103" i="1"/>
  <c r="X103" i="1"/>
  <c r="AA425" i="1"/>
  <c r="X425" i="1"/>
  <c r="Z425" i="1"/>
  <c r="Z228" i="1"/>
  <c r="AA228" i="1"/>
  <c r="X228" i="1"/>
  <c r="AA250" i="1"/>
  <c r="Z250" i="1"/>
  <c r="X250" i="1"/>
  <c r="X113" i="1"/>
  <c r="AA113" i="1"/>
  <c r="Z113" i="1"/>
  <c r="Z324" i="1"/>
  <c r="AA324" i="1"/>
  <c r="X324" i="1"/>
  <c r="AA749" i="1"/>
  <c r="X749" i="1"/>
  <c r="Z749" i="1"/>
  <c r="X23" i="15"/>
  <c r="Z23" i="15"/>
  <c r="AA23" i="15"/>
  <c r="X776" i="1"/>
  <c r="AA776" i="1"/>
  <c r="Z776" i="1"/>
  <c r="Z585" i="1"/>
  <c r="AA585" i="1"/>
  <c r="X585" i="1"/>
  <c r="R544" i="1"/>
  <c r="S544" i="1"/>
  <c r="T544" i="1" s="1"/>
  <c r="W544" i="1" s="1"/>
  <c r="X242" i="1"/>
  <c r="Z242" i="1"/>
  <c r="AA242" i="1"/>
  <c r="S314" i="1"/>
  <c r="T314" i="1" s="1"/>
  <c r="W314" i="1" s="1"/>
  <c r="R314" i="1"/>
  <c r="X938" i="1"/>
  <c r="AA938" i="1"/>
  <c r="Z938" i="1"/>
  <c r="X442" i="1"/>
  <c r="AA442" i="1"/>
  <c r="Z442" i="1"/>
  <c r="AA757" i="1"/>
  <c r="X757" i="1"/>
  <c r="Z757" i="1"/>
  <c r="S372" i="1"/>
  <c r="T372" i="1" s="1"/>
  <c r="W372" i="1" s="1"/>
  <c r="R372" i="1"/>
  <c r="X235" i="1"/>
  <c r="AA235" i="1"/>
  <c r="Z235" i="1"/>
  <c r="AA390" i="1"/>
  <c r="Z390" i="1"/>
  <c r="X390" i="1"/>
  <c r="AA827" i="1"/>
  <c r="Z827" i="1"/>
  <c r="X827" i="1"/>
  <c r="X949" i="1"/>
  <c r="AA949" i="1"/>
  <c r="Z949" i="1"/>
  <c r="AA168" i="1"/>
  <c r="Z168" i="1"/>
  <c r="X168" i="1"/>
  <c r="X801" i="1"/>
  <c r="Z801" i="1"/>
  <c r="AA801" i="1"/>
  <c r="AA544" i="1"/>
  <c r="X544" i="1"/>
  <c r="Z544" i="1"/>
  <c r="Z600" i="1"/>
  <c r="AA600" i="1"/>
  <c r="X600" i="1"/>
  <c r="AA870" i="1"/>
  <c r="Z870" i="1"/>
  <c r="X870" i="1"/>
  <c r="X31" i="1"/>
  <c r="AA31" i="1"/>
  <c r="Z31" i="1"/>
  <c r="X650" i="1"/>
  <c r="AA650" i="1"/>
  <c r="Z650" i="1"/>
  <c r="X322" i="1"/>
  <c r="AA322" i="1"/>
  <c r="Z322" i="1"/>
  <c r="R11" i="1"/>
  <c r="S11" i="1"/>
  <c r="T11" i="1" s="1"/>
  <c r="W11" i="1" s="1"/>
  <c r="X572" i="1"/>
  <c r="AA572" i="1"/>
  <c r="Z572" i="1"/>
  <c r="AA311" i="1"/>
  <c r="Z311" i="1"/>
  <c r="X311" i="1"/>
  <c r="Z553" i="1"/>
  <c r="AA553" i="1"/>
  <c r="X553" i="1"/>
  <c r="X180" i="1"/>
  <c r="Z180" i="1"/>
  <c r="AA180" i="1"/>
  <c r="AA150" i="1"/>
  <c r="X150" i="1"/>
  <c r="Z150" i="1"/>
  <c r="X540" i="1"/>
  <c r="AA540" i="1"/>
  <c r="Z540" i="1"/>
  <c r="AA246" i="1"/>
  <c r="Z246" i="1"/>
  <c r="X246" i="1"/>
  <c r="R324" i="1"/>
  <c r="S324" i="1"/>
  <c r="T324" i="1" s="1"/>
  <c r="W324" i="1" s="1"/>
  <c r="X686" i="1"/>
  <c r="AA686" i="1"/>
  <c r="Z686" i="1"/>
  <c r="S776" i="1"/>
  <c r="T776" i="1" s="1"/>
  <c r="W776" i="1" s="1"/>
  <c r="R776" i="1"/>
  <c r="X432" i="1"/>
  <c r="Z432" i="1"/>
  <c r="AA432" i="1"/>
  <c r="X918" i="1"/>
  <c r="AA918" i="1"/>
  <c r="Z918" i="1"/>
  <c r="Z966" i="1"/>
  <c r="X966" i="1"/>
  <c r="AA966" i="1"/>
  <c r="AA188" i="1"/>
  <c r="Z188" i="1"/>
  <c r="X188" i="1"/>
  <c r="Z357" i="1"/>
  <c r="X357" i="1"/>
  <c r="AA357" i="1"/>
  <c r="X971" i="1"/>
  <c r="AA971" i="1"/>
  <c r="Z971" i="1"/>
  <c r="S235" i="1"/>
  <c r="T235" i="1" s="1"/>
  <c r="W235" i="1" s="1"/>
  <c r="R235" i="1"/>
  <c r="AA232" i="1"/>
  <c r="Z232" i="1"/>
  <c r="X232" i="1"/>
  <c r="X914" i="1"/>
  <c r="AA914" i="1"/>
  <c r="Z914" i="1"/>
  <c r="AA102" i="1"/>
  <c r="Z102" i="1"/>
  <c r="X102" i="1"/>
  <c r="X268" i="1"/>
  <c r="AA268" i="1"/>
  <c r="Z268" i="1"/>
  <c r="AA327" i="1"/>
  <c r="Z327" i="1"/>
  <c r="X327" i="1"/>
  <c r="R917" i="1"/>
  <c r="S917" i="1"/>
  <c r="T917" i="1" s="1"/>
  <c r="W917" i="1" s="1"/>
  <c r="X581" i="1"/>
  <c r="AA581" i="1"/>
  <c r="Z581" i="1"/>
  <c r="AA310" i="1"/>
  <c r="X310" i="1"/>
  <c r="Z310" i="1"/>
  <c r="S356" i="1"/>
  <c r="T356" i="1" s="1"/>
  <c r="W356" i="1" s="1"/>
  <c r="R356" i="1"/>
  <c r="X972" i="1"/>
  <c r="Z972" i="1"/>
  <c r="AA972" i="1"/>
  <c r="AA498" i="1"/>
  <c r="Z498" i="1"/>
  <c r="X498" i="1"/>
  <c r="Z613" i="1"/>
  <c r="X613" i="1"/>
  <c r="AA613" i="1"/>
  <c r="X838" i="1"/>
  <c r="AA838" i="1"/>
  <c r="Z838" i="1"/>
  <c r="R20" i="15"/>
  <c r="S20" i="15"/>
  <c r="T21" i="15" s="1"/>
  <c r="W22" i="15" s="1"/>
  <c r="X909" i="1"/>
  <c r="AA909" i="1"/>
  <c r="Z909" i="1"/>
  <c r="R13" i="15"/>
  <c r="S13" i="15"/>
  <c r="T14" i="15" s="1"/>
  <c r="W15" i="15" s="1"/>
  <c r="X738" i="1"/>
  <c r="Z738" i="1"/>
  <c r="AA738" i="1"/>
  <c r="AA58" i="1"/>
  <c r="Z58" i="1"/>
  <c r="X58" i="1"/>
  <c r="R19" i="1"/>
  <c r="S19" i="1"/>
  <c r="T19" i="1" s="1"/>
  <c r="W19" i="1" s="1"/>
  <c r="AA89" i="1"/>
  <c r="Z89" i="1"/>
  <c r="X89" i="1"/>
  <c r="AA826" i="1"/>
  <c r="Z826" i="1"/>
  <c r="X826" i="1"/>
  <c r="AA19" i="1"/>
  <c r="Z19" i="1"/>
  <c r="X19" i="1"/>
  <c r="X645" i="1"/>
  <c r="AA645" i="1"/>
  <c r="Z645" i="1"/>
  <c r="Z441" i="1"/>
  <c r="AA441" i="1"/>
  <c r="X441" i="1"/>
  <c r="Z696" i="1"/>
  <c r="X696" i="1"/>
  <c r="AA696" i="1"/>
  <c r="Z307" i="1"/>
  <c r="AA307" i="1"/>
  <c r="X307" i="1"/>
  <c r="AA406" i="1"/>
  <c r="Z406" i="1"/>
  <c r="X406" i="1"/>
  <c r="R553" i="1"/>
  <c r="S553" i="1"/>
  <c r="T553" i="1" s="1"/>
  <c r="W553" i="1" s="1"/>
  <c r="AA54" i="1"/>
  <c r="Z54" i="1"/>
  <c r="X54" i="1"/>
  <c r="AA781" i="1"/>
  <c r="X781" i="1"/>
  <c r="Z781" i="1"/>
  <c r="X530" i="1"/>
  <c r="AA530" i="1"/>
  <c r="Z530" i="1"/>
  <c r="AA560" i="1"/>
  <c r="Z560" i="1"/>
  <c r="X560" i="1"/>
  <c r="Z20" i="1"/>
  <c r="X20" i="1"/>
  <c r="AA20" i="1"/>
  <c r="X186" i="1"/>
  <c r="Z186" i="1"/>
  <c r="AA186" i="1"/>
  <c r="AA499" i="1"/>
  <c r="X499" i="1"/>
  <c r="Z499" i="1"/>
  <c r="Z333" i="1"/>
  <c r="X333" i="1"/>
  <c r="AA333" i="1"/>
  <c r="X624" i="1"/>
  <c r="AA624" i="1"/>
  <c r="Z624" i="1"/>
  <c r="S16" i="15"/>
  <c r="T17" i="15" s="1"/>
  <c r="W18" i="15" s="1"/>
  <c r="R16" i="15"/>
  <c r="X820" i="1"/>
  <c r="AA820" i="1"/>
  <c r="Z820" i="1"/>
  <c r="S432" i="1"/>
  <c r="T432" i="1" s="1"/>
  <c r="W432" i="1" s="1"/>
  <c r="R432" i="1"/>
  <c r="S188" i="1"/>
  <c r="T188" i="1" s="1"/>
  <c r="W188" i="1" s="1"/>
  <c r="R188" i="1"/>
  <c r="X879" i="1"/>
  <c r="Z879" i="1"/>
  <c r="AA879" i="1"/>
  <c r="Z704" i="1"/>
  <c r="X704" i="1"/>
  <c r="AA704" i="1"/>
  <c r="Z565" i="1"/>
  <c r="AA565" i="1"/>
  <c r="X565" i="1"/>
  <c r="Z859" i="1"/>
  <c r="AA859" i="1"/>
  <c r="X859" i="1"/>
  <c r="X944" i="1"/>
  <c r="AA944" i="1"/>
  <c r="Z944" i="1"/>
  <c r="AA956" i="1"/>
  <c r="X956" i="1"/>
  <c r="Z956" i="1"/>
  <c r="AA920" i="1"/>
  <c r="Z920" i="1"/>
  <c r="X920" i="1"/>
  <c r="Z579" i="1"/>
  <c r="X579" i="1"/>
  <c r="AA579" i="1"/>
  <c r="X27" i="15"/>
  <c r="AA27" i="15"/>
  <c r="Z27" i="15"/>
  <c r="AA832" i="1"/>
  <c r="Z832" i="1"/>
  <c r="X832" i="1"/>
  <c r="AA977" i="1"/>
  <c r="X977" i="1"/>
  <c r="Z977" i="1"/>
  <c r="X996" i="1"/>
  <c r="Z996" i="1"/>
  <c r="AA996" i="1"/>
  <c r="AA627" i="1"/>
  <c r="X627" i="1"/>
  <c r="Z627" i="1"/>
  <c r="AA448" i="1"/>
  <c r="Z448" i="1"/>
  <c r="X448" i="1"/>
  <c r="Z202" i="1"/>
  <c r="X202" i="1"/>
  <c r="AA202" i="1"/>
  <c r="Z339" i="1"/>
  <c r="AA339" i="1"/>
  <c r="X339" i="1"/>
  <c r="AA401" i="1"/>
  <c r="X401" i="1"/>
  <c r="Z401" i="1"/>
  <c r="X3" i="1"/>
  <c r="AA3" i="1"/>
  <c r="Z3" i="1"/>
  <c r="AA37" i="1"/>
  <c r="X37" i="1"/>
  <c r="Z37" i="1"/>
  <c r="Z457" i="1"/>
  <c r="AA457" i="1"/>
  <c r="X457" i="1"/>
  <c r="AA769" i="1"/>
  <c r="Z769" i="1"/>
  <c r="X769" i="1"/>
  <c r="AA904" i="1"/>
  <c r="Z904" i="1"/>
  <c r="X904" i="1"/>
  <c r="Z16" i="1"/>
  <c r="X16" i="1"/>
  <c r="AA16" i="1"/>
  <c r="AA130" i="1"/>
  <c r="X130" i="1"/>
  <c r="Z130" i="1"/>
  <c r="Z142" i="1"/>
  <c r="AA142" i="1"/>
  <c r="X142" i="1"/>
  <c r="X836" i="1"/>
  <c r="AA836" i="1"/>
  <c r="Z836" i="1"/>
  <c r="AA618" i="1"/>
  <c r="Z618" i="1"/>
  <c r="X618" i="1"/>
  <c r="Z710" i="1"/>
  <c r="X710" i="1"/>
  <c r="AA710" i="1"/>
  <c r="Z270" i="1"/>
  <c r="X270" i="1"/>
  <c r="AA270" i="1"/>
  <c r="R740" i="1"/>
  <c r="S740" i="1"/>
  <c r="T740" i="1" s="1"/>
  <c r="W740" i="1" s="1"/>
  <c r="S682" i="1"/>
  <c r="T682" i="1" s="1"/>
  <c r="W682" i="1" s="1"/>
  <c r="R682" i="1"/>
  <c r="AA450" i="1"/>
  <c r="Z450" i="1"/>
  <c r="X450" i="1"/>
  <c r="X134" i="1"/>
  <c r="Z134" i="1"/>
  <c r="AA134" i="1"/>
  <c r="AA385" i="1"/>
  <c r="X385" i="1"/>
  <c r="Z385" i="1"/>
  <c r="AA445" i="1"/>
  <c r="Z445" i="1"/>
  <c r="X445" i="1"/>
  <c r="AA969" i="1"/>
  <c r="Z969" i="1"/>
  <c r="X969" i="1"/>
  <c r="X860" i="1"/>
  <c r="Z860" i="1"/>
  <c r="AA860" i="1"/>
  <c r="X987" i="1"/>
  <c r="Z987" i="1"/>
  <c r="AA987" i="1"/>
  <c r="S270" i="1"/>
  <c r="T270" i="1" s="1"/>
  <c r="W270" i="1" s="1"/>
  <c r="R270" i="1"/>
  <c r="AA901" i="1"/>
  <c r="X901" i="1"/>
  <c r="Z901" i="1"/>
  <c r="X583" i="1"/>
  <c r="AA583" i="1"/>
  <c r="Z583" i="1"/>
  <c r="X547" i="1"/>
  <c r="AA547" i="1"/>
  <c r="Z547" i="1"/>
  <c r="AA65" i="1"/>
  <c r="Z65" i="1"/>
  <c r="X65" i="1"/>
  <c r="X931" i="1"/>
  <c r="Z931" i="1"/>
  <c r="AA931" i="1"/>
  <c r="Z728" i="1"/>
  <c r="X728" i="1"/>
  <c r="AA728" i="1"/>
  <c r="S739" i="1"/>
  <c r="T739" i="1" s="1"/>
  <c r="W739" i="1" s="1"/>
  <c r="R739" i="1"/>
  <c r="AA314" i="1"/>
  <c r="X314" i="1"/>
  <c r="Z314" i="1"/>
  <c r="X372" i="1"/>
  <c r="AA372" i="1"/>
  <c r="Z372" i="1"/>
  <c r="X709" i="1"/>
  <c r="AA709" i="1"/>
  <c r="Z709" i="1"/>
  <c r="AA482" i="1"/>
  <c r="X482" i="1"/>
  <c r="Z482" i="1"/>
  <c r="Z367" i="1"/>
  <c r="X367" i="1"/>
  <c r="AA367" i="1"/>
  <c r="AA345" i="1"/>
  <c r="Z345" i="1"/>
  <c r="X345" i="1"/>
  <c r="AA196" i="1"/>
  <c r="X196" i="1"/>
  <c r="Z196" i="1"/>
  <c r="Z156" i="1"/>
  <c r="AA156" i="1"/>
  <c r="X156" i="1"/>
  <c r="Z189" i="1"/>
  <c r="X189" i="1"/>
  <c r="AA189" i="1"/>
  <c r="Z59" i="1"/>
  <c r="X59" i="1"/>
  <c r="AA59" i="1"/>
  <c r="AA225" i="1"/>
  <c r="Z225" i="1"/>
  <c r="X225" i="1"/>
  <c r="Z12" i="1"/>
  <c r="AA12" i="1"/>
  <c r="X12" i="1"/>
  <c r="Z164" i="1"/>
  <c r="X164" i="1"/>
  <c r="AA164" i="1"/>
  <c r="Z351" i="1"/>
  <c r="AA351" i="1"/>
  <c r="X351" i="1"/>
  <c r="X33" i="1"/>
  <c r="AA33" i="1"/>
  <c r="Z33" i="1"/>
  <c r="AA326" i="1"/>
  <c r="Z326" i="1"/>
  <c r="X326" i="1"/>
  <c r="AA218" i="1"/>
  <c r="X218" i="1"/>
  <c r="Z218" i="1"/>
  <c r="AA124" i="1"/>
  <c r="Z124" i="1"/>
  <c r="X124" i="1"/>
  <c r="AA341" i="1"/>
  <c r="Z341" i="1"/>
  <c r="X341" i="1"/>
  <c r="AA787" i="1"/>
  <c r="X787" i="1"/>
  <c r="Z787" i="1"/>
  <c r="R7" i="1"/>
  <c r="S7" i="1"/>
  <c r="T7" i="1" s="1"/>
  <c r="W7" i="1" s="1"/>
  <c r="AA323" i="1"/>
  <c r="Z323" i="1"/>
  <c r="X323" i="1"/>
  <c r="X426" i="1"/>
  <c r="Z426" i="1"/>
  <c r="AA426" i="1"/>
  <c r="AA39" i="1"/>
  <c r="Z39" i="1"/>
  <c r="X39" i="1"/>
  <c r="X28" i="1"/>
  <c r="AA28" i="1"/>
  <c r="Z28" i="1"/>
  <c r="X765" i="1"/>
  <c r="AA765" i="1"/>
  <c r="Z765" i="1"/>
  <c r="X63" i="1"/>
  <c r="AA63" i="1"/>
  <c r="Z63" i="1"/>
  <c r="X597" i="1"/>
  <c r="Z597" i="1"/>
  <c r="AA597" i="1"/>
  <c r="Z117" i="1"/>
  <c r="AA117" i="1"/>
  <c r="X117" i="1"/>
  <c r="R20" i="1"/>
  <c r="S20" i="1"/>
  <c r="T20" i="1" s="1"/>
  <c r="W20" i="1" s="1"/>
  <c r="Z179" i="1"/>
  <c r="AA179" i="1"/>
  <c r="X179" i="1"/>
  <c r="AA346" i="1"/>
  <c r="X346" i="1"/>
  <c r="Z346" i="1"/>
  <c r="AA563" i="1"/>
  <c r="Z563" i="1"/>
  <c r="X563" i="1"/>
  <c r="X427" i="1"/>
  <c r="AA427" i="1"/>
  <c r="Z427" i="1"/>
  <c r="R624" i="1"/>
  <c r="S624" i="1"/>
  <c r="T624" i="1" s="1"/>
  <c r="W624" i="1" s="1"/>
  <c r="X964" i="1"/>
  <c r="Z964" i="1"/>
  <c r="AA964" i="1"/>
  <c r="AA433" i="1"/>
  <c r="Z433" i="1"/>
  <c r="X433" i="1"/>
  <c r="X590" i="1"/>
  <c r="AA590" i="1"/>
  <c r="Z590" i="1"/>
  <c r="Z853" i="1"/>
  <c r="X853" i="1"/>
  <c r="AA853" i="1"/>
  <c r="X789" i="1"/>
  <c r="Z789" i="1"/>
  <c r="AA789" i="1"/>
  <c r="X882" i="1"/>
  <c r="AA882" i="1"/>
  <c r="Z882" i="1"/>
  <c r="X973" i="1"/>
  <c r="AA973" i="1"/>
  <c r="Z973" i="1"/>
  <c r="X38" i="1"/>
  <c r="AA38" i="1"/>
  <c r="Z38" i="1"/>
  <c r="AA666" i="1"/>
  <c r="X666" i="1"/>
  <c r="Z666" i="1"/>
  <c r="AA594" i="1"/>
  <c r="Z594" i="1"/>
  <c r="X594" i="1"/>
  <c r="AA899" i="1"/>
  <c r="Z899" i="1"/>
  <c r="X899" i="1"/>
  <c r="X941" i="1"/>
  <c r="AA941" i="1"/>
  <c r="Z941" i="1"/>
  <c r="Z919" i="1"/>
  <c r="X919" i="1"/>
  <c r="AA919" i="1"/>
  <c r="AA33" i="15"/>
  <c r="Z33" i="15"/>
  <c r="X33" i="15"/>
  <c r="AA979" i="1"/>
  <c r="Z979" i="1"/>
  <c r="X979" i="1"/>
  <c r="X958" i="1"/>
  <c r="Z958" i="1"/>
  <c r="AA958" i="1"/>
  <c r="Z864" i="1"/>
  <c r="X864" i="1"/>
  <c r="AA864" i="1"/>
  <c r="S28" i="15"/>
  <c r="T29" i="15" s="1"/>
  <c r="W30" i="15" s="1"/>
  <c r="R28" i="15"/>
  <c r="X891" i="1"/>
  <c r="Z891" i="1"/>
  <c r="AA891" i="1"/>
  <c r="S627" i="1"/>
  <c r="T627" i="1" s="1"/>
  <c r="W627" i="1" s="1"/>
  <c r="R627" i="1"/>
  <c r="AA943" i="1"/>
  <c r="Z943" i="1"/>
  <c r="X943" i="1"/>
  <c r="AA129" i="1"/>
  <c r="Z129" i="1"/>
  <c r="X129" i="1"/>
  <c r="AA798" i="1"/>
  <c r="X798" i="1"/>
  <c r="Z798" i="1"/>
  <c r="X693" i="1"/>
  <c r="AA693" i="1"/>
  <c r="Z693" i="1"/>
  <c r="AA917" i="1"/>
  <c r="Z917" i="1"/>
  <c r="X917" i="1"/>
  <c r="X740" i="1"/>
  <c r="AA740" i="1"/>
  <c r="Z740" i="1"/>
  <c r="AA682" i="1"/>
  <c r="Z682" i="1"/>
  <c r="X682" i="1"/>
  <c r="Z998" i="1"/>
  <c r="AA998" i="1"/>
  <c r="X998" i="1"/>
  <c r="X119" i="1"/>
  <c r="AA119" i="1"/>
  <c r="Z119" i="1"/>
  <c r="S129" i="1"/>
  <c r="T129" i="1" s="1"/>
  <c r="W129" i="1" s="1"/>
  <c r="R129" i="1"/>
  <c r="AA472" i="1"/>
  <c r="Z472" i="1"/>
  <c r="X472" i="1"/>
  <c r="Z269" i="1"/>
  <c r="X269" i="1"/>
  <c r="AA269" i="1"/>
  <c r="AA29" i="15"/>
  <c r="Z29" i="15"/>
  <c r="X29" i="15"/>
  <c r="AA883" i="1"/>
  <c r="X883" i="1"/>
  <c r="Z883" i="1"/>
  <c r="R16" i="1"/>
  <c r="S16" i="1"/>
  <c r="T16" i="1" s="1"/>
  <c r="X887" i="1"/>
  <c r="Z887" i="1"/>
  <c r="AA887" i="1"/>
  <c r="AA60" i="1"/>
  <c r="X60" i="1"/>
  <c r="Z60" i="1"/>
  <c r="Z569" i="1"/>
  <c r="X569" i="1"/>
  <c r="AA569" i="1"/>
  <c r="Z241" i="1"/>
  <c r="X241" i="1"/>
  <c r="AA241" i="1"/>
  <c r="X649" i="1"/>
  <c r="AA649" i="1"/>
  <c r="Z649" i="1"/>
  <c r="AA739" i="1"/>
  <c r="Z739" i="1"/>
  <c r="X739" i="1"/>
  <c r="X204" i="1"/>
  <c r="Z204" i="1"/>
  <c r="AA204" i="1"/>
  <c r="S763" i="1"/>
  <c r="T763" i="1" s="1"/>
  <c r="W763" i="1" s="1"/>
  <c r="R763" i="1"/>
  <c r="X2" i="1"/>
  <c r="AA2" i="1"/>
  <c r="Z2" i="1"/>
  <c r="X272" i="1"/>
  <c r="Z272" i="1"/>
  <c r="AA272" i="1"/>
  <c r="Z631" i="1"/>
  <c r="X631" i="1"/>
  <c r="AA631" i="1"/>
  <c r="X348" i="1"/>
  <c r="AA348" i="1"/>
  <c r="Z348" i="1"/>
  <c r="Z137" i="1"/>
  <c r="X137" i="1"/>
  <c r="AA137" i="1"/>
  <c r="Z429" i="1"/>
  <c r="X429" i="1"/>
  <c r="AA429" i="1"/>
  <c r="X407" i="1"/>
  <c r="AA407" i="1"/>
  <c r="Z407" i="1"/>
  <c r="X480" i="1"/>
  <c r="Z480" i="1"/>
  <c r="AA480" i="1"/>
  <c r="AA342" i="1"/>
  <c r="X342" i="1"/>
  <c r="Z342" i="1"/>
  <c r="X506" i="1"/>
  <c r="AA506" i="1"/>
  <c r="Z506" i="1"/>
  <c r="Z413" i="1"/>
  <c r="X413" i="1"/>
  <c r="AA413" i="1"/>
  <c r="X208" i="1"/>
  <c r="AA208" i="1"/>
  <c r="Z208" i="1"/>
  <c r="Z90" i="1"/>
  <c r="X90" i="1"/>
  <c r="AA90" i="1"/>
  <c r="Z817" i="1"/>
  <c r="X817" i="1"/>
  <c r="AA817" i="1"/>
  <c r="Z91" i="1"/>
  <c r="X91" i="1"/>
  <c r="AA91" i="1"/>
  <c r="AA216" i="1"/>
  <c r="X216" i="1"/>
  <c r="Z216" i="1"/>
  <c r="X567" i="1"/>
  <c r="AA567" i="1"/>
  <c r="Z567" i="1"/>
  <c r="Z365" i="1"/>
  <c r="X365" i="1"/>
  <c r="AA365" i="1"/>
  <c r="AA328" i="1"/>
  <c r="Z328" i="1"/>
  <c r="X328" i="1"/>
  <c r="Z766" i="1"/>
  <c r="AA766" i="1"/>
  <c r="X766" i="1"/>
  <c r="AA193" i="1"/>
  <c r="X193" i="1"/>
  <c r="Z193" i="1"/>
  <c r="AA408" i="1"/>
  <c r="Z408" i="1"/>
  <c r="X408" i="1"/>
  <c r="S787" i="1"/>
  <c r="T787" i="1" s="1"/>
  <c r="W787" i="1" s="1"/>
  <c r="R787" i="1"/>
  <c r="AA184" i="1"/>
  <c r="X184" i="1"/>
  <c r="Z184" i="1"/>
  <c r="X494" i="1"/>
  <c r="AA494" i="1"/>
  <c r="Z494" i="1"/>
  <c r="AA571" i="1"/>
  <c r="Z571" i="1"/>
  <c r="X571" i="1"/>
  <c r="X34" i="1"/>
  <c r="AA34" i="1"/>
  <c r="Z34" i="1"/>
  <c r="AA167" i="1"/>
  <c r="Z167" i="1"/>
  <c r="X167" i="1"/>
  <c r="AA983" i="1"/>
  <c r="Z983" i="1"/>
  <c r="X983" i="1"/>
  <c r="AA628" i="1"/>
  <c r="Z628" i="1"/>
  <c r="X628" i="1"/>
  <c r="AA706" i="1"/>
  <c r="Z706" i="1"/>
  <c r="X706" i="1"/>
  <c r="X685" i="1"/>
  <c r="AA685" i="1"/>
  <c r="Z685" i="1"/>
  <c r="X866" i="1"/>
  <c r="Z866" i="1"/>
  <c r="AA866" i="1"/>
  <c r="X877" i="1"/>
  <c r="Z877" i="1"/>
  <c r="AA877" i="1"/>
  <c r="AA932" i="1"/>
  <c r="X932" i="1"/>
  <c r="Z932" i="1"/>
  <c r="Z950" i="1"/>
  <c r="X950" i="1"/>
  <c r="AA950" i="1"/>
  <c r="S853" i="1"/>
  <c r="T853" i="1" s="1"/>
  <c r="W853" i="1" s="1"/>
  <c r="R853" i="1"/>
  <c r="R789" i="1"/>
  <c r="S789" i="1"/>
  <c r="T789" i="1" s="1"/>
  <c r="W789" i="1" s="1"/>
  <c r="AA30" i="15"/>
  <c r="Z30" i="15"/>
  <c r="X30" i="15"/>
  <c r="AA230" i="1"/>
  <c r="Z230" i="1"/>
  <c r="X230" i="1"/>
  <c r="AA900" i="1"/>
  <c r="X900" i="1"/>
  <c r="Z900" i="1"/>
  <c r="S292" i="1"/>
  <c r="T292" i="1" s="1"/>
  <c r="W292" i="1" s="1"/>
  <c r="R292" i="1"/>
  <c r="S9" i="1"/>
  <c r="T9" i="1" s="1"/>
  <c r="W9" i="1" s="1"/>
  <c r="R9" i="1"/>
  <c r="AA989" i="1"/>
  <c r="X989" i="1"/>
  <c r="Z989" i="1"/>
  <c r="X644" i="1"/>
  <c r="AA644" i="1"/>
  <c r="Z644" i="1"/>
  <c r="AA880" i="1"/>
  <c r="Z880" i="1"/>
  <c r="X880" i="1"/>
  <c r="Z10" i="15"/>
  <c r="X10" i="15"/>
  <c r="AA10" i="15"/>
  <c r="R919" i="1"/>
  <c r="S919" i="1"/>
  <c r="T919" i="1" s="1"/>
  <c r="W919" i="1" s="1"/>
  <c r="AA858" i="1"/>
  <c r="Z858" i="1"/>
  <c r="X858" i="1"/>
  <c r="Z25" i="15"/>
  <c r="X25" i="15"/>
  <c r="AA25" i="15"/>
  <c r="S864" i="1"/>
  <c r="T864" i="1" s="1"/>
  <c r="W864" i="1" s="1"/>
  <c r="R864" i="1"/>
  <c r="X962" i="1"/>
  <c r="AA962" i="1"/>
  <c r="Z962" i="1"/>
  <c r="AA970" i="1"/>
  <c r="X970" i="1"/>
  <c r="Z970" i="1"/>
  <c r="AA125" i="1"/>
  <c r="X125" i="1"/>
  <c r="Z125" i="1"/>
  <c r="X359" i="1"/>
  <c r="AA359" i="1"/>
  <c r="Z359" i="1"/>
  <c r="Z127" i="1"/>
  <c r="AA127" i="1"/>
  <c r="X127" i="1"/>
  <c r="Z175" i="1"/>
  <c r="AA175" i="1"/>
  <c r="X175" i="1"/>
  <c r="AA570" i="1"/>
  <c r="Z570" i="1"/>
  <c r="X570" i="1"/>
  <c r="S408" i="1"/>
  <c r="T408" i="1" s="1"/>
  <c r="W408" i="1" s="1"/>
  <c r="R408" i="1"/>
  <c r="AA431" i="1"/>
  <c r="X431" i="1"/>
  <c r="Z431" i="1"/>
  <c r="Z680" i="1"/>
  <c r="X680" i="1"/>
  <c r="AA680" i="1"/>
  <c r="Z244" i="1"/>
  <c r="X244" i="1"/>
  <c r="AA244" i="1"/>
  <c r="Z148" i="1"/>
  <c r="AA148" i="1"/>
  <c r="X148" i="1"/>
  <c r="Z284" i="1"/>
  <c r="AA284" i="1"/>
  <c r="X284" i="1"/>
  <c r="AA112" i="1"/>
  <c r="Z112" i="1"/>
  <c r="X112" i="1"/>
  <c r="Z473" i="1"/>
  <c r="AA473" i="1"/>
  <c r="X473" i="1"/>
  <c r="AA133" i="1"/>
  <c r="Z133" i="1"/>
  <c r="X133" i="1"/>
  <c r="Z364" i="1"/>
  <c r="X364" i="1"/>
  <c r="AA364" i="1"/>
  <c r="AA751" i="1"/>
  <c r="Z751" i="1"/>
  <c r="X751" i="1"/>
  <c r="Z526" i="1"/>
  <c r="AA526" i="1"/>
  <c r="X526" i="1"/>
  <c r="Z764" i="1"/>
  <c r="AA764" i="1"/>
  <c r="X764" i="1"/>
  <c r="AA67" i="1"/>
  <c r="Z67" i="1"/>
  <c r="X67" i="1"/>
  <c r="AA145" i="1"/>
  <c r="Z145" i="1"/>
  <c r="X145" i="1"/>
  <c r="AA313" i="1"/>
  <c r="Z313" i="1"/>
  <c r="X313" i="1"/>
  <c r="X925" i="1"/>
  <c r="AA925" i="1"/>
  <c r="Z925" i="1"/>
  <c r="X1000" i="1"/>
  <c r="Z1000" i="1"/>
  <c r="AA1000" i="1"/>
  <c r="AA754" i="1"/>
  <c r="Z754" i="1"/>
  <c r="X754" i="1"/>
  <c r="AA1001" i="1"/>
  <c r="X1001" i="1"/>
  <c r="Z1001" i="1"/>
  <c r="X439" i="1"/>
  <c r="AA439" i="1"/>
  <c r="Z439" i="1"/>
  <c r="X788" i="1"/>
  <c r="Z788" i="1"/>
  <c r="AA788" i="1"/>
  <c r="S876" i="1"/>
  <c r="T876" i="1" s="1"/>
  <c r="W876" i="1" s="1"/>
  <c r="R876" i="1"/>
  <c r="Z982" i="1"/>
  <c r="AA982" i="1"/>
  <c r="X982" i="1"/>
  <c r="AA800" i="1"/>
  <c r="Z800" i="1"/>
  <c r="X800" i="1"/>
  <c r="AA775" i="1"/>
  <c r="Z775" i="1"/>
  <c r="X775" i="1"/>
  <c r="X24" i="15"/>
  <c r="AA24" i="15"/>
  <c r="Z24" i="15"/>
  <c r="Z960" i="1"/>
  <c r="X960" i="1"/>
  <c r="AA960" i="1"/>
  <c r="Z292" i="1"/>
  <c r="X292" i="1"/>
  <c r="AA292" i="1"/>
  <c r="AA9" i="1"/>
  <c r="Z9" i="1"/>
  <c r="X9" i="1"/>
  <c r="AA691" i="1"/>
  <c r="Z691" i="1"/>
  <c r="X691" i="1"/>
  <c r="Z995" i="1"/>
  <c r="AA995" i="1"/>
  <c r="X995" i="1"/>
  <c r="AA20" i="15"/>
  <c r="Z20" i="15"/>
  <c r="X20" i="15"/>
  <c r="Z211" i="1"/>
  <c r="AA211" i="1"/>
  <c r="X211" i="1"/>
  <c r="AA260" i="1"/>
  <c r="Z260" i="1"/>
  <c r="X260" i="1"/>
  <c r="AA795" i="1"/>
  <c r="Z795" i="1"/>
  <c r="X795" i="1"/>
  <c r="X844" i="1"/>
  <c r="AA844" i="1"/>
  <c r="Z844" i="1"/>
  <c r="R962" i="1"/>
  <c r="S962" i="1"/>
  <c r="T962" i="1" s="1"/>
  <c r="W962" i="1" s="1"/>
  <c r="AA912" i="1"/>
  <c r="X912" i="1"/>
  <c r="Z912" i="1"/>
  <c r="AA612" i="1"/>
  <c r="Z612" i="1"/>
  <c r="X612" i="1"/>
  <c r="Z237" i="1"/>
  <c r="X237" i="1"/>
  <c r="AA237" i="1"/>
  <c r="AA393" i="1"/>
  <c r="Z393" i="1"/>
  <c r="X393" i="1"/>
  <c r="X707" i="1"/>
  <c r="AA707" i="1"/>
  <c r="Z707" i="1"/>
  <c r="AA383" i="1"/>
  <c r="Z383" i="1"/>
  <c r="X383" i="1"/>
  <c r="Z68" i="1"/>
  <c r="X68" i="1"/>
  <c r="AA68" i="1"/>
  <c r="AA803" i="1"/>
  <c r="Z803" i="1"/>
  <c r="X803" i="1"/>
  <c r="S257" i="1"/>
  <c r="T257" i="1" s="1"/>
  <c r="W257" i="1" s="1"/>
  <c r="R257" i="1"/>
  <c r="X315" i="1"/>
  <c r="AA315" i="1"/>
  <c r="Z315" i="1"/>
  <c r="AA461" i="1"/>
  <c r="Z461" i="1"/>
  <c r="X461" i="1"/>
  <c r="Z13" i="1"/>
  <c r="AA13" i="1"/>
  <c r="X13" i="1"/>
  <c r="X856" i="1"/>
  <c r="AA856" i="1"/>
  <c r="Z856" i="1"/>
  <c r="AA195" i="1"/>
  <c r="Z195" i="1"/>
  <c r="X195" i="1"/>
  <c r="X172" i="1"/>
  <c r="Z172" i="1"/>
  <c r="AA172" i="1"/>
  <c r="X638" i="1"/>
  <c r="Z638" i="1"/>
  <c r="AA638" i="1"/>
  <c r="X493" i="1"/>
  <c r="AA493" i="1"/>
  <c r="Z493" i="1"/>
  <c r="X238" i="1"/>
  <c r="AA238" i="1"/>
  <c r="Z238" i="1"/>
  <c r="AA366" i="1"/>
  <c r="Z366" i="1"/>
  <c r="X366" i="1"/>
  <c r="X715" i="1"/>
  <c r="AA715" i="1"/>
  <c r="Z715" i="1"/>
  <c r="Z770" i="1"/>
  <c r="X770" i="1"/>
  <c r="AA770" i="1"/>
  <c r="AA871" i="1"/>
  <c r="Z871" i="1"/>
  <c r="X871" i="1"/>
  <c r="AA81" i="1"/>
  <c r="Z81" i="1"/>
  <c r="X81" i="1"/>
  <c r="AA227" i="1"/>
  <c r="Z227" i="1"/>
  <c r="X227" i="1"/>
  <c r="AA95" i="1"/>
  <c r="Z95" i="1"/>
  <c r="X95" i="1"/>
  <c r="Z243" i="1"/>
  <c r="AA243" i="1"/>
  <c r="X243" i="1"/>
  <c r="AA537" i="1"/>
  <c r="Z537" i="1"/>
  <c r="X537" i="1"/>
  <c r="AA35" i="1"/>
  <c r="Z35" i="1"/>
  <c r="X35" i="1"/>
  <c r="Z220" i="1"/>
  <c r="X220" i="1"/>
  <c r="AA220" i="1"/>
  <c r="X576" i="1"/>
  <c r="AA576" i="1"/>
  <c r="Z576" i="1"/>
  <c r="AA497" i="1"/>
  <c r="Z497" i="1"/>
  <c r="X497" i="1"/>
  <c r="AA637" i="1"/>
  <c r="Z637" i="1"/>
  <c r="X637" i="1"/>
  <c r="Z36" i="1"/>
  <c r="AA36" i="1"/>
  <c r="X36" i="1"/>
  <c r="AA476" i="1"/>
  <c r="Z476" i="1"/>
  <c r="X476" i="1"/>
  <c r="AA61" i="1"/>
  <c r="Z61" i="1"/>
  <c r="X61" i="1"/>
  <c r="X840" i="1"/>
  <c r="AA840" i="1"/>
  <c r="Z840" i="1"/>
  <c r="X934" i="1"/>
  <c r="AA934" i="1"/>
  <c r="Z934" i="1"/>
  <c r="R439" i="1"/>
  <c r="S439" i="1"/>
  <c r="T439" i="1" s="1"/>
  <c r="W439" i="1" s="1"/>
  <c r="X876" i="1"/>
  <c r="Z876" i="1"/>
  <c r="AA876" i="1"/>
  <c r="AA933" i="1"/>
  <c r="Z933" i="1"/>
  <c r="X933" i="1"/>
  <c r="AA819" i="1"/>
  <c r="X819" i="1"/>
  <c r="Z819" i="1"/>
  <c r="AA358" i="1"/>
  <c r="Z358" i="1"/>
  <c r="X358" i="1"/>
  <c r="Z647" i="1"/>
  <c r="AA647" i="1"/>
  <c r="X647" i="1"/>
  <c r="X923" i="1"/>
  <c r="Z923" i="1"/>
  <c r="AA923" i="1"/>
  <c r="S691" i="1"/>
  <c r="T691" i="1" s="1"/>
  <c r="W691" i="1" s="1"/>
  <c r="R691" i="1"/>
  <c r="X896" i="1"/>
  <c r="AA896" i="1"/>
  <c r="Z896" i="1"/>
  <c r="Z924" i="1"/>
  <c r="AA924" i="1"/>
  <c r="X924" i="1"/>
  <c r="AA952" i="1"/>
  <c r="X952" i="1"/>
  <c r="Z952" i="1"/>
  <c r="Z758" i="1"/>
  <c r="AA758" i="1"/>
  <c r="X758" i="1"/>
  <c r="Z939" i="1"/>
  <c r="X939" i="1"/>
  <c r="AA939" i="1"/>
  <c r="R211" i="1"/>
  <c r="S211" i="1"/>
  <c r="T211" i="1" s="1"/>
  <c r="W211" i="1" s="1"/>
  <c r="R260" i="1"/>
  <c r="S260" i="1"/>
  <c r="T260" i="1" s="1"/>
  <c r="W260" i="1" s="1"/>
  <c r="S844" i="1"/>
  <c r="T844" i="1" s="1"/>
  <c r="W844" i="1" s="1"/>
  <c r="R844" i="1"/>
  <c r="AA374" i="1"/>
  <c r="X374" i="1"/>
  <c r="Z374" i="1"/>
  <c r="X361" i="1"/>
  <c r="Z361" i="1"/>
  <c r="AA361" i="1"/>
  <c r="X773" i="1"/>
  <c r="Z773" i="1"/>
  <c r="AA773" i="1"/>
  <c r="R907" i="1"/>
  <c r="S907" i="1"/>
  <c r="T907" i="1" s="1"/>
  <c r="W907" i="1" s="1"/>
  <c r="Z24" i="1"/>
  <c r="X24" i="1"/>
  <c r="AA24" i="1"/>
  <c r="X468" i="1"/>
  <c r="Z468" i="1"/>
  <c r="AA468" i="1"/>
  <c r="AA942" i="1"/>
  <c r="Z942" i="1"/>
  <c r="X942" i="1"/>
  <c r="AA531" i="1"/>
  <c r="X531" i="1"/>
  <c r="Z531" i="1"/>
  <c r="S238" i="1"/>
  <c r="T238" i="1" s="1"/>
  <c r="W238" i="1" s="1"/>
  <c r="R238" i="1"/>
  <c r="X240" i="1"/>
  <c r="AA240" i="1"/>
  <c r="Z240" i="1"/>
  <c r="Z76" i="1"/>
  <c r="AA76" i="1"/>
  <c r="X76" i="1"/>
  <c r="X114" i="1"/>
  <c r="AA114" i="1"/>
  <c r="Z114" i="1"/>
  <c r="AA698" i="1"/>
  <c r="Z698" i="1"/>
  <c r="X698" i="1"/>
  <c r="R18" i="1"/>
  <c r="S18" i="1"/>
  <c r="T18" i="1" s="1"/>
  <c r="W18" i="1" s="1"/>
  <c r="X98" i="1"/>
  <c r="AA98" i="1"/>
  <c r="Z98" i="1"/>
  <c r="X363" i="1"/>
  <c r="Z363" i="1"/>
  <c r="AA363" i="1"/>
  <c r="Z381" i="1"/>
  <c r="X381" i="1"/>
  <c r="AA381" i="1"/>
  <c r="AA136" i="1"/>
  <c r="X136" i="1"/>
  <c r="Z136" i="1"/>
  <c r="X258" i="1"/>
  <c r="AA258" i="1"/>
  <c r="Z258" i="1"/>
  <c r="Z806" i="1"/>
  <c r="AA806" i="1"/>
  <c r="X806" i="1"/>
  <c r="Z108" i="1"/>
  <c r="X108" i="1"/>
  <c r="AA108" i="1"/>
  <c r="Z191" i="1"/>
  <c r="AA191" i="1"/>
  <c r="X191" i="1"/>
  <c r="AA464" i="1"/>
  <c r="X464" i="1"/>
  <c r="Z464" i="1"/>
  <c r="AA954" i="1"/>
  <c r="Z954" i="1"/>
  <c r="X954" i="1"/>
  <c r="AA641" i="1"/>
  <c r="Z641" i="1"/>
  <c r="X641" i="1"/>
  <c r="Z897" i="1"/>
  <c r="AA897" i="1"/>
  <c r="X897" i="1"/>
  <c r="Z974" i="1"/>
  <c r="X974" i="1"/>
  <c r="AA974" i="1"/>
  <c r="AA562" i="1"/>
  <c r="Z562" i="1"/>
  <c r="X562" i="1"/>
  <c r="AA681" i="1"/>
  <c r="Z681" i="1"/>
  <c r="X681" i="1"/>
  <c r="X19" i="15"/>
  <c r="Z19" i="15"/>
  <c r="AA19" i="15"/>
  <c r="S203" i="1"/>
  <c r="T203" i="1" s="1"/>
  <c r="W203" i="1" s="1"/>
  <c r="R203" i="1"/>
  <c r="S647" i="1"/>
  <c r="T647" i="1" s="1"/>
  <c r="W647" i="1" s="1"/>
  <c r="R647" i="1"/>
  <c r="Z744" i="1"/>
  <c r="X744" i="1"/>
  <c r="AA744" i="1"/>
  <c r="R14" i="15"/>
  <c r="S14" i="15"/>
  <c r="T15" i="15" s="1"/>
  <c r="W16" i="15" s="1"/>
  <c r="Z990" i="1"/>
  <c r="X990" i="1"/>
  <c r="AA990" i="1"/>
  <c r="AA811" i="1"/>
  <c r="Z811" i="1"/>
  <c r="X811" i="1"/>
  <c r="X828" i="1"/>
  <c r="Z828" i="1"/>
  <c r="AA828" i="1"/>
  <c r="Z492" i="1"/>
  <c r="AA492" i="1"/>
  <c r="X492" i="1"/>
  <c r="X419" i="1"/>
  <c r="AA419" i="1"/>
  <c r="Z419" i="1"/>
  <c r="AA568" i="1"/>
  <c r="Z568" i="1"/>
  <c r="X568" i="1"/>
  <c r="X669" i="1"/>
  <c r="AA669" i="1"/>
  <c r="Z669" i="1"/>
  <c r="Z79" i="1"/>
  <c r="X79" i="1"/>
  <c r="AA79" i="1"/>
  <c r="AA14" i="15"/>
  <c r="Z14" i="15"/>
  <c r="X14" i="15"/>
  <c r="S848" i="1"/>
  <c r="T848" i="1" s="1"/>
  <c r="W848" i="1" s="1"/>
  <c r="R848" i="1"/>
  <c r="AA555" i="1"/>
  <c r="Z555" i="1"/>
  <c r="X555" i="1"/>
  <c r="Z49" i="1"/>
  <c r="X49" i="1"/>
  <c r="AA49" i="1"/>
  <c r="X573" i="1"/>
  <c r="AA573" i="1"/>
  <c r="Z573" i="1"/>
  <c r="X654" i="1"/>
  <c r="AA654" i="1"/>
  <c r="Z654" i="1"/>
  <c r="AA257" i="1"/>
  <c r="Z257" i="1"/>
  <c r="X257" i="1"/>
  <c r="Z830" i="1"/>
  <c r="AA830" i="1"/>
  <c r="X830" i="1"/>
  <c r="Z141" i="1"/>
  <c r="X141" i="1"/>
  <c r="AA141" i="1"/>
  <c r="AA375" i="1"/>
  <c r="Z375" i="1"/>
  <c r="X375" i="1"/>
  <c r="AA294" i="1"/>
  <c r="Z294" i="1"/>
  <c r="X294" i="1"/>
  <c r="AA543" i="1"/>
  <c r="X543" i="1"/>
  <c r="Z543" i="1"/>
  <c r="X169" i="1"/>
  <c r="Z169" i="1"/>
  <c r="AA169" i="1"/>
  <c r="AA55" i="1"/>
  <c r="Z55" i="1"/>
  <c r="X55" i="1"/>
  <c r="X957" i="1"/>
  <c r="Z957" i="1"/>
  <c r="AA957" i="1"/>
  <c r="AA398" i="1"/>
  <c r="Z398" i="1"/>
  <c r="X398" i="1"/>
  <c r="X805" i="1"/>
  <c r="AA805" i="1"/>
  <c r="Z805" i="1"/>
  <c r="Z616" i="1"/>
  <c r="X616" i="1"/>
  <c r="AA616" i="1"/>
  <c r="X57" i="1"/>
  <c r="AA57" i="1"/>
  <c r="Z57" i="1"/>
  <c r="AA475" i="1"/>
  <c r="Z475" i="1"/>
  <c r="X475" i="1"/>
  <c r="X520" i="1"/>
  <c r="AA520" i="1"/>
  <c r="Z520" i="1"/>
  <c r="AA47" i="1"/>
  <c r="Z47" i="1"/>
  <c r="X47" i="1"/>
  <c r="Z713" i="1"/>
  <c r="X713" i="1"/>
  <c r="AA713" i="1"/>
  <c r="X554" i="1"/>
  <c r="Z554" i="1"/>
  <c r="AA554" i="1"/>
  <c r="Z684" i="1"/>
  <c r="X684" i="1"/>
  <c r="AA684" i="1"/>
  <c r="Z255" i="1"/>
  <c r="X255" i="1"/>
  <c r="AA255" i="1"/>
  <c r="S109" i="1"/>
  <c r="T109" i="1" s="1"/>
  <c r="W109" i="1" s="1"/>
  <c r="R109" i="1"/>
  <c r="AA634" i="1"/>
  <c r="X634" i="1"/>
  <c r="Z634" i="1"/>
  <c r="Z17" i="15"/>
  <c r="X17" i="15"/>
  <c r="AA17" i="15"/>
  <c r="Z937" i="1"/>
  <c r="AA937" i="1"/>
  <c r="X937" i="1"/>
  <c r="R897" i="1"/>
  <c r="S897" i="1"/>
  <c r="T897" i="1" s="1"/>
  <c r="W897" i="1" s="1"/>
  <c r="AA894" i="1"/>
  <c r="X894" i="1"/>
  <c r="Z894" i="1"/>
  <c r="S18" i="15"/>
  <c r="T19" i="15" s="1"/>
  <c r="W20" i="15" s="1"/>
  <c r="R18" i="15"/>
  <c r="X203" i="1"/>
  <c r="AA203" i="1"/>
  <c r="Z203" i="1"/>
  <c r="X724" i="1"/>
  <c r="AA724" i="1"/>
  <c r="Z724" i="1"/>
  <c r="AA735" i="1"/>
  <c r="Z735" i="1"/>
  <c r="X735" i="1"/>
  <c r="S31" i="15"/>
  <c r="T32" i="15" s="1"/>
  <c r="W33" i="15" s="1"/>
  <c r="R31" i="15"/>
  <c r="AA945" i="1"/>
  <c r="X945" i="1"/>
  <c r="Z945" i="1"/>
  <c r="S34" i="15"/>
  <c r="R34" i="15"/>
  <c r="S675" i="1"/>
  <c r="T675" i="1" s="1"/>
  <c r="W675" i="1" s="1"/>
  <c r="R675" i="1"/>
  <c r="Z678" i="1"/>
  <c r="X678" i="1"/>
  <c r="AA678" i="1"/>
  <c r="X869" i="1"/>
  <c r="AA869" i="1"/>
  <c r="Z869" i="1"/>
  <c r="R828" i="1"/>
  <c r="S828" i="1"/>
  <c r="T828" i="1" s="1"/>
  <c r="W828" i="1" s="1"/>
  <c r="S492" i="1"/>
  <c r="T492" i="1" s="1"/>
  <c r="W492" i="1" s="1"/>
  <c r="R492" i="1"/>
  <c r="S419" i="1"/>
  <c r="T419" i="1" s="1"/>
  <c r="W419" i="1" s="1"/>
  <c r="R419" i="1"/>
  <c r="S568" i="1"/>
  <c r="T568" i="1" s="1"/>
  <c r="W568" i="1" s="1"/>
  <c r="R568" i="1"/>
  <c r="AA62" i="1"/>
  <c r="Z62" i="1"/>
  <c r="X62" i="1"/>
  <c r="X848" i="1"/>
  <c r="AA848" i="1"/>
  <c r="Z848" i="1"/>
  <c r="Z397" i="1"/>
  <c r="X397" i="1"/>
  <c r="AA397" i="1"/>
  <c r="Z849" i="1"/>
  <c r="X849" i="1"/>
  <c r="AA849" i="1"/>
  <c r="X907" i="1"/>
  <c r="AA907" i="1"/>
  <c r="Z907" i="1"/>
  <c r="AA453" i="1"/>
  <c r="Z453" i="1"/>
  <c r="X453" i="1"/>
  <c r="Z606" i="1"/>
  <c r="AA606" i="1"/>
  <c r="X606" i="1"/>
  <c r="X471" i="1"/>
  <c r="AA471" i="1"/>
  <c r="Z471" i="1"/>
  <c r="X293" i="1"/>
  <c r="Z293" i="1"/>
  <c r="AA293" i="1"/>
  <c r="AA523" i="1"/>
  <c r="Z523" i="1"/>
  <c r="X523" i="1"/>
  <c r="AA182" i="1"/>
  <c r="X182" i="1"/>
  <c r="Z182" i="1"/>
  <c r="Z862" i="1"/>
  <c r="X862" i="1"/>
  <c r="AA862" i="1"/>
  <c r="X279" i="1"/>
  <c r="AA279" i="1"/>
  <c r="Z279" i="1"/>
  <c r="X409" i="1"/>
  <c r="AA409" i="1"/>
  <c r="Z409" i="1"/>
  <c r="X533" i="1"/>
  <c r="AA533" i="1"/>
  <c r="Z533" i="1"/>
  <c r="X743" i="1"/>
  <c r="AA743" i="1"/>
  <c r="Z743" i="1"/>
  <c r="X222" i="1"/>
  <c r="AA222" i="1"/>
  <c r="Z222" i="1"/>
  <c r="X730" i="1"/>
  <c r="AA730" i="1"/>
  <c r="Z730" i="1"/>
  <c r="Z84" i="1"/>
  <c r="X84" i="1"/>
  <c r="AA84" i="1"/>
  <c r="X66" i="1"/>
  <c r="AA66" i="1"/>
  <c r="Z66" i="1"/>
  <c r="Z275" i="1"/>
  <c r="X275" i="1"/>
  <c r="AA275" i="1"/>
  <c r="X217" i="1"/>
  <c r="Z217" i="1"/>
  <c r="AA217" i="1"/>
  <c r="Z15" i="1"/>
  <c r="AA15" i="1"/>
  <c r="X15" i="1"/>
  <c r="Z239" i="1"/>
  <c r="X239" i="1"/>
  <c r="AA239" i="1"/>
  <c r="Z846" i="1"/>
  <c r="AA846" i="1"/>
  <c r="X846" i="1"/>
  <c r="X352" i="1"/>
  <c r="AA352" i="1"/>
  <c r="Z352" i="1"/>
  <c r="Z794" i="1"/>
  <c r="X794" i="1"/>
  <c r="AA794" i="1"/>
  <c r="AA289" i="1"/>
  <c r="X289" i="1"/>
  <c r="Z289" i="1"/>
  <c r="Z32" i="15"/>
  <c r="X32" i="15"/>
  <c r="AA32" i="15"/>
  <c r="AA109" i="1"/>
  <c r="Z109" i="1"/>
  <c r="X109" i="1"/>
  <c r="Z790" i="1"/>
  <c r="X790" i="1"/>
  <c r="AA790" i="1"/>
  <c r="Z510" i="1"/>
  <c r="AA510" i="1"/>
  <c r="X510" i="1"/>
  <c r="Z878" i="1"/>
  <c r="X878" i="1"/>
  <c r="AA878" i="1"/>
  <c r="Z993" i="1"/>
  <c r="AA993" i="1"/>
  <c r="X993" i="1"/>
  <c r="AA855" i="1"/>
  <c r="Z855" i="1"/>
  <c r="X855" i="1"/>
  <c r="X118" i="1"/>
  <c r="Z118" i="1"/>
  <c r="AA118" i="1"/>
  <c r="X955" i="1"/>
  <c r="AA955" i="1"/>
  <c r="Z955" i="1"/>
  <c r="AA316" i="1"/>
  <c r="Z316" i="1"/>
  <c r="X316" i="1"/>
  <c r="Z927" i="1"/>
  <c r="AA927" i="1"/>
  <c r="X927" i="1"/>
  <c r="Z334" i="1"/>
  <c r="AA334" i="1"/>
  <c r="X334" i="1"/>
  <c r="X890" i="1"/>
  <c r="AA890" i="1"/>
  <c r="Z890" i="1"/>
  <c r="AA675" i="1"/>
  <c r="X675" i="1"/>
  <c r="Z675" i="1"/>
  <c r="AA935" i="1"/>
  <c r="Z935" i="1"/>
  <c r="X935" i="1"/>
  <c r="AA528" i="1"/>
  <c r="Z528" i="1"/>
  <c r="X528" i="1"/>
  <c r="S23" i="15"/>
  <c r="T24" i="15" s="1"/>
  <c r="W25" i="15" s="1"/>
  <c r="R23" i="15"/>
  <c r="X435" i="1"/>
  <c r="Z435" i="1"/>
  <c r="AA435" i="1"/>
  <c r="X525" i="1"/>
  <c r="AA525" i="1"/>
  <c r="Z525" i="1"/>
  <c r="X503" i="1"/>
  <c r="AA503" i="1"/>
  <c r="Z503" i="1"/>
  <c r="AA782" i="1"/>
  <c r="Z782" i="1"/>
  <c r="X782" i="1"/>
  <c r="X521" i="1"/>
  <c r="AA521" i="1"/>
  <c r="Z521" i="1"/>
  <c r="AA837" i="1"/>
  <c r="X837" i="1"/>
  <c r="Z837" i="1"/>
  <c r="AA44" i="1"/>
  <c r="X44" i="1"/>
  <c r="Z44" i="1"/>
  <c r="X71" i="1"/>
  <c r="Z71" i="1"/>
  <c r="AA71" i="1"/>
  <c r="S26" i="1"/>
  <c r="T26" i="1" s="1"/>
  <c r="W26" i="1" s="1"/>
  <c r="R26" i="1"/>
  <c r="Z201" i="1"/>
  <c r="X201" i="1"/>
  <c r="AA201" i="1"/>
  <c r="S6" i="1"/>
  <c r="T6" i="1" s="1"/>
  <c r="W6" i="1" s="1"/>
  <c r="R6" i="1"/>
  <c r="AA975" i="1"/>
  <c r="Z975" i="1"/>
  <c r="X975" i="1"/>
  <c r="AA297" i="1"/>
  <c r="Z297" i="1"/>
  <c r="X297" i="1"/>
  <c r="AA496" i="1"/>
  <c r="Z496" i="1"/>
  <c r="X496" i="1"/>
  <c r="AA705" i="1"/>
  <c r="Z705" i="1"/>
  <c r="X705" i="1"/>
  <c r="S533" i="1"/>
  <c r="T533" i="1" s="1"/>
  <c r="W533" i="1" s="1"/>
  <c r="R533" i="1"/>
  <c r="X236" i="1"/>
  <c r="AA236" i="1"/>
  <c r="Z236" i="1"/>
  <c r="X674" i="1"/>
  <c r="AA674" i="1"/>
  <c r="Z674" i="1"/>
  <c r="S8" i="1"/>
  <c r="T8" i="1" s="1"/>
  <c r="W8" i="1" s="1"/>
  <c r="R8" i="1"/>
  <c r="Z652" i="1"/>
  <c r="X652" i="1"/>
  <c r="AA652" i="1"/>
  <c r="Z599" i="1"/>
  <c r="X599" i="1"/>
  <c r="AA599" i="1"/>
  <c r="X249" i="1"/>
  <c r="AA249" i="1"/>
  <c r="Z249" i="1"/>
  <c r="AA344" i="1"/>
  <c r="Z344" i="1"/>
  <c r="X344" i="1"/>
  <c r="AA456" i="1"/>
  <c r="X456" i="1"/>
  <c r="Z456" i="1"/>
  <c r="AA746" i="1"/>
  <c r="Z746" i="1"/>
  <c r="X746" i="1"/>
  <c r="X78" i="1"/>
  <c r="AA78" i="1"/>
  <c r="Z78" i="1"/>
  <c r="X723" i="1"/>
  <c r="AA723" i="1"/>
  <c r="Z723" i="1"/>
  <c r="Z546" i="1"/>
  <c r="X546" i="1"/>
  <c r="AA546" i="1"/>
  <c r="X286" i="1"/>
  <c r="Z286" i="1"/>
  <c r="AA286" i="1"/>
  <c r="X369" i="1"/>
  <c r="AA369" i="1"/>
  <c r="Z369" i="1"/>
  <c r="AA484" i="1"/>
  <c r="Z484" i="1"/>
  <c r="X484" i="1"/>
  <c r="X541" i="1"/>
  <c r="Z541" i="1"/>
  <c r="AA541" i="1"/>
  <c r="AA786" i="1"/>
  <c r="Z786" i="1"/>
  <c r="X786" i="1"/>
  <c r="X930" i="1"/>
  <c r="AA930" i="1"/>
  <c r="Z930" i="1"/>
  <c r="AA868" i="1"/>
  <c r="X868" i="1"/>
  <c r="Z868" i="1"/>
  <c r="AA852" i="1"/>
  <c r="X852" i="1"/>
  <c r="Z852" i="1"/>
  <c r="Z539" i="1"/>
  <c r="X539" i="1"/>
  <c r="AA539" i="1"/>
  <c r="Z976" i="1"/>
  <c r="X976" i="1"/>
  <c r="AA976" i="1"/>
  <c r="AA986" i="1"/>
  <c r="X986" i="1"/>
  <c r="Z986" i="1"/>
  <c r="X711" i="1"/>
  <c r="AA711" i="1"/>
  <c r="Z711" i="1"/>
  <c r="X759" i="1"/>
  <c r="AA759" i="1"/>
  <c r="Z759" i="1"/>
  <c r="AA818" i="1"/>
  <c r="Z818" i="1"/>
  <c r="X818" i="1"/>
  <c r="X893" i="1"/>
  <c r="Z893" i="1"/>
  <c r="AA893" i="1"/>
  <c r="Z9" i="15"/>
  <c r="X9" i="15"/>
  <c r="AA9" i="15"/>
  <c r="AA428" i="1"/>
  <c r="Z428" i="1"/>
  <c r="X428" i="1"/>
  <c r="S118" i="1"/>
  <c r="T118" i="1" s="1"/>
  <c r="W118" i="1" s="1"/>
  <c r="R118" i="1"/>
  <c r="S26" i="15"/>
  <c r="T27" i="15" s="1"/>
  <c r="W28" i="15" s="1"/>
  <c r="R26" i="15"/>
  <c r="X889" i="1"/>
  <c r="AA889" i="1"/>
  <c r="Z889" i="1"/>
  <c r="S334" i="1"/>
  <c r="T334" i="1" s="1"/>
  <c r="W334" i="1" s="1"/>
  <c r="R334" i="1"/>
  <c r="Z317" i="1"/>
  <c r="X317" i="1"/>
  <c r="AA317" i="1"/>
  <c r="AA174" i="1"/>
  <c r="Z174" i="1"/>
  <c r="X174" i="1"/>
  <c r="AA21" i="1"/>
  <c r="Z21" i="1"/>
  <c r="X21" i="1"/>
  <c r="X70" i="1"/>
  <c r="AA70" i="1"/>
  <c r="Z70" i="1"/>
  <c r="S23" i="1"/>
  <c r="T23" i="1" s="1"/>
  <c r="W23" i="1" s="1"/>
  <c r="R23" i="1"/>
  <c r="AA320" i="1"/>
  <c r="Z320" i="1"/>
  <c r="X320" i="1"/>
  <c r="AA122" i="1"/>
  <c r="Z122" i="1"/>
  <c r="X122" i="1"/>
  <c r="AA714" i="1"/>
  <c r="X714" i="1"/>
  <c r="Z714" i="1"/>
  <c r="AA434" i="1"/>
  <c r="Z434" i="1"/>
  <c r="X434" i="1"/>
  <c r="X283" i="1"/>
  <c r="AA283" i="1"/>
  <c r="Z283" i="1"/>
  <c r="X304" i="1"/>
  <c r="Z304" i="1"/>
  <c r="AA304" i="1"/>
  <c r="X97" i="1"/>
  <c r="AA97" i="1"/>
  <c r="Z97" i="1"/>
  <c r="AA278" i="1"/>
  <c r="X278" i="1"/>
  <c r="Z278" i="1"/>
  <c r="AA410" i="1"/>
  <c r="Z410" i="1"/>
  <c r="X410" i="1"/>
  <c r="AA135" i="1"/>
  <c r="Z135" i="1"/>
  <c r="X135" i="1"/>
  <c r="X602" i="1"/>
  <c r="AA602" i="1"/>
  <c r="Z602" i="1"/>
  <c r="AA273" i="1"/>
  <c r="X273" i="1"/>
  <c r="Z273" i="1"/>
  <c r="AA663" i="1"/>
  <c r="X663" i="1"/>
  <c r="Z663" i="1"/>
  <c r="X750" i="1"/>
  <c r="Z750" i="1"/>
  <c r="AA750" i="1"/>
  <c r="X26" i="1"/>
  <c r="AA26" i="1"/>
  <c r="Z26" i="1"/>
  <c r="Z330" i="1"/>
  <c r="X330" i="1"/>
  <c r="AA330" i="1"/>
  <c r="Z335" i="1"/>
  <c r="X335" i="1"/>
  <c r="AA335" i="1"/>
  <c r="Z561" i="1"/>
  <c r="X561" i="1"/>
  <c r="AA561" i="1"/>
  <c r="S3" i="1"/>
  <c r="T3" i="1" s="1"/>
  <c r="W3" i="1" s="1"/>
  <c r="R3" i="1"/>
  <c r="AA617" i="1"/>
  <c r="Z617" i="1"/>
  <c r="X617" i="1"/>
  <c r="X556" i="1"/>
  <c r="AA556" i="1"/>
  <c r="Z556" i="1"/>
  <c r="AA25" i="1"/>
  <c r="Z25" i="1"/>
  <c r="X25" i="1"/>
  <c r="Z8" i="1"/>
  <c r="X8" i="1"/>
  <c r="AA8" i="1"/>
  <c r="AA224" i="1"/>
  <c r="Z224" i="1"/>
  <c r="X224" i="1"/>
  <c r="AA422" i="1"/>
  <c r="Z422" i="1"/>
  <c r="X422" i="1"/>
  <c r="X532" i="1"/>
  <c r="AA532" i="1"/>
  <c r="Z532" i="1"/>
  <c r="S14" i="1"/>
  <c r="T14" i="1" s="1"/>
  <c r="W14" i="1" s="1"/>
  <c r="R14" i="1"/>
  <c r="S541" i="1"/>
  <c r="T541" i="1" s="1"/>
  <c r="W541" i="1" s="1"/>
  <c r="R541" i="1"/>
  <c r="X417" i="1"/>
  <c r="AA417" i="1"/>
  <c r="Z417" i="1"/>
  <c r="AA161" i="1"/>
  <c r="Z161" i="1"/>
  <c r="X161" i="1"/>
  <c r="S930" i="1"/>
  <c r="T930" i="1" s="1"/>
  <c r="W930" i="1" s="1"/>
  <c r="R930" i="1"/>
  <c r="AA22" i="15"/>
  <c r="Z22" i="15"/>
  <c r="X22" i="15"/>
  <c r="S478" i="1"/>
  <c r="T478" i="1" s="1"/>
  <c r="W478" i="1" s="1"/>
  <c r="R478" i="1"/>
  <c r="AA31" i="15"/>
  <c r="X31" i="15"/>
  <c r="Z31" i="15"/>
  <c r="S15" i="15"/>
  <c r="T16" i="15" s="1"/>
  <c r="W17" i="15" s="1"/>
  <c r="R15" i="15"/>
  <c r="AA673" i="1"/>
  <c r="Z673" i="1"/>
  <c r="X673" i="1"/>
  <c r="Z910" i="1"/>
  <c r="AA910" i="1"/>
  <c r="X910" i="1"/>
  <c r="AA123" i="1"/>
  <c r="X123" i="1"/>
  <c r="Z123" i="1"/>
  <c r="Z875" i="1"/>
  <c r="AA875" i="1"/>
  <c r="X875" i="1"/>
  <c r="AA813" i="1"/>
  <c r="X813" i="1"/>
  <c r="Z813" i="1"/>
  <c r="AA999" i="1"/>
  <c r="X999" i="1"/>
  <c r="Z999" i="1"/>
  <c r="S174" i="1"/>
  <c r="T174" i="1" s="1"/>
  <c r="W174" i="1" s="1"/>
  <c r="R174" i="1"/>
  <c r="S21" i="1"/>
  <c r="T21" i="1" s="1"/>
  <c r="W21" i="1" s="1"/>
  <c r="R21" i="1"/>
  <c r="S2" i="1" l="1"/>
  <c r="T2" i="1" s="1"/>
  <c r="R2" i="1"/>
  <c r="B9" i="2"/>
  <c r="C9" i="2"/>
  <c r="C14" i="2"/>
  <c r="C15" i="2"/>
  <c r="W16" i="1"/>
  <c r="B15" i="2"/>
  <c r="W2" i="1" l="1"/>
  <c r="B14" i="2"/>
</calcChain>
</file>

<file path=xl/sharedStrings.xml><?xml version="1.0" encoding="utf-8"?>
<sst xmlns="http://schemas.openxmlformats.org/spreadsheetml/2006/main" count="1253" uniqueCount="637">
  <si>
    <t>Area_ha</t>
  </si>
  <si>
    <t>Perc_Manobra_%</t>
  </si>
  <si>
    <t>Perc_Trafego_%</t>
  </si>
  <si>
    <t>Variedade</t>
  </si>
  <si>
    <t>Epoca</t>
  </si>
  <si>
    <t>Processo</t>
  </si>
  <si>
    <t>Key</t>
  </si>
  <si>
    <t>Key_norm</t>
  </si>
  <si>
    <t>E</t>
  </si>
  <si>
    <t>G_final</t>
  </si>
  <si>
    <t>s</t>
  </si>
  <si>
    <t>g_to</t>
  </si>
  <si>
    <t>L_to</t>
  </si>
  <si>
    <t>rho</t>
  </si>
  <si>
    <t>d_rec_kg_m</t>
  </si>
  <si>
    <t>m_linhas_por_ha</t>
  </si>
  <si>
    <t>toletes_por_m</t>
  </si>
  <si>
    <t>gemas_plantadas_m</t>
  </si>
  <si>
    <t>toletes_por_ha</t>
  </si>
  <si>
    <t>Massa de muda (t/ha)</t>
  </si>
  <si>
    <t>d_equiv_kg_m</t>
  </si>
  <si>
    <t>Area_efetiva_ha</t>
  </si>
  <si>
    <t>massa_total_area_t</t>
  </si>
  <si>
    <t>desvio_d_%</t>
  </si>
  <si>
    <t>tolerancia_d_%</t>
  </si>
  <si>
    <t>semaforo</t>
  </si>
  <si>
    <t>TCH_estimado_t_ha</t>
  </si>
  <si>
    <t>MATCH_OK</t>
  </si>
  <si>
    <t>AUDIT_DREC</t>
  </si>
  <si>
    <t>RB867515</t>
  </si>
  <si>
    <t>Chuva</t>
  </si>
  <si>
    <t>Manual</t>
  </si>
  <si>
    <t>Seca</t>
  </si>
  <si>
    <t>Mecanizado</t>
  </si>
  <si>
    <t>RB92579</t>
  </si>
  <si>
    <t>SP80-3280</t>
  </si>
  <si>
    <t>RB966928</t>
  </si>
  <si>
    <t>RB965902</t>
  </si>
  <si>
    <t>CTC4</t>
  </si>
  <si>
    <t>CTC20</t>
  </si>
  <si>
    <t>Dashboard — filtro por época e comparativo por processo</t>
  </si>
  <si>
    <t>Filtro de Época</t>
  </si>
  <si>
    <t>Selecione:</t>
  </si>
  <si>
    <t>Total linhas</t>
  </si>
  <si>
    <t>OK %</t>
  </si>
  <si>
    <t>ATENÇÃO %</t>
  </si>
  <si>
    <t>Médias por processo (época filtrada)</t>
  </si>
  <si>
    <t>Massa de muda (t/ha) — média</t>
  </si>
  <si>
    <t>TCH estimado (t/ha) — média</t>
  </si>
  <si>
    <t>Epocas</t>
  </si>
  <si>
    <t>Processos</t>
  </si>
  <si>
    <t>TCH_estimado_t_ha (coluna AA) é um valor absoluto, não percentual.</t>
  </si>
  <si>
    <t>Unidade: t/ha = toneladas de cana por hectare (produtividade de colheita estimada).</t>
  </si>
  <si>
    <t>Como é calculado (resumo):</t>
  </si>
  <si>
    <t>TCH_estimado = TCH_ref(época) × (1 − k × X), com piso em 0</t>
  </si>
  <si>
    <t>TCH_ref(época): referência por Chuva ou Seca</t>
  </si>
  <si>
    <t>k: fator de penalidade</t>
  </si>
  <si>
    <t>X: desvio relativo da dose (|dose_praticada − dose_alvo| / dose_alvo)</t>
  </si>
  <si>
    <t>Se você quiser enxergar por metro quadrado:</t>
  </si>
  <si>
    <t>1 ha = 10.000 m²</t>
  </si>
  <si>
    <t>t/ha → kg/m²: basta dividir por 10 (porque 1 t/ha = 0,1 kg/m²)</t>
  </si>
  <si>
    <t>Ex.: 80 t/ha ≈ 8 kg/m² (mas na planilha a métrica oficial é t/ha).</t>
  </si>
  <si>
    <t>Em resumo:</t>
  </si>
  <si>
    <t>Não é %, é produtividade absoluta.</t>
  </si>
  <si>
    <t>Não é por metro linear, nem por metro quadrado diretamente — é por hectare (padrão agronômico).</t>
  </si>
  <si>
    <t>Termo</t>
  </si>
  <si>
    <t>Símbolo/Coluna</t>
  </si>
  <si>
    <t>Unidade</t>
  </si>
  <si>
    <t>Definição prática</t>
  </si>
  <si>
    <t>Como é calculado (se aplicável)</t>
  </si>
  <si>
    <t>Onde impacta / Por que importa</t>
  </si>
  <si>
    <t>Fonte (quando aplicável)</t>
  </si>
  <si>
    <t>Tolete</t>
  </si>
  <si>
    <t>—</t>
  </si>
  <si>
    <t>Pedaço de colmo usado como muda, contendo gemas.</t>
  </si>
  <si>
    <t>Unidade física de plantio; afeta viabilidade.</t>
  </si>
  <si>
    <t>CTC/Embrapa</t>
  </si>
  <si>
    <t>Billet (inglês)</t>
  </si>
  <si>
    <t>Sinônimo de tolete em publicações internacionais.</t>
  </si>
  <si>
    <t>Padroniza o termo técnico.</t>
  </si>
  <si>
    <t>Literatura internacional</t>
  </si>
  <si>
    <t>Gema</t>
  </si>
  <si>
    <t>‘Olho’ da cana; ponto de brotação.</t>
  </si>
  <si>
    <t>Origem da planta; essencial ao pegamento.</t>
  </si>
  <si>
    <t>Embrapa/CTC</t>
  </si>
  <si>
    <t>Gema viável</t>
  </si>
  <si>
    <t>Gema com potencial real de brotar.</t>
  </si>
  <si>
    <t>Determina eficiência e dose.</t>
  </si>
  <si>
    <t>D</t>
  </si>
  <si>
    <t>Cultivar (RB…, CTC…).</t>
  </si>
  <si>
    <t>Define parâmetros via lookup.</t>
  </si>
  <si>
    <t>IAC/RIDESA</t>
  </si>
  <si>
    <t>Época</t>
  </si>
  <si>
    <t>Chuva/Seca.</t>
  </si>
  <si>
    <t>Controla G_final e tolerância.</t>
  </si>
  <si>
    <t>F</t>
  </si>
  <si>
    <t>Manual/Mecanizado.</t>
  </si>
  <si>
    <t>Afeta g_to e danos.</t>
  </si>
  <si>
    <t>CTC</t>
  </si>
  <si>
    <t>E (espaçamento)</t>
  </si>
  <si>
    <t>I</t>
  </si>
  <si>
    <t>m</t>
  </si>
  <si>
    <t>Distância entre linhas.</t>
  </si>
  <si>
    <t>Define P=10000/E.</t>
  </si>
  <si>
    <t>Prática agronômica</t>
  </si>
  <si>
    <t>J</t>
  </si>
  <si>
    <t>gemas/m</t>
  </si>
  <si>
    <t>Meta de gemas viáveis.</t>
  </si>
  <si>
    <t>Entra em Q e d_rec.</t>
  </si>
  <si>
    <t>Embrapa</t>
  </si>
  <si>
    <t>K</t>
  </si>
  <si>
    <t>gemas/tolete</t>
  </si>
  <si>
    <t>Gemas totais no tolete.</t>
  </si>
  <si>
    <t>Entra em R.</t>
  </si>
  <si>
    <t>L</t>
  </si>
  <si>
    <t>viáveis/tolete</t>
  </si>
  <si>
    <t>Gemas viáveis por tolete.</t>
  </si>
  <si>
    <t>M</t>
  </si>
  <si>
    <t>Comprimento do tolete.</t>
  </si>
  <si>
    <t>Entra em T e U.</t>
  </si>
  <si>
    <t>ρ (rho)</t>
  </si>
  <si>
    <t>N</t>
  </si>
  <si>
    <t>kg/m</t>
  </si>
  <si>
    <t>Densidade linear do colmo.</t>
  </si>
  <si>
    <t>O</t>
  </si>
  <si>
    <t>Dose alvo por metro.</t>
  </si>
  <si>
    <t>(G_final/g_to)*L_to*ρ</t>
  </si>
  <si>
    <t>Base do semáforo/penalização.</t>
  </si>
  <si>
    <t>P</t>
  </si>
  <si>
    <t>m/ha</t>
  </si>
  <si>
    <t>Metros de linha por hectare.</t>
  </si>
  <si>
    <t>10000/E</t>
  </si>
  <si>
    <t>Base para S e T.</t>
  </si>
  <si>
    <t>Geometria</t>
  </si>
  <si>
    <t>Q</t>
  </si>
  <si>
    <t>toletes/m</t>
  </si>
  <si>
    <t>Toletes por metro.</t>
  </si>
  <si>
    <t>G_final/g_to</t>
  </si>
  <si>
    <t>Base para R,S,T,U.</t>
  </si>
  <si>
    <t>Derivado das metas</t>
  </si>
  <si>
    <t>R</t>
  </si>
  <si>
    <t>Gemas totais depositadas.</t>
  </si>
  <si>
    <t>Q*s</t>
  </si>
  <si>
    <t>Valida stand.</t>
  </si>
  <si>
    <t>S</t>
  </si>
  <si>
    <t>toletes/ha</t>
  </si>
  <si>
    <t>Toletes por hectare.</t>
  </si>
  <si>
    <t>Q*P</t>
  </si>
  <si>
    <t>Intermediário p/ T.</t>
  </si>
  <si>
    <t>T</t>
  </si>
  <si>
    <t>t/ha</t>
  </si>
  <si>
    <t>Toneladas de muda/ha (não produtividade).</t>
  </si>
  <si>
    <t>(S*L_to*ρ)/1000</t>
  </si>
  <si>
    <t>Dimensiona logística.</t>
  </si>
  <si>
    <t>U</t>
  </si>
  <si>
    <t>Dose praticada por metro.</t>
  </si>
  <si>
    <t>Q_prático*L_to*ρ com fator de processo</t>
  </si>
  <si>
    <t>Comparador vs O.</t>
  </si>
  <si>
    <t>V</t>
  </si>
  <si>
    <t>ha</t>
  </si>
  <si>
    <t>Área útil após perdas.</t>
  </si>
  <si>
    <t>A*(1- B%- C%)</t>
  </si>
  <si>
    <t>Escala W.</t>
  </si>
  <si>
    <t>W</t>
  </si>
  <si>
    <t>t</t>
  </si>
  <si>
    <t>Toneladas totais de muda.</t>
  </si>
  <si>
    <t>T*V</t>
  </si>
  <si>
    <t>Logística.</t>
  </si>
  <si>
    <t>X</t>
  </si>
  <si>
    <t>%</t>
  </si>
  <si>
    <t>Distância relativa vs alvo.</t>
  </si>
  <si>
    <t>|U-O|/O</t>
  </si>
  <si>
    <t>Base do semáforo/TCH.</t>
  </si>
  <si>
    <t>Y</t>
  </si>
  <si>
    <t>Margem aceitável por época.</t>
  </si>
  <si>
    <t>Tol_Seca/Chuva</t>
  </si>
  <si>
    <t>Comparador no semáforo.</t>
  </si>
  <si>
    <t>Config</t>
  </si>
  <si>
    <t>Z</t>
  </si>
  <si>
    <t>OK/ATENCAO/FALTA_PARAM.</t>
  </si>
  <si>
    <t>Regra por desvio vs tolerância.</t>
  </si>
  <si>
    <t>Qualidade da dose.</t>
  </si>
  <si>
    <t>AA</t>
  </si>
  <si>
    <t>Produtividade estimada (colheita).</t>
  </si>
  <si>
    <t>TCH_ref*(1-k*X)</t>
  </si>
  <si>
    <t>Resultado final de produtividade.</t>
  </si>
  <si>
    <t>Como é calculado</t>
  </si>
  <si>
    <t>Área do talhão</t>
  </si>
  <si>
    <t>Area_ha (A)</t>
  </si>
  <si>
    <t>Perdas por manobras</t>
  </si>
  <si>
    <t>Perc_Manobra_% (B)</t>
  </si>
  <si>
    <t>Perdas por tráfego</t>
  </si>
  <si>
    <t>Perc_Trafego_% (C)</t>
  </si>
  <si>
    <t>Variedade (D)</t>
  </si>
  <si>
    <t>Epoca (E)</t>
  </si>
  <si>
    <t>Processo (F)</t>
  </si>
  <si>
    <t>Lookup.</t>
  </si>
  <si>
    <t>Espaçamento entre linhas</t>
  </si>
  <si>
    <t>E (I)</t>
  </si>
  <si>
    <t>G_final (J)</t>
  </si>
  <si>
    <t>s (K)</t>
  </si>
  <si>
    <t>g_to (L)</t>
  </si>
  <si>
    <t>L_to (M)</t>
  </si>
  <si>
    <t>Dose de referência</t>
  </si>
  <si>
    <t>d_rec_kg_m (O)</t>
  </si>
  <si>
    <t>m_linhas_por_ha (P)</t>
  </si>
  <si>
    <t>Toletes por metro</t>
  </si>
  <si>
    <t>toletes_por_m (Q)</t>
  </si>
  <si>
    <t>gemas_plantadas_m (R)</t>
  </si>
  <si>
    <t>Toletes por hectare</t>
  </si>
  <si>
    <t>toletes_por_ha (S)</t>
  </si>
  <si>
    <t>d_equiv_kg_m (U)</t>
  </si>
  <si>
    <t>Área efetiva</t>
  </si>
  <si>
    <t>Area_efetiva_ha (V)</t>
  </si>
  <si>
    <t>massa_total_area_t (W)</t>
  </si>
  <si>
    <t>desvio_d_% (X)</t>
  </si>
  <si>
    <t>tolerancia_d_% (Y)</t>
  </si>
  <si>
    <t>Onde impacta</t>
  </si>
  <si>
    <t>Observações</t>
  </si>
  <si>
    <t>Exemplo</t>
  </si>
  <si>
    <t>Área total do talhão a plantar/avaliar.</t>
  </si>
  <si>
    <t>Informada pelo usuário.</t>
  </si>
  <si>
    <t>Base para massa total: V e W.</t>
  </si>
  <si>
    <t>Quanto maior a área, maior a massa total (W).</t>
  </si>
  <si>
    <t>10.0 ha</t>
  </si>
  <si>
    <t>Percentual de área perdida em bordaduras/curvas e operações de manobra.</t>
  </si>
  <si>
    <t>Informada; usada como fração (B/100).</t>
  </si>
  <si>
    <t>Reduz a área efetiva (V).</t>
  </si>
  <si>
    <t>Use valores típicos por processo/terreno (ex.: 2–9%).</t>
  </si>
  <si>
    <t>5.0% (borda/curvas)</t>
  </si>
  <si>
    <t>Percentual de área afetada por compactação/pisoteio de máquinas.</t>
  </si>
  <si>
    <t>Informada; usada como fração (C/100).</t>
  </si>
  <si>
    <t>Aumenta com mecanização intensa/umidade elevada.</t>
  </si>
  <si>
    <t>3.0% (compactação)</t>
  </si>
  <si>
    <t>Variedade (link)</t>
  </si>
  <si>
    <t>Cultivar de cana-de-açúcar utilizada.</t>
  </si>
  <si>
    <t>Lista suspensa; chaveia parâmetros na aba Parametros.</t>
  </si>
  <si>
    <t>Define E, s, g_to, L_to, ρ e d_rec (via lookup).</t>
  </si>
  <si>
    <t>Use materiais adaptados à região/ambiente.</t>
  </si>
  <si>
    <t>RB867515 (exemplo)</t>
  </si>
  <si>
    <t>Condição de plantio: Chuva ou Seca.</t>
  </si>
  <si>
    <t>Lista suspensa; influencia G_final e tolerância (Y).</t>
  </si>
  <si>
    <t>Afeta s (viabilidade de gemas) e d_rec (alvo/kg·m).</t>
  </si>
  <si>
    <t>Na seca, a meta de gemas é maior (ex.: 16 gemas/m).</t>
  </si>
  <si>
    <t>Seca (ex.: meta 16 gemas/m)</t>
  </si>
  <si>
    <t>Manual ou Mecanizado.</t>
  </si>
  <si>
    <t>Lista suspensa; afeta g_to e práticas.</t>
  </si>
  <si>
    <t>Entra no cálculo de d_rec via g_to.</t>
  </si>
  <si>
    <t>Mecanizado costuma ter g_to menor (mais gemas/tolete viáveis exigidas).</t>
  </si>
  <si>
    <t>Distância entre linhas de plantio.</t>
  </si>
  <si>
    <t>Lookup pelos parâmetros (aba Parametros).</t>
  </si>
  <si>
    <t>Define m_linhas_por_ha (P).</t>
  </si>
  <si>
    <t>Quanto maior o E, menos linhas/ha.</t>
  </si>
  <si>
    <t>1.50 m → P=6667 m/ha</t>
  </si>
  <si>
    <t>Meta de gemas viáveis por metro (link)</t>
  </si>
  <si>
    <t>Alvo de gemas viáveis no sulco.</t>
  </si>
  <si>
    <t>Lookup (12 em chuva; 16 em seca).</t>
  </si>
  <si>
    <t>Entra em toletes_por_m (Q) e d_rec.</t>
  </si>
  <si>
    <t>Regulado por época e recomendações técnicas.</t>
  </si>
  <si>
    <t>16 gemas/m</t>
  </si>
  <si>
    <t>Gemas totais por tolete</t>
  </si>
  <si>
    <t>Gemas totais por tolete (viáveis + não viáveis).</t>
  </si>
  <si>
    <t>Lookup por variedade/época.</t>
  </si>
  <si>
    <t>Converte tolete→gemas: R = Q·s.</t>
  </si>
  <si>
    <t>Difere de g_to (gemas viáveis por tolete).</t>
  </si>
  <si>
    <t>s=3,0 gemas/tolete (ex.)</t>
  </si>
  <si>
    <t>Gemas viáveis por tolete (link)</t>
  </si>
  <si>
    <t>gemas viáveis/tolete</t>
  </si>
  <si>
    <t>Gemas viáveis por tolete, dependente do processo.</t>
  </si>
  <si>
    <t>Lookup por processo (Manual/Mecanizado).</t>
  </si>
  <si>
    <t>Define Q = J/L e d_rec via (J/L)·L_to·ρ.</t>
  </si>
  <si>
    <t>Mecanizado tende a exigir g_to menor (mais toletes/m).</t>
  </si>
  <si>
    <t>g_to=2.8 → Q=5.71 toletes/m</t>
  </si>
  <si>
    <t>Comprimento do tolete (link)</t>
  </si>
  <si>
    <t>Comprimento médio de cada tolete plantado.</t>
  </si>
  <si>
    <t>Entra em T (massa_t_ha), U (d_equiv) e d_rec.</t>
  </si>
  <si>
    <t>Valores típicos 0,4–0,6 m.</t>
  </si>
  <si>
    <t>0.40 m</t>
  </si>
  <si>
    <t>Densidade linear do colmo</t>
  </si>
  <si>
    <t>ρ (rho) (N)</t>
  </si>
  <si>
    <t>Massa por metro de colmo/tolete.</t>
  </si>
  <si>
    <t>Entra na conversão comprimento→massa (T e U).</t>
  </si>
  <si>
    <t>Varia com variedade/maturação.</t>
  </si>
  <si>
    <t>1.20 kg/m</t>
  </si>
  <si>
    <t>Massa por metro recomendada para atingir G_final.</t>
  </si>
  <si>
    <t>d_rec = (G_final/g_to)·L_to·ρ.</t>
  </si>
  <si>
    <t>Comparada com d_equiv (U) para qualidade.</t>
  </si>
  <si>
    <t>Alvo técnico derivado da meta de gemas/m.</t>
  </si>
  <si>
    <t>d_rec=(16/2.8)×0.40×1.20 ≈ 2.74 kg/m</t>
  </si>
  <si>
    <t>Metros de linha por hectare</t>
  </si>
  <si>
    <t>Total de comprimento de linhas em 1 ha.</t>
  </si>
  <si>
    <t>P = 10.000 / E.</t>
  </si>
  <si>
    <t>Base para toletes_por_ha (S) e massa (T).</t>
  </si>
  <si>
    <t>Padrão geométrico: hectare / espaçamento.</t>
  </si>
  <si>
    <t>P=10000/1.50 ≈ 6667 m/ha</t>
  </si>
  <si>
    <t>Quantidade de toletes ao longo do metro de linha.</t>
  </si>
  <si>
    <t>Q = G_final / g_to.</t>
  </si>
  <si>
    <t>Base para R, S, T e U.</t>
  </si>
  <si>
    <t>Aumenta se g_to diminui ou G_final sobe.</t>
  </si>
  <si>
    <t>Q=16/2.8 ≈ 5.71</t>
  </si>
  <si>
    <t>Gemas plantadas por metro</t>
  </si>
  <si>
    <t>Gemas totais depositadas por metro.</t>
  </si>
  <si>
    <t>R = Q · s.</t>
  </si>
  <si>
    <t>Valida densidade final vs. meta (J).</t>
  </si>
  <si>
    <t>Se R≈J (considerando viabilidade), stand tende a ser atingido.</t>
  </si>
  <si>
    <t>R=Q×s ≈ 5.71×3,0 ≈ 17.14</t>
  </si>
  <si>
    <t>Quantidade de toletes no hectare.</t>
  </si>
  <si>
    <t>S = Q · P.</t>
  </si>
  <si>
    <t>Intermediário para massa/ha (T).</t>
  </si>
  <si>
    <t>S=Q×P ≈ 5.71×6667 ≈ 38095</t>
  </si>
  <si>
    <t>Massa de muda por hectare</t>
  </si>
  <si>
    <t>massa_t_ha (T)</t>
  </si>
  <si>
    <t>Toneladas de muda necessárias por hectare.</t>
  </si>
  <si>
    <t>T = (S · L_to · ρ) / 1000.</t>
  </si>
  <si>
    <t>Base para massa total na área (W).</t>
  </si>
  <si>
    <t>Consistente com Q, L_to e ρ.</t>
  </si>
  <si>
    <t>T=(S×0.40×1.20)/1000 ≈ 18.3 t/ha</t>
  </si>
  <si>
    <t>Dose equivalente por metro</t>
  </si>
  <si>
    <t>Massa de muda por metro resultante do seu setup.</t>
  </si>
  <si>
    <t>U = Q · L_to · ρ.</t>
  </si>
  <si>
    <t>Comparada com d_rec para qualidade.</t>
  </si>
  <si>
    <t>Se U≈O, a dosagem bate com a recomendação.</t>
  </si>
  <si>
    <t>U=Q×0.40×1.20 ≈ 2.74 kg/m</t>
  </si>
  <si>
    <t>Área útil após perdas de manobra/tráfego.</t>
  </si>
  <si>
    <t>V = Area_ha · (1 − B/100 − C/100).</t>
  </si>
  <si>
    <t>Multiplicador final da massa (W).</t>
  </si>
  <si>
    <t>Zera impactos quando B=C=0.</t>
  </si>
  <si>
    <t>V=10.0×(1−5.0%−3.0%) ≈ 9.20 ha</t>
  </si>
  <si>
    <t>Massa total na área</t>
  </si>
  <si>
    <t>Toneladas totais de muda na área efetiva.</t>
  </si>
  <si>
    <t>W = T · V.</t>
  </si>
  <si>
    <t>Resultado final de logística.</t>
  </si>
  <si>
    <t>Usar para planejar transporte/estoque de muda.</t>
  </si>
  <si>
    <t>W=T×V ≈ 18.3×9.20 ≈ 168.2 t</t>
  </si>
  <si>
    <t>Desvio relativo da dose</t>
  </si>
  <si>
    <t>Quão distante U está de O, em % do alvo.</t>
  </si>
  <si>
    <t>X = |U − O| / O.</t>
  </si>
  <si>
    <t>Base do semáforo (Z), comparado a Y.</t>
  </si>
  <si>
    <t>Quanto menor, melhor (0% = perfeito).</t>
  </si>
  <si>
    <t>Ex.: se d_rec=U, X=0% (OK)</t>
  </si>
  <si>
    <t>Tolerância de dose</t>
  </si>
  <si>
    <t>Y = Tol_Seca (se Seca) ou Tol_Chuva (se Chuva).</t>
  </si>
  <si>
    <t>Limite de corte para Z (semaforo).</t>
  </si>
  <si>
    <t>Ajuste em Config conforme sua política.</t>
  </si>
  <si>
    <t>Ex.: 8% (chuva) / 5% (seca)</t>
  </si>
  <si>
    <t>Percentuais de manobra e tráfego (padrões operacionais)</t>
  </si>
  <si>
    <t>Não existe “norma única” publicada só para plantio; o que há na literatura é mais sobre colheita e compactação. Na prática, as usinas trabalham com faixas operacionais. Sugestão segura para começar (e calibrar com seus talhões):</t>
  </si>
  <si>
    <t>Manobra / bordaduras</t>
  </si>
  <si>
    <t>Tráfego de máquinas</t>
  </si>
  <si>
    <t>Quando usar o topo da faixa</t>
  </si>
  <si>
    <t>2–4%</t>
  </si>
  <si>
    <t>1–3%</t>
  </si>
  <si>
    <t>Talhão pequeno/irregular, muitas curvas, solo úmido, logística apertada</t>
  </si>
  <si>
    <t>3–6%</t>
  </si>
  <si>
    <t>3–8%</t>
  </si>
  <si>
    <t>Giro apertado (raio de manobra ruim), comboio pesado/sem CTF, solo úmido, declividade/obstáculos</t>
  </si>
  <si>
    <t>Recomendação inicial (planilha):</t>
  </si>
  <si>
    <t>Manual: Manobra 3%, Tráfego 2%</t>
  </si>
  <si>
    <t>Mecanizado: Manobra 5%, Tráfego 5%</t>
  </si>
  <si>
    <t>E depois calibre com auditorias em campo (gabarito de perdas, mapas de tráfego/compactação, amostragens). Se seu planejamento (sistematização/CTF) for top, dá pra puxar os valores para baixo com segurança.</t>
  </si>
  <si>
    <t>Por que esses números fazem sentido</t>
  </si>
  <si>
    <t>Manobras/bordaduras: áreas não efetivas por curvas, cabeceiras e sobreposições. Em talhões regulares e bem sistematizados, fica perto de 2–3%; em áreas recortadas, 5–6% não é raro.</t>
  </si>
  <si>
    <t>Tráfego: danos/compactação associados a rodados. Em operações manuais (menos maquinário) as perdas são menores; na mecanização sob solo úmido/sem CTF podem estourar (planeje para o “pior dia provável”, não para o “melhor dia”). Estudos de perdas na colheita mecanizada reportam valores de dois dígitos quando a operação é mal ajustada — um aviso do impacto do tráfego na produtividade se não houver controle. Embrapa+3Unicesumar+3Novacana+3</t>
  </si>
  <si>
    <t>Guia rapido — variedades (resumo)</t>
  </si>
  <si>
    <t>RB867515: ampla adaptacao; estabilidade.
RB92579: desenvolvimento inicial lento; atencao ao stand.
SP80-3280: classica; boa qualidade tecnologica.
RB966928: boa germinacao; precoce a media.
RB965902: perfilhamento alto; semidecumbente.
CTC4: perfilhamento elevado; robusta para mecanizacao.
CTC20: alto TCH e PUI; mecanizacao.</t>
  </si>
  <si>
    <t>Vantagens e desvantagens — Processos Manual x Mecanizado (plantio/colheita)</t>
  </si>
  <si>
    <t>Plantio (toletes/billets)</t>
  </si>
  <si>
    <t>Manual — Vantagens</t>
  </si>
  <si>
    <t>- Precisão no sulco: colocação e cobertura mais “caprichadas” em áreas pequenas/irregulares.</t>
  </si>
  <si>
    <t>- Menor dano às gemas: tende a preservar g_to (gemas úteis/tolete) mais alto.</t>
  </si>
  <si>
    <t>- Baixo CAPEX: dispensa plantadoras e frota pesada.</t>
  </si>
  <si>
    <t>Manual — Desvantagens</t>
  </si>
  <si>
    <t>- Produtividade limitada: depende de mão de obra; ritmo variável.</t>
  </si>
  <si>
    <t>- Custo/escassez de gente: difícil manter escala em janelas apertadas.</t>
  </si>
  <si>
    <t>- Ergonomia/segurança: maior esforço físico e risco ocupacional.</t>
  </si>
  <si>
    <t>Mecanizado — Vantagens</t>
  </si>
  <si>
    <t>- Escala e velocidade: cobre mais ha/dia com regularidade.</t>
  </si>
  <si>
    <t>- Padrão de distribuição: com boa regulagem, mantém gemas/m e toletes/m estáveis.</t>
  </si>
  <si>
    <t>- Integração logística: corte, distribuição e cobertura sincronizados.</t>
  </si>
  <si>
    <t>Mecanizado — Desvantagens</t>
  </si>
  <si>
    <t>- Dano mecânico em gemas: pode reduzir g_to se mal regulado/afiado ? exige manutenção.</t>
  </si>
  <si>
    <t>- Compactação/trilhas: eleva Perc_Trafego_% ; pede CTF e desenho de trilhas.</t>
  </si>
  <si>
    <t>- CAPEX e capacitação: máquinas caras e equipe técnica.</t>
  </si>
  <si>
    <t>Colheita</t>
  </si>
  <si>
    <t>- Seleção “no olho”: pode reduzir impurezas visíveis.</t>
  </si>
  <si>
    <t>- Menor compactação: menos carga por eixo nas linhas.</t>
  </si>
  <si>
    <t>- Baixa produtividade e previsibilidade: difícil garantir janela ideal de ATR.</t>
  </si>
  <si>
    <t>- Custo trabalhista/segurança: alto risco e variabilidade operacional.</t>
  </si>
  <si>
    <t>Mecanizada — Vantagens</t>
  </si>
  <si>
    <t>- Produtividade e regularidade: janela de colheita mais bem cumprida (melhor qualidade industrial).</t>
  </si>
  <si>
    <t>- Integração com transbordo e usina: fluxo contínuo.</t>
  </si>
  <si>
    <t>Mecanizada — Desvantagens</t>
  </si>
  <si>
    <t>- Perdas visíveis (pisoteio, sobra de ponteiros): aumentam Perc_Trafego_% e Perc_Manobra_% se o traçado/logística forem ruins.</t>
  </si>
  <si>
    <t>- Impurezas minerais/vegetais: exigem regulagem fina (altura de corte, extração).</t>
  </si>
  <si>
    <t>Quando escolher qual?</t>
  </si>
  <si>
    <t>- Talhões pequenos, recortados, declivosos ou úmidos: tendem a favorecer manual (plantio e/ou colheita).</t>
  </si>
  <si>
    <t>- Áreas grandes, retas, bem drenadas e com frota disponível: mecanizado ganha por escala e previsibilidade.</t>
  </si>
  <si>
    <t>Alavancas que mexem na sua planilha</t>
  </si>
  <si>
    <t>- g_to (gemas úteis/tolete): costuma cair no mecanizado se houver dano mecânico. Mitigue com facas/cilindros afiados, velocidade correta e tratamento de mudas.</t>
  </si>
  <si>
    <t>- L_to e rho (densidade linear): definem a massa t/ha no caminho por tolete. Mecanizado usa billets mais curtos ? ajuste L_to; rho muda com umidade/cultivar.</t>
  </si>
  <si>
    <t>- Perc_Manobra_% e Perc_Trafego_%: sobem no mecanizado mal planejado (traçado, trilhas, CTF). Planejamento reduz perdas ? mais área efetiva e menos tonelada desperdiçada.</t>
  </si>
  <si>
    <t>- Processo (Manual/Mecanizado) na chave: muda parâmetros recomendados (ex.: g_to_rec) e se reflete no semáforo via d_equiv vs d_rec.</t>
  </si>
  <si>
    <t>Dicas práticas</t>
  </si>
  <si>
    <t>- Mecanizado com cara de manual: afiação + velocidade + CTF + trilhas fixas ? g_to alto e tráfico controlado.</t>
  </si>
  <si>
    <t>- Manual com cara de indústria: padronize etapas e cronoanálise ? produtividade sobe sem perder capricho.</t>
  </si>
  <si>
    <t>- Decisão híbrida: mecanize “onde o campo deixa”, manualize “onde o campo pede”. O mapa de talhão guia a escolha.</t>
  </si>
  <si>
    <t xml:space="preserve"> Época (Chuva/Seca) é um parâmetro-chave que mexe em três alavancas de cálculo — e, por tabela, em quase tudo que vem depois:</t>
  </si>
  <si>
    <t>1) Meta de gemas por metro (G_final, col. J)</t>
  </si>
  <si>
    <t>Chuva → G_final menor (ex.: 12 gemas/m)</t>
  </si>
  <si>
    <t>Seca → G_final maior (ex.: 16 gemas/m)</t>
  </si>
  <si>
    <t>Efeito em cascata:</t>
  </si>
  <si>
    <t>Q (toletes/m) = G_final / g_to ↑ → S (toletes/ha) ↑ → T (massa de muda t/ha) ↑ → U (dose kg/m) ↑.</t>
  </si>
  <si>
    <t>Também eleva o alvo O (d_rec_kg_m) = (G_final/g_to)·L_to·ρ.</t>
  </si>
  <si>
    <t>Se você troca “Chuva”→“Seca” e não ajusta o setup, o desvio X tende a crescer.</t>
  </si>
  <si>
    <t>2) Tolerância do desvio de dose (tolerancia_d_%, col. Y)</t>
  </si>
  <si>
    <t>Usa Tol_Chuva na chuva e Tol_Seca na seca (normalmente mais rígida na seca).</t>
  </si>
  <si>
    <t>Efeito: muda o critério do Semáforo (Z):</t>
  </si>
  <si>
    <t>Z = OK se |U − O| ≤ Y·O; ATENCAO se passar do limite; FALTA_PARAM se faltar base.</t>
  </si>
  <si>
    <t>3) Produtividade de referência (TCH_ref por época, usado em AA)</t>
  </si>
  <si>
    <t>Chuva → TCH_Ref_Chuva (ex.: 80 t/ha)</t>
  </si>
  <si>
    <t>Seca → TCH_Ref_Seca (ex.: 70 t/ha)</t>
  </si>
  <si>
    <t>Efeito na produtividade estimada (col. AA):</t>
  </si>
  <si>
    <t>TCH = TCH_ref(época) · (1 − k·X), com piso em 0.</t>
  </si>
  <si>
    <t>Mesmo com X=0, a chuva tende a dar TCH maior que a seca.</t>
  </si>
  <si>
    <t>Onde a Época aparece no fluxo (colunas)</t>
  </si>
  <si>
    <t>Entrada: E (Época).</t>
  </si>
  <si>
    <t>Afeta J (G_final) → Q, S, T, U, O → X (desvio) → Z (semáforo) → AA (TCH).</t>
  </si>
  <si>
    <t>Afeta Y (tolerância) e o TCH_ref da fórmula de AA.</t>
  </si>
  <si>
    <t>Exemplo rápido (intuído)</t>
  </si>
  <si>
    <t>Mantendo g_to, L_to, ρ iguais:</t>
  </si>
  <si>
    <t>Trocar Chuva (G_final=12) para Seca (G_final=16) aumenta G_final em 33,3%.</t>
  </si>
  <si>
    <t>Se você recalcula O e ajusta o setup para a nova meta, X≈0 e o TCH fica no TCH_ref da época.</t>
  </si>
  <si>
    <t>Se você não ajusta o setup (mantém dose da chuva), U fica abaixo do novo O → X sobe → TCH cai (penalidade).</t>
  </si>
  <si>
    <t>Perdas — como estimar e onde entram</t>
  </si>
  <si>
    <t>Perc_Manobra_% e Perc_Trafego_% reduzem a Area_efetiva_ha.
Area_efetiva_ha = Area_ha * (1 - Perc_Manobra_%/100 - Perc_Trafego_%/100)
massa_total_area_t = massa_t_ha * Area_efetiva_ha.
Guias tipicos (ponto de partida):
Manual regular: Manobra 2–4%, Trafego 0,5–1,5%
Manual recortado: Manobra 4–7%, Trafego 1–2%
Mecanizado regular: Manobra 3–6%, Trafego 2–4%
Mecanizado pequeno/declivoso: Manobra 5–9%, Trafego 3–6%</t>
  </si>
  <si>
    <t>Fontes Variedades</t>
  </si>
  <si>
    <t>Fontes dos dados</t>
  </si>
  <si>
    <t>Variedades e posicionamento (parâmetros por cultivar)</t>
  </si>
  <si>
    <t>Fonte (título)</t>
  </si>
  <si>
    <t>URL</t>
  </si>
  <si>
    <t>Tipo</t>
  </si>
  <si>
    <t>RIDESA UFSCar — RB867515</t>
  </si>
  <si>
    <t>https://www.ridesaufscar.com.br/variedadesrb/rb867515</t>
  </si>
  <si>
    <t>RIDESA</t>
  </si>
  <si>
    <t>Fichas oficiais RIDESA/UFSCar para RB867515, RB92579, RB966928, RB965902 (características agronômicas, ciclo/maturação, posicionamento). RIDESA UFSCar+2RIDESA UFSCar+2</t>
  </si>
  <si>
    <t>RIDESA UFSCar — RB92579</t>
  </si>
  <si>
    <t>https://www.ridesaufscar.com.br/variedadesrb/rb92579</t>
  </si>
  <si>
    <t>RIDESA UFSCar — RB966928</t>
  </si>
  <si>
    <t>https://www.ridesaufscar.com.br/variedadesrb/rb966928</t>
  </si>
  <si>
    <t>CTC (páginas e bulas técnicas) para CTC4 e CTC20 (manejo, nomenclatura TCH/ATR, recomendações). CTC - Centro de Tecnologia Canavieira+3CTC - Centro de Tecnologia Canavieira+3CTC - Centro de Tecnologia Canavieira+3</t>
  </si>
  <si>
    <t>RIDESA UFSCar — RB965902</t>
  </si>
  <si>
    <t>https://www.ridesaufscar.com.br/variedadesrb/rb965902</t>
  </si>
  <si>
    <t>CTC — Página oficial (CTC4)</t>
  </si>
  <si>
    <t>https://ctc.com.br/produtos/produtos/ctc-4/</t>
  </si>
  <si>
    <t>Censo Varietal IAC 2023/24 (panorama de uso de variedades no Brasil). IAC</t>
  </si>
  <si>
    <t>CTC — Bula técnica CTC4 (PDF)</t>
  </si>
  <si>
    <t>https://ctc.com.br/produtos/storage/2018/09/Bula-CTC4-2021.pdf</t>
  </si>
  <si>
    <t>CTC — Página oficial (CTC20)</t>
  </si>
  <si>
    <t>https://ctc.com.br/produtos/produtos/ctc-20/</t>
  </si>
  <si>
    <t>Densidade de plantio (gemas/m, toletes/m) e práticas</t>
  </si>
  <si>
    <t>CTC — Bula técnica CTC20 (PDF)</t>
  </si>
  <si>
    <t>https://ctc.com.br/produtos/storage/2018/09/Bula-CTC20-2021.pdf</t>
  </si>
  <si>
    <t>IAC — Censo varietal 2023</t>
  </si>
  <si>
    <t>https://www.iac.sp.gov.br/media/publicacoes/iacbt241.pdf</t>
  </si>
  <si>
    <t>IAC</t>
  </si>
  <si>
    <t>Embrapa – Plantio (Ainfo/Agência de Informação): recomendações de gemas por metro (ex.: 12–15; 15–18 em estiagem) e orientações de plantio manual. Infoteca Embrapa+2Embrapa+2</t>
  </si>
  <si>
    <t>Embrapa — Variedades (Ainfo)</t>
  </si>
  <si>
    <t>https://www.embrapa.br/agencia-de-informacao-tecnologica/cultivos/cana-de-acucar/pre-producao/caracteristicas/variedades</t>
  </si>
  <si>
    <t>CTC – Manual de Boas Práticas MEIOSI: mínimo de ≈11 gemas viáveis/m no plantio convencional/MEIOSI; apoio às faixas usuais. CTC - Centro de Tecnologia Canavieira</t>
  </si>
  <si>
    <t>UENF (ensaio) e literatura acadêmica: exemplos práticos usando 15 gemas/m e toletes de 3 gemas. UENF+1</t>
  </si>
  <si>
    <t>Fórmulas estruturais usadas na planilha</t>
  </si>
  <si>
    <t>Metros de linha por hectare: m_linhas/ha=10 000/Em\_\text{linhas/ha} = 10\,000 / Em_linhas/ha=10000/E (hectare em m² dividido pelo espaçamento entre linhas em m). Exemplificado por materiais técnicos de MEIOSI/Socicana e BrasilAgro. Socicana+1</t>
  </si>
  <si>
    <t>Gemas plantadas por metro: gemas/m=G_final/s\text{gemas/m} = G\_{final} / sgemas/m=G_final/s (alvo de gemas por metro dividido por gemas por tolete), alinhado às recomendações de densidade por metro dos guias Embrapa/CTC citados acima. Infoteca Embrapa+2Embrapa+2</t>
  </si>
  <si>
    <t>Toletes por metro: toletes/m=gemas/m/g_to\text{toletes/m} = \text{gemas/m} / g\_{to}toletes/m=gemas/m/g_to (gemas úteis por tolete). Construção derivada das metas de gemas/m dos documentos Embrapa/CTC. Infoteca Embrapa+1</t>
  </si>
  <si>
    <t>Toletes por hectare: toletes/ha=toletes/m×m_linhas/ha\text{toletes/ha} = \text{toletes/m} \times m\_\text{linhas/ha}toletes/ha=toletes/m×m_linhas/ha. (Derivação geométrica direta das duas relações anteriores; ver exemplo de cálculo de metros de linha/ha). Socicana</t>
  </si>
  <si>
    <t>Massa de muda por hectare: t/ha=(toletes/ha×L_to×ρ)/1000\text{t/ha} = (\text{toletes/ha} \times L\_{to} \times \rho)/1000t/ha=(toletes/ha×L_to×ρ)/1000. (Conversão de comprimento total de colmo plantado em massa via densidade linear; prática consolidada em manuais/ensaios de plantio com toletes). Referências de densidade e uso de toletes em Embrapa/academia. AInfo Embrapa+1</t>
  </si>
  <si>
    <t>Indicador de qualidade (compatibilidade da dosagem):</t>
  </si>
  <si>
    <t>d_equiv=toletes/m×L_to×ρd\_{\text{equiv}} = \text{toletes/m} \times L\_{to} \times \rhod_equiv=toletes/m×L_to×ρ (kg de muda por metro efetivo do seu setup);</t>
  </si>
  <si>
    <t>comparado a d_recd\_{\text{rec}}d_rec (referência) da aba Parametros; tolerâncias por época baseadas em boas práticas técnicas (ajustáveis). Fontes-guia: bulas/CTC e notas Embrapa sobre densidade/plantio. CTC - Centro de Tecnologia Canavieira+1</t>
  </si>
  <si>
    <t>Perdas de manobra e tráfego / mecanização</t>
  </si>
  <si>
    <t>Compactação e mecanização (impactos em produtividade/custos): comunicados e materiais Embrapa. Embrapa</t>
  </si>
  <si>
    <t>Perdas na colheita mecanizada (base acadêmica): estudo UNESP sobre perdas e correlação plantio–colheita mecanizada. UNESP Repositório Institucional</t>
  </si>
  <si>
    <t>Em resumo: as faixas (gemas/m; práticas de tolete/billet) vêm de Embrapa e CTC; os posicionamentos por variedade de RIDESA/CTC/IAC; e as fórmulas geométricas (10.000/E, conversões por metro/ha) são relações usuais documentadas em guias técnicos e exemplos de MEIOSI/Socicana. Se quiser, eu adiciono uma aba “Referências_Detalhadas” na planilha apontando cada parâmetro (E, g_to, L_to, ρ, d_rec) para uma fonte específica com hiperlink.</t>
  </si>
  <si>
    <t>Notas</t>
  </si>
  <si>
    <t>RB867515|Chuva|Manual</t>
  </si>
  <si>
    <t>meta chuva manual</t>
  </si>
  <si>
    <t>RB867515|Seca|Manual</t>
  </si>
  <si>
    <t>meta seca manual</t>
  </si>
  <si>
    <t>RB867515|Chuva|Mecanizado</t>
  </si>
  <si>
    <t>meta chuva mec</t>
  </si>
  <si>
    <t>RB867515|Seca|Mecanizado</t>
  </si>
  <si>
    <t>meta seca mec</t>
  </si>
  <si>
    <t>RB92579|Chuva|Manual</t>
  </si>
  <si>
    <t>RB92579|Seca|Manual</t>
  </si>
  <si>
    <t>RB92579|Chuva|Mecanizado</t>
  </si>
  <si>
    <t>RB92579|Seca|Mecanizado</t>
  </si>
  <si>
    <t>SP80-3280|Chuva|Manual</t>
  </si>
  <si>
    <t>SP80-3280|Seca|Manual</t>
  </si>
  <si>
    <t>SP80-3280|Chuva|Mecanizado</t>
  </si>
  <si>
    <t>SP80-3280|Seca|Mecanizado</t>
  </si>
  <si>
    <t>RB966928|Chuva|Manual</t>
  </si>
  <si>
    <t>RB966928|Seca|Manual</t>
  </si>
  <si>
    <t>RB966928|Chuva|Mecanizado</t>
  </si>
  <si>
    <t>RB966928|Seca|Mecanizado</t>
  </si>
  <si>
    <t>RB965902|Chuva|Manual</t>
  </si>
  <si>
    <t>RB965902|Seca|Manual</t>
  </si>
  <si>
    <t>RB965902|Chuva|Mecanizado</t>
  </si>
  <si>
    <t>RB965902|Seca|Mecanizado</t>
  </si>
  <si>
    <t>CTC4|Chuva|Manual</t>
  </si>
  <si>
    <t>CTC4|Seca|Manual</t>
  </si>
  <si>
    <t>CTC4|Chuva|Mecanizado</t>
  </si>
  <si>
    <t>CTC4|Seca|Mecanizado</t>
  </si>
  <si>
    <t>CTC20|Chuva|Manual</t>
  </si>
  <si>
    <t>CTC20|Seca|Manual</t>
  </si>
  <si>
    <t>CTC20|Chuva|Mecanizado</t>
  </si>
  <si>
    <t>CTC20|Seca|Mecanizado</t>
  </si>
  <si>
    <t>Configurações</t>
  </si>
  <si>
    <t>Parâmetro</t>
  </si>
  <si>
    <t>Valor</t>
  </si>
  <si>
    <t>Descrição</t>
  </si>
  <si>
    <t>Tol_Chuva</t>
  </si>
  <si>
    <t>Tolerância do desvio de dose em época de chuva (X≤Y).</t>
  </si>
  <si>
    <t>Tol_Seca</t>
  </si>
  <si>
    <t>Tolerância do desvio de dose em época de seca (X≤Y).</t>
  </si>
  <si>
    <t>TCH_Ref_Chuva</t>
  </si>
  <si>
    <t>Produtividade de referência (t/ha) na chuva.</t>
  </si>
  <si>
    <t>TCH_Ref_Seca</t>
  </si>
  <si>
    <t>Produtividade de referência (t/ha) na seca.</t>
  </si>
  <si>
    <t>Penalidade_k</t>
  </si>
  <si>
    <t>Penalização do TCH por desvio X: TCH = Ref*(1 - k*X).</t>
  </si>
  <si>
    <t>f_viab_manual</t>
  </si>
  <si>
    <t>Fator de viabilidade operacional no processo Manual (1,00 = sem perda).</t>
  </si>
  <si>
    <t>f_viab_mecanizado</t>
  </si>
  <si>
    <t>Fator de viabilidade operacional no processo Mecanizado (ex.: 0,93 = -7% de gemas efetivas).</t>
  </si>
  <si>
    <t>Parâmetros por processo (usar nas colunas A..C)</t>
  </si>
  <si>
    <t>Area_ha (padrão)</t>
  </si>
  <si>
    <t>Classe de colmo</t>
  </si>
  <si>
    <t>ρ (kg/m) usado</t>
  </si>
  <si>
    <t>Observação</t>
  </si>
  <si>
    <t>medio</t>
  </si>
  <si>
    <t>Ajuste com dados locais quando disponíveis.</t>
  </si>
  <si>
    <t>fino</t>
  </si>
  <si>
    <t>grosso</t>
  </si>
  <si>
    <t>Referência de classes</t>
  </si>
  <si>
    <t>Classe</t>
  </si>
  <si>
    <t>ρ (kg/m) sugerido</t>
  </si>
  <si>
    <t>Faixa típica (kg/m)</t>
  </si>
  <si>
    <t>1,05–1,15</t>
  </si>
  <si>
    <t>Colmo delgado; menor massa por metro.</t>
  </si>
  <si>
    <t>1,15–1,25</t>
  </si>
  <si>
    <t>Padrão operacional.</t>
  </si>
  <si>
    <t>1,25–1,35</t>
  </si>
  <si>
    <t>Colmo robusto; maior massa por metro.</t>
  </si>
  <si>
    <t>Nome da coluna</t>
  </si>
  <si>
    <t>Área (A)</t>
  </si>
  <si>
    <t>Área total da linha de cálculo.</t>
  </si>
  <si>
    <t>Usada para dimensionar a área efetiva após perdas.</t>
  </si>
  <si>
    <t>Perdas por manobra/bordadura (B)</t>
  </si>
  <si>
    <t>Percentual de área não efetiva devido a bordaduras, curvas e manobras.</t>
  </si>
  <si>
    <t>Configurar por processo/talhão conforme realidade local.</t>
  </si>
  <si>
    <t>Perdas por tráfego (C)</t>
  </si>
  <si>
    <t>Percentual de área não efetiva devido ao tráfego/compactação.</t>
  </si>
  <si>
    <t>Depende de umidade do solo, pneus, CTF e logística.</t>
  </si>
  <si>
    <t>Cultivar da cana-de-açúcar (RB…, CTC…).</t>
  </si>
  <si>
    <t>Define parâmetros via lookup na aba Parametros.</t>
  </si>
  <si>
    <t>Época (E)</t>
  </si>
  <si>
    <t>Condição sazonal: Chuva ou Seca.</t>
  </si>
  <si>
    <t>Controla G_final, tolerância de desvio e TCH de referência.</t>
  </si>
  <si>
    <t>Tipo de operação: Manual ou Mecanizado.</t>
  </si>
  <si>
    <t>Afeta a viabilidade operacional (fator por processo).</t>
  </si>
  <si>
    <t>Chave combinada</t>
  </si>
  <si>
    <t>Concatenação Variedade|Época|Processo.</t>
  </si>
  <si>
    <t>Base para os lookups de parâmetros.</t>
  </si>
  <si>
    <t>Chave normalizada</t>
  </si>
  <si>
    <t>Chave em maiúsculas e sem espaços/traços.</t>
  </si>
  <si>
    <t>Garante acerto no MATCH contra Param_KeysNorm.</t>
  </si>
  <si>
    <t>Espaçamento entre linhas (E)</t>
  </si>
  <si>
    <t>Define os metros de linha por hectare: 10.000/E.</t>
  </si>
  <si>
    <t>Meta de gemas viáveis (G_final)</t>
  </si>
  <si>
    <t>Número-alvo de gemas viáveis por metro de linha.</t>
  </si>
  <si>
    <t>Aumenta na seca; base da dose de muda.</t>
  </si>
  <si>
    <t>Gemas por tolete (s)</t>
  </si>
  <si>
    <t>Gemas totais por tolete.</t>
  </si>
  <si>
    <t>Junto com Q, valida a deposição total de gemas.</t>
  </si>
  <si>
    <t>Gemas viáveis por tolete (g_to)</t>
  </si>
  <si>
    <t>Número de gemas viáveis por tolete.</t>
  </si>
  <si>
    <t>Usado para calcular Q (toletes/m) e a dose-alvo.</t>
  </si>
  <si>
    <t>Comprimento do tolete (L_to)</t>
  </si>
  <si>
    <t>Comprimento de cada tolete.</t>
  </si>
  <si>
    <t>Normalmente padronizado (ex.: 0,40 m).</t>
  </si>
  <si>
    <t>Densidade linear do colmo (ρ)</t>
  </si>
  <si>
    <t>Massa por metro de colmo.</t>
  </si>
  <si>
    <t>Pode variar por variedade/classe de colmo.</t>
  </si>
  <si>
    <t>Dose alvo por metro (O)</t>
  </si>
  <si>
    <t>Dose técnica recomendada por metro.</t>
  </si>
  <si>
    <t>Cálculo: (G_final/g_to) × L_to × ρ.</t>
  </si>
  <si>
    <t>Metros de linha por hectare (P)</t>
  </si>
  <si>
    <t>Quantidade de metros de linha em 1 ha.</t>
  </si>
  <si>
    <t>Cálculo: 10.000 / E.</t>
  </si>
  <si>
    <t>Toletes por metro (Q)</t>
  </si>
  <si>
    <t>Quantidade de toletes depositados por metro.</t>
  </si>
  <si>
    <t>Cálculo: G_final / g_to.</t>
  </si>
  <si>
    <t>Gemas plantadas por metro (R)</t>
  </si>
  <si>
    <t>Total de gemas depositadas por metro.</t>
  </si>
  <si>
    <t>Cálculo: Q × s.</t>
  </si>
  <si>
    <t>Toletes por hectare (S)</t>
  </si>
  <si>
    <t>Total de toletes depositados por hectare.</t>
  </si>
  <si>
    <t>Cálculo: Q × P.</t>
  </si>
  <si>
    <t>Massa de muda (T)</t>
  </si>
  <si>
    <t>Toneladas de muda utilizadas por hectare (não produtividade).</t>
  </si>
  <si>
    <t>Cálculo: (S × L_to × ρ) / 1000.</t>
  </si>
  <si>
    <t>Dose praticada por metro (U)</t>
  </si>
  <si>
    <t>Dose efetivamente praticada por metro.</t>
  </si>
  <si>
    <t>Em v13: usa fator de processo na viabilidade (opção 2).</t>
  </si>
  <si>
    <t>Área efetiva (V)</t>
  </si>
  <si>
    <t>Área útil após perdas de manobra e tráfego.</t>
  </si>
  <si>
    <t>Cálculo: A × (1 − B% − C%).</t>
  </si>
  <si>
    <t>Massa total na área (W)</t>
  </si>
  <si>
    <t>Toneladas totais de muda para a área efetiva.</t>
  </si>
  <si>
    <t>Cálculo: T × V.</t>
  </si>
  <si>
    <t>Desvio relativo da dose (X)</t>
  </si>
  <si>
    <t>Distância relativa entre U e O.</t>
  </si>
  <si>
    <t>Cálculo: |U − O| / O.</t>
  </si>
  <si>
    <t>Tolerância do desvio (Y)</t>
  </si>
  <si>
    <t>Chuva/Seca conforme Config.</t>
  </si>
  <si>
    <t>Semáforo (Z)</t>
  </si>
  <si>
    <t>Qualidade da dose praticada: OK/ATENCAO/FALTA_PARAM.</t>
  </si>
  <si>
    <t>Compara X com Y e verifica parâmetros.</t>
  </si>
  <si>
    <t>TCH estimado</t>
  </si>
  <si>
    <t>Produtividade estimada de colheita.</t>
  </si>
  <si>
    <t>Cálculo típico: TCH_ref × (1 − k × desvio).</t>
  </si>
  <si>
    <t>Chave encontrada</t>
  </si>
  <si>
    <t>Indica se a Key_norm existe na tabela de parâmetros.</t>
  </si>
  <si>
    <t>TRUE/FALSE para auditoria.</t>
  </si>
  <si>
    <t>Auditoria do d_rec</t>
  </si>
  <si>
    <t>Verifica consistência entre d_rec e parâmetros.</t>
  </si>
  <si>
    <t>OK/RECALCULAR_PARAM_D/CHAVE_INEXISTENTE.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</si>
</sst>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rgb="FFF3F8FF"/>
        <bgColor indexed="64"/>
      </patternFill>
    </fill>
    <fill>
      <patternFill patternType="solid">
        <fgColor rgb="FFEEEC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9" fontId="9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2" fontId="0" fillId="3" borderId="0" xfId="0" applyNumberFormat="1" applyFill="1"/>
    <xf numFmtId="0" fontId="0" fillId="0" borderId="0" xfId="0" applyAlignment="1">
      <alignment wrapText="1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0" fontId="4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3" fillId="0" borderId="0" xfId="1" applyAlignment="1" applyProtection="1">
      <alignment vertical="top"/>
      <protection locked="0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3" fillId="0" borderId="0" xfId="1" applyAlignment="1">
      <alignment horizontal="left" vertical="center" indent="1"/>
    </xf>
    <xf numFmtId="0" fontId="7" fillId="0" borderId="0" xfId="0" applyFont="1"/>
    <xf numFmtId="0" fontId="0" fillId="0" borderId="0" xfId="0" quotePrefix="1"/>
    <xf numFmtId="0" fontId="8" fillId="0" borderId="0" xfId="0" applyFont="1" applyAlignment="1">
      <alignment horizontal="left" vertical="center" indent="1"/>
    </xf>
    <xf numFmtId="0" fontId="3" fillId="0" borderId="0" xfId="1" applyAlignment="1">
      <alignment horizontal="left" vertical="center" indent="2"/>
    </xf>
    <xf numFmtId="164" fontId="1" fillId="2" borderId="1" xfId="0" applyNumberFormat="1" applyFont="1" applyFill="1" applyBorder="1" applyAlignment="1">
      <alignment horizontal="center"/>
    </xf>
    <xf numFmtId="164" fontId="0" fillId="3" borderId="0" xfId="2" applyNumberFormat="1" applyFont="1" applyFill="1"/>
    <xf numFmtId="164" fontId="0" fillId="0" borderId="0" xfId="2" applyNumberFormat="1" applyFont="1"/>
    <xf numFmtId="0" fontId="0" fillId="0" borderId="0" xfId="0" applyAlignment="1"/>
    <xf numFmtId="0" fontId="1" fillId="0" borderId="0" xfId="0" applyFont="1" applyAlignment="1"/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foteca.cnptia.embrapa.br/bitstream/doc/981777/1/INT114.pdf?utm_source=chatgpt.com" TargetMode="External"/><Relationship Id="rId13" Type="http://schemas.openxmlformats.org/officeDocument/2006/relationships/hyperlink" Target="https://www.embrapa.br/busca-de-noticias/-/noticia/56112747/live-debate-os-impactos-da-compactacao-do-solo-pos-mecanizacao-em-cana-de-acucar?utm_source=chatgpt.com" TargetMode="External"/><Relationship Id="rId3" Type="http://schemas.openxmlformats.org/officeDocument/2006/relationships/hyperlink" Target="https://www.iac.sp.gov.br/media/publicacoes/iacbt241.pdf?utm_source=chatgpt.com" TargetMode="External"/><Relationship Id="rId7" Type="http://schemas.openxmlformats.org/officeDocument/2006/relationships/hyperlink" Target="https://socicana.com.br/noticias/como-calcular-o-custo-da-meiosi/?utm_source=chatgpt.com" TargetMode="External"/><Relationship Id="rId12" Type="http://schemas.openxmlformats.org/officeDocument/2006/relationships/hyperlink" Target="https://ctc.com.br/produtos/storage/2018/09/Bula-CTC20-2021.pdf?utm_source=chatgpt.com" TargetMode="External"/><Relationship Id="rId2" Type="http://schemas.openxmlformats.org/officeDocument/2006/relationships/hyperlink" Target="https://ctc.com.br/produtos/storage/2018/09/Bula-CTC4-2021.pdf?utm_source=chatgpt.com" TargetMode="External"/><Relationship Id="rId1" Type="http://schemas.openxmlformats.org/officeDocument/2006/relationships/hyperlink" Target="https://www.ridesaufscar.com.br/variedadesrb/rb867515?utm_source=chatgpt.com" TargetMode="External"/><Relationship Id="rId6" Type="http://schemas.openxmlformats.org/officeDocument/2006/relationships/hyperlink" Target="https://uenf.br/posgraduacao/producao-vegetal/wp-content/uploads/sites/10/2014/10/Pedro.pdf?utm_source=chatgpt.com" TargetMode="External"/><Relationship Id="rId11" Type="http://schemas.openxmlformats.org/officeDocument/2006/relationships/hyperlink" Target="https://ainfo.cnptia.embrapa.br/digital/bitstream/item/46659/1/SID-DOCUMENTOS-128-SISTEMAS-DE-PRODUCAO-PARA-CANA-DE-ACUCAR.pdf?utm_source=chatgpt.com" TargetMode="External"/><Relationship Id="rId5" Type="http://schemas.openxmlformats.org/officeDocument/2006/relationships/hyperlink" Target="https://ctc.com.br/produtos/storage/2018/09/Manual-de-Boas-Pr%C3%A1ticas-Meiosi-FEV2019-V5.pdf?utm_source=chatgpt.com" TargetMode="External"/><Relationship Id="rId10" Type="http://schemas.openxmlformats.org/officeDocument/2006/relationships/hyperlink" Target="https://socicana.com.br/noticias/como-calcular-o-custo-da-meiosi/?utm_source=chatgpt.com" TargetMode="External"/><Relationship Id="rId4" Type="http://schemas.openxmlformats.org/officeDocument/2006/relationships/hyperlink" Target="https://www.infoteca.cnptia.embrapa.br/bitstream/doc/981777/1/INT114.pdf?utm_source=chatgpt.com" TargetMode="External"/><Relationship Id="rId9" Type="http://schemas.openxmlformats.org/officeDocument/2006/relationships/hyperlink" Target="https://www.infoteca.cnptia.embrapa.br/bitstream/doc/981777/1/INT114.pdf?utm_source=chatgpt.com" TargetMode="External"/><Relationship Id="rId14" Type="http://schemas.openxmlformats.org/officeDocument/2006/relationships/hyperlink" Target="https://repositorio.unesp.br/bitstreams/21aa7be7-ef41-4562-a7f0-67f04b91c374/download?utm_source=chatgpt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tc.com.br/" TargetMode="External"/><Relationship Id="rId2" Type="http://schemas.openxmlformats.org/officeDocument/2006/relationships/hyperlink" Target="https://www.embrapa.br/agencia-de-informacao-tecnologica/cultivos/cana-de-acucar/plantio" TargetMode="External"/><Relationship Id="rId1" Type="http://schemas.openxmlformats.org/officeDocument/2006/relationships/hyperlink" Target="https://www.iac.sp.gov.br/media/publicacoes/iacbt241.pdf" TargetMode="External"/><Relationship Id="rId4" Type="http://schemas.openxmlformats.org/officeDocument/2006/relationships/hyperlink" Target="https://www.ctc.com.br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nicesumar.edu.br/epcc-2009/wp-content/uploads/sites/77/2016/07/jefferson_vieira_jose3.pdf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1"/>
  <sheetViews>
    <sheetView zoomScale="98" zoomScaleNormal="98" workbookViewId="0"/>
  </sheetViews>
  <sheetFormatPr defaultRowHeight="15"/>
  <cols>
    <col min="1" max="1" width="20.7109375" customWidth="1"/>
    <col min="2" max="3" width="20.7109375" style="8" customWidth="1"/>
    <col min="4" max="41" width="20.7109375" customWidth="1"/>
  </cols>
  <sheetData>
    <row r="1" spans="1:29">
      <c r="A1" s="1" t="s">
        <v>0</v>
      </c>
      <c r="B1" s="29" t="s">
        <v>1</v>
      </c>
      <c r="C1" s="29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s="3">
        <v>10</v>
      </c>
      <c r="B2" s="30">
        <v>0.03</v>
      </c>
      <c r="C2" s="30">
        <v>0.02</v>
      </c>
      <c r="D2" t="s">
        <v>29</v>
      </c>
      <c r="E2" t="s">
        <v>30</v>
      </c>
      <c r="F2" t="s">
        <v>31</v>
      </c>
      <c r="G2" t="str">
        <f t="shared" ref="G2:G29" si="0">D2&amp;"|"&amp;E2&amp;"|"&amp;F2</f>
        <v>RB867515|Chuva|Manual</v>
      </c>
      <c r="H2" t="str">
        <f t="shared" ref="H2:H29" si="1">UPPER(SUBSTITUTE(SUBSTITUTE(G2,"-","")," ",""))</f>
        <v>RB867515|CHUVA|MANUAL</v>
      </c>
      <c r="I2" s="6">
        <f t="shared" ref="I2:I29" si="2">IFERROR(INDEX(Param_E,MATCH(H2,Param_KeysNorm,0)),"")</f>
        <v>1.5</v>
      </c>
      <c r="J2" s="6">
        <f t="shared" ref="J2:J29" si="3">IFERROR(INDEX(Param_Gf,MATCH(H2,Param_KeysNorm,0)),"")</f>
        <v>12</v>
      </c>
      <c r="K2" s="6">
        <f t="shared" ref="K2:K29" si="4">IFERROR(INDEX(Param_s,MATCH(H2,Param_KeysNorm,0)),"")</f>
        <v>0.62</v>
      </c>
      <c r="L2" s="6">
        <f t="shared" ref="L2:L29" si="5">IFERROR(INDEX(Param_g,MATCH(H2,Param_KeysNorm,0)),"")</f>
        <v>3</v>
      </c>
      <c r="M2" s="6">
        <f t="shared" ref="M2:M29" si="6">IFERROR(INDEX(Param_L,MATCH(H2,Param_KeysNorm,0)),"")</f>
        <v>0.4</v>
      </c>
      <c r="N2" s="6">
        <f t="shared" ref="N2:N29" si="7">IFERROR(INDEX(Param_rho,MATCH(H2,Param_KeysNorm,0)),"")</f>
        <v>1.2</v>
      </c>
      <c r="O2" s="6">
        <f t="shared" ref="O2:O29" si="8">IFERROR((INDEX(Param_Gf,MATCH(H2,Param_KeysNorm,0))/INDEX(Param_g,MATCH(H2,Param_KeysNorm,0)))*INDEX(Param_L,MATCH(H2,Param_KeysNorm,0))*INDEX(Param_rho,MATCH(H2,Param_KeysNorm,0)),"")</f>
        <v>1.92</v>
      </c>
      <c r="P2" s="6">
        <f t="shared" ref="P2:P29" si="9">IFERROR(IF(N(I2)&gt;0,10000/N(I2),""),"")</f>
        <v>6666.666666666667</v>
      </c>
      <c r="Q2" s="6">
        <f t="shared" ref="Q2:Q29" si="10">IFERROR(IF(N(L2)&gt;0,N(J2)/N(L2),""),"")</f>
        <v>4</v>
      </c>
      <c r="R2" s="6">
        <f t="shared" ref="R2:R29" si="11">IFERROR(N(Q2)*N(K2),"")</f>
        <v>2.48</v>
      </c>
      <c r="S2" s="7">
        <f t="shared" ref="S2:S29" si="12">IFERROR(N(Q2)*N(P2),"")</f>
        <v>26666.666666666668</v>
      </c>
      <c r="T2" s="6">
        <f t="shared" ref="T2:T29" si="13">IFERROR((N(S2)*N(M2)*N(N2))/1000,"")</f>
        <v>12.800000000000002</v>
      </c>
      <c r="U2" s="6">
        <f t="shared" ref="U2:U29" si="14">IFERROR( (N(J2) / (N(L2)*IF(F2="Manual",F_VIAB_MANUAL,F_VIAB_MEC))) * N(M2) * N(N2), "" )</f>
        <v>1.92</v>
      </c>
      <c r="V2" s="6">
        <f t="shared" ref="V2:V29" si="15">IF(N(A2)&gt;0,N(A2)*(1-(N(B2)/100)-(N(C2)/100)),"")</f>
        <v>9.995000000000001</v>
      </c>
      <c r="W2" s="6">
        <f t="shared" ref="W2:W29" si="16">IFERROR(N(T2)*N(V2),"")</f>
        <v>127.93600000000004</v>
      </c>
      <c r="X2" s="8">
        <f t="shared" ref="X2:X29" si="17">IF(AND(N(U2)&gt;0,N(O2)&gt;0),ABS(N(U2)-N(O2))/N(O2),"")</f>
        <v>0</v>
      </c>
      <c r="Y2" s="8" t="str">
        <f t="shared" ref="Y2:Y29" si="18">IFERROR(IF(E2="Seca",Tol_Seca,Tol_Chuva)+0,"")</f>
        <v/>
      </c>
      <c r="Z2" t="str">
        <f t="shared" ref="Z2:Z29" si="19">IF(OR(N(U2)&lt;=0,N(O2)&lt;=0),"FALTA_PARAM", IF(ABS(N(U2)-N(O2))&gt;N(Y2)*N(O2)+0.000000001,"ATENCAO","OK"))</f>
        <v>OK</v>
      </c>
      <c r="AA2" s="6">
        <f t="shared" ref="AA2:AA29" si="20">IF(OR(N(U2)&lt;=0,N(O2)&lt;=0),"",MAX(0, IF(E2="Seca", TCH_Ref_Seca, TCH_Ref_Chuva) * (1 - Penalidade_k * ABS(N(U2)-N(O2))/N(O2))))</f>
        <v>80</v>
      </c>
      <c r="AB2" t="b">
        <f t="shared" ref="AB2:AB29" si="21">ISNUMBER(MATCH(H2,Param_KeysNorm,0))</f>
        <v>1</v>
      </c>
      <c r="AC2" t="str">
        <f t="shared" ref="AC2:AC29" si="22">IF(AB2, IF(ABS((INDEX(Param_Gf,MATCH(H2,Param_KeysNorm,0))/INDEX(Param_g,MATCH(H2,Param_KeysNorm,0)))*INDEX(Param_L,MATCH(H2,Param_KeysNorm,0))*INDEX(Param_rho,MATCH(H2,Param_KeysNorm,0)) - O2)&lt;0.000001, "OK", "RECALCULAR_PARAM_D"), "CHAVE_INEXISTENTE")</f>
        <v>OK</v>
      </c>
    </row>
    <row r="3" spans="1:29">
      <c r="A3" s="3">
        <v>10</v>
      </c>
      <c r="B3" s="30">
        <v>0.03</v>
      </c>
      <c r="C3" s="30">
        <v>0.02</v>
      </c>
      <c r="D3" t="s">
        <v>29</v>
      </c>
      <c r="E3" t="s">
        <v>32</v>
      </c>
      <c r="F3" t="s">
        <v>31</v>
      </c>
      <c r="G3" t="str">
        <f t="shared" si="0"/>
        <v>RB867515|Seca|Manual</v>
      </c>
      <c r="H3" t="str">
        <f t="shared" si="1"/>
        <v>RB867515|SECA|MANUAL</v>
      </c>
      <c r="I3" s="6">
        <f t="shared" si="2"/>
        <v>1.5</v>
      </c>
      <c r="J3" s="6">
        <f t="shared" si="3"/>
        <v>16</v>
      </c>
      <c r="K3" s="6">
        <f t="shared" si="4"/>
        <v>0.57999999999999996</v>
      </c>
      <c r="L3" s="6">
        <f t="shared" si="5"/>
        <v>3</v>
      </c>
      <c r="M3" s="6">
        <f t="shared" si="6"/>
        <v>0.4</v>
      </c>
      <c r="N3" s="6">
        <f t="shared" si="7"/>
        <v>1.2</v>
      </c>
      <c r="O3" s="6">
        <f t="shared" si="8"/>
        <v>2.56</v>
      </c>
      <c r="P3" s="6">
        <f t="shared" si="9"/>
        <v>6666.666666666667</v>
      </c>
      <c r="Q3" s="6">
        <f t="shared" si="10"/>
        <v>5.333333333333333</v>
      </c>
      <c r="R3" s="6">
        <f t="shared" si="11"/>
        <v>3.0933333333333328</v>
      </c>
      <c r="S3" s="7">
        <f t="shared" si="12"/>
        <v>35555.555555555555</v>
      </c>
      <c r="T3" s="6">
        <f t="shared" si="13"/>
        <v>17.066666666666666</v>
      </c>
      <c r="U3" s="6">
        <f t="shared" si="14"/>
        <v>2.56</v>
      </c>
      <c r="V3" s="6">
        <f t="shared" si="15"/>
        <v>9.995000000000001</v>
      </c>
      <c r="W3" s="6">
        <f t="shared" si="16"/>
        <v>170.58133333333336</v>
      </c>
      <c r="X3" s="8">
        <f t="shared" si="17"/>
        <v>0</v>
      </c>
      <c r="Y3" s="8">
        <f t="shared" si="18"/>
        <v>0.08</v>
      </c>
      <c r="Z3" t="str">
        <f t="shared" si="19"/>
        <v>OK</v>
      </c>
      <c r="AA3" s="6">
        <f t="shared" si="20"/>
        <v>70</v>
      </c>
      <c r="AB3" t="b">
        <f t="shared" si="21"/>
        <v>1</v>
      </c>
      <c r="AC3" t="str">
        <f t="shared" si="22"/>
        <v>OK</v>
      </c>
    </row>
    <row r="4" spans="1:29">
      <c r="A4" s="3">
        <v>10</v>
      </c>
      <c r="B4" s="30">
        <v>0.03</v>
      </c>
      <c r="C4" s="30">
        <v>0.02</v>
      </c>
      <c r="D4" t="s">
        <v>34</v>
      </c>
      <c r="E4" t="s">
        <v>30</v>
      </c>
      <c r="F4" t="s">
        <v>31</v>
      </c>
      <c r="G4" t="str">
        <f t="shared" si="0"/>
        <v>RB92579|Chuva|Manual</v>
      </c>
      <c r="H4" t="str">
        <f t="shared" si="1"/>
        <v>RB92579|CHUVA|MANUAL</v>
      </c>
      <c r="I4" s="6">
        <f t="shared" si="2"/>
        <v>1.5</v>
      </c>
      <c r="J4" s="6">
        <f t="shared" si="3"/>
        <v>12</v>
      </c>
      <c r="K4" s="6">
        <f t="shared" si="4"/>
        <v>0.62</v>
      </c>
      <c r="L4" s="6">
        <f t="shared" si="5"/>
        <v>3</v>
      </c>
      <c r="M4" s="6">
        <f t="shared" si="6"/>
        <v>0.4</v>
      </c>
      <c r="N4" s="6">
        <f t="shared" si="7"/>
        <v>1.2</v>
      </c>
      <c r="O4" s="6">
        <f t="shared" si="8"/>
        <v>1.92</v>
      </c>
      <c r="P4" s="6">
        <f t="shared" si="9"/>
        <v>6666.666666666667</v>
      </c>
      <c r="Q4" s="6">
        <f t="shared" si="10"/>
        <v>4</v>
      </c>
      <c r="R4" s="6">
        <f t="shared" si="11"/>
        <v>2.48</v>
      </c>
      <c r="S4" s="7">
        <f t="shared" si="12"/>
        <v>26666.666666666668</v>
      </c>
      <c r="T4" s="6">
        <f t="shared" si="13"/>
        <v>12.800000000000002</v>
      </c>
      <c r="U4" s="6">
        <f t="shared" si="14"/>
        <v>1.92</v>
      </c>
      <c r="V4" s="6">
        <f t="shared" si="15"/>
        <v>9.995000000000001</v>
      </c>
      <c r="W4" s="6">
        <f t="shared" si="16"/>
        <v>127.93600000000004</v>
      </c>
      <c r="X4" s="8">
        <f t="shared" si="17"/>
        <v>0</v>
      </c>
      <c r="Y4" s="8" t="str">
        <f t="shared" si="18"/>
        <v/>
      </c>
      <c r="Z4" t="str">
        <f t="shared" si="19"/>
        <v>OK</v>
      </c>
      <c r="AA4" s="6">
        <f t="shared" si="20"/>
        <v>80</v>
      </c>
      <c r="AB4" t="b">
        <f t="shared" si="21"/>
        <v>1</v>
      </c>
      <c r="AC4" t="str">
        <f t="shared" si="22"/>
        <v>OK</v>
      </c>
    </row>
    <row r="5" spans="1:29">
      <c r="A5" s="3">
        <v>10</v>
      </c>
      <c r="B5" s="30">
        <v>0.03</v>
      </c>
      <c r="C5" s="30">
        <v>0.02</v>
      </c>
      <c r="D5" t="s">
        <v>34</v>
      </c>
      <c r="E5" t="s">
        <v>32</v>
      </c>
      <c r="F5" t="s">
        <v>31</v>
      </c>
      <c r="G5" t="str">
        <f t="shared" si="0"/>
        <v>RB92579|Seca|Manual</v>
      </c>
      <c r="H5" t="str">
        <f t="shared" si="1"/>
        <v>RB92579|SECA|MANUAL</v>
      </c>
      <c r="I5" s="6">
        <f t="shared" si="2"/>
        <v>1.5</v>
      </c>
      <c r="J5" s="6">
        <f t="shared" si="3"/>
        <v>16</v>
      </c>
      <c r="K5" s="6">
        <f t="shared" si="4"/>
        <v>0.57999999999999996</v>
      </c>
      <c r="L5" s="6">
        <f t="shared" si="5"/>
        <v>3</v>
      </c>
      <c r="M5" s="6">
        <f t="shared" si="6"/>
        <v>0.4</v>
      </c>
      <c r="N5" s="6">
        <f t="shared" si="7"/>
        <v>1.2</v>
      </c>
      <c r="O5" s="6">
        <f t="shared" si="8"/>
        <v>2.56</v>
      </c>
      <c r="P5" s="6">
        <f t="shared" si="9"/>
        <v>6666.666666666667</v>
      </c>
      <c r="Q5" s="6">
        <f t="shared" si="10"/>
        <v>5.333333333333333</v>
      </c>
      <c r="R5" s="6">
        <f t="shared" si="11"/>
        <v>3.0933333333333328</v>
      </c>
      <c r="S5" s="7">
        <f t="shared" si="12"/>
        <v>35555.555555555555</v>
      </c>
      <c r="T5" s="6">
        <f t="shared" si="13"/>
        <v>17.066666666666666</v>
      </c>
      <c r="U5" s="6">
        <f t="shared" si="14"/>
        <v>2.56</v>
      </c>
      <c r="V5" s="6">
        <f t="shared" si="15"/>
        <v>9.995000000000001</v>
      </c>
      <c r="W5" s="6">
        <f t="shared" si="16"/>
        <v>170.58133333333336</v>
      </c>
      <c r="X5" s="8">
        <f t="shared" si="17"/>
        <v>0</v>
      </c>
      <c r="Y5" s="8">
        <f t="shared" si="18"/>
        <v>0.08</v>
      </c>
      <c r="Z5" t="str">
        <f t="shared" si="19"/>
        <v>OK</v>
      </c>
      <c r="AA5" s="6">
        <f t="shared" si="20"/>
        <v>70</v>
      </c>
      <c r="AB5" t="b">
        <f t="shared" si="21"/>
        <v>1</v>
      </c>
      <c r="AC5" t="str">
        <f t="shared" si="22"/>
        <v>OK</v>
      </c>
    </row>
    <row r="6" spans="1:29">
      <c r="A6" s="3">
        <v>10</v>
      </c>
      <c r="B6" s="30">
        <v>0.03</v>
      </c>
      <c r="C6" s="30">
        <v>0.02</v>
      </c>
      <c r="D6" t="s">
        <v>35</v>
      </c>
      <c r="E6" t="s">
        <v>30</v>
      </c>
      <c r="F6" t="s">
        <v>31</v>
      </c>
      <c r="G6" t="str">
        <f t="shared" si="0"/>
        <v>SP80-3280|Chuva|Manual</v>
      </c>
      <c r="H6" t="str">
        <f t="shared" si="1"/>
        <v>SP803280|CHUVA|MANUAL</v>
      </c>
      <c r="I6" s="6">
        <f t="shared" si="2"/>
        <v>1.5</v>
      </c>
      <c r="J6" s="6">
        <f t="shared" si="3"/>
        <v>12</v>
      </c>
      <c r="K6" s="6">
        <f t="shared" si="4"/>
        <v>0.62</v>
      </c>
      <c r="L6" s="6">
        <f t="shared" si="5"/>
        <v>3</v>
      </c>
      <c r="M6" s="6">
        <f t="shared" si="6"/>
        <v>0.4</v>
      </c>
      <c r="N6" s="6">
        <f t="shared" si="7"/>
        <v>1.1200000000000001</v>
      </c>
      <c r="O6" s="6">
        <f t="shared" si="8"/>
        <v>1.7920000000000003</v>
      </c>
      <c r="P6" s="6">
        <f t="shared" si="9"/>
        <v>6666.666666666667</v>
      </c>
      <c r="Q6" s="6">
        <f t="shared" si="10"/>
        <v>4</v>
      </c>
      <c r="R6" s="6">
        <f t="shared" si="11"/>
        <v>2.48</v>
      </c>
      <c r="S6" s="7">
        <f t="shared" si="12"/>
        <v>26666.666666666668</v>
      </c>
      <c r="T6" s="6">
        <f t="shared" si="13"/>
        <v>11.946666666666669</v>
      </c>
      <c r="U6" s="6">
        <f t="shared" si="14"/>
        <v>1.7920000000000003</v>
      </c>
      <c r="V6" s="6">
        <f t="shared" si="15"/>
        <v>9.995000000000001</v>
      </c>
      <c r="W6" s="6">
        <f t="shared" si="16"/>
        <v>119.40693333333337</v>
      </c>
      <c r="X6" s="8">
        <f t="shared" si="17"/>
        <v>0</v>
      </c>
      <c r="Y6" s="8" t="str">
        <f t="shared" si="18"/>
        <v/>
      </c>
      <c r="Z6" t="str">
        <f t="shared" si="19"/>
        <v>OK</v>
      </c>
      <c r="AA6" s="6">
        <f t="shared" si="20"/>
        <v>80</v>
      </c>
      <c r="AB6" t="b">
        <f t="shared" si="21"/>
        <v>1</v>
      </c>
      <c r="AC6" t="str">
        <f t="shared" si="22"/>
        <v>OK</v>
      </c>
    </row>
    <row r="7" spans="1:29">
      <c r="A7" s="3">
        <v>10</v>
      </c>
      <c r="B7" s="30">
        <v>0.03</v>
      </c>
      <c r="C7" s="30">
        <v>0.02</v>
      </c>
      <c r="D7" t="s">
        <v>35</v>
      </c>
      <c r="E7" t="s">
        <v>32</v>
      </c>
      <c r="F7" t="s">
        <v>31</v>
      </c>
      <c r="G7" t="str">
        <f t="shared" si="0"/>
        <v>SP80-3280|Seca|Manual</v>
      </c>
      <c r="H7" t="str">
        <f t="shared" si="1"/>
        <v>SP803280|SECA|MANUAL</v>
      </c>
      <c r="I7" s="6">
        <f t="shared" si="2"/>
        <v>1.5</v>
      </c>
      <c r="J7" s="6">
        <f t="shared" si="3"/>
        <v>16</v>
      </c>
      <c r="K7" s="6">
        <f t="shared" si="4"/>
        <v>0.57999999999999996</v>
      </c>
      <c r="L7" s="6">
        <f t="shared" si="5"/>
        <v>3</v>
      </c>
      <c r="M7" s="6">
        <f t="shared" si="6"/>
        <v>0.4</v>
      </c>
      <c r="N7" s="6">
        <f t="shared" si="7"/>
        <v>1.1200000000000001</v>
      </c>
      <c r="O7" s="6">
        <f t="shared" si="8"/>
        <v>2.3893333333333335</v>
      </c>
      <c r="P7" s="6">
        <f t="shared" si="9"/>
        <v>6666.666666666667</v>
      </c>
      <c r="Q7" s="6">
        <f t="shared" si="10"/>
        <v>5.333333333333333</v>
      </c>
      <c r="R7" s="6">
        <f t="shared" si="11"/>
        <v>3.0933333333333328</v>
      </c>
      <c r="S7" s="7">
        <f t="shared" si="12"/>
        <v>35555.555555555555</v>
      </c>
      <c r="T7" s="6">
        <f t="shared" si="13"/>
        <v>15.92888888888889</v>
      </c>
      <c r="U7" s="6">
        <f t="shared" si="14"/>
        <v>2.3893333333333335</v>
      </c>
      <c r="V7" s="6">
        <f t="shared" si="15"/>
        <v>9.995000000000001</v>
      </c>
      <c r="W7" s="6">
        <f t="shared" si="16"/>
        <v>159.20924444444447</v>
      </c>
      <c r="X7" s="8">
        <f t="shared" si="17"/>
        <v>0</v>
      </c>
      <c r="Y7" s="8">
        <f t="shared" si="18"/>
        <v>0.08</v>
      </c>
      <c r="Z7" t="str">
        <f t="shared" si="19"/>
        <v>OK</v>
      </c>
      <c r="AA7" s="6">
        <f t="shared" si="20"/>
        <v>70</v>
      </c>
      <c r="AB7" t="b">
        <f t="shared" si="21"/>
        <v>1</v>
      </c>
      <c r="AC7" t="str">
        <f t="shared" si="22"/>
        <v>OK</v>
      </c>
    </row>
    <row r="8" spans="1:29">
      <c r="A8" s="3">
        <v>10</v>
      </c>
      <c r="B8" s="30">
        <v>0.03</v>
      </c>
      <c r="C8" s="30">
        <v>0.02</v>
      </c>
      <c r="D8" t="s">
        <v>36</v>
      </c>
      <c r="E8" t="s">
        <v>30</v>
      </c>
      <c r="F8" t="s">
        <v>31</v>
      </c>
      <c r="G8" t="str">
        <f t="shared" si="0"/>
        <v>RB966928|Chuva|Manual</v>
      </c>
      <c r="H8" t="str">
        <f t="shared" si="1"/>
        <v>RB966928|CHUVA|MANUAL</v>
      </c>
      <c r="I8" s="6">
        <f t="shared" si="2"/>
        <v>1.5</v>
      </c>
      <c r="J8" s="6">
        <f t="shared" si="3"/>
        <v>12</v>
      </c>
      <c r="K8" s="6">
        <f t="shared" si="4"/>
        <v>0.62</v>
      </c>
      <c r="L8" s="6">
        <f t="shared" si="5"/>
        <v>3</v>
      </c>
      <c r="M8" s="6">
        <f t="shared" si="6"/>
        <v>0.4</v>
      </c>
      <c r="N8" s="6">
        <f t="shared" si="7"/>
        <v>1.28</v>
      </c>
      <c r="O8" s="6">
        <f t="shared" si="8"/>
        <v>2.048</v>
      </c>
      <c r="P8" s="6">
        <f t="shared" si="9"/>
        <v>6666.666666666667</v>
      </c>
      <c r="Q8" s="6">
        <f t="shared" si="10"/>
        <v>4</v>
      </c>
      <c r="R8" s="6">
        <f t="shared" si="11"/>
        <v>2.48</v>
      </c>
      <c r="S8" s="7">
        <f t="shared" si="12"/>
        <v>26666.666666666668</v>
      </c>
      <c r="T8" s="6">
        <f t="shared" si="13"/>
        <v>13.653333333333336</v>
      </c>
      <c r="U8" s="6">
        <f t="shared" si="14"/>
        <v>2.048</v>
      </c>
      <c r="V8" s="6">
        <f t="shared" si="15"/>
        <v>9.995000000000001</v>
      </c>
      <c r="W8" s="6">
        <f t="shared" si="16"/>
        <v>136.4650666666667</v>
      </c>
      <c r="X8" s="8">
        <f t="shared" si="17"/>
        <v>0</v>
      </c>
      <c r="Y8" s="8" t="str">
        <f t="shared" si="18"/>
        <v/>
      </c>
      <c r="Z8" t="str">
        <f t="shared" si="19"/>
        <v>OK</v>
      </c>
      <c r="AA8" s="6">
        <f t="shared" si="20"/>
        <v>80</v>
      </c>
      <c r="AB8" t="b">
        <f t="shared" si="21"/>
        <v>1</v>
      </c>
      <c r="AC8" t="str">
        <f t="shared" si="22"/>
        <v>OK</v>
      </c>
    </row>
    <row r="9" spans="1:29">
      <c r="A9" s="3">
        <v>10</v>
      </c>
      <c r="B9" s="30">
        <v>0.03</v>
      </c>
      <c r="C9" s="30">
        <v>0.02</v>
      </c>
      <c r="D9" t="s">
        <v>36</v>
      </c>
      <c r="E9" t="s">
        <v>32</v>
      </c>
      <c r="F9" t="s">
        <v>31</v>
      </c>
      <c r="G9" t="str">
        <f t="shared" si="0"/>
        <v>RB966928|Seca|Manual</v>
      </c>
      <c r="H9" t="str">
        <f t="shared" si="1"/>
        <v>RB966928|SECA|MANUAL</v>
      </c>
      <c r="I9" s="6">
        <f t="shared" si="2"/>
        <v>1.5</v>
      </c>
      <c r="J9" s="6">
        <f t="shared" si="3"/>
        <v>16</v>
      </c>
      <c r="K9" s="6">
        <f t="shared" si="4"/>
        <v>0.57999999999999996</v>
      </c>
      <c r="L9" s="6">
        <f t="shared" si="5"/>
        <v>3</v>
      </c>
      <c r="M9" s="6">
        <f t="shared" si="6"/>
        <v>0.4</v>
      </c>
      <c r="N9" s="6">
        <f t="shared" si="7"/>
        <v>1.28</v>
      </c>
      <c r="O9" s="6">
        <f t="shared" si="8"/>
        <v>2.7306666666666666</v>
      </c>
      <c r="P9" s="6">
        <f t="shared" si="9"/>
        <v>6666.666666666667</v>
      </c>
      <c r="Q9" s="6">
        <f t="shared" si="10"/>
        <v>5.333333333333333</v>
      </c>
      <c r="R9" s="6">
        <f t="shared" si="11"/>
        <v>3.0933333333333328</v>
      </c>
      <c r="S9" s="7">
        <f t="shared" si="12"/>
        <v>35555.555555555555</v>
      </c>
      <c r="T9" s="6">
        <f t="shared" si="13"/>
        <v>18.204444444444444</v>
      </c>
      <c r="U9" s="6">
        <f t="shared" si="14"/>
        <v>2.7306666666666666</v>
      </c>
      <c r="V9" s="6">
        <f t="shared" si="15"/>
        <v>9.995000000000001</v>
      </c>
      <c r="W9" s="6">
        <f t="shared" si="16"/>
        <v>181.95342222222223</v>
      </c>
      <c r="X9" s="8">
        <f t="shared" si="17"/>
        <v>0</v>
      </c>
      <c r="Y9" s="8">
        <f t="shared" si="18"/>
        <v>0.08</v>
      </c>
      <c r="Z9" t="str">
        <f t="shared" si="19"/>
        <v>OK</v>
      </c>
      <c r="AA9" s="6">
        <f t="shared" si="20"/>
        <v>70</v>
      </c>
      <c r="AB9" t="b">
        <f t="shared" si="21"/>
        <v>1</v>
      </c>
      <c r="AC9" t="str">
        <f t="shared" si="22"/>
        <v>OK</v>
      </c>
    </row>
    <row r="10" spans="1:29">
      <c r="A10" s="3">
        <v>10</v>
      </c>
      <c r="B10" s="30">
        <v>0.03</v>
      </c>
      <c r="C10" s="30">
        <v>0.02</v>
      </c>
      <c r="D10" t="s">
        <v>37</v>
      </c>
      <c r="E10" t="s">
        <v>30</v>
      </c>
      <c r="F10" t="s">
        <v>31</v>
      </c>
      <c r="G10" t="str">
        <f t="shared" si="0"/>
        <v>RB965902|Chuva|Manual</v>
      </c>
      <c r="H10" t="str">
        <f t="shared" si="1"/>
        <v>RB965902|CHUVA|MANUAL</v>
      </c>
      <c r="I10" s="6">
        <f t="shared" si="2"/>
        <v>1.5</v>
      </c>
      <c r="J10" s="6">
        <f t="shared" si="3"/>
        <v>12</v>
      </c>
      <c r="K10" s="6">
        <f t="shared" si="4"/>
        <v>0.62</v>
      </c>
      <c r="L10" s="6">
        <f t="shared" si="5"/>
        <v>3</v>
      </c>
      <c r="M10" s="6">
        <f t="shared" si="6"/>
        <v>0.4</v>
      </c>
      <c r="N10" s="6">
        <f t="shared" si="7"/>
        <v>1.2</v>
      </c>
      <c r="O10" s="6">
        <f t="shared" si="8"/>
        <v>1.92</v>
      </c>
      <c r="P10" s="6">
        <f t="shared" si="9"/>
        <v>6666.666666666667</v>
      </c>
      <c r="Q10" s="6">
        <f t="shared" si="10"/>
        <v>4</v>
      </c>
      <c r="R10" s="6">
        <f t="shared" si="11"/>
        <v>2.48</v>
      </c>
      <c r="S10" s="7">
        <f t="shared" si="12"/>
        <v>26666.666666666668</v>
      </c>
      <c r="T10" s="6">
        <f t="shared" si="13"/>
        <v>12.800000000000002</v>
      </c>
      <c r="U10" s="6">
        <f t="shared" si="14"/>
        <v>1.92</v>
      </c>
      <c r="V10" s="6">
        <f t="shared" si="15"/>
        <v>9.995000000000001</v>
      </c>
      <c r="W10" s="6">
        <f t="shared" si="16"/>
        <v>127.93600000000004</v>
      </c>
      <c r="X10" s="8">
        <f t="shared" si="17"/>
        <v>0</v>
      </c>
      <c r="Y10" s="8" t="str">
        <f t="shared" si="18"/>
        <v/>
      </c>
      <c r="Z10" t="str">
        <f t="shared" si="19"/>
        <v>OK</v>
      </c>
      <c r="AA10" s="6">
        <f t="shared" si="20"/>
        <v>80</v>
      </c>
      <c r="AB10" t="b">
        <f t="shared" si="21"/>
        <v>1</v>
      </c>
      <c r="AC10" t="str">
        <f t="shared" si="22"/>
        <v>OK</v>
      </c>
    </row>
    <row r="11" spans="1:29">
      <c r="A11" s="3">
        <v>10</v>
      </c>
      <c r="B11" s="30">
        <v>0.03</v>
      </c>
      <c r="C11" s="30">
        <v>0.02</v>
      </c>
      <c r="D11" t="s">
        <v>37</v>
      </c>
      <c r="E11" t="s">
        <v>32</v>
      </c>
      <c r="F11" t="s">
        <v>31</v>
      </c>
      <c r="G11" t="str">
        <f t="shared" si="0"/>
        <v>RB965902|Seca|Manual</v>
      </c>
      <c r="H11" t="str">
        <f t="shared" si="1"/>
        <v>RB965902|SECA|MANUAL</v>
      </c>
      <c r="I11" s="6">
        <f t="shared" si="2"/>
        <v>1.5</v>
      </c>
      <c r="J11" s="6">
        <f t="shared" si="3"/>
        <v>16</v>
      </c>
      <c r="K11" s="6">
        <f t="shared" si="4"/>
        <v>0.57999999999999996</v>
      </c>
      <c r="L11" s="6">
        <f t="shared" si="5"/>
        <v>3</v>
      </c>
      <c r="M11" s="6">
        <f t="shared" si="6"/>
        <v>0.4</v>
      </c>
      <c r="N11" s="6">
        <f t="shared" si="7"/>
        <v>1.2</v>
      </c>
      <c r="O11" s="6">
        <f t="shared" si="8"/>
        <v>2.56</v>
      </c>
      <c r="P11" s="6">
        <f t="shared" si="9"/>
        <v>6666.666666666667</v>
      </c>
      <c r="Q11" s="6">
        <f t="shared" si="10"/>
        <v>5.333333333333333</v>
      </c>
      <c r="R11" s="6">
        <f t="shared" si="11"/>
        <v>3.0933333333333328</v>
      </c>
      <c r="S11" s="7">
        <f t="shared" si="12"/>
        <v>35555.555555555555</v>
      </c>
      <c r="T11" s="6">
        <f t="shared" si="13"/>
        <v>17.066666666666666</v>
      </c>
      <c r="U11" s="6">
        <f t="shared" si="14"/>
        <v>2.56</v>
      </c>
      <c r="V11" s="6">
        <f t="shared" si="15"/>
        <v>9.995000000000001</v>
      </c>
      <c r="W11" s="6">
        <f t="shared" si="16"/>
        <v>170.58133333333336</v>
      </c>
      <c r="X11" s="8">
        <f t="shared" si="17"/>
        <v>0</v>
      </c>
      <c r="Y11" s="8">
        <f t="shared" si="18"/>
        <v>0.08</v>
      </c>
      <c r="Z11" t="str">
        <f t="shared" si="19"/>
        <v>OK</v>
      </c>
      <c r="AA11" s="6">
        <f t="shared" si="20"/>
        <v>70</v>
      </c>
      <c r="AB11" t="b">
        <f t="shared" si="21"/>
        <v>1</v>
      </c>
      <c r="AC11" t="str">
        <f t="shared" si="22"/>
        <v>OK</v>
      </c>
    </row>
    <row r="12" spans="1:29">
      <c r="A12" s="3">
        <v>10</v>
      </c>
      <c r="B12" s="30">
        <v>0.03</v>
      </c>
      <c r="C12" s="30">
        <v>0.02</v>
      </c>
      <c r="D12" t="s">
        <v>38</v>
      </c>
      <c r="E12" t="s">
        <v>30</v>
      </c>
      <c r="F12" t="s">
        <v>31</v>
      </c>
      <c r="G12" t="str">
        <f t="shared" si="0"/>
        <v>CTC4|Chuva|Manual</v>
      </c>
      <c r="H12" t="str">
        <f t="shared" si="1"/>
        <v>CTC4|CHUVA|MANUAL</v>
      </c>
      <c r="I12" s="6">
        <f t="shared" si="2"/>
        <v>1.5</v>
      </c>
      <c r="J12" s="6">
        <f t="shared" si="3"/>
        <v>12</v>
      </c>
      <c r="K12" s="6">
        <f t="shared" si="4"/>
        <v>0.62</v>
      </c>
      <c r="L12" s="6">
        <f t="shared" si="5"/>
        <v>3</v>
      </c>
      <c r="M12" s="6">
        <f t="shared" si="6"/>
        <v>0.4</v>
      </c>
      <c r="N12" s="6">
        <f t="shared" si="7"/>
        <v>1.28</v>
      </c>
      <c r="O12" s="6">
        <f t="shared" si="8"/>
        <v>2.048</v>
      </c>
      <c r="P12" s="6">
        <f t="shared" si="9"/>
        <v>6666.666666666667</v>
      </c>
      <c r="Q12" s="6">
        <f t="shared" si="10"/>
        <v>4</v>
      </c>
      <c r="R12" s="6">
        <f t="shared" si="11"/>
        <v>2.48</v>
      </c>
      <c r="S12" s="7">
        <f t="shared" si="12"/>
        <v>26666.666666666668</v>
      </c>
      <c r="T12" s="6">
        <f t="shared" si="13"/>
        <v>13.653333333333336</v>
      </c>
      <c r="U12" s="6">
        <f t="shared" si="14"/>
        <v>2.048</v>
      </c>
      <c r="V12" s="6">
        <f t="shared" si="15"/>
        <v>9.995000000000001</v>
      </c>
      <c r="W12" s="6">
        <f t="shared" si="16"/>
        <v>136.4650666666667</v>
      </c>
      <c r="X12" s="8">
        <f t="shared" si="17"/>
        <v>0</v>
      </c>
      <c r="Y12" s="8" t="str">
        <f t="shared" si="18"/>
        <v/>
      </c>
      <c r="Z12" t="str">
        <f t="shared" si="19"/>
        <v>OK</v>
      </c>
      <c r="AA12" s="6">
        <f t="shared" si="20"/>
        <v>80</v>
      </c>
      <c r="AB12" t="b">
        <f t="shared" si="21"/>
        <v>1</v>
      </c>
      <c r="AC12" t="str">
        <f t="shared" si="22"/>
        <v>OK</v>
      </c>
    </row>
    <row r="13" spans="1:29">
      <c r="A13" s="3">
        <v>10</v>
      </c>
      <c r="B13" s="30">
        <v>0.03</v>
      </c>
      <c r="C13" s="30">
        <v>0.02</v>
      </c>
      <c r="D13" t="s">
        <v>38</v>
      </c>
      <c r="E13" t="s">
        <v>32</v>
      </c>
      <c r="F13" t="s">
        <v>31</v>
      </c>
      <c r="G13" t="str">
        <f t="shared" si="0"/>
        <v>CTC4|Seca|Manual</v>
      </c>
      <c r="H13" t="str">
        <f t="shared" si="1"/>
        <v>CTC4|SECA|MANUAL</v>
      </c>
      <c r="I13" s="6">
        <f t="shared" si="2"/>
        <v>1.5</v>
      </c>
      <c r="J13" s="6">
        <f t="shared" si="3"/>
        <v>16</v>
      </c>
      <c r="K13" s="6">
        <f t="shared" si="4"/>
        <v>0.57999999999999996</v>
      </c>
      <c r="L13" s="6">
        <f t="shared" si="5"/>
        <v>3</v>
      </c>
      <c r="M13" s="6">
        <f t="shared" si="6"/>
        <v>0.4</v>
      </c>
      <c r="N13" s="6">
        <f t="shared" si="7"/>
        <v>1.28</v>
      </c>
      <c r="O13" s="6">
        <f t="shared" si="8"/>
        <v>2.7306666666666666</v>
      </c>
      <c r="P13" s="6">
        <f t="shared" si="9"/>
        <v>6666.666666666667</v>
      </c>
      <c r="Q13" s="6">
        <f t="shared" si="10"/>
        <v>5.333333333333333</v>
      </c>
      <c r="R13" s="6">
        <f t="shared" si="11"/>
        <v>3.0933333333333328</v>
      </c>
      <c r="S13" s="7">
        <f t="shared" si="12"/>
        <v>35555.555555555555</v>
      </c>
      <c r="T13" s="6">
        <f t="shared" si="13"/>
        <v>18.204444444444444</v>
      </c>
      <c r="U13" s="6">
        <f t="shared" si="14"/>
        <v>2.7306666666666666</v>
      </c>
      <c r="V13" s="6">
        <f t="shared" si="15"/>
        <v>9.995000000000001</v>
      </c>
      <c r="W13" s="6">
        <f t="shared" si="16"/>
        <v>181.95342222222223</v>
      </c>
      <c r="X13" s="8">
        <f t="shared" si="17"/>
        <v>0</v>
      </c>
      <c r="Y13" s="8">
        <f t="shared" si="18"/>
        <v>0.08</v>
      </c>
      <c r="Z13" t="str">
        <f t="shared" si="19"/>
        <v>OK</v>
      </c>
      <c r="AA13" s="6">
        <f t="shared" si="20"/>
        <v>70</v>
      </c>
      <c r="AB13" t="b">
        <f t="shared" si="21"/>
        <v>1</v>
      </c>
      <c r="AC13" t="str">
        <f t="shared" si="22"/>
        <v>OK</v>
      </c>
    </row>
    <row r="14" spans="1:29">
      <c r="A14" s="3">
        <v>10</v>
      </c>
      <c r="B14" s="30">
        <v>0.03</v>
      </c>
      <c r="C14" s="30">
        <v>0.02</v>
      </c>
      <c r="D14" t="s">
        <v>39</v>
      </c>
      <c r="E14" t="s">
        <v>30</v>
      </c>
      <c r="F14" t="s">
        <v>31</v>
      </c>
      <c r="G14" t="str">
        <f t="shared" si="0"/>
        <v>CTC20|Chuva|Manual</v>
      </c>
      <c r="H14" t="str">
        <f t="shared" si="1"/>
        <v>CTC20|CHUVA|MANUAL</v>
      </c>
      <c r="I14" s="6">
        <f t="shared" si="2"/>
        <v>1.5</v>
      </c>
      <c r="J14" s="6">
        <f t="shared" si="3"/>
        <v>12</v>
      </c>
      <c r="K14" s="6">
        <f t="shared" si="4"/>
        <v>0.62</v>
      </c>
      <c r="L14" s="6">
        <f t="shared" si="5"/>
        <v>3</v>
      </c>
      <c r="M14" s="6">
        <f t="shared" si="6"/>
        <v>0.4</v>
      </c>
      <c r="N14" s="6">
        <f t="shared" si="7"/>
        <v>1.2</v>
      </c>
      <c r="O14" s="6">
        <f t="shared" si="8"/>
        <v>1.92</v>
      </c>
      <c r="P14" s="6">
        <f t="shared" si="9"/>
        <v>6666.666666666667</v>
      </c>
      <c r="Q14" s="6">
        <f t="shared" si="10"/>
        <v>4</v>
      </c>
      <c r="R14" s="6">
        <f t="shared" si="11"/>
        <v>2.48</v>
      </c>
      <c r="S14" s="7">
        <f t="shared" si="12"/>
        <v>26666.666666666668</v>
      </c>
      <c r="T14" s="6">
        <f t="shared" si="13"/>
        <v>12.800000000000002</v>
      </c>
      <c r="U14" s="6">
        <f t="shared" si="14"/>
        <v>1.92</v>
      </c>
      <c r="V14" s="6">
        <f t="shared" si="15"/>
        <v>9.995000000000001</v>
      </c>
      <c r="W14" s="6">
        <f t="shared" si="16"/>
        <v>127.93600000000004</v>
      </c>
      <c r="X14" s="8">
        <f t="shared" si="17"/>
        <v>0</v>
      </c>
      <c r="Y14" s="8" t="str">
        <f t="shared" si="18"/>
        <v/>
      </c>
      <c r="Z14" t="str">
        <f t="shared" si="19"/>
        <v>OK</v>
      </c>
      <c r="AA14" s="6">
        <f t="shared" si="20"/>
        <v>80</v>
      </c>
      <c r="AB14" t="b">
        <f t="shared" si="21"/>
        <v>1</v>
      </c>
      <c r="AC14" t="str">
        <f t="shared" si="22"/>
        <v>OK</v>
      </c>
    </row>
    <row r="15" spans="1:29">
      <c r="A15" s="3">
        <v>10</v>
      </c>
      <c r="B15" s="30">
        <v>0.03</v>
      </c>
      <c r="C15" s="30">
        <v>0.02</v>
      </c>
      <c r="D15" t="s">
        <v>39</v>
      </c>
      <c r="E15" t="s">
        <v>32</v>
      </c>
      <c r="F15" t="s">
        <v>31</v>
      </c>
      <c r="G15" t="str">
        <f t="shared" si="0"/>
        <v>CTC20|Seca|Manual</v>
      </c>
      <c r="H15" t="str">
        <f t="shared" si="1"/>
        <v>CTC20|SECA|MANUAL</v>
      </c>
      <c r="I15" s="6">
        <f t="shared" si="2"/>
        <v>1.5</v>
      </c>
      <c r="J15" s="6">
        <f t="shared" si="3"/>
        <v>16</v>
      </c>
      <c r="K15" s="6">
        <f t="shared" si="4"/>
        <v>0.57999999999999996</v>
      </c>
      <c r="L15" s="6">
        <f t="shared" si="5"/>
        <v>3</v>
      </c>
      <c r="M15" s="6">
        <f t="shared" si="6"/>
        <v>0.4</v>
      </c>
      <c r="N15" s="6">
        <f t="shared" si="7"/>
        <v>1.2</v>
      </c>
      <c r="O15" s="6">
        <f t="shared" si="8"/>
        <v>2.56</v>
      </c>
      <c r="P15" s="6">
        <f t="shared" si="9"/>
        <v>6666.666666666667</v>
      </c>
      <c r="Q15" s="6">
        <f t="shared" si="10"/>
        <v>5.333333333333333</v>
      </c>
      <c r="R15" s="6">
        <f t="shared" si="11"/>
        <v>3.0933333333333328</v>
      </c>
      <c r="S15" s="7">
        <f t="shared" si="12"/>
        <v>35555.555555555555</v>
      </c>
      <c r="T15" s="6">
        <f t="shared" si="13"/>
        <v>17.066666666666666</v>
      </c>
      <c r="U15" s="6">
        <f t="shared" si="14"/>
        <v>2.56</v>
      </c>
      <c r="V15" s="6">
        <f t="shared" si="15"/>
        <v>9.995000000000001</v>
      </c>
      <c r="W15" s="6">
        <f t="shared" si="16"/>
        <v>170.58133333333336</v>
      </c>
      <c r="X15" s="8">
        <f t="shared" si="17"/>
        <v>0</v>
      </c>
      <c r="Y15" s="8">
        <f t="shared" si="18"/>
        <v>0.08</v>
      </c>
      <c r="Z15" t="str">
        <f t="shared" si="19"/>
        <v>OK</v>
      </c>
      <c r="AA15" s="6">
        <f t="shared" si="20"/>
        <v>70</v>
      </c>
      <c r="AB15" t="b">
        <f t="shared" si="21"/>
        <v>1</v>
      </c>
      <c r="AC15" t="str">
        <f t="shared" si="22"/>
        <v>OK</v>
      </c>
    </row>
    <row r="16" spans="1:29">
      <c r="A16" s="3">
        <v>10</v>
      </c>
      <c r="B16" s="31">
        <v>0.05</v>
      </c>
      <c r="C16" s="31">
        <v>0.05</v>
      </c>
      <c r="D16" t="s">
        <v>29</v>
      </c>
      <c r="E16" t="s">
        <v>30</v>
      </c>
      <c r="F16" t="s">
        <v>33</v>
      </c>
      <c r="G16" t="str">
        <f t="shared" si="0"/>
        <v>RB867515|Chuva|Mecanizado</v>
      </c>
      <c r="H16" t="str">
        <f t="shared" si="1"/>
        <v>RB867515|CHUVA|MECANIZADO</v>
      </c>
      <c r="I16" s="6">
        <f t="shared" si="2"/>
        <v>1.5</v>
      </c>
      <c r="J16" s="6">
        <f t="shared" si="3"/>
        <v>12</v>
      </c>
      <c r="K16" s="6">
        <f t="shared" si="4"/>
        <v>0.62</v>
      </c>
      <c r="L16" s="6">
        <f t="shared" si="5"/>
        <v>2.8</v>
      </c>
      <c r="M16" s="6">
        <f t="shared" si="6"/>
        <v>0.4</v>
      </c>
      <c r="N16" s="6">
        <f t="shared" si="7"/>
        <v>1.2</v>
      </c>
      <c r="O16" s="6">
        <f t="shared" si="8"/>
        <v>2.0571428571428574</v>
      </c>
      <c r="P16" s="6">
        <f t="shared" si="9"/>
        <v>6666.666666666667</v>
      </c>
      <c r="Q16" s="6">
        <f t="shared" si="10"/>
        <v>4.2857142857142856</v>
      </c>
      <c r="R16" s="6">
        <f t="shared" si="11"/>
        <v>2.657142857142857</v>
      </c>
      <c r="S16" s="7">
        <f t="shared" si="12"/>
        <v>28571.428571428572</v>
      </c>
      <c r="T16" s="6">
        <f t="shared" si="13"/>
        <v>13.714285714285715</v>
      </c>
      <c r="U16" s="6">
        <f t="shared" si="14"/>
        <v>2.2119815668202762</v>
      </c>
      <c r="V16" s="6">
        <f t="shared" si="15"/>
        <v>9.990000000000002</v>
      </c>
      <c r="W16" s="6">
        <f t="shared" si="16"/>
        <v>137.00571428571433</v>
      </c>
      <c r="X16" s="8">
        <f t="shared" si="17"/>
        <v>7.5268817204300828E-2</v>
      </c>
      <c r="Y16" s="8" t="str">
        <f t="shared" si="18"/>
        <v/>
      </c>
      <c r="Z16" t="str">
        <f t="shared" si="19"/>
        <v>ATENCAO</v>
      </c>
      <c r="AA16" s="6">
        <f t="shared" si="20"/>
        <v>72.473118279569917</v>
      </c>
      <c r="AB16" t="b">
        <f t="shared" si="21"/>
        <v>1</v>
      </c>
      <c r="AC16" t="str">
        <f t="shared" si="22"/>
        <v>OK</v>
      </c>
    </row>
    <row r="17" spans="1:29">
      <c r="A17" s="3">
        <v>10</v>
      </c>
      <c r="B17" s="31">
        <v>0.05</v>
      </c>
      <c r="C17" s="31">
        <v>0.05</v>
      </c>
      <c r="D17" t="s">
        <v>29</v>
      </c>
      <c r="E17" t="s">
        <v>32</v>
      </c>
      <c r="F17" t="s">
        <v>33</v>
      </c>
      <c r="G17" t="str">
        <f t="shared" si="0"/>
        <v>RB867515|Seca|Mecanizado</v>
      </c>
      <c r="H17" t="str">
        <f t="shared" si="1"/>
        <v>RB867515|SECA|MECANIZADO</v>
      </c>
      <c r="I17" s="6">
        <f t="shared" si="2"/>
        <v>1.5</v>
      </c>
      <c r="J17" s="6">
        <f t="shared" si="3"/>
        <v>16</v>
      </c>
      <c r="K17" s="6">
        <f t="shared" si="4"/>
        <v>0.57999999999999996</v>
      </c>
      <c r="L17" s="6">
        <f t="shared" si="5"/>
        <v>2.8</v>
      </c>
      <c r="M17" s="6">
        <f t="shared" si="6"/>
        <v>0.4</v>
      </c>
      <c r="N17" s="6">
        <f t="shared" si="7"/>
        <v>1.2</v>
      </c>
      <c r="O17" s="6">
        <f t="shared" si="8"/>
        <v>2.7428571428571433</v>
      </c>
      <c r="P17" s="6">
        <f t="shared" si="9"/>
        <v>6666.666666666667</v>
      </c>
      <c r="Q17" s="6">
        <f t="shared" si="10"/>
        <v>5.7142857142857144</v>
      </c>
      <c r="R17" s="6">
        <f t="shared" si="11"/>
        <v>3.3142857142857141</v>
      </c>
      <c r="S17" s="7">
        <f t="shared" si="12"/>
        <v>38095.238095238099</v>
      </c>
      <c r="T17" s="6">
        <f t="shared" si="13"/>
        <v>18.285714285714285</v>
      </c>
      <c r="U17" s="6">
        <f t="shared" si="14"/>
        <v>2.9493087557603688</v>
      </c>
      <c r="V17" s="6">
        <f t="shared" si="15"/>
        <v>9.990000000000002</v>
      </c>
      <c r="W17" s="6">
        <f t="shared" si="16"/>
        <v>182.67428571428573</v>
      </c>
      <c r="X17" s="8">
        <f t="shared" si="17"/>
        <v>7.5268817204300925E-2</v>
      </c>
      <c r="Y17" s="8">
        <f t="shared" si="18"/>
        <v>0.08</v>
      </c>
      <c r="Z17" t="str">
        <f t="shared" si="19"/>
        <v>OK</v>
      </c>
      <c r="AA17" s="6">
        <f t="shared" si="20"/>
        <v>63.41397849462367</v>
      </c>
      <c r="AB17" t="b">
        <f t="shared" si="21"/>
        <v>1</v>
      </c>
      <c r="AC17" t="str">
        <f t="shared" si="22"/>
        <v>OK</v>
      </c>
    </row>
    <row r="18" spans="1:29">
      <c r="A18" s="3">
        <v>10</v>
      </c>
      <c r="B18" s="31">
        <v>0.05</v>
      </c>
      <c r="C18" s="31">
        <v>0.05</v>
      </c>
      <c r="D18" t="s">
        <v>34</v>
      </c>
      <c r="E18" t="s">
        <v>30</v>
      </c>
      <c r="F18" t="s">
        <v>33</v>
      </c>
      <c r="G18" t="str">
        <f t="shared" si="0"/>
        <v>RB92579|Chuva|Mecanizado</v>
      </c>
      <c r="H18" t="str">
        <f t="shared" si="1"/>
        <v>RB92579|CHUVA|MECANIZADO</v>
      </c>
      <c r="I18" s="6">
        <f t="shared" si="2"/>
        <v>1.5</v>
      </c>
      <c r="J18" s="6">
        <f t="shared" si="3"/>
        <v>12</v>
      </c>
      <c r="K18" s="6">
        <f t="shared" si="4"/>
        <v>0.62</v>
      </c>
      <c r="L18" s="6">
        <f t="shared" si="5"/>
        <v>2.8</v>
      </c>
      <c r="M18" s="6">
        <f t="shared" si="6"/>
        <v>0.4</v>
      </c>
      <c r="N18" s="6">
        <f t="shared" si="7"/>
        <v>1.2</v>
      </c>
      <c r="O18" s="6">
        <f t="shared" si="8"/>
        <v>2.0571428571428574</v>
      </c>
      <c r="P18" s="6">
        <f t="shared" si="9"/>
        <v>6666.666666666667</v>
      </c>
      <c r="Q18" s="6">
        <f t="shared" si="10"/>
        <v>4.2857142857142856</v>
      </c>
      <c r="R18" s="6">
        <f t="shared" si="11"/>
        <v>2.657142857142857</v>
      </c>
      <c r="S18" s="7">
        <f t="shared" si="12"/>
        <v>28571.428571428572</v>
      </c>
      <c r="T18" s="6">
        <f t="shared" si="13"/>
        <v>13.714285714285715</v>
      </c>
      <c r="U18" s="6">
        <f t="shared" si="14"/>
        <v>2.2119815668202762</v>
      </c>
      <c r="V18" s="6">
        <f t="shared" si="15"/>
        <v>9.990000000000002</v>
      </c>
      <c r="W18" s="6">
        <f t="shared" si="16"/>
        <v>137.00571428571433</v>
      </c>
      <c r="X18" s="8">
        <f t="shared" si="17"/>
        <v>7.5268817204300828E-2</v>
      </c>
      <c r="Y18" s="8" t="str">
        <f t="shared" si="18"/>
        <v/>
      </c>
      <c r="Z18" t="str">
        <f t="shared" si="19"/>
        <v>ATENCAO</v>
      </c>
      <c r="AA18" s="6">
        <f t="shared" si="20"/>
        <v>72.473118279569917</v>
      </c>
      <c r="AB18" t="b">
        <f t="shared" si="21"/>
        <v>1</v>
      </c>
      <c r="AC18" t="str">
        <f t="shared" si="22"/>
        <v>OK</v>
      </c>
    </row>
    <row r="19" spans="1:29">
      <c r="A19" s="3">
        <v>10</v>
      </c>
      <c r="B19" s="31">
        <v>0.05</v>
      </c>
      <c r="C19" s="31">
        <v>0.05</v>
      </c>
      <c r="D19" t="s">
        <v>34</v>
      </c>
      <c r="E19" t="s">
        <v>32</v>
      </c>
      <c r="F19" t="s">
        <v>33</v>
      </c>
      <c r="G19" t="str">
        <f t="shared" si="0"/>
        <v>RB92579|Seca|Mecanizado</v>
      </c>
      <c r="H19" t="str">
        <f t="shared" si="1"/>
        <v>RB92579|SECA|MECANIZADO</v>
      </c>
      <c r="I19" s="6">
        <f t="shared" si="2"/>
        <v>1.5</v>
      </c>
      <c r="J19" s="6">
        <f t="shared" si="3"/>
        <v>16</v>
      </c>
      <c r="K19" s="6">
        <f t="shared" si="4"/>
        <v>0.57999999999999996</v>
      </c>
      <c r="L19" s="6">
        <f t="shared" si="5"/>
        <v>2.8</v>
      </c>
      <c r="M19" s="6">
        <f t="shared" si="6"/>
        <v>0.4</v>
      </c>
      <c r="N19" s="6">
        <f t="shared" si="7"/>
        <v>1.2</v>
      </c>
      <c r="O19" s="6">
        <f t="shared" si="8"/>
        <v>2.7428571428571433</v>
      </c>
      <c r="P19" s="6">
        <f t="shared" si="9"/>
        <v>6666.666666666667</v>
      </c>
      <c r="Q19" s="6">
        <f t="shared" si="10"/>
        <v>5.7142857142857144</v>
      </c>
      <c r="R19" s="6">
        <f t="shared" si="11"/>
        <v>3.3142857142857141</v>
      </c>
      <c r="S19" s="7">
        <f t="shared" si="12"/>
        <v>38095.238095238099</v>
      </c>
      <c r="T19" s="6">
        <f t="shared" si="13"/>
        <v>18.285714285714285</v>
      </c>
      <c r="U19" s="6">
        <f t="shared" si="14"/>
        <v>2.9493087557603688</v>
      </c>
      <c r="V19" s="6">
        <f t="shared" si="15"/>
        <v>9.990000000000002</v>
      </c>
      <c r="W19" s="6">
        <f t="shared" si="16"/>
        <v>182.67428571428573</v>
      </c>
      <c r="X19" s="8">
        <f t="shared" si="17"/>
        <v>7.5268817204300925E-2</v>
      </c>
      <c r="Y19" s="8">
        <f t="shared" si="18"/>
        <v>0.08</v>
      </c>
      <c r="Z19" t="str">
        <f t="shared" si="19"/>
        <v>OK</v>
      </c>
      <c r="AA19" s="6">
        <f t="shared" si="20"/>
        <v>63.41397849462367</v>
      </c>
      <c r="AB19" t="b">
        <f t="shared" si="21"/>
        <v>1</v>
      </c>
      <c r="AC19" t="str">
        <f t="shared" si="22"/>
        <v>OK</v>
      </c>
    </row>
    <row r="20" spans="1:29">
      <c r="A20" s="3">
        <v>10</v>
      </c>
      <c r="B20" s="31">
        <v>0.05</v>
      </c>
      <c r="C20" s="31">
        <v>0.05</v>
      </c>
      <c r="D20" t="s">
        <v>35</v>
      </c>
      <c r="E20" t="s">
        <v>30</v>
      </c>
      <c r="F20" t="s">
        <v>33</v>
      </c>
      <c r="G20" t="str">
        <f t="shared" si="0"/>
        <v>SP80-3280|Chuva|Mecanizado</v>
      </c>
      <c r="H20" t="str">
        <f t="shared" si="1"/>
        <v>SP803280|CHUVA|MECANIZADO</v>
      </c>
      <c r="I20" s="6">
        <f t="shared" si="2"/>
        <v>1.5</v>
      </c>
      <c r="J20" s="6">
        <f t="shared" si="3"/>
        <v>12</v>
      </c>
      <c r="K20" s="6">
        <f t="shared" si="4"/>
        <v>0.62</v>
      </c>
      <c r="L20" s="6">
        <f t="shared" si="5"/>
        <v>2.8</v>
      </c>
      <c r="M20" s="6">
        <f t="shared" si="6"/>
        <v>0.4</v>
      </c>
      <c r="N20" s="6">
        <f t="shared" si="7"/>
        <v>1.1200000000000001</v>
      </c>
      <c r="O20" s="6">
        <f t="shared" si="8"/>
        <v>1.9200000000000004</v>
      </c>
      <c r="P20" s="6">
        <f t="shared" si="9"/>
        <v>6666.666666666667</v>
      </c>
      <c r="Q20" s="6">
        <f t="shared" si="10"/>
        <v>4.2857142857142856</v>
      </c>
      <c r="R20" s="6">
        <f t="shared" si="11"/>
        <v>2.657142857142857</v>
      </c>
      <c r="S20" s="7">
        <f t="shared" si="12"/>
        <v>28571.428571428572</v>
      </c>
      <c r="T20" s="6">
        <f t="shared" si="13"/>
        <v>12.800000000000002</v>
      </c>
      <c r="U20" s="6">
        <f t="shared" si="14"/>
        <v>2.0645161290322585</v>
      </c>
      <c r="V20" s="6">
        <f t="shared" si="15"/>
        <v>9.990000000000002</v>
      </c>
      <c r="W20" s="6">
        <f t="shared" si="16"/>
        <v>127.87200000000006</v>
      </c>
      <c r="X20" s="8">
        <f t="shared" si="17"/>
        <v>7.5268817204301064E-2</v>
      </c>
      <c r="Y20" s="8" t="str">
        <f t="shared" si="18"/>
        <v/>
      </c>
      <c r="Z20" t="str">
        <f t="shared" si="19"/>
        <v>ATENCAO</v>
      </c>
      <c r="AA20" s="6">
        <f t="shared" si="20"/>
        <v>72.473118279569889</v>
      </c>
      <c r="AB20" t="b">
        <f t="shared" si="21"/>
        <v>1</v>
      </c>
      <c r="AC20" t="str">
        <f t="shared" si="22"/>
        <v>OK</v>
      </c>
    </row>
    <row r="21" spans="1:29">
      <c r="A21" s="3">
        <v>10</v>
      </c>
      <c r="B21" s="31">
        <v>0.05</v>
      </c>
      <c r="C21" s="31">
        <v>0.05</v>
      </c>
      <c r="D21" t="s">
        <v>35</v>
      </c>
      <c r="E21" t="s">
        <v>32</v>
      </c>
      <c r="F21" t="s">
        <v>33</v>
      </c>
      <c r="G21" t="str">
        <f t="shared" si="0"/>
        <v>SP80-3280|Seca|Mecanizado</v>
      </c>
      <c r="H21" t="str">
        <f t="shared" si="1"/>
        <v>SP803280|SECA|MECANIZADO</v>
      </c>
      <c r="I21" s="6">
        <f t="shared" si="2"/>
        <v>1.5</v>
      </c>
      <c r="J21" s="6">
        <f t="shared" si="3"/>
        <v>16</v>
      </c>
      <c r="K21" s="6">
        <f t="shared" si="4"/>
        <v>0.57999999999999996</v>
      </c>
      <c r="L21" s="6">
        <f t="shared" si="5"/>
        <v>2.8</v>
      </c>
      <c r="M21" s="6">
        <f t="shared" si="6"/>
        <v>0.4</v>
      </c>
      <c r="N21" s="6">
        <f t="shared" si="7"/>
        <v>1.1200000000000001</v>
      </c>
      <c r="O21" s="6">
        <f t="shared" si="8"/>
        <v>2.5600000000000005</v>
      </c>
      <c r="P21" s="6">
        <f t="shared" si="9"/>
        <v>6666.666666666667</v>
      </c>
      <c r="Q21" s="6">
        <f t="shared" si="10"/>
        <v>5.7142857142857144</v>
      </c>
      <c r="R21" s="6">
        <f t="shared" si="11"/>
        <v>3.3142857142857141</v>
      </c>
      <c r="S21" s="7">
        <f t="shared" si="12"/>
        <v>38095.238095238099</v>
      </c>
      <c r="T21" s="6">
        <f t="shared" si="13"/>
        <v>17.06666666666667</v>
      </c>
      <c r="U21" s="6">
        <f t="shared" si="14"/>
        <v>2.7526881720430114</v>
      </c>
      <c r="V21" s="6">
        <f t="shared" si="15"/>
        <v>9.990000000000002</v>
      </c>
      <c r="W21" s="6">
        <f t="shared" si="16"/>
        <v>170.49600000000007</v>
      </c>
      <c r="X21" s="8">
        <f t="shared" si="17"/>
        <v>7.5268817204301119E-2</v>
      </c>
      <c r="Y21" s="8">
        <f t="shared" si="18"/>
        <v>0.08</v>
      </c>
      <c r="Z21" t="str">
        <f t="shared" si="19"/>
        <v>OK</v>
      </c>
      <c r="AA21" s="6">
        <f t="shared" si="20"/>
        <v>63.413978494623656</v>
      </c>
      <c r="AB21" t="b">
        <f t="shared" si="21"/>
        <v>1</v>
      </c>
      <c r="AC21" t="str">
        <f t="shared" si="22"/>
        <v>OK</v>
      </c>
    </row>
    <row r="22" spans="1:29">
      <c r="A22" s="3">
        <v>10</v>
      </c>
      <c r="B22" s="31">
        <v>0.05</v>
      </c>
      <c r="C22" s="31">
        <v>0.05</v>
      </c>
      <c r="D22" t="s">
        <v>36</v>
      </c>
      <c r="E22" t="s">
        <v>30</v>
      </c>
      <c r="F22" t="s">
        <v>33</v>
      </c>
      <c r="G22" t="str">
        <f t="shared" si="0"/>
        <v>RB966928|Chuva|Mecanizado</v>
      </c>
      <c r="H22" t="str">
        <f t="shared" si="1"/>
        <v>RB966928|CHUVA|MECANIZADO</v>
      </c>
      <c r="I22" s="6">
        <f t="shared" si="2"/>
        <v>1.5</v>
      </c>
      <c r="J22" s="6">
        <f t="shared" si="3"/>
        <v>12</v>
      </c>
      <c r="K22" s="6">
        <f t="shared" si="4"/>
        <v>0.62</v>
      </c>
      <c r="L22" s="6">
        <f t="shared" si="5"/>
        <v>2.8</v>
      </c>
      <c r="M22" s="6">
        <f t="shared" si="6"/>
        <v>0.4</v>
      </c>
      <c r="N22" s="6">
        <f t="shared" si="7"/>
        <v>1.28</v>
      </c>
      <c r="O22" s="6">
        <f t="shared" si="8"/>
        <v>2.1942857142857144</v>
      </c>
      <c r="P22" s="6">
        <f t="shared" si="9"/>
        <v>6666.666666666667</v>
      </c>
      <c r="Q22" s="6">
        <f t="shared" si="10"/>
        <v>4.2857142857142856</v>
      </c>
      <c r="R22" s="6">
        <f t="shared" si="11"/>
        <v>2.657142857142857</v>
      </c>
      <c r="S22" s="7">
        <f t="shared" si="12"/>
        <v>28571.428571428572</v>
      </c>
      <c r="T22" s="6">
        <f t="shared" si="13"/>
        <v>14.62857142857143</v>
      </c>
      <c r="U22" s="6">
        <f t="shared" si="14"/>
        <v>2.3594470046082949</v>
      </c>
      <c r="V22" s="6">
        <f t="shared" si="15"/>
        <v>9.990000000000002</v>
      </c>
      <c r="W22" s="6">
        <f t="shared" si="16"/>
        <v>146.13942857142862</v>
      </c>
      <c r="X22" s="8">
        <f t="shared" si="17"/>
        <v>7.5268817204301022E-2</v>
      </c>
      <c r="Y22" s="8" t="str">
        <f t="shared" si="18"/>
        <v/>
      </c>
      <c r="Z22" t="str">
        <f t="shared" si="19"/>
        <v>ATENCAO</v>
      </c>
      <c r="AA22" s="6">
        <f t="shared" si="20"/>
        <v>72.473118279569903</v>
      </c>
      <c r="AB22" t="b">
        <f t="shared" si="21"/>
        <v>1</v>
      </c>
      <c r="AC22" t="str">
        <f t="shared" si="22"/>
        <v>OK</v>
      </c>
    </row>
    <row r="23" spans="1:29">
      <c r="A23" s="3">
        <v>10</v>
      </c>
      <c r="B23" s="31">
        <v>0.05</v>
      </c>
      <c r="C23" s="31">
        <v>0.05</v>
      </c>
      <c r="D23" t="s">
        <v>36</v>
      </c>
      <c r="E23" t="s">
        <v>32</v>
      </c>
      <c r="F23" t="s">
        <v>33</v>
      </c>
      <c r="G23" t="str">
        <f t="shared" si="0"/>
        <v>RB966928|Seca|Mecanizado</v>
      </c>
      <c r="H23" t="str">
        <f t="shared" si="1"/>
        <v>RB966928|SECA|MECANIZADO</v>
      </c>
      <c r="I23" s="6">
        <f t="shared" si="2"/>
        <v>1.5</v>
      </c>
      <c r="J23" s="6">
        <f t="shared" si="3"/>
        <v>16</v>
      </c>
      <c r="K23" s="6">
        <f t="shared" si="4"/>
        <v>0.57999999999999996</v>
      </c>
      <c r="L23" s="6">
        <f t="shared" si="5"/>
        <v>2.8</v>
      </c>
      <c r="M23" s="6">
        <f t="shared" si="6"/>
        <v>0.4</v>
      </c>
      <c r="N23" s="6">
        <f t="shared" si="7"/>
        <v>1.28</v>
      </c>
      <c r="O23" s="6">
        <f t="shared" si="8"/>
        <v>2.9257142857142862</v>
      </c>
      <c r="P23" s="6">
        <f t="shared" si="9"/>
        <v>6666.666666666667</v>
      </c>
      <c r="Q23" s="6">
        <f t="shared" si="10"/>
        <v>5.7142857142857144</v>
      </c>
      <c r="R23" s="6">
        <f t="shared" si="11"/>
        <v>3.3142857142857141</v>
      </c>
      <c r="S23" s="7">
        <f t="shared" si="12"/>
        <v>38095.238095238099</v>
      </c>
      <c r="T23" s="6">
        <f t="shared" si="13"/>
        <v>19.504761904761907</v>
      </c>
      <c r="U23" s="6">
        <f t="shared" si="14"/>
        <v>3.145929339477727</v>
      </c>
      <c r="V23" s="6">
        <f t="shared" si="15"/>
        <v>9.990000000000002</v>
      </c>
      <c r="W23" s="6">
        <f t="shared" si="16"/>
        <v>194.85257142857148</v>
      </c>
      <c r="X23" s="8">
        <f t="shared" si="17"/>
        <v>7.5268817204301064E-2</v>
      </c>
      <c r="Y23" s="8">
        <f t="shared" si="18"/>
        <v>0.08</v>
      </c>
      <c r="Z23" t="str">
        <f t="shared" si="19"/>
        <v>OK</v>
      </c>
      <c r="AA23" s="6">
        <f t="shared" si="20"/>
        <v>63.413978494623656</v>
      </c>
      <c r="AB23" t="b">
        <f t="shared" si="21"/>
        <v>1</v>
      </c>
      <c r="AC23" t="str">
        <f t="shared" si="22"/>
        <v>OK</v>
      </c>
    </row>
    <row r="24" spans="1:29">
      <c r="A24" s="3">
        <v>10</v>
      </c>
      <c r="B24" s="31">
        <v>0.05</v>
      </c>
      <c r="C24" s="31">
        <v>0.05</v>
      </c>
      <c r="D24" t="s">
        <v>37</v>
      </c>
      <c r="E24" t="s">
        <v>30</v>
      </c>
      <c r="F24" t="s">
        <v>33</v>
      </c>
      <c r="G24" t="str">
        <f t="shared" si="0"/>
        <v>RB965902|Chuva|Mecanizado</v>
      </c>
      <c r="H24" t="str">
        <f t="shared" si="1"/>
        <v>RB965902|CHUVA|MECANIZADO</v>
      </c>
      <c r="I24" s="6">
        <f t="shared" si="2"/>
        <v>1.5</v>
      </c>
      <c r="J24" s="6">
        <f t="shared" si="3"/>
        <v>12</v>
      </c>
      <c r="K24" s="6">
        <f t="shared" si="4"/>
        <v>0.62</v>
      </c>
      <c r="L24" s="6">
        <f t="shared" si="5"/>
        <v>2.8</v>
      </c>
      <c r="M24" s="6">
        <f t="shared" si="6"/>
        <v>0.4</v>
      </c>
      <c r="N24" s="6">
        <f t="shared" si="7"/>
        <v>1.2</v>
      </c>
      <c r="O24" s="6">
        <f t="shared" si="8"/>
        <v>2.0571428571428574</v>
      </c>
      <c r="P24" s="6">
        <f t="shared" si="9"/>
        <v>6666.666666666667</v>
      </c>
      <c r="Q24" s="6">
        <f t="shared" si="10"/>
        <v>4.2857142857142856</v>
      </c>
      <c r="R24" s="6">
        <f t="shared" si="11"/>
        <v>2.657142857142857</v>
      </c>
      <c r="S24" s="7">
        <f t="shared" si="12"/>
        <v>28571.428571428572</v>
      </c>
      <c r="T24" s="6">
        <f t="shared" si="13"/>
        <v>13.714285714285715</v>
      </c>
      <c r="U24" s="6">
        <f t="shared" si="14"/>
        <v>2.2119815668202762</v>
      </c>
      <c r="V24" s="6">
        <f t="shared" si="15"/>
        <v>9.990000000000002</v>
      </c>
      <c r="W24" s="6">
        <f t="shared" si="16"/>
        <v>137.00571428571433</v>
      </c>
      <c r="X24" s="8">
        <f t="shared" si="17"/>
        <v>7.5268817204300828E-2</v>
      </c>
      <c r="Y24" s="8" t="str">
        <f t="shared" si="18"/>
        <v/>
      </c>
      <c r="Z24" t="str">
        <f t="shared" si="19"/>
        <v>ATENCAO</v>
      </c>
      <c r="AA24" s="6">
        <f t="shared" si="20"/>
        <v>72.473118279569917</v>
      </c>
      <c r="AB24" t="b">
        <f t="shared" si="21"/>
        <v>1</v>
      </c>
      <c r="AC24" t="str">
        <f t="shared" si="22"/>
        <v>OK</v>
      </c>
    </row>
    <row r="25" spans="1:29">
      <c r="A25" s="3">
        <v>10</v>
      </c>
      <c r="B25" s="31">
        <v>0.05</v>
      </c>
      <c r="C25" s="31">
        <v>0.05</v>
      </c>
      <c r="D25" t="s">
        <v>37</v>
      </c>
      <c r="E25" t="s">
        <v>32</v>
      </c>
      <c r="F25" t="s">
        <v>33</v>
      </c>
      <c r="G25" t="str">
        <f t="shared" si="0"/>
        <v>RB965902|Seca|Mecanizado</v>
      </c>
      <c r="H25" t="str">
        <f t="shared" si="1"/>
        <v>RB965902|SECA|MECANIZADO</v>
      </c>
      <c r="I25" s="6">
        <f t="shared" si="2"/>
        <v>1.5</v>
      </c>
      <c r="J25" s="6">
        <f t="shared" si="3"/>
        <v>16</v>
      </c>
      <c r="K25" s="6">
        <f t="shared" si="4"/>
        <v>0.57999999999999996</v>
      </c>
      <c r="L25" s="6">
        <f t="shared" si="5"/>
        <v>2.8</v>
      </c>
      <c r="M25" s="6">
        <f t="shared" si="6"/>
        <v>0.4</v>
      </c>
      <c r="N25" s="6">
        <f t="shared" si="7"/>
        <v>1.2</v>
      </c>
      <c r="O25" s="6">
        <f t="shared" si="8"/>
        <v>2.7428571428571433</v>
      </c>
      <c r="P25" s="6">
        <f t="shared" si="9"/>
        <v>6666.666666666667</v>
      </c>
      <c r="Q25" s="6">
        <f t="shared" si="10"/>
        <v>5.7142857142857144</v>
      </c>
      <c r="R25" s="6">
        <f t="shared" si="11"/>
        <v>3.3142857142857141</v>
      </c>
      <c r="S25" s="7">
        <f t="shared" si="12"/>
        <v>38095.238095238099</v>
      </c>
      <c r="T25" s="6">
        <f t="shared" si="13"/>
        <v>18.285714285714285</v>
      </c>
      <c r="U25" s="6">
        <f t="shared" si="14"/>
        <v>2.9493087557603688</v>
      </c>
      <c r="V25" s="6">
        <f t="shared" si="15"/>
        <v>9.990000000000002</v>
      </c>
      <c r="W25" s="6">
        <f t="shared" si="16"/>
        <v>182.67428571428573</v>
      </c>
      <c r="X25" s="8">
        <f t="shared" si="17"/>
        <v>7.5268817204300925E-2</v>
      </c>
      <c r="Y25" s="8">
        <f t="shared" si="18"/>
        <v>0.08</v>
      </c>
      <c r="Z25" t="str">
        <f t="shared" si="19"/>
        <v>OK</v>
      </c>
      <c r="AA25" s="6">
        <f t="shared" si="20"/>
        <v>63.41397849462367</v>
      </c>
      <c r="AB25" t="b">
        <f t="shared" si="21"/>
        <v>1</v>
      </c>
      <c r="AC25" t="str">
        <f t="shared" si="22"/>
        <v>OK</v>
      </c>
    </row>
    <row r="26" spans="1:29">
      <c r="A26" s="3">
        <v>10</v>
      </c>
      <c r="B26" s="31">
        <v>0.05</v>
      </c>
      <c r="C26" s="31">
        <v>0.05</v>
      </c>
      <c r="D26" t="s">
        <v>38</v>
      </c>
      <c r="E26" t="s">
        <v>30</v>
      </c>
      <c r="F26" t="s">
        <v>33</v>
      </c>
      <c r="G26" t="str">
        <f t="shared" si="0"/>
        <v>CTC4|Chuva|Mecanizado</v>
      </c>
      <c r="H26" t="str">
        <f t="shared" si="1"/>
        <v>CTC4|CHUVA|MECANIZADO</v>
      </c>
      <c r="I26" s="6">
        <f t="shared" si="2"/>
        <v>1.5</v>
      </c>
      <c r="J26" s="6">
        <f t="shared" si="3"/>
        <v>12</v>
      </c>
      <c r="K26" s="6">
        <f t="shared" si="4"/>
        <v>0.62</v>
      </c>
      <c r="L26" s="6">
        <f t="shared" si="5"/>
        <v>2.8</v>
      </c>
      <c r="M26" s="6">
        <f t="shared" si="6"/>
        <v>0.4</v>
      </c>
      <c r="N26" s="6">
        <f t="shared" si="7"/>
        <v>1.28</v>
      </c>
      <c r="O26" s="6">
        <f t="shared" si="8"/>
        <v>2.1942857142857144</v>
      </c>
      <c r="P26" s="6">
        <f t="shared" si="9"/>
        <v>6666.666666666667</v>
      </c>
      <c r="Q26" s="6">
        <f t="shared" si="10"/>
        <v>4.2857142857142856</v>
      </c>
      <c r="R26" s="6">
        <f t="shared" si="11"/>
        <v>2.657142857142857</v>
      </c>
      <c r="S26" s="7">
        <f t="shared" si="12"/>
        <v>28571.428571428572</v>
      </c>
      <c r="T26" s="6">
        <f t="shared" si="13"/>
        <v>14.62857142857143</v>
      </c>
      <c r="U26" s="6">
        <f t="shared" si="14"/>
        <v>2.3594470046082949</v>
      </c>
      <c r="V26" s="6">
        <f t="shared" si="15"/>
        <v>9.990000000000002</v>
      </c>
      <c r="W26" s="6">
        <f t="shared" si="16"/>
        <v>146.13942857142862</v>
      </c>
      <c r="X26" s="8">
        <f t="shared" si="17"/>
        <v>7.5268817204301022E-2</v>
      </c>
      <c r="Y26" s="8" t="str">
        <f t="shared" si="18"/>
        <v/>
      </c>
      <c r="Z26" t="str">
        <f t="shared" si="19"/>
        <v>ATENCAO</v>
      </c>
      <c r="AA26" s="6">
        <f t="shared" si="20"/>
        <v>72.473118279569903</v>
      </c>
      <c r="AB26" t="b">
        <f t="shared" si="21"/>
        <v>1</v>
      </c>
      <c r="AC26" t="str">
        <f t="shared" si="22"/>
        <v>OK</v>
      </c>
    </row>
    <row r="27" spans="1:29">
      <c r="A27" s="3">
        <v>10</v>
      </c>
      <c r="B27" s="31">
        <v>0.05</v>
      </c>
      <c r="C27" s="31">
        <v>0.05</v>
      </c>
      <c r="D27" t="s">
        <v>38</v>
      </c>
      <c r="E27" t="s">
        <v>32</v>
      </c>
      <c r="F27" t="s">
        <v>33</v>
      </c>
      <c r="G27" t="str">
        <f t="shared" si="0"/>
        <v>CTC4|Seca|Mecanizado</v>
      </c>
      <c r="H27" t="str">
        <f t="shared" si="1"/>
        <v>CTC4|SECA|MECANIZADO</v>
      </c>
      <c r="I27" s="6">
        <f t="shared" si="2"/>
        <v>1.5</v>
      </c>
      <c r="J27" s="6">
        <f t="shared" si="3"/>
        <v>16</v>
      </c>
      <c r="K27" s="6">
        <f t="shared" si="4"/>
        <v>0.57999999999999996</v>
      </c>
      <c r="L27" s="6">
        <f t="shared" si="5"/>
        <v>2.8</v>
      </c>
      <c r="M27" s="6">
        <f t="shared" si="6"/>
        <v>0.4</v>
      </c>
      <c r="N27" s="6">
        <f t="shared" si="7"/>
        <v>1.28</v>
      </c>
      <c r="O27" s="6">
        <f t="shared" si="8"/>
        <v>2.9257142857142862</v>
      </c>
      <c r="P27" s="6">
        <f t="shared" si="9"/>
        <v>6666.666666666667</v>
      </c>
      <c r="Q27" s="6">
        <f t="shared" si="10"/>
        <v>5.7142857142857144</v>
      </c>
      <c r="R27" s="6">
        <f t="shared" si="11"/>
        <v>3.3142857142857141</v>
      </c>
      <c r="S27" s="7">
        <f t="shared" si="12"/>
        <v>38095.238095238099</v>
      </c>
      <c r="T27" s="6">
        <f t="shared" si="13"/>
        <v>19.504761904761907</v>
      </c>
      <c r="U27" s="6">
        <f t="shared" si="14"/>
        <v>3.145929339477727</v>
      </c>
      <c r="V27" s="6">
        <f t="shared" si="15"/>
        <v>9.990000000000002</v>
      </c>
      <c r="W27" s="6">
        <f t="shared" si="16"/>
        <v>194.85257142857148</v>
      </c>
      <c r="X27" s="8">
        <f t="shared" si="17"/>
        <v>7.5268817204301064E-2</v>
      </c>
      <c r="Y27" s="8">
        <f t="shared" si="18"/>
        <v>0.08</v>
      </c>
      <c r="Z27" t="str">
        <f t="shared" si="19"/>
        <v>OK</v>
      </c>
      <c r="AA27" s="6">
        <f t="shared" si="20"/>
        <v>63.413978494623656</v>
      </c>
      <c r="AB27" t="b">
        <f t="shared" si="21"/>
        <v>1</v>
      </c>
      <c r="AC27" t="str">
        <f t="shared" si="22"/>
        <v>OK</v>
      </c>
    </row>
    <row r="28" spans="1:29">
      <c r="A28" s="3">
        <v>10</v>
      </c>
      <c r="B28" s="31">
        <v>0.05</v>
      </c>
      <c r="C28" s="31">
        <v>0.05</v>
      </c>
      <c r="D28" t="s">
        <v>39</v>
      </c>
      <c r="E28" t="s">
        <v>30</v>
      </c>
      <c r="F28" t="s">
        <v>33</v>
      </c>
      <c r="G28" t="str">
        <f t="shared" si="0"/>
        <v>CTC20|Chuva|Mecanizado</v>
      </c>
      <c r="H28" t="str">
        <f t="shared" si="1"/>
        <v>CTC20|CHUVA|MECANIZADO</v>
      </c>
      <c r="I28" s="6">
        <f t="shared" si="2"/>
        <v>1.5</v>
      </c>
      <c r="J28" s="6">
        <f t="shared" si="3"/>
        <v>12</v>
      </c>
      <c r="K28" s="6">
        <f t="shared" si="4"/>
        <v>0.62</v>
      </c>
      <c r="L28" s="6">
        <f t="shared" si="5"/>
        <v>2.8</v>
      </c>
      <c r="M28" s="6">
        <f t="shared" si="6"/>
        <v>0.4</v>
      </c>
      <c r="N28" s="6">
        <f t="shared" si="7"/>
        <v>1.2</v>
      </c>
      <c r="O28" s="6">
        <f t="shared" si="8"/>
        <v>2.0571428571428574</v>
      </c>
      <c r="P28" s="6">
        <f t="shared" si="9"/>
        <v>6666.666666666667</v>
      </c>
      <c r="Q28" s="6">
        <f t="shared" si="10"/>
        <v>4.2857142857142856</v>
      </c>
      <c r="R28" s="6">
        <f t="shared" si="11"/>
        <v>2.657142857142857</v>
      </c>
      <c r="S28" s="7">
        <f t="shared" si="12"/>
        <v>28571.428571428572</v>
      </c>
      <c r="T28" s="6">
        <f t="shared" si="13"/>
        <v>13.714285714285715</v>
      </c>
      <c r="U28" s="6">
        <f t="shared" si="14"/>
        <v>2.2119815668202762</v>
      </c>
      <c r="V28" s="6">
        <f t="shared" si="15"/>
        <v>9.990000000000002</v>
      </c>
      <c r="W28" s="6">
        <f t="shared" si="16"/>
        <v>137.00571428571433</v>
      </c>
      <c r="X28" s="8">
        <f t="shared" si="17"/>
        <v>7.5268817204300828E-2</v>
      </c>
      <c r="Y28" s="8" t="str">
        <f t="shared" si="18"/>
        <v/>
      </c>
      <c r="Z28" t="str">
        <f t="shared" si="19"/>
        <v>ATENCAO</v>
      </c>
      <c r="AA28" s="6">
        <f t="shared" si="20"/>
        <v>72.473118279569917</v>
      </c>
      <c r="AB28" t="b">
        <f t="shared" si="21"/>
        <v>1</v>
      </c>
      <c r="AC28" t="str">
        <f t="shared" si="22"/>
        <v>OK</v>
      </c>
    </row>
    <row r="29" spans="1:29">
      <c r="A29" s="3">
        <v>10</v>
      </c>
      <c r="B29" s="31">
        <v>0.05</v>
      </c>
      <c r="C29" s="31">
        <v>0.05</v>
      </c>
      <c r="D29" t="s">
        <v>39</v>
      </c>
      <c r="E29" t="s">
        <v>32</v>
      </c>
      <c r="F29" t="s">
        <v>33</v>
      </c>
      <c r="G29" t="str">
        <f t="shared" si="0"/>
        <v>CTC20|Seca|Mecanizado</v>
      </c>
      <c r="H29" t="str">
        <f t="shared" si="1"/>
        <v>CTC20|SECA|MECANIZADO</v>
      </c>
      <c r="I29" s="6">
        <f t="shared" si="2"/>
        <v>1.5</v>
      </c>
      <c r="J29" s="6">
        <f t="shared" si="3"/>
        <v>16</v>
      </c>
      <c r="K29" s="6">
        <f t="shared" si="4"/>
        <v>0.57999999999999996</v>
      </c>
      <c r="L29" s="6">
        <f t="shared" si="5"/>
        <v>2.8</v>
      </c>
      <c r="M29" s="6">
        <f t="shared" si="6"/>
        <v>0.4</v>
      </c>
      <c r="N29" s="6">
        <f t="shared" si="7"/>
        <v>1.2</v>
      </c>
      <c r="O29" s="6">
        <f t="shared" si="8"/>
        <v>2.7428571428571433</v>
      </c>
      <c r="P29" s="6">
        <f t="shared" si="9"/>
        <v>6666.666666666667</v>
      </c>
      <c r="Q29" s="6">
        <f t="shared" si="10"/>
        <v>5.7142857142857144</v>
      </c>
      <c r="R29" s="6">
        <f t="shared" si="11"/>
        <v>3.3142857142857141</v>
      </c>
      <c r="S29" s="7">
        <f t="shared" si="12"/>
        <v>38095.238095238099</v>
      </c>
      <c r="T29" s="6">
        <f t="shared" si="13"/>
        <v>18.285714285714285</v>
      </c>
      <c r="U29" s="6">
        <f t="shared" si="14"/>
        <v>2.9493087557603688</v>
      </c>
      <c r="V29" s="6">
        <f t="shared" si="15"/>
        <v>9.990000000000002</v>
      </c>
      <c r="W29" s="6">
        <f t="shared" si="16"/>
        <v>182.67428571428573</v>
      </c>
      <c r="X29" s="8">
        <f t="shared" si="17"/>
        <v>7.5268817204300925E-2</v>
      </c>
      <c r="Y29" s="8">
        <f t="shared" si="18"/>
        <v>0.08</v>
      </c>
      <c r="Z29" t="str">
        <f t="shared" si="19"/>
        <v>OK</v>
      </c>
      <c r="AA29" s="6">
        <f t="shared" si="20"/>
        <v>63.41397849462367</v>
      </c>
      <c r="AB29" t="b">
        <f t="shared" si="21"/>
        <v>1</v>
      </c>
      <c r="AC29" t="str">
        <f t="shared" si="22"/>
        <v>OK</v>
      </c>
    </row>
    <row r="30" spans="1:29">
      <c r="A30" s="3">
        <v>10</v>
      </c>
      <c r="B30" s="30">
        <v>2.5600000000000001E-2</v>
      </c>
      <c r="C30" s="30">
        <v>1.5599999999999999E-2</v>
      </c>
      <c r="D30" t="s">
        <v>29</v>
      </c>
      <c r="E30" t="s">
        <v>30</v>
      </c>
      <c r="F30" t="s">
        <v>31</v>
      </c>
      <c r="G30" t="str">
        <f t="shared" ref="G30:G65" si="23">D30&amp;"|"&amp;E30&amp;"|"&amp;F30</f>
        <v>RB867515|Chuva|Manual</v>
      </c>
      <c r="H30" t="str">
        <f t="shared" ref="H30:H65" si="24">UPPER(SUBSTITUTE(SUBSTITUTE(G30,"-","")," ",""))</f>
        <v>RB867515|CHUVA|MANUAL</v>
      </c>
      <c r="I30" s="6">
        <f t="shared" ref="I30:I65" si="25">IFERROR(INDEX(Param_E,MATCH(H30,Param_KeysNorm,0)),"")</f>
        <v>1.5</v>
      </c>
      <c r="J30" s="6">
        <f t="shared" ref="J30:J65" si="26">IFERROR(INDEX(Param_Gf,MATCH(H30,Param_KeysNorm,0)),"")</f>
        <v>12</v>
      </c>
      <c r="K30" s="6">
        <f t="shared" ref="K30:K65" si="27">IFERROR(INDEX(Param_s,MATCH(H30,Param_KeysNorm,0)),"")</f>
        <v>0.62</v>
      </c>
      <c r="L30" s="6">
        <f t="shared" ref="L30:L65" si="28">IFERROR(INDEX(Param_g,MATCH(H30,Param_KeysNorm,0)),"")</f>
        <v>3</v>
      </c>
      <c r="M30" s="6">
        <f t="shared" ref="M30:M65" si="29">IFERROR(INDEX(Param_L,MATCH(H30,Param_KeysNorm,0)),"")</f>
        <v>0.4</v>
      </c>
      <c r="N30" s="6">
        <f t="shared" ref="N30:N65" si="30">IFERROR(INDEX(Param_rho,MATCH(H30,Param_KeysNorm,0)),"")</f>
        <v>1.2</v>
      </c>
      <c r="O30" s="6">
        <f t="shared" ref="O30:O65" si="31">IFERROR((INDEX(Param_Gf,MATCH(H30,Param_KeysNorm,0))/INDEX(Param_g,MATCH(H30,Param_KeysNorm,0)))*INDEX(Param_L,MATCH(H30,Param_KeysNorm,0))*INDEX(Param_rho,MATCH(H30,Param_KeysNorm,0)),"")</f>
        <v>1.92</v>
      </c>
      <c r="P30" s="6">
        <f t="shared" ref="P30:P65" si="32">IFERROR(IF(N(I30)&gt;0,10000/N(I30),""),"")</f>
        <v>6666.666666666667</v>
      </c>
      <c r="Q30" s="6">
        <f t="shared" ref="Q30:Q65" si="33">IFERROR(IF(N(L30)&gt;0,N(J30)/N(L30),""),"")</f>
        <v>4</v>
      </c>
      <c r="R30" s="6">
        <f t="shared" ref="R30:R65" si="34">IFERROR(N(Q30)*N(K30),"")</f>
        <v>2.48</v>
      </c>
      <c r="S30" s="7">
        <f t="shared" ref="S30:S65" si="35">IFERROR(N(Q30)*N(P30),"")</f>
        <v>26666.666666666668</v>
      </c>
      <c r="T30" s="6">
        <f t="shared" ref="T30:T65" si="36">IFERROR((N(S30)*N(M30)*N(N30))/1000,"")</f>
        <v>12.800000000000002</v>
      </c>
      <c r="U30" s="6">
        <f t="shared" ref="U30:U65" si="37">IFERROR( (N(J30) / (N(L30)*IF(F30="Manual",F_VIAB_MANUAL,F_VIAB_MEC))) * N(M30) * N(N30), "" )</f>
        <v>1.92</v>
      </c>
      <c r="V30" s="6">
        <f t="shared" ref="V30:V65" si="38">IF(N(A30)&gt;0,N(A30)*(1-(N(B30)/100)-(N(C30)/100)),"")</f>
        <v>9.9958799999999997</v>
      </c>
      <c r="W30" s="6">
        <f t="shared" ref="W30:W65" si="39">IFERROR(N(T30)*N(V30),"")</f>
        <v>127.94726400000002</v>
      </c>
      <c r="X30" s="8">
        <f t="shared" ref="X30:X65" si="40">IF(AND(N(U30)&gt;0,N(O30)&gt;0),ABS(N(U30)-N(O30))/N(O30),"")</f>
        <v>0</v>
      </c>
      <c r="Y30" s="8" t="str">
        <f t="shared" ref="Y30:Y65" si="41">IFERROR(IF(E30="Seca",Tol_Seca,Tol_Chuva)+0,"")</f>
        <v/>
      </c>
      <c r="Z30" t="str">
        <f t="shared" ref="Z30:Z65" si="42">IF(OR(N(U30)&lt;=0,N(O30)&lt;=0),"FALTA_PARAM", IF(ABS(N(U30)-N(O30))&gt;N(Y30)*N(O30)+0.000000001,"ATENCAO","OK"))</f>
        <v>OK</v>
      </c>
      <c r="AA30" s="6">
        <f t="shared" ref="AA30:AA65" si="43">IF(OR(N(U30)&lt;=0,N(O30)&lt;=0),"",MAX(0, IF(E30="Seca", TCH_Ref_Seca, TCH_Ref_Chuva) * (1 - Penalidade_k * ABS(N(U30)-N(O30))/N(O30))))</f>
        <v>80</v>
      </c>
      <c r="AB30" t="b">
        <f t="shared" ref="AB30:AB65" si="44">ISNUMBER(MATCH(H30,Param_KeysNorm,0))</f>
        <v>1</v>
      </c>
      <c r="AC30" t="str">
        <f t="shared" ref="AC30:AC65" si="45">IF(AB30, IF(ABS((INDEX(Param_Gf,MATCH(H30,Param_KeysNorm,0))/INDEX(Param_g,MATCH(H30,Param_KeysNorm,0)))*INDEX(Param_L,MATCH(H30,Param_KeysNorm,0))*INDEX(Param_rho,MATCH(H30,Param_KeysNorm,0)) - O30)&lt;0.000001, "OK", "RECALCULAR_PARAM_D"), "CHAVE_INEXISTENTE")</f>
        <v>OK</v>
      </c>
    </row>
    <row r="31" spans="1:29">
      <c r="A31" s="3">
        <v>10</v>
      </c>
      <c r="B31" s="30">
        <v>2.5600000000000001E-2</v>
      </c>
      <c r="C31" s="30">
        <v>1.5599999999999999E-2</v>
      </c>
      <c r="D31" t="s">
        <v>29</v>
      </c>
      <c r="E31" t="s">
        <v>32</v>
      </c>
      <c r="F31" t="s">
        <v>31</v>
      </c>
      <c r="G31" t="str">
        <f t="shared" si="23"/>
        <v>RB867515|Seca|Manual</v>
      </c>
      <c r="H31" t="str">
        <f t="shared" si="24"/>
        <v>RB867515|SECA|MANUAL</v>
      </c>
      <c r="I31" s="6">
        <f t="shared" si="25"/>
        <v>1.5</v>
      </c>
      <c r="J31" s="6">
        <f t="shared" si="26"/>
        <v>16</v>
      </c>
      <c r="K31" s="6">
        <f t="shared" si="27"/>
        <v>0.57999999999999996</v>
      </c>
      <c r="L31" s="6">
        <f t="shared" si="28"/>
        <v>3</v>
      </c>
      <c r="M31" s="6">
        <f t="shared" si="29"/>
        <v>0.4</v>
      </c>
      <c r="N31" s="6">
        <f t="shared" si="30"/>
        <v>1.2</v>
      </c>
      <c r="O31" s="6">
        <f t="shared" si="31"/>
        <v>2.56</v>
      </c>
      <c r="P31" s="6">
        <f t="shared" si="32"/>
        <v>6666.666666666667</v>
      </c>
      <c r="Q31" s="6">
        <f t="shared" si="33"/>
        <v>5.333333333333333</v>
      </c>
      <c r="R31" s="6">
        <f t="shared" si="34"/>
        <v>3.0933333333333328</v>
      </c>
      <c r="S31" s="7">
        <f t="shared" si="35"/>
        <v>35555.555555555555</v>
      </c>
      <c r="T31" s="6">
        <f t="shared" si="36"/>
        <v>17.066666666666666</v>
      </c>
      <c r="U31" s="6">
        <f t="shared" si="37"/>
        <v>2.56</v>
      </c>
      <c r="V31" s="6">
        <f t="shared" si="38"/>
        <v>9.9958799999999997</v>
      </c>
      <c r="W31" s="6">
        <f t="shared" si="39"/>
        <v>170.596352</v>
      </c>
      <c r="X31" s="8">
        <f t="shared" si="40"/>
        <v>0</v>
      </c>
      <c r="Y31" s="8">
        <f t="shared" si="41"/>
        <v>0.08</v>
      </c>
      <c r="Z31" t="str">
        <f t="shared" si="42"/>
        <v>OK</v>
      </c>
      <c r="AA31" s="6">
        <f t="shared" si="43"/>
        <v>70</v>
      </c>
      <c r="AB31" t="b">
        <f t="shared" si="44"/>
        <v>1</v>
      </c>
      <c r="AC31" t="str">
        <f t="shared" si="45"/>
        <v>OK</v>
      </c>
    </row>
    <row r="32" spans="1:29">
      <c r="A32" s="3">
        <v>10</v>
      </c>
      <c r="B32" s="30">
        <v>2.5600000000000001E-2</v>
      </c>
      <c r="C32" s="30">
        <v>1.5599999999999999E-2</v>
      </c>
      <c r="D32" t="s">
        <v>34</v>
      </c>
      <c r="E32" t="s">
        <v>30</v>
      </c>
      <c r="F32" t="s">
        <v>31</v>
      </c>
      <c r="G32" t="str">
        <f t="shared" si="23"/>
        <v>RB92579|Chuva|Manual</v>
      </c>
      <c r="H32" t="str">
        <f t="shared" si="24"/>
        <v>RB92579|CHUVA|MANUAL</v>
      </c>
      <c r="I32" s="6">
        <f t="shared" si="25"/>
        <v>1.5</v>
      </c>
      <c r="J32" s="6">
        <f t="shared" si="26"/>
        <v>12</v>
      </c>
      <c r="K32" s="6">
        <f t="shared" si="27"/>
        <v>0.62</v>
      </c>
      <c r="L32" s="6">
        <f t="shared" si="28"/>
        <v>3</v>
      </c>
      <c r="M32" s="6">
        <f t="shared" si="29"/>
        <v>0.4</v>
      </c>
      <c r="N32" s="6">
        <f t="shared" si="30"/>
        <v>1.2</v>
      </c>
      <c r="O32" s="6">
        <f t="shared" si="31"/>
        <v>1.92</v>
      </c>
      <c r="P32" s="6">
        <f t="shared" si="32"/>
        <v>6666.666666666667</v>
      </c>
      <c r="Q32" s="6">
        <f t="shared" si="33"/>
        <v>4</v>
      </c>
      <c r="R32" s="6">
        <f t="shared" si="34"/>
        <v>2.48</v>
      </c>
      <c r="S32" s="7">
        <f t="shared" si="35"/>
        <v>26666.666666666668</v>
      </c>
      <c r="T32" s="6">
        <f t="shared" si="36"/>
        <v>12.800000000000002</v>
      </c>
      <c r="U32" s="6">
        <f t="shared" si="37"/>
        <v>1.92</v>
      </c>
      <c r="V32" s="6">
        <f t="shared" si="38"/>
        <v>9.9958799999999997</v>
      </c>
      <c r="W32" s="6">
        <f t="shared" si="39"/>
        <v>127.94726400000002</v>
      </c>
      <c r="X32" s="8">
        <f t="shared" si="40"/>
        <v>0</v>
      </c>
      <c r="Y32" s="8" t="str">
        <f t="shared" si="41"/>
        <v/>
      </c>
      <c r="Z32" t="str">
        <f t="shared" si="42"/>
        <v>OK</v>
      </c>
      <c r="AA32" s="6">
        <f t="shared" si="43"/>
        <v>80</v>
      </c>
      <c r="AB32" t="b">
        <f t="shared" si="44"/>
        <v>1</v>
      </c>
      <c r="AC32" t="str">
        <f t="shared" si="45"/>
        <v>OK</v>
      </c>
    </row>
    <row r="33" spans="1:29">
      <c r="A33" s="3">
        <v>10</v>
      </c>
      <c r="B33" s="30">
        <v>2.5600000000000001E-2</v>
      </c>
      <c r="C33" s="30">
        <v>1.5599999999999999E-2</v>
      </c>
      <c r="D33" t="s">
        <v>34</v>
      </c>
      <c r="E33" t="s">
        <v>32</v>
      </c>
      <c r="F33" t="s">
        <v>31</v>
      </c>
      <c r="G33" t="str">
        <f t="shared" si="23"/>
        <v>RB92579|Seca|Manual</v>
      </c>
      <c r="H33" t="str">
        <f t="shared" si="24"/>
        <v>RB92579|SECA|MANUAL</v>
      </c>
      <c r="I33" s="6">
        <f t="shared" si="25"/>
        <v>1.5</v>
      </c>
      <c r="J33" s="6">
        <f t="shared" si="26"/>
        <v>16</v>
      </c>
      <c r="K33" s="6">
        <f t="shared" si="27"/>
        <v>0.57999999999999996</v>
      </c>
      <c r="L33" s="6">
        <f t="shared" si="28"/>
        <v>3</v>
      </c>
      <c r="M33" s="6">
        <f t="shared" si="29"/>
        <v>0.4</v>
      </c>
      <c r="N33" s="6">
        <f t="shared" si="30"/>
        <v>1.2</v>
      </c>
      <c r="O33" s="6">
        <f t="shared" si="31"/>
        <v>2.56</v>
      </c>
      <c r="P33" s="6">
        <f t="shared" si="32"/>
        <v>6666.666666666667</v>
      </c>
      <c r="Q33" s="6">
        <f t="shared" si="33"/>
        <v>5.333333333333333</v>
      </c>
      <c r="R33" s="6">
        <f t="shared" si="34"/>
        <v>3.0933333333333328</v>
      </c>
      <c r="S33" s="7">
        <f t="shared" si="35"/>
        <v>35555.555555555555</v>
      </c>
      <c r="T33" s="6">
        <f t="shared" si="36"/>
        <v>17.066666666666666</v>
      </c>
      <c r="U33" s="6">
        <f t="shared" si="37"/>
        <v>2.56</v>
      </c>
      <c r="V33" s="6">
        <f t="shared" si="38"/>
        <v>9.9958799999999997</v>
      </c>
      <c r="W33" s="6">
        <f t="shared" si="39"/>
        <v>170.596352</v>
      </c>
      <c r="X33" s="8">
        <f t="shared" si="40"/>
        <v>0</v>
      </c>
      <c r="Y33" s="8">
        <f t="shared" si="41"/>
        <v>0.08</v>
      </c>
      <c r="Z33" t="str">
        <f t="shared" si="42"/>
        <v>OK</v>
      </c>
      <c r="AA33" s="6">
        <f t="shared" si="43"/>
        <v>70</v>
      </c>
      <c r="AB33" t="b">
        <f t="shared" si="44"/>
        <v>1</v>
      </c>
      <c r="AC33" t="str">
        <f t="shared" si="45"/>
        <v>OK</v>
      </c>
    </row>
    <row r="34" spans="1:29">
      <c r="A34" s="3">
        <v>10</v>
      </c>
      <c r="B34" s="30">
        <v>2.5600000000000001E-2</v>
      </c>
      <c r="C34" s="30">
        <v>1.5599999999999999E-2</v>
      </c>
      <c r="D34" t="s">
        <v>35</v>
      </c>
      <c r="E34" t="s">
        <v>30</v>
      </c>
      <c r="F34" t="s">
        <v>31</v>
      </c>
      <c r="G34" t="str">
        <f t="shared" si="23"/>
        <v>SP80-3280|Chuva|Manual</v>
      </c>
      <c r="H34" t="str">
        <f t="shared" si="24"/>
        <v>SP803280|CHUVA|MANUAL</v>
      </c>
      <c r="I34" s="6">
        <f t="shared" si="25"/>
        <v>1.5</v>
      </c>
      <c r="J34" s="6">
        <f t="shared" si="26"/>
        <v>12</v>
      </c>
      <c r="K34" s="6">
        <f t="shared" si="27"/>
        <v>0.62</v>
      </c>
      <c r="L34" s="6">
        <f t="shared" si="28"/>
        <v>3</v>
      </c>
      <c r="M34" s="6">
        <f t="shared" si="29"/>
        <v>0.4</v>
      </c>
      <c r="N34" s="6">
        <f t="shared" si="30"/>
        <v>1.1200000000000001</v>
      </c>
      <c r="O34" s="6">
        <f t="shared" si="31"/>
        <v>1.7920000000000003</v>
      </c>
      <c r="P34" s="6">
        <f t="shared" si="32"/>
        <v>6666.666666666667</v>
      </c>
      <c r="Q34" s="6">
        <f t="shared" si="33"/>
        <v>4</v>
      </c>
      <c r="R34" s="6">
        <f t="shared" si="34"/>
        <v>2.48</v>
      </c>
      <c r="S34" s="7">
        <f t="shared" si="35"/>
        <v>26666.666666666668</v>
      </c>
      <c r="T34" s="6">
        <f t="shared" si="36"/>
        <v>11.946666666666669</v>
      </c>
      <c r="U34" s="6">
        <f t="shared" si="37"/>
        <v>1.7920000000000003</v>
      </c>
      <c r="V34" s="6">
        <f t="shared" si="38"/>
        <v>9.9958799999999997</v>
      </c>
      <c r="W34" s="6">
        <f t="shared" si="39"/>
        <v>119.41744640000002</v>
      </c>
      <c r="X34" s="8">
        <f t="shared" si="40"/>
        <v>0</v>
      </c>
      <c r="Y34" s="8" t="str">
        <f t="shared" si="41"/>
        <v/>
      </c>
      <c r="Z34" t="str">
        <f t="shared" si="42"/>
        <v>OK</v>
      </c>
      <c r="AA34" s="6">
        <f t="shared" si="43"/>
        <v>80</v>
      </c>
      <c r="AB34" t="b">
        <f t="shared" si="44"/>
        <v>1</v>
      </c>
      <c r="AC34" t="str">
        <f t="shared" si="45"/>
        <v>OK</v>
      </c>
    </row>
    <row r="35" spans="1:29">
      <c r="A35" s="3">
        <v>10</v>
      </c>
      <c r="B35" s="30">
        <v>2.5600000000000001E-2</v>
      </c>
      <c r="C35" s="30">
        <v>1.5599999999999999E-2</v>
      </c>
      <c r="D35" t="s">
        <v>35</v>
      </c>
      <c r="E35" t="s">
        <v>32</v>
      </c>
      <c r="F35" t="s">
        <v>31</v>
      </c>
      <c r="G35" t="str">
        <f t="shared" si="23"/>
        <v>SP80-3280|Seca|Manual</v>
      </c>
      <c r="H35" t="str">
        <f t="shared" si="24"/>
        <v>SP803280|SECA|MANUAL</v>
      </c>
      <c r="I35" s="6">
        <f t="shared" si="25"/>
        <v>1.5</v>
      </c>
      <c r="J35" s="6">
        <f t="shared" si="26"/>
        <v>16</v>
      </c>
      <c r="K35" s="6">
        <f t="shared" si="27"/>
        <v>0.57999999999999996</v>
      </c>
      <c r="L35" s="6">
        <f t="shared" si="28"/>
        <v>3</v>
      </c>
      <c r="M35" s="6">
        <f t="shared" si="29"/>
        <v>0.4</v>
      </c>
      <c r="N35" s="6">
        <f t="shared" si="30"/>
        <v>1.1200000000000001</v>
      </c>
      <c r="O35" s="6">
        <f t="shared" si="31"/>
        <v>2.3893333333333335</v>
      </c>
      <c r="P35" s="6">
        <f t="shared" si="32"/>
        <v>6666.666666666667</v>
      </c>
      <c r="Q35" s="6">
        <f t="shared" si="33"/>
        <v>5.333333333333333</v>
      </c>
      <c r="R35" s="6">
        <f t="shared" si="34"/>
        <v>3.0933333333333328</v>
      </c>
      <c r="S35" s="7">
        <f t="shared" si="35"/>
        <v>35555.555555555555</v>
      </c>
      <c r="T35" s="6">
        <f t="shared" si="36"/>
        <v>15.92888888888889</v>
      </c>
      <c r="U35" s="6">
        <f t="shared" si="37"/>
        <v>2.3893333333333335</v>
      </c>
      <c r="V35" s="6">
        <f t="shared" si="38"/>
        <v>9.9958799999999997</v>
      </c>
      <c r="W35" s="6">
        <f t="shared" si="39"/>
        <v>159.22326186666666</v>
      </c>
      <c r="X35" s="8">
        <f t="shared" si="40"/>
        <v>0</v>
      </c>
      <c r="Y35" s="8">
        <f t="shared" si="41"/>
        <v>0.08</v>
      </c>
      <c r="Z35" t="str">
        <f t="shared" si="42"/>
        <v>OK</v>
      </c>
      <c r="AA35" s="6">
        <f t="shared" si="43"/>
        <v>70</v>
      </c>
      <c r="AB35" t="b">
        <f t="shared" si="44"/>
        <v>1</v>
      </c>
      <c r="AC35" t="str">
        <f t="shared" si="45"/>
        <v>OK</v>
      </c>
    </row>
    <row r="36" spans="1:29">
      <c r="A36" s="3">
        <v>10</v>
      </c>
      <c r="B36" s="30">
        <v>2.5600000000000001E-2</v>
      </c>
      <c r="C36" s="30">
        <v>1.5599999999999999E-2</v>
      </c>
      <c r="D36" t="s">
        <v>36</v>
      </c>
      <c r="E36" t="s">
        <v>30</v>
      </c>
      <c r="F36" t="s">
        <v>31</v>
      </c>
      <c r="G36" t="str">
        <f t="shared" si="23"/>
        <v>RB966928|Chuva|Manual</v>
      </c>
      <c r="H36" t="str">
        <f t="shared" si="24"/>
        <v>RB966928|CHUVA|MANUAL</v>
      </c>
      <c r="I36" s="6">
        <f t="shared" si="25"/>
        <v>1.5</v>
      </c>
      <c r="J36" s="6">
        <f t="shared" si="26"/>
        <v>12</v>
      </c>
      <c r="K36" s="6">
        <f t="shared" si="27"/>
        <v>0.62</v>
      </c>
      <c r="L36" s="6">
        <f t="shared" si="28"/>
        <v>3</v>
      </c>
      <c r="M36" s="6">
        <f t="shared" si="29"/>
        <v>0.4</v>
      </c>
      <c r="N36" s="6">
        <f t="shared" si="30"/>
        <v>1.28</v>
      </c>
      <c r="O36" s="6">
        <f t="shared" si="31"/>
        <v>2.048</v>
      </c>
      <c r="P36" s="6">
        <f t="shared" si="32"/>
        <v>6666.666666666667</v>
      </c>
      <c r="Q36" s="6">
        <f t="shared" si="33"/>
        <v>4</v>
      </c>
      <c r="R36" s="6">
        <f t="shared" si="34"/>
        <v>2.48</v>
      </c>
      <c r="S36" s="7">
        <f t="shared" si="35"/>
        <v>26666.666666666668</v>
      </c>
      <c r="T36" s="6">
        <f t="shared" si="36"/>
        <v>13.653333333333336</v>
      </c>
      <c r="U36" s="6">
        <f t="shared" si="37"/>
        <v>2.048</v>
      </c>
      <c r="V36" s="6">
        <f t="shared" si="38"/>
        <v>9.9958799999999997</v>
      </c>
      <c r="W36" s="6">
        <f t="shared" si="39"/>
        <v>136.47708160000002</v>
      </c>
      <c r="X36" s="8">
        <f t="shared" si="40"/>
        <v>0</v>
      </c>
      <c r="Y36" s="8" t="str">
        <f t="shared" si="41"/>
        <v/>
      </c>
      <c r="Z36" t="str">
        <f t="shared" si="42"/>
        <v>OK</v>
      </c>
      <c r="AA36" s="6">
        <f t="shared" si="43"/>
        <v>80</v>
      </c>
      <c r="AB36" t="b">
        <f t="shared" si="44"/>
        <v>1</v>
      </c>
      <c r="AC36" t="str">
        <f t="shared" si="45"/>
        <v>OK</v>
      </c>
    </row>
    <row r="37" spans="1:29">
      <c r="A37" s="3">
        <v>10</v>
      </c>
      <c r="B37" s="30">
        <v>2.5600000000000001E-2</v>
      </c>
      <c r="C37" s="30">
        <v>1.5599999999999999E-2</v>
      </c>
      <c r="D37" t="s">
        <v>36</v>
      </c>
      <c r="E37" t="s">
        <v>32</v>
      </c>
      <c r="F37" t="s">
        <v>31</v>
      </c>
      <c r="G37" t="str">
        <f t="shared" si="23"/>
        <v>RB966928|Seca|Manual</v>
      </c>
      <c r="H37" t="str">
        <f t="shared" si="24"/>
        <v>RB966928|SECA|MANUAL</v>
      </c>
      <c r="I37" s="6">
        <f t="shared" si="25"/>
        <v>1.5</v>
      </c>
      <c r="J37" s="6">
        <f t="shared" si="26"/>
        <v>16</v>
      </c>
      <c r="K37" s="6">
        <f t="shared" si="27"/>
        <v>0.57999999999999996</v>
      </c>
      <c r="L37" s="6">
        <f t="shared" si="28"/>
        <v>3</v>
      </c>
      <c r="M37" s="6">
        <f t="shared" si="29"/>
        <v>0.4</v>
      </c>
      <c r="N37" s="6">
        <f t="shared" si="30"/>
        <v>1.28</v>
      </c>
      <c r="O37" s="6">
        <f t="shared" si="31"/>
        <v>2.7306666666666666</v>
      </c>
      <c r="P37" s="6">
        <f t="shared" si="32"/>
        <v>6666.666666666667</v>
      </c>
      <c r="Q37" s="6">
        <f t="shared" si="33"/>
        <v>5.333333333333333</v>
      </c>
      <c r="R37" s="6">
        <f t="shared" si="34"/>
        <v>3.0933333333333328</v>
      </c>
      <c r="S37" s="7">
        <f t="shared" si="35"/>
        <v>35555.555555555555</v>
      </c>
      <c r="T37" s="6">
        <f t="shared" si="36"/>
        <v>18.204444444444444</v>
      </c>
      <c r="U37" s="6">
        <f t="shared" si="37"/>
        <v>2.7306666666666666</v>
      </c>
      <c r="V37" s="6">
        <f t="shared" si="38"/>
        <v>9.9958799999999997</v>
      </c>
      <c r="W37" s="6">
        <f t="shared" si="39"/>
        <v>181.96944213333333</v>
      </c>
      <c r="X37" s="8">
        <f t="shared" si="40"/>
        <v>0</v>
      </c>
      <c r="Y37" s="8">
        <f t="shared" si="41"/>
        <v>0.08</v>
      </c>
      <c r="Z37" t="str">
        <f t="shared" si="42"/>
        <v>OK</v>
      </c>
      <c r="AA37" s="6">
        <f t="shared" si="43"/>
        <v>70</v>
      </c>
      <c r="AB37" t="b">
        <f t="shared" si="44"/>
        <v>1</v>
      </c>
      <c r="AC37" t="str">
        <f t="shared" si="45"/>
        <v>OK</v>
      </c>
    </row>
    <row r="38" spans="1:29">
      <c r="A38" s="3">
        <v>10</v>
      </c>
      <c r="B38" s="30">
        <v>2.5600000000000001E-2</v>
      </c>
      <c r="C38" s="30">
        <v>1.5599999999999999E-2</v>
      </c>
      <c r="D38" t="s">
        <v>37</v>
      </c>
      <c r="E38" t="s">
        <v>30</v>
      </c>
      <c r="F38" t="s">
        <v>31</v>
      </c>
      <c r="G38" t="str">
        <f t="shared" si="23"/>
        <v>RB965902|Chuva|Manual</v>
      </c>
      <c r="H38" t="str">
        <f t="shared" si="24"/>
        <v>RB965902|CHUVA|MANUAL</v>
      </c>
      <c r="I38" s="6">
        <f t="shared" si="25"/>
        <v>1.5</v>
      </c>
      <c r="J38" s="6">
        <f t="shared" si="26"/>
        <v>12</v>
      </c>
      <c r="K38" s="6">
        <f t="shared" si="27"/>
        <v>0.62</v>
      </c>
      <c r="L38" s="6">
        <f t="shared" si="28"/>
        <v>3</v>
      </c>
      <c r="M38" s="6">
        <f t="shared" si="29"/>
        <v>0.4</v>
      </c>
      <c r="N38" s="6">
        <f t="shared" si="30"/>
        <v>1.2</v>
      </c>
      <c r="O38" s="6">
        <f t="shared" si="31"/>
        <v>1.92</v>
      </c>
      <c r="P38" s="6">
        <f t="shared" si="32"/>
        <v>6666.666666666667</v>
      </c>
      <c r="Q38" s="6">
        <f t="shared" si="33"/>
        <v>4</v>
      </c>
      <c r="R38" s="6">
        <f t="shared" si="34"/>
        <v>2.48</v>
      </c>
      <c r="S38" s="7">
        <f t="shared" si="35"/>
        <v>26666.666666666668</v>
      </c>
      <c r="T38" s="6">
        <f t="shared" si="36"/>
        <v>12.800000000000002</v>
      </c>
      <c r="U38" s="6">
        <f t="shared" si="37"/>
        <v>1.92</v>
      </c>
      <c r="V38" s="6">
        <f t="shared" si="38"/>
        <v>9.9958799999999997</v>
      </c>
      <c r="W38" s="6">
        <f t="shared" si="39"/>
        <v>127.94726400000002</v>
      </c>
      <c r="X38" s="8">
        <f t="shared" si="40"/>
        <v>0</v>
      </c>
      <c r="Y38" s="8" t="str">
        <f t="shared" si="41"/>
        <v/>
      </c>
      <c r="Z38" t="str">
        <f t="shared" si="42"/>
        <v>OK</v>
      </c>
      <c r="AA38" s="6">
        <f t="shared" si="43"/>
        <v>80</v>
      </c>
      <c r="AB38" t="b">
        <f t="shared" si="44"/>
        <v>1</v>
      </c>
      <c r="AC38" t="str">
        <f t="shared" si="45"/>
        <v>OK</v>
      </c>
    </row>
    <row r="39" spans="1:29">
      <c r="A39" s="3">
        <v>10</v>
      </c>
      <c r="B39" s="30">
        <v>2.5600000000000001E-2</v>
      </c>
      <c r="C39" s="30">
        <v>1.5599999999999999E-2</v>
      </c>
      <c r="D39" t="s">
        <v>37</v>
      </c>
      <c r="E39" t="s">
        <v>32</v>
      </c>
      <c r="F39" t="s">
        <v>31</v>
      </c>
      <c r="G39" t="str">
        <f t="shared" si="23"/>
        <v>RB965902|Seca|Manual</v>
      </c>
      <c r="H39" t="str">
        <f t="shared" si="24"/>
        <v>RB965902|SECA|MANUAL</v>
      </c>
      <c r="I39" s="6">
        <f t="shared" si="25"/>
        <v>1.5</v>
      </c>
      <c r="J39" s="6">
        <f t="shared" si="26"/>
        <v>16</v>
      </c>
      <c r="K39" s="6">
        <f t="shared" si="27"/>
        <v>0.57999999999999996</v>
      </c>
      <c r="L39" s="6">
        <f t="shared" si="28"/>
        <v>3</v>
      </c>
      <c r="M39" s="6">
        <f t="shared" si="29"/>
        <v>0.4</v>
      </c>
      <c r="N39" s="6">
        <f t="shared" si="30"/>
        <v>1.2</v>
      </c>
      <c r="O39" s="6">
        <f t="shared" si="31"/>
        <v>2.56</v>
      </c>
      <c r="P39" s="6">
        <f t="shared" si="32"/>
        <v>6666.666666666667</v>
      </c>
      <c r="Q39" s="6">
        <f t="shared" si="33"/>
        <v>5.333333333333333</v>
      </c>
      <c r="R39" s="6">
        <f t="shared" si="34"/>
        <v>3.0933333333333328</v>
      </c>
      <c r="S39" s="7">
        <f t="shared" si="35"/>
        <v>35555.555555555555</v>
      </c>
      <c r="T39" s="6">
        <f t="shared" si="36"/>
        <v>17.066666666666666</v>
      </c>
      <c r="U39" s="6">
        <f t="shared" si="37"/>
        <v>2.56</v>
      </c>
      <c r="V39" s="6">
        <f t="shared" si="38"/>
        <v>9.9958799999999997</v>
      </c>
      <c r="W39" s="6">
        <f t="shared" si="39"/>
        <v>170.596352</v>
      </c>
      <c r="X39" s="8">
        <f t="shared" si="40"/>
        <v>0</v>
      </c>
      <c r="Y39" s="8">
        <f t="shared" si="41"/>
        <v>0.08</v>
      </c>
      <c r="Z39" t="str">
        <f t="shared" si="42"/>
        <v>OK</v>
      </c>
      <c r="AA39" s="6">
        <f t="shared" si="43"/>
        <v>70</v>
      </c>
      <c r="AB39" t="b">
        <f t="shared" si="44"/>
        <v>1</v>
      </c>
      <c r="AC39" t="str">
        <f t="shared" si="45"/>
        <v>OK</v>
      </c>
    </row>
    <row r="40" spans="1:29">
      <c r="A40" s="3">
        <v>10</v>
      </c>
      <c r="B40" s="30">
        <v>2.5600000000000001E-2</v>
      </c>
      <c r="C40" s="30">
        <v>1.5599999999999999E-2</v>
      </c>
      <c r="D40" t="s">
        <v>38</v>
      </c>
      <c r="E40" t="s">
        <v>30</v>
      </c>
      <c r="F40" t="s">
        <v>31</v>
      </c>
      <c r="G40" t="str">
        <f t="shared" si="23"/>
        <v>CTC4|Chuva|Manual</v>
      </c>
      <c r="H40" t="str">
        <f t="shared" si="24"/>
        <v>CTC4|CHUVA|MANUAL</v>
      </c>
      <c r="I40" s="6">
        <f t="shared" si="25"/>
        <v>1.5</v>
      </c>
      <c r="J40" s="6">
        <f t="shared" si="26"/>
        <v>12</v>
      </c>
      <c r="K40" s="6">
        <f t="shared" si="27"/>
        <v>0.62</v>
      </c>
      <c r="L40" s="6">
        <f t="shared" si="28"/>
        <v>3</v>
      </c>
      <c r="M40" s="6">
        <f t="shared" si="29"/>
        <v>0.4</v>
      </c>
      <c r="N40" s="6">
        <f t="shared" si="30"/>
        <v>1.28</v>
      </c>
      <c r="O40" s="6">
        <f t="shared" si="31"/>
        <v>2.048</v>
      </c>
      <c r="P40" s="6">
        <f t="shared" si="32"/>
        <v>6666.666666666667</v>
      </c>
      <c r="Q40" s="6">
        <f t="shared" si="33"/>
        <v>4</v>
      </c>
      <c r="R40" s="6">
        <f t="shared" si="34"/>
        <v>2.48</v>
      </c>
      <c r="S40" s="7">
        <f t="shared" si="35"/>
        <v>26666.666666666668</v>
      </c>
      <c r="T40" s="6">
        <f t="shared" si="36"/>
        <v>13.653333333333336</v>
      </c>
      <c r="U40" s="6">
        <f t="shared" si="37"/>
        <v>2.048</v>
      </c>
      <c r="V40" s="6">
        <f t="shared" si="38"/>
        <v>9.9958799999999997</v>
      </c>
      <c r="W40" s="6">
        <f t="shared" si="39"/>
        <v>136.47708160000002</v>
      </c>
      <c r="X40" s="8">
        <f t="shared" si="40"/>
        <v>0</v>
      </c>
      <c r="Y40" s="8" t="str">
        <f t="shared" si="41"/>
        <v/>
      </c>
      <c r="Z40" t="str">
        <f t="shared" si="42"/>
        <v>OK</v>
      </c>
      <c r="AA40" s="6">
        <f t="shared" si="43"/>
        <v>80</v>
      </c>
      <c r="AB40" t="b">
        <f t="shared" si="44"/>
        <v>1</v>
      </c>
      <c r="AC40" t="str">
        <f t="shared" si="45"/>
        <v>OK</v>
      </c>
    </row>
    <row r="41" spans="1:29">
      <c r="A41" s="3">
        <v>10</v>
      </c>
      <c r="B41" s="30">
        <v>2.5600000000000001E-2</v>
      </c>
      <c r="C41" s="30">
        <v>1.5599999999999999E-2</v>
      </c>
      <c r="D41" t="s">
        <v>38</v>
      </c>
      <c r="E41" t="s">
        <v>32</v>
      </c>
      <c r="F41" t="s">
        <v>31</v>
      </c>
      <c r="G41" t="str">
        <f t="shared" si="23"/>
        <v>CTC4|Seca|Manual</v>
      </c>
      <c r="H41" t="str">
        <f t="shared" si="24"/>
        <v>CTC4|SECA|MANUAL</v>
      </c>
      <c r="I41" s="6">
        <f t="shared" si="25"/>
        <v>1.5</v>
      </c>
      <c r="J41" s="6">
        <f t="shared" si="26"/>
        <v>16</v>
      </c>
      <c r="K41" s="6">
        <f t="shared" si="27"/>
        <v>0.57999999999999996</v>
      </c>
      <c r="L41" s="6">
        <f t="shared" si="28"/>
        <v>3</v>
      </c>
      <c r="M41" s="6">
        <f t="shared" si="29"/>
        <v>0.4</v>
      </c>
      <c r="N41" s="6">
        <f t="shared" si="30"/>
        <v>1.28</v>
      </c>
      <c r="O41" s="6">
        <f t="shared" si="31"/>
        <v>2.7306666666666666</v>
      </c>
      <c r="P41" s="6">
        <f t="shared" si="32"/>
        <v>6666.666666666667</v>
      </c>
      <c r="Q41" s="6">
        <f t="shared" si="33"/>
        <v>5.333333333333333</v>
      </c>
      <c r="R41" s="6">
        <f t="shared" si="34"/>
        <v>3.0933333333333328</v>
      </c>
      <c r="S41" s="7">
        <f t="shared" si="35"/>
        <v>35555.555555555555</v>
      </c>
      <c r="T41" s="6">
        <f t="shared" si="36"/>
        <v>18.204444444444444</v>
      </c>
      <c r="U41" s="6">
        <f t="shared" si="37"/>
        <v>2.7306666666666666</v>
      </c>
      <c r="V41" s="6">
        <f t="shared" si="38"/>
        <v>9.9958799999999997</v>
      </c>
      <c r="W41" s="6">
        <f t="shared" si="39"/>
        <v>181.96944213333333</v>
      </c>
      <c r="X41" s="8">
        <f t="shared" si="40"/>
        <v>0</v>
      </c>
      <c r="Y41" s="8">
        <f t="shared" si="41"/>
        <v>0.08</v>
      </c>
      <c r="Z41" t="str">
        <f t="shared" si="42"/>
        <v>OK</v>
      </c>
      <c r="AA41" s="6">
        <f t="shared" si="43"/>
        <v>70</v>
      </c>
      <c r="AB41" t="b">
        <f t="shared" si="44"/>
        <v>1</v>
      </c>
      <c r="AC41" t="str">
        <f t="shared" si="45"/>
        <v>OK</v>
      </c>
    </row>
    <row r="42" spans="1:29">
      <c r="A42" s="3">
        <v>10</v>
      </c>
      <c r="B42" s="30">
        <v>2.5600000000000001E-2</v>
      </c>
      <c r="C42" s="30">
        <v>1.5599999999999999E-2</v>
      </c>
      <c r="D42" t="s">
        <v>39</v>
      </c>
      <c r="E42" t="s">
        <v>30</v>
      </c>
      <c r="F42" t="s">
        <v>31</v>
      </c>
      <c r="G42" t="str">
        <f t="shared" si="23"/>
        <v>CTC20|Chuva|Manual</v>
      </c>
      <c r="H42" t="str">
        <f t="shared" si="24"/>
        <v>CTC20|CHUVA|MANUAL</v>
      </c>
      <c r="I42" s="6">
        <f t="shared" si="25"/>
        <v>1.5</v>
      </c>
      <c r="J42" s="6">
        <f t="shared" si="26"/>
        <v>12</v>
      </c>
      <c r="K42" s="6">
        <f t="shared" si="27"/>
        <v>0.62</v>
      </c>
      <c r="L42" s="6">
        <f t="shared" si="28"/>
        <v>3</v>
      </c>
      <c r="M42" s="6">
        <f t="shared" si="29"/>
        <v>0.4</v>
      </c>
      <c r="N42" s="6">
        <f t="shared" si="30"/>
        <v>1.2</v>
      </c>
      <c r="O42" s="6">
        <f t="shared" si="31"/>
        <v>1.92</v>
      </c>
      <c r="P42" s="6">
        <f t="shared" si="32"/>
        <v>6666.666666666667</v>
      </c>
      <c r="Q42" s="6">
        <f t="shared" si="33"/>
        <v>4</v>
      </c>
      <c r="R42" s="6">
        <f t="shared" si="34"/>
        <v>2.48</v>
      </c>
      <c r="S42" s="7">
        <f t="shared" si="35"/>
        <v>26666.666666666668</v>
      </c>
      <c r="T42" s="6">
        <f t="shared" si="36"/>
        <v>12.800000000000002</v>
      </c>
      <c r="U42" s="6">
        <f t="shared" si="37"/>
        <v>1.92</v>
      </c>
      <c r="V42" s="6">
        <f t="shared" si="38"/>
        <v>9.9958799999999997</v>
      </c>
      <c r="W42" s="6">
        <f t="shared" si="39"/>
        <v>127.94726400000002</v>
      </c>
      <c r="X42" s="8">
        <f t="shared" si="40"/>
        <v>0</v>
      </c>
      <c r="Y42" s="8" t="str">
        <f t="shared" si="41"/>
        <v/>
      </c>
      <c r="Z42" t="str">
        <f t="shared" si="42"/>
        <v>OK</v>
      </c>
      <c r="AA42" s="6">
        <f t="shared" si="43"/>
        <v>80</v>
      </c>
      <c r="AB42" t="b">
        <f t="shared" si="44"/>
        <v>1</v>
      </c>
      <c r="AC42" t="str">
        <f t="shared" si="45"/>
        <v>OK</v>
      </c>
    </row>
    <row r="43" spans="1:29">
      <c r="A43" s="3">
        <v>10</v>
      </c>
      <c r="B43" s="30">
        <v>2.5600000000000001E-2</v>
      </c>
      <c r="C43" s="30">
        <v>1.5599999999999999E-2</v>
      </c>
      <c r="D43" t="s">
        <v>39</v>
      </c>
      <c r="E43" t="s">
        <v>32</v>
      </c>
      <c r="F43" t="s">
        <v>31</v>
      </c>
      <c r="G43" t="str">
        <f t="shared" si="23"/>
        <v>CTC20|Seca|Manual</v>
      </c>
      <c r="H43" t="str">
        <f t="shared" si="24"/>
        <v>CTC20|SECA|MANUAL</v>
      </c>
      <c r="I43" s="6">
        <f t="shared" si="25"/>
        <v>1.5</v>
      </c>
      <c r="J43" s="6">
        <f t="shared" si="26"/>
        <v>16</v>
      </c>
      <c r="K43" s="6">
        <f t="shared" si="27"/>
        <v>0.57999999999999996</v>
      </c>
      <c r="L43" s="6">
        <f t="shared" si="28"/>
        <v>3</v>
      </c>
      <c r="M43" s="6">
        <f t="shared" si="29"/>
        <v>0.4</v>
      </c>
      <c r="N43" s="6">
        <f t="shared" si="30"/>
        <v>1.2</v>
      </c>
      <c r="O43" s="6">
        <f t="shared" si="31"/>
        <v>2.56</v>
      </c>
      <c r="P43" s="6">
        <f t="shared" si="32"/>
        <v>6666.666666666667</v>
      </c>
      <c r="Q43" s="6">
        <f t="shared" si="33"/>
        <v>5.333333333333333</v>
      </c>
      <c r="R43" s="6">
        <f t="shared" si="34"/>
        <v>3.0933333333333328</v>
      </c>
      <c r="S43" s="7">
        <f t="shared" si="35"/>
        <v>35555.555555555555</v>
      </c>
      <c r="T43" s="6">
        <f t="shared" si="36"/>
        <v>17.066666666666666</v>
      </c>
      <c r="U43" s="6">
        <f t="shared" si="37"/>
        <v>2.56</v>
      </c>
      <c r="V43" s="6">
        <f t="shared" si="38"/>
        <v>9.9958799999999997</v>
      </c>
      <c r="W43" s="6">
        <f t="shared" si="39"/>
        <v>170.596352</v>
      </c>
      <c r="X43" s="8">
        <f t="shared" si="40"/>
        <v>0</v>
      </c>
      <c r="Y43" s="8">
        <f t="shared" si="41"/>
        <v>0.08</v>
      </c>
      <c r="Z43" t="str">
        <f t="shared" si="42"/>
        <v>OK</v>
      </c>
      <c r="AA43" s="6">
        <f t="shared" si="43"/>
        <v>70</v>
      </c>
      <c r="AB43" t="b">
        <f t="shared" si="44"/>
        <v>1</v>
      </c>
      <c r="AC43" t="str">
        <f t="shared" si="45"/>
        <v>OK</v>
      </c>
    </row>
    <row r="44" spans="1:29">
      <c r="A44" s="3">
        <v>10</v>
      </c>
      <c r="B44" s="31">
        <v>4.1000000000000002E-2</v>
      </c>
      <c r="C44" s="31">
        <v>4.1000000000000002E-2</v>
      </c>
      <c r="D44" t="s">
        <v>29</v>
      </c>
      <c r="E44" t="s">
        <v>30</v>
      </c>
      <c r="F44" t="s">
        <v>33</v>
      </c>
      <c r="G44" t="str">
        <f t="shared" si="23"/>
        <v>RB867515|Chuva|Mecanizado</v>
      </c>
      <c r="H44" t="str">
        <f t="shared" si="24"/>
        <v>RB867515|CHUVA|MECANIZADO</v>
      </c>
      <c r="I44" s="6">
        <f t="shared" si="25"/>
        <v>1.5</v>
      </c>
      <c r="J44" s="6">
        <f t="shared" si="26"/>
        <v>12</v>
      </c>
      <c r="K44" s="6">
        <f t="shared" si="27"/>
        <v>0.62</v>
      </c>
      <c r="L44" s="6">
        <f t="shared" si="28"/>
        <v>2.8</v>
      </c>
      <c r="M44" s="6">
        <f t="shared" si="29"/>
        <v>0.4</v>
      </c>
      <c r="N44" s="6">
        <f t="shared" si="30"/>
        <v>1.2</v>
      </c>
      <c r="O44" s="6">
        <f t="shared" si="31"/>
        <v>2.0571428571428574</v>
      </c>
      <c r="P44" s="6">
        <f t="shared" si="32"/>
        <v>6666.666666666667</v>
      </c>
      <c r="Q44" s="6">
        <f t="shared" si="33"/>
        <v>4.2857142857142856</v>
      </c>
      <c r="R44" s="6">
        <f t="shared" si="34"/>
        <v>2.657142857142857</v>
      </c>
      <c r="S44" s="7">
        <f t="shared" si="35"/>
        <v>28571.428571428572</v>
      </c>
      <c r="T44" s="6">
        <f t="shared" si="36"/>
        <v>13.714285714285715</v>
      </c>
      <c r="U44" s="6">
        <f t="shared" si="37"/>
        <v>2.2119815668202762</v>
      </c>
      <c r="V44" s="6">
        <f t="shared" si="38"/>
        <v>9.9917999999999996</v>
      </c>
      <c r="W44" s="6">
        <f t="shared" si="39"/>
        <v>137.03040000000001</v>
      </c>
      <c r="X44" s="8">
        <f t="shared" si="40"/>
        <v>7.5268817204300828E-2</v>
      </c>
      <c r="Y44" s="8" t="str">
        <f t="shared" si="41"/>
        <v/>
      </c>
      <c r="Z44" t="str">
        <f t="shared" si="42"/>
        <v>ATENCAO</v>
      </c>
      <c r="AA44" s="6">
        <f t="shared" si="43"/>
        <v>72.473118279569917</v>
      </c>
      <c r="AB44" t="b">
        <f t="shared" si="44"/>
        <v>1</v>
      </c>
      <c r="AC44" t="str">
        <f t="shared" si="45"/>
        <v>OK</v>
      </c>
    </row>
    <row r="45" spans="1:29">
      <c r="A45" s="3">
        <v>10</v>
      </c>
      <c r="B45" s="31">
        <v>4.1000000000000002E-2</v>
      </c>
      <c r="C45" s="31">
        <v>4.1000000000000002E-2</v>
      </c>
      <c r="D45" t="s">
        <v>29</v>
      </c>
      <c r="E45" t="s">
        <v>32</v>
      </c>
      <c r="F45" t="s">
        <v>33</v>
      </c>
      <c r="G45" t="str">
        <f t="shared" si="23"/>
        <v>RB867515|Seca|Mecanizado</v>
      </c>
      <c r="H45" t="str">
        <f t="shared" si="24"/>
        <v>RB867515|SECA|MECANIZADO</v>
      </c>
      <c r="I45" s="6">
        <f t="shared" si="25"/>
        <v>1.5</v>
      </c>
      <c r="J45" s="6">
        <f t="shared" si="26"/>
        <v>16</v>
      </c>
      <c r="K45" s="6">
        <f t="shared" si="27"/>
        <v>0.57999999999999996</v>
      </c>
      <c r="L45" s="6">
        <f t="shared" si="28"/>
        <v>2.8</v>
      </c>
      <c r="M45" s="6">
        <f t="shared" si="29"/>
        <v>0.4</v>
      </c>
      <c r="N45" s="6">
        <f t="shared" si="30"/>
        <v>1.2</v>
      </c>
      <c r="O45" s="6">
        <f t="shared" si="31"/>
        <v>2.7428571428571433</v>
      </c>
      <c r="P45" s="6">
        <f t="shared" si="32"/>
        <v>6666.666666666667</v>
      </c>
      <c r="Q45" s="6">
        <f t="shared" si="33"/>
        <v>5.7142857142857144</v>
      </c>
      <c r="R45" s="6">
        <f t="shared" si="34"/>
        <v>3.3142857142857141</v>
      </c>
      <c r="S45" s="7">
        <f t="shared" si="35"/>
        <v>38095.238095238099</v>
      </c>
      <c r="T45" s="6">
        <f t="shared" si="36"/>
        <v>18.285714285714285</v>
      </c>
      <c r="U45" s="6">
        <f t="shared" si="37"/>
        <v>2.9493087557603688</v>
      </c>
      <c r="V45" s="6">
        <f t="shared" si="38"/>
        <v>9.9917999999999996</v>
      </c>
      <c r="W45" s="6">
        <f t="shared" si="39"/>
        <v>182.70719999999997</v>
      </c>
      <c r="X45" s="8">
        <f t="shared" si="40"/>
        <v>7.5268817204300925E-2</v>
      </c>
      <c r="Y45" s="8">
        <f t="shared" si="41"/>
        <v>0.08</v>
      </c>
      <c r="Z45" t="str">
        <f t="shared" si="42"/>
        <v>OK</v>
      </c>
      <c r="AA45" s="6">
        <f t="shared" si="43"/>
        <v>63.41397849462367</v>
      </c>
      <c r="AB45" t="b">
        <f t="shared" si="44"/>
        <v>1</v>
      </c>
      <c r="AC45" t="str">
        <f t="shared" si="45"/>
        <v>OK</v>
      </c>
    </row>
    <row r="46" spans="1:29">
      <c r="A46" s="3">
        <v>10</v>
      </c>
      <c r="B46" s="31">
        <v>4.1000000000000002E-2</v>
      </c>
      <c r="C46" s="31">
        <v>4.1000000000000002E-2</v>
      </c>
      <c r="D46" t="s">
        <v>34</v>
      </c>
      <c r="E46" t="s">
        <v>30</v>
      </c>
      <c r="F46" t="s">
        <v>33</v>
      </c>
      <c r="G46" t="str">
        <f t="shared" si="23"/>
        <v>RB92579|Chuva|Mecanizado</v>
      </c>
      <c r="H46" t="str">
        <f t="shared" si="24"/>
        <v>RB92579|CHUVA|MECANIZADO</v>
      </c>
      <c r="I46" s="6">
        <f t="shared" si="25"/>
        <v>1.5</v>
      </c>
      <c r="J46" s="6">
        <f t="shared" si="26"/>
        <v>12</v>
      </c>
      <c r="K46" s="6">
        <f t="shared" si="27"/>
        <v>0.62</v>
      </c>
      <c r="L46" s="6">
        <f t="shared" si="28"/>
        <v>2.8</v>
      </c>
      <c r="M46" s="6">
        <f t="shared" si="29"/>
        <v>0.4</v>
      </c>
      <c r="N46" s="6">
        <f t="shared" si="30"/>
        <v>1.2</v>
      </c>
      <c r="O46" s="6">
        <f t="shared" si="31"/>
        <v>2.0571428571428574</v>
      </c>
      <c r="P46" s="6">
        <f t="shared" si="32"/>
        <v>6666.666666666667</v>
      </c>
      <c r="Q46" s="6">
        <f t="shared" si="33"/>
        <v>4.2857142857142856</v>
      </c>
      <c r="R46" s="6">
        <f t="shared" si="34"/>
        <v>2.657142857142857</v>
      </c>
      <c r="S46" s="7">
        <f t="shared" si="35"/>
        <v>28571.428571428572</v>
      </c>
      <c r="T46" s="6">
        <f t="shared" si="36"/>
        <v>13.714285714285715</v>
      </c>
      <c r="U46" s="6">
        <f t="shared" si="37"/>
        <v>2.2119815668202762</v>
      </c>
      <c r="V46" s="6">
        <f t="shared" si="38"/>
        <v>9.9917999999999996</v>
      </c>
      <c r="W46" s="6">
        <f t="shared" si="39"/>
        <v>137.03040000000001</v>
      </c>
      <c r="X46" s="8">
        <f t="shared" si="40"/>
        <v>7.5268817204300828E-2</v>
      </c>
      <c r="Y46" s="8" t="str">
        <f t="shared" si="41"/>
        <v/>
      </c>
      <c r="Z46" t="str">
        <f t="shared" si="42"/>
        <v>ATENCAO</v>
      </c>
      <c r="AA46" s="6">
        <f t="shared" si="43"/>
        <v>72.473118279569917</v>
      </c>
      <c r="AB46" t="b">
        <f t="shared" si="44"/>
        <v>1</v>
      </c>
      <c r="AC46" t="str">
        <f t="shared" si="45"/>
        <v>OK</v>
      </c>
    </row>
    <row r="47" spans="1:29">
      <c r="A47" s="3">
        <v>10</v>
      </c>
      <c r="B47" s="31">
        <v>4.1000000000000002E-2</v>
      </c>
      <c r="C47" s="31">
        <v>4.1000000000000002E-2</v>
      </c>
      <c r="D47" t="s">
        <v>34</v>
      </c>
      <c r="E47" t="s">
        <v>32</v>
      </c>
      <c r="F47" t="s">
        <v>33</v>
      </c>
      <c r="G47" t="str">
        <f t="shared" si="23"/>
        <v>RB92579|Seca|Mecanizado</v>
      </c>
      <c r="H47" t="str">
        <f t="shared" si="24"/>
        <v>RB92579|SECA|MECANIZADO</v>
      </c>
      <c r="I47" s="6">
        <f t="shared" si="25"/>
        <v>1.5</v>
      </c>
      <c r="J47" s="6">
        <f t="shared" si="26"/>
        <v>16</v>
      </c>
      <c r="K47" s="6">
        <f t="shared" si="27"/>
        <v>0.57999999999999996</v>
      </c>
      <c r="L47" s="6">
        <f t="shared" si="28"/>
        <v>2.8</v>
      </c>
      <c r="M47" s="6">
        <f t="shared" si="29"/>
        <v>0.4</v>
      </c>
      <c r="N47" s="6">
        <f t="shared" si="30"/>
        <v>1.2</v>
      </c>
      <c r="O47" s="6">
        <f t="shared" si="31"/>
        <v>2.7428571428571433</v>
      </c>
      <c r="P47" s="6">
        <f t="shared" si="32"/>
        <v>6666.666666666667</v>
      </c>
      <c r="Q47" s="6">
        <f t="shared" si="33"/>
        <v>5.7142857142857144</v>
      </c>
      <c r="R47" s="6">
        <f t="shared" si="34"/>
        <v>3.3142857142857141</v>
      </c>
      <c r="S47" s="7">
        <f t="shared" si="35"/>
        <v>38095.238095238099</v>
      </c>
      <c r="T47" s="6">
        <f t="shared" si="36"/>
        <v>18.285714285714285</v>
      </c>
      <c r="U47" s="6">
        <f t="shared" si="37"/>
        <v>2.9493087557603688</v>
      </c>
      <c r="V47" s="6">
        <f t="shared" si="38"/>
        <v>9.9917999999999996</v>
      </c>
      <c r="W47" s="6">
        <f t="shared" si="39"/>
        <v>182.70719999999997</v>
      </c>
      <c r="X47" s="8">
        <f t="shared" si="40"/>
        <v>7.5268817204300925E-2</v>
      </c>
      <c r="Y47" s="8">
        <f t="shared" si="41"/>
        <v>0.08</v>
      </c>
      <c r="Z47" t="str">
        <f t="shared" si="42"/>
        <v>OK</v>
      </c>
      <c r="AA47" s="6">
        <f t="shared" si="43"/>
        <v>63.41397849462367</v>
      </c>
      <c r="AB47" t="b">
        <f t="shared" si="44"/>
        <v>1</v>
      </c>
      <c r="AC47" t="str">
        <f t="shared" si="45"/>
        <v>OK</v>
      </c>
    </row>
    <row r="48" spans="1:29">
      <c r="A48" s="3">
        <v>10</v>
      </c>
      <c r="B48" s="31">
        <v>4.1000000000000002E-2</v>
      </c>
      <c r="C48" s="31">
        <v>4.1000000000000002E-2</v>
      </c>
      <c r="D48" t="s">
        <v>35</v>
      </c>
      <c r="E48" t="s">
        <v>30</v>
      </c>
      <c r="F48" t="s">
        <v>33</v>
      </c>
      <c r="G48" t="str">
        <f t="shared" si="23"/>
        <v>SP80-3280|Chuva|Mecanizado</v>
      </c>
      <c r="H48" t="str">
        <f t="shared" si="24"/>
        <v>SP803280|CHUVA|MECANIZADO</v>
      </c>
      <c r="I48" s="6">
        <f t="shared" si="25"/>
        <v>1.5</v>
      </c>
      <c r="J48" s="6">
        <f t="shared" si="26"/>
        <v>12</v>
      </c>
      <c r="K48" s="6">
        <f t="shared" si="27"/>
        <v>0.62</v>
      </c>
      <c r="L48" s="6">
        <f t="shared" si="28"/>
        <v>2.8</v>
      </c>
      <c r="M48" s="6">
        <f t="shared" si="29"/>
        <v>0.4</v>
      </c>
      <c r="N48" s="6">
        <f t="shared" si="30"/>
        <v>1.1200000000000001</v>
      </c>
      <c r="O48" s="6">
        <f t="shared" si="31"/>
        <v>1.9200000000000004</v>
      </c>
      <c r="P48" s="6">
        <f t="shared" si="32"/>
        <v>6666.666666666667</v>
      </c>
      <c r="Q48" s="6">
        <f t="shared" si="33"/>
        <v>4.2857142857142856</v>
      </c>
      <c r="R48" s="6">
        <f t="shared" si="34"/>
        <v>2.657142857142857</v>
      </c>
      <c r="S48" s="7">
        <f t="shared" si="35"/>
        <v>28571.428571428572</v>
      </c>
      <c r="T48" s="6">
        <f t="shared" si="36"/>
        <v>12.800000000000002</v>
      </c>
      <c r="U48" s="6">
        <f t="shared" si="37"/>
        <v>2.0645161290322585</v>
      </c>
      <c r="V48" s="6">
        <f t="shared" si="38"/>
        <v>9.9917999999999996</v>
      </c>
      <c r="W48" s="6">
        <f t="shared" si="39"/>
        <v>127.89504000000002</v>
      </c>
      <c r="X48" s="8">
        <f t="shared" si="40"/>
        <v>7.5268817204301064E-2</v>
      </c>
      <c r="Y48" s="8" t="str">
        <f t="shared" si="41"/>
        <v/>
      </c>
      <c r="Z48" t="str">
        <f t="shared" si="42"/>
        <v>ATENCAO</v>
      </c>
      <c r="AA48" s="6">
        <f t="shared" si="43"/>
        <v>72.473118279569889</v>
      </c>
      <c r="AB48" t="b">
        <f t="shared" si="44"/>
        <v>1</v>
      </c>
      <c r="AC48" t="str">
        <f t="shared" si="45"/>
        <v>OK</v>
      </c>
    </row>
    <row r="49" spans="1:29">
      <c r="A49" s="3">
        <v>10</v>
      </c>
      <c r="B49" s="31">
        <v>4.1000000000000002E-2</v>
      </c>
      <c r="C49" s="31">
        <v>4.1000000000000002E-2</v>
      </c>
      <c r="D49" t="s">
        <v>35</v>
      </c>
      <c r="E49" t="s">
        <v>32</v>
      </c>
      <c r="F49" t="s">
        <v>33</v>
      </c>
      <c r="G49" t="str">
        <f t="shared" si="23"/>
        <v>SP80-3280|Seca|Mecanizado</v>
      </c>
      <c r="H49" t="str">
        <f t="shared" si="24"/>
        <v>SP803280|SECA|MECANIZADO</v>
      </c>
      <c r="I49" s="6">
        <f t="shared" si="25"/>
        <v>1.5</v>
      </c>
      <c r="J49" s="6">
        <f t="shared" si="26"/>
        <v>16</v>
      </c>
      <c r="K49" s="6">
        <f t="shared" si="27"/>
        <v>0.57999999999999996</v>
      </c>
      <c r="L49" s="6">
        <f t="shared" si="28"/>
        <v>2.8</v>
      </c>
      <c r="M49" s="6">
        <f t="shared" si="29"/>
        <v>0.4</v>
      </c>
      <c r="N49" s="6">
        <f t="shared" si="30"/>
        <v>1.1200000000000001</v>
      </c>
      <c r="O49" s="6">
        <f t="shared" si="31"/>
        <v>2.5600000000000005</v>
      </c>
      <c r="P49" s="6">
        <f t="shared" si="32"/>
        <v>6666.666666666667</v>
      </c>
      <c r="Q49" s="6">
        <f t="shared" si="33"/>
        <v>5.7142857142857144</v>
      </c>
      <c r="R49" s="6">
        <f t="shared" si="34"/>
        <v>3.3142857142857141</v>
      </c>
      <c r="S49" s="7">
        <f t="shared" si="35"/>
        <v>38095.238095238099</v>
      </c>
      <c r="T49" s="6">
        <f t="shared" si="36"/>
        <v>17.06666666666667</v>
      </c>
      <c r="U49" s="6">
        <f t="shared" si="37"/>
        <v>2.7526881720430114</v>
      </c>
      <c r="V49" s="6">
        <f t="shared" si="38"/>
        <v>9.9917999999999996</v>
      </c>
      <c r="W49" s="6">
        <f t="shared" si="39"/>
        <v>170.52672000000001</v>
      </c>
      <c r="X49" s="8">
        <f t="shared" si="40"/>
        <v>7.5268817204301119E-2</v>
      </c>
      <c r="Y49" s="8">
        <f t="shared" si="41"/>
        <v>0.08</v>
      </c>
      <c r="Z49" t="str">
        <f t="shared" si="42"/>
        <v>OK</v>
      </c>
      <c r="AA49" s="6">
        <f t="shared" si="43"/>
        <v>63.413978494623656</v>
      </c>
      <c r="AB49" t="b">
        <f t="shared" si="44"/>
        <v>1</v>
      </c>
      <c r="AC49" t="str">
        <f t="shared" si="45"/>
        <v>OK</v>
      </c>
    </row>
    <row r="50" spans="1:29">
      <c r="A50" s="3">
        <v>10</v>
      </c>
      <c r="B50" s="31">
        <v>4.1000000000000002E-2</v>
      </c>
      <c r="C50" s="31">
        <v>4.1000000000000002E-2</v>
      </c>
      <c r="D50" t="s">
        <v>36</v>
      </c>
      <c r="E50" t="s">
        <v>30</v>
      </c>
      <c r="F50" t="s">
        <v>33</v>
      </c>
      <c r="G50" t="str">
        <f t="shared" si="23"/>
        <v>RB966928|Chuva|Mecanizado</v>
      </c>
      <c r="H50" t="str">
        <f t="shared" si="24"/>
        <v>RB966928|CHUVA|MECANIZADO</v>
      </c>
      <c r="I50" s="6">
        <f t="shared" si="25"/>
        <v>1.5</v>
      </c>
      <c r="J50" s="6">
        <f t="shared" si="26"/>
        <v>12</v>
      </c>
      <c r="K50" s="6">
        <f t="shared" si="27"/>
        <v>0.62</v>
      </c>
      <c r="L50" s="6">
        <f t="shared" si="28"/>
        <v>2.8</v>
      </c>
      <c r="M50" s="6">
        <f t="shared" si="29"/>
        <v>0.4</v>
      </c>
      <c r="N50" s="6">
        <f t="shared" si="30"/>
        <v>1.28</v>
      </c>
      <c r="O50" s="6">
        <f t="shared" si="31"/>
        <v>2.1942857142857144</v>
      </c>
      <c r="P50" s="6">
        <f t="shared" si="32"/>
        <v>6666.666666666667</v>
      </c>
      <c r="Q50" s="6">
        <f t="shared" si="33"/>
        <v>4.2857142857142856</v>
      </c>
      <c r="R50" s="6">
        <f t="shared" si="34"/>
        <v>2.657142857142857</v>
      </c>
      <c r="S50" s="7">
        <f t="shared" si="35"/>
        <v>28571.428571428572</v>
      </c>
      <c r="T50" s="6">
        <f t="shared" si="36"/>
        <v>14.62857142857143</v>
      </c>
      <c r="U50" s="6">
        <f t="shared" si="37"/>
        <v>2.3594470046082949</v>
      </c>
      <c r="V50" s="6">
        <f t="shared" si="38"/>
        <v>9.9917999999999996</v>
      </c>
      <c r="W50" s="6">
        <f t="shared" si="39"/>
        <v>146.16576000000001</v>
      </c>
      <c r="X50" s="8">
        <f t="shared" si="40"/>
        <v>7.5268817204301022E-2</v>
      </c>
      <c r="Y50" s="8" t="str">
        <f t="shared" si="41"/>
        <v/>
      </c>
      <c r="Z50" t="str">
        <f t="shared" si="42"/>
        <v>ATENCAO</v>
      </c>
      <c r="AA50" s="6">
        <f t="shared" si="43"/>
        <v>72.473118279569903</v>
      </c>
      <c r="AB50" t="b">
        <f t="shared" si="44"/>
        <v>1</v>
      </c>
      <c r="AC50" t="str">
        <f t="shared" si="45"/>
        <v>OK</v>
      </c>
    </row>
    <row r="51" spans="1:29">
      <c r="A51" s="3">
        <v>10</v>
      </c>
      <c r="B51" s="31">
        <v>4.1000000000000002E-2</v>
      </c>
      <c r="C51" s="31">
        <v>4.1000000000000002E-2</v>
      </c>
      <c r="D51" t="s">
        <v>36</v>
      </c>
      <c r="E51" t="s">
        <v>32</v>
      </c>
      <c r="F51" t="s">
        <v>33</v>
      </c>
      <c r="G51" t="str">
        <f t="shared" si="23"/>
        <v>RB966928|Seca|Mecanizado</v>
      </c>
      <c r="H51" t="str">
        <f t="shared" si="24"/>
        <v>RB966928|SECA|MECANIZADO</v>
      </c>
      <c r="I51" s="6">
        <f t="shared" si="25"/>
        <v>1.5</v>
      </c>
      <c r="J51" s="6">
        <f t="shared" si="26"/>
        <v>16</v>
      </c>
      <c r="K51" s="6">
        <f t="shared" si="27"/>
        <v>0.57999999999999996</v>
      </c>
      <c r="L51" s="6">
        <f t="shared" si="28"/>
        <v>2.8</v>
      </c>
      <c r="M51" s="6">
        <f t="shared" si="29"/>
        <v>0.4</v>
      </c>
      <c r="N51" s="6">
        <f t="shared" si="30"/>
        <v>1.28</v>
      </c>
      <c r="O51" s="6">
        <f t="shared" si="31"/>
        <v>2.9257142857142862</v>
      </c>
      <c r="P51" s="6">
        <f t="shared" si="32"/>
        <v>6666.666666666667</v>
      </c>
      <c r="Q51" s="6">
        <f t="shared" si="33"/>
        <v>5.7142857142857144</v>
      </c>
      <c r="R51" s="6">
        <f t="shared" si="34"/>
        <v>3.3142857142857141</v>
      </c>
      <c r="S51" s="7">
        <f t="shared" si="35"/>
        <v>38095.238095238099</v>
      </c>
      <c r="T51" s="6">
        <f t="shared" si="36"/>
        <v>19.504761904761907</v>
      </c>
      <c r="U51" s="6">
        <f t="shared" si="37"/>
        <v>3.145929339477727</v>
      </c>
      <c r="V51" s="6">
        <f t="shared" si="38"/>
        <v>9.9917999999999996</v>
      </c>
      <c r="W51" s="6">
        <f t="shared" si="39"/>
        <v>194.88768000000002</v>
      </c>
      <c r="X51" s="8">
        <f t="shared" si="40"/>
        <v>7.5268817204301064E-2</v>
      </c>
      <c r="Y51" s="8">
        <f t="shared" si="41"/>
        <v>0.08</v>
      </c>
      <c r="Z51" t="str">
        <f t="shared" si="42"/>
        <v>OK</v>
      </c>
      <c r="AA51" s="6">
        <f t="shared" si="43"/>
        <v>63.413978494623656</v>
      </c>
      <c r="AB51" t="b">
        <f t="shared" si="44"/>
        <v>1</v>
      </c>
      <c r="AC51" t="str">
        <f t="shared" si="45"/>
        <v>OK</v>
      </c>
    </row>
    <row r="52" spans="1:29">
      <c r="A52" s="3">
        <v>10</v>
      </c>
      <c r="B52" s="31">
        <v>4.1000000000000002E-2</v>
      </c>
      <c r="C52" s="31">
        <v>4.1000000000000002E-2</v>
      </c>
      <c r="D52" t="s">
        <v>37</v>
      </c>
      <c r="E52" t="s">
        <v>30</v>
      </c>
      <c r="F52" t="s">
        <v>33</v>
      </c>
      <c r="G52" t="str">
        <f t="shared" si="23"/>
        <v>RB965902|Chuva|Mecanizado</v>
      </c>
      <c r="H52" t="str">
        <f t="shared" si="24"/>
        <v>RB965902|CHUVA|MECANIZADO</v>
      </c>
      <c r="I52" s="6">
        <f t="shared" si="25"/>
        <v>1.5</v>
      </c>
      <c r="J52" s="6">
        <f t="shared" si="26"/>
        <v>12</v>
      </c>
      <c r="K52" s="6">
        <f t="shared" si="27"/>
        <v>0.62</v>
      </c>
      <c r="L52" s="6">
        <f t="shared" si="28"/>
        <v>2.8</v>
      </c>
      <c r="M52" s="6">
        <f t="shared" si="29"/>
        <v>0.4</v>
      </c>
      <c r="N52" s="6">
        <f t="shared" si="30"/>
        <v>1.2</v>
      </c>
      <c r="O52" s="6">
        <f t="shared" si="31"/>
        <v>2.0571428571428574</v>
      </c>
      <c r="P52" s="6">
        <f t="shared" si="32"/>
        <v>6666.666666666667</v>
      </c>
      <c r="Q52" s="6">
        <f t="shared" si="33"/>
        <v>4.2857142857142856</v>
      </c>
      <c r="R52" s="6">
        <f t="shared" si="34"/>
        <v>2.657142857142857</v>
      </c>
      <c r="S52" s="7">
        <f t="shared" si="35"/>
        <v>28571.428571428572</v>
      </c>
      <c r="T52" s="6">
        <f t="shared" si="36"/>
        <v>13.714285714285715</v>
      </c>
      <c r="U52" s="6">
        <f t="shared" si="37"/>
        <v>2.2119815668202762</v>
      </c>
      <c r="V52" s="6">
        <f t="shared" si="38"/>
        <v>9.9917999999999996</v>
      </c>
      <c r="W52" s="6">
        <f t="shared" si="39"/>
        <v>137.03040000000001</v>
      </c>
      <c r="X52" s="8">
        <f t="shared" si="40"/>
        <v>7.5268817204300828E-2</v>
      </c>
      <c r="Y52" s="8" t="str">
        <f t="shared" si="41"/>
        <v/>
      </c>
      <c r="Z52" t="str">
        <f t="shared" si="42"/>
        <v>ATENCAO</v>
      </c>
      <c r="AA52" s="6">
        <f t="shared" si="43"/>
        <v>72.473118279569917</v>
      </c>
      <c r="AB52" t="b">
        <f t="shared" si="44"/>
        <v>1</v>
      </c>
      <c r="AC52" t="str">
        <f t="shared" si="45"/>
        <v>OK</v>
      </c>
    </row>
    <row r="53" spans="1:29">
      <c r="A53" s="3">
        <v>10</v>
      </c>
      <c r="B53" s="31">
        <v>4.1000000000000002E-2</v>
      </c>
      <c r="C53" s="31">
        <v>4.1000000000000002E-2</v>
      </c>
      <c r="D53" t="s">
        <v>37</v>
      </c>
      <c r="E53" t="s">
        <v>32</v>
      </c>
      <c r="F53" t="s">
        <v>33</v>
      </c>
      <c r="G53" t="str">
        <f t="shared" si="23"/>
        <v>RB965902|Seca|Mecanizado</v>
      </c>
      <c r="H53" t="str">
        <f t="shared" si="24"/>
        <v>RB965902|SECA|MECANIZADO</v>
      </c>
      <c r="I53" s="6">
        <f t="shared" si="25"/>
        <v>1.5</v>
      </c>
      <c r="J53" s="6">
        <f t="shared" si="26"/>
        <v>16</v>
      </c>
      <c r="K53" s="6">
        <f t="shared" si="27"/>
        <v>0.57999999999999996</v>
      </c>
      <c r="L53" s="6">
        <f t="shared" si="28"/>
        <v>2.8</v>
      </c>
      <c r="M53" s="6">
        <f t="shared" si="29"/>
        <v>0.4</v>
      </c>
      <c r="N53" s="6">
        <f t="shared" si="30"/>
        <v>1.2</v>
      </c>
      <c r="O53" s="6">
        <f t="shared" si="31"/>
        <v>2.7428571428571433</v>
      </c>
      <c r="P53" s="6">
        <f t="shared" si="32"/>
        <v>6666.666666666667</v>
      </c>
      <c r="Q53" s="6">
        <f t="shared" si="33"/>
        <v>5.7142857142857144</v>
      </c>
      <c r="R53" s="6">
        <f t="shared" si="34"/>
        <v>3.3142857142857141</v>
      </c>
      <c r="S53" s="7">
        <f t="shared" si="35"/>
        <v>38095.238095238099</v>
      </c>
      <c r="T53" s="6">
        <f t="shared" si="36"/>
        <v>18.285714285714285</v>
      </c>
      <c r="U53" s="6">
        <f t="shared" si="37"/>
        <v>2.9493087557603688</v>
      </c>
      <c r="V53" s="6">
        <f t="shared" si="38"/>
        <v>9.9917999999999996</v>
      </c>
      <c r="W53" s="6">
        <f t="shared" si="39"/>
        <v>182.70719999999997</v>
      </c>
      <c r="X53" s="8">
        <f t="shared" si="40"/>
        <v>7.5268817204300925E-2</v>
      </c>
      <c r="Y53" s="8">
        <f t="shared" si="41"/>
        <v>0.08</v>
      </c>
      <c r="Z53" t="str">
        <f t="shared" si="42"/>
        <v>OK</v>
      </c>
      <c r="AA53" s="6">
        <f t="shared" si="43"/>
        <v>63.41397849462367</v>
      </c>
      <c r="AB53" t="b">
        <f t="shared" si="44"/>
        <v>1</v>
      </c>
      <c r="AC53" t="str">
        <f t="shared" si="45"/>
        <v>OK</v>
      </c>
    </row>
    <row r="54" spans="1:29">
      <c r="A54" s="3">
        <v>10</v>
      </c>
      <c r="B54" s="31">
        <v>4.1000000000000002E-2</v>
      </c>
      <c r="C54" s="31">
        <v>4.1000000000000002E-2</v>
      </c>
      <c r="D54" t="s">
        <v>38</v>
      </c>
      <c r="E54" t="s">
        <v>30</v>
      </c>
      <c r="F54" t="s">
        <v>33</v>
      </c>
      <c r="G54" t="str">
        <f t="shared" si="23"/>
        <v>CTC4|Chuva|Mecanizado</v>
      </c>
      <c r="H54" t="str">
        <f t="shared" si="24"/>
        <v>CTC4|CHUVA|MECANIZADO</v>
      </c>
      <c r="I54" s="6">
        <f t="shared" si="25"/>
        <v>1.5</v>
      </c>
      <c r="J54" s="6">
        <f t="shared" si="26"/>
        <v>12</v>
      </c>
      <c r="K54" s="6">
        <f t="shared" si="27"/>
        <v>0.62</v>
      </c>
      <c r="L54" s="6">
        <f t="shared" si="28"/>
        <v>2.8</v>
      </c>
      <c r="M54" s="6">
        <f t="shared" si="29"/>
        <v>0.4</v>
      </c>
      <c r="N54" s="6">
        <f t="shared" si="30"/>
        <v>1.28</v>
      </c>
      <c r="O54" s="6">
        <f t="shared" si="31"/>
        <v>2.1942857142857144</v>
      </c>
      <c r="P54" s="6">
        <f t="shared" si="32"/>
        <v>6666.666666666667</v>
      </c>
      <c r="Q54" s="6">
        <f t="shared" si="33"/>
        <v>4.2857142857142856</v>
      </c>
      <c r="R54" s="6">
        <f t="shared" si="34"/>
        <v>2.657142857142857</v>
      </c>
      <c r="S54" s="7">
        <f t="shared" si="35"/>
        <v>28571.428571428572</v>
      </c>
      <c r="T54" s="6">
        <f t="shared" si="36"/>
        <v>14.62857142857143</v>
      </c>
      <c r="U54" s="6">
        <f t="shared" si="37"/>
        <v>2.3594470046082949</v>
      </c>
      <c r="V54" s="6">
        <f t="shared" si="38"/>
        <v>9.9917999999999996</v>
      </c>
      <c r="W54" s="6">
        <f t="shared" si="39"/>
        <v>146.16576000000001</v>
      </c>
      <c r="X54" s="8">
        <f t="shared" si="40"/>
        <v>7.5268817204301022E-2</v>
      </c>
      <c r="Y54" s="8" t="str">
        <f t="shared" si="41"/>
        <v/>
      </c>
      <c r="Z54" t="str">
        <f t="shared" si="42"/>
        <v>ATENCAO</v>
      </c>
      <c r="AA54" s="6">
        <f t="shared" si="43"/>
        <v>72.473118279569903</v>
      </c>
      <c r="AB54" t="b">
        <f t="shared" si="44"/>
        <v>1</v>
      </c>
      <c r="AC54" t="str">
        <f t="shared" si="45"/>
        <v>OK</v>
      </c>
    </row>
    <row r="55" spans="1:29">
      <c r="A55" s="3">
        <v>10</v>
      </c>
      <c r="B55" s="31">
        <v>4.1000000000000002E-2</v>
      </c>
      <c r="C55" s="31">
        <v>4.1000000000000002E-2</v>
      </c>
      <c r="D55" t="s">
        <v>38</v>
      </c>
      <c r="E55" t="s">
        <v>32</v>
      </c>
      <c r="F55" t="s">
        <v>33</v>
      </c>
      <c r="G55" t="str">
        <f t="shared" si="23"/>
        <v>CTC4|Seca|Mecanizado</v>
      </c>
      <c r="H55" t="str">
        <f t="shared" si="24"/>
        <v>CTC4|SECA|MECANIZADO</v>
      </c>
      <c r="I55" s="6">
        <f t="shared" si="25"/>
        <v>1.5</v>
      </c>
      <c r="J55" s="6">
        <f t="shared" si="26"/>
        <v>16</v>
      </c>
      <c r="K55" s="6">
        <f t="shared" si="27"/>
        <v>0.57999999999999996</v>
      </c>
      <c r="L55" s="6">
        <f t="shared" si="28"/>
        <v>2.8</v>
      </c>
      <c r="M55" s="6">
        <f t="shared" si="29"/>
        <v>0.4</v>
      </c>
      <c r="N55" s="6">
        <f t="shared" si="30"/>
        <v>1.28</v>
      </c>
      <c r="O55" s="6">
        <f t="shared" si="31"/>
        <v>2.9257142857142862</v>
      </c>
      <c r="P55" s="6">
        <f t="shared" si="32"/>
        <v>6666.666666666667</v>
      </c>
      <c r="Q55" s="6">
        <f t="shared" si="33"/>
        <v>5.7142857142857144</v>
      </c>
      <c r="R55" s="6">
        <f t="shared" si="34"/>
        <v>3.3142857142857141</v>
      </c>
      <c r="S55" s="7">
        <f t="shared" si="35"/>
        <v>38095.238095238099</v>
      </c>
      <c r="T55" s="6">
        <f t="shared" si="36"/>
        <v>19.504761904761907</v>
      </c>
      <c r="U55" s="6">
        <f t="shared" si="37"/>
        <v>3.145929339477727</v>
      </c>
      <c r="V55" s="6">
        <f t="shared" si="38"/>
        <v>9.9917999999999996</v>
      </c>
      <c r="W55" s="6">
        <f t="shared" si="39"/>
        <v>194.88768000000002</v>
      </c>
      <c r="X55" s="8">
        <f t="shared" si="40"/>
        <v>7.5268817204301064E-2</v>
      </c>
      <c r="Y55" s="8">
        <f t="shared" si="41"/>
        <v>0.08</v>
      </c>
      <c r="Z55" t="str">
        <f t="shared" si="42"/>
        <v>OK</v>
      </c>
      <c r="AA55" s="6">
        <f t="shared" si="43"/>
        <v>63.413978494623656</v>
      </c>
      <c r="AB55" t="b">
        <f t="shared" si="44"/>
        <v>1</v>
      </c>
      <c r="AC55" t="str">
        <f t="shared" si="45"/>
        <v>OK</v>
      </c>
    </row>
    <row r="56" spans="1:29">
      <c r="A56" s="3">
        <v>10</v>
      </c>
      <c r="B56" s="31">
        <v>4.1000000000000002E-2</v>
      </c>
      <c r="C56" s="31">
        <v>4.1000000000000002E-2</v>
      </c>
      <c r="D56" t="s">
        <v>39</v>
      </c>
      <c r="E56" t="s">
        <v>30</v>
      </c>
      <c r="F56" t="s">
        <v>33</v>
      </c>
      <c r="G56" t="str">
        <f t="shared" si="23"/>
        <v>CTC20|Chuva|Mecanizado</v>
      </c>
      <c r="H56" t="str">
        <f t="shared" si="24"/>
        <v>CTC20|CHUVA|MECANIZADO</v>
      </c>
      <c r="I56" s="6">
        <f t="shared" si="25"/>
        <v>1.5</v>
      </c>
      <c r="J56" s="6">
        <f t="shared" si="26"/>
        <v>12</v>
      </c>
      <c r="K56" s="6">
        <f t="shared" si="27"/>
        <v>0.62</v>
      </c>
      <c r="L56" s="6">
        <f t="shared" si="28"/>
        <v>2.8</v>
      </c>
      <c r="M56" s="6">
        <f t="shared" si="29"/>
        <v>0.4</v>
      </c>
      <c r="N56" s="6">
        <f t="shared" si="30"/>
        <v>1.2</v>
      </c>
      <c r="O56" s="6">
        <f t="shared" si="31"/>
        <v>2.0571428571428574</v>
      </c>
      <c r="P56" s="6">
        <f t="shared" si="32"/>
        <v>6666.666666666667</v>
      </c>
      <c r="Q56" s="6">
        <f t="shared" si="33"/>
        <v>4.2857142857142856</v>
      </c>
      <c r="R56" s="6">
        <f t="shared" si="34"/>
        <v>2.657142857142857</v>
      </c>
      <c r="S56" s="7">
        <f t="shared" si="35"/>
        <v>28571.428571428572</v>
      </c>
      <c r="T56" s="6">
        <f t="shared" si="36"/>
        <v>13.714285714285715</v>
      </c>
      <c r="U56" s="6">
        <f t="shared" si="37"/>
        <v>2.2119815668202762</v>
      </c>
      <c r="V56" s="6">
        <f t="shared" si="38"/>
        <v>9.9917999999999996</v>
      </c>
      <c r="W56" s="6">
        <f t="shared" si="39"/>
        <v>137.03040000000001</v>
      </c>
      <c r="X56" s="8">
        <f t="shared" si="40"/>
        <v>7.5268817204300828E-2</v>
      </c>
      <c r="Y56" s="8" t="str">
        <f t="shared" si="41"/>
        <v/>
      </c>
      <c r="Z56" t="str">
        <f t="shared" si="42"/>
        <v>ATENCAO</v>
      </c>
      <c r="AA56" s="6">
        <f t="shared" si="43"/>
        <v>72.473118279569917</v>
      </c>
      <c r="AB56" t="b">
        <f t="shared" si="44"/>
        <v>1</v>
      </c>
      <c r="AC56" t="str">
        <f t="shared" si="45"/>
        <v>OK</v>
      </c>
    </row>
    <row r="57" spans="1:29">
      <c r="A57" s="3">
        <v>10</v>
      </c>
      <c r="B57" s="31">
        <v>4.1000000000000002E-2</v>
      </c>
      <c r="C57" s="31">
        <v>4.1000000000000002E-2</v>
      </c>
      <c r="D57" t="s">
        <v>39</v>
      </c>
      <c r="E57" t="s">
        <v>32</v>
      </c>
      <c r="F57" t="s">
        <v>33</v>
      </c>
      <c r="G57" t="str">
        <f t="shared" si="23"/>
        <v>CTC20|Seca|Mecanizado</v>
      </c>
      <c r="H57" t="str">
        <f t="shared" si="24"/>
        <v>CTC20|SECA|MECANIZADO</v>
      </c>
      <c r="I57" s="6">
        <f t="shared" si="25"/>
        <v>1.5</v>
      </c>
      <c r="J57" s="6">
        <f t="shared" si="26"/>
        <v>16</v>
      </c>
      <c r="K57" s="6">
        <f t="shared" si="27"/>
        <v>0.57999999999999996</v>
      </c>
      <c r="L57" s="6">
        <f t="shared" si="28"/>
        <v>2.8</v>
      </c>
      <c r="M57" s="6">
        <f t="shared" si="29"/>
        <v>0.4</v>
      </c>
      <c r="N57" s="6">
        <f t="shared" si="30"/>
        <v>1.2</v>
      </c>
      <c r="O57" s="6">
        <f t="shared" si="31"/>
        <v>2.7428571428571433</v>
      </c>
      <c r="P57" s="6">
        <f t="shared" si="32"/>
        <v>6666.666666666667</v>
      </c>
      <c r="Q57" s="6">
        <f t="shared" si="33"/>
        <v>5.7142857142857144</v>
      </c>
      <c r="R57" s="6">
        <f t="shared" si="34"/>
        <v>3.3142857142857141</v>
      </c>
      <c r="S57" s="7">
        <f t="shared" si="35"/>
        <v>38095.238095238099</v>
      </c>
      <c r="T57" s="6">
        <f t="shared" si="36"/>
        <v>18.285714285714285</v>
      </c>
      <c r="U57" s="6">
        <f t="shared" si="37"/>
        <v>2.9493087557603688</v>
      </c>
      <c r="V57" s="6">
        <f t="shared" si="38"/>
        <v>9.9917999999999996</v>
      </c>
      <c r="W57" s="6">
        <f t="shared" si="39"/>
        <v>182.70719999999997</v>
      </c>
      <c r="X57" s="8">
        <f t="shared" si="40"/>
        <v>7.5268817204300925E-2</v>
      </c>
      <c r="Y57" s="8">
        <f t="shared" si="41"/>
        <v>0.08</v>
      </c>
      <c r="Z57" t="str">
        <f t="shared" si="42"/>
        <v>OK</v>
      </c>
      <c r="AA57" s="6">
        <f t="shared" si="43"/>
        <v>63.41397849462367</v>
      </c>
      <c r="AB57" t="b">
        <f t="shared" si="44"/>
        <v>1</v>
      </c>
      <c r="AC57" t="str">
        <f t="shared" si="45"/>
        <v>OK</v>
      </c>
    </row>
    <row r="58" spans="1:29">
      <c r="G58" t="str">
        <f t="shared" si="23"/>
        <v>||</v>
      </c>
      <c r="H58" t="str">
        <f t="shared" si="24"/>
        <v>||</v>
      </c>
      <c r="I58" s="6" t="str">
        <f t="shared" si="25"/>
        <v/>
      </c>
      <c r="J58" s="6" t="str">
        <f t="shared" si="26"/>
        <v/>
      </c>
      <c r="K58" s="6" t="str">
        <f t="shared" si="27"/>
        <v/>
      </c>
      <c r="L58" s="6" t="str">
        <f t="shared" si="28"/>
        <v/>
      </c>
      <c r="M58" s="6" t="str">
        <f t="shared" si="29"/>
        <v/>
      </c>
      <c r="N58" s="6" t="str">
        <f t="shared" si="30"/>
        <v/>
      </c>
      <c r="O58" s="6" t="str">
        <f t="shared" si="31"/>
        <v/>
      </c>
      <c r="P58" s="6" t="str">
        <f t="shared" si="32"/>
        <v/>
      </c>
      <c r="Q58" s="6" t="str">
        <f t="shared" si="33"/>
        <v/>
      </c>
      <c r="R58" s="6">
        <f t="shared" si="34"/>
        <v>0</v>
      </c>
      <c r="S58" s="7">
        <f t="shared" si="35"/>
        <v>0</v>
      </c>
      <c r="T58" s="6">
        <f t="shared" si="36"/>
        <v>0</v>
      </c>
      <c r="U58" s="6" t="str">
        <f t="shared" si="37"/>
        <v/>
      </c>
      <c r="V58" s="6" t="str">
        <f t="shared" si="38"/>
        <v/>
      </c>
      <c r="W58" s="6">
        <f t="shared" si="39"/>
        <v>0</v>
      </c>
      <c r="X58" s="8" t="str">
        <f t="shared" si="40"/>
        <v/>
      </c>
      <c r="Y58" s="8" t="str">
        <f t="shared" si="41"/>
        <v/>
      </c>
      <c r="Z58" t="str">
        <f t="shared" si="42"/>
        <v>FALTA_PARAM</v>
      </c>
      <c r="AA58" s="6" t="str">
        <f t="shared" si="43"/>
        <v/>
      </c>
      <c r="AB58" t="b">
        <f t="shared" si="44"/>
        <v>0</v>
      </c>
      <c r="AC58" t="str">
        <f t="shared" si="45"/>
        <v>CHAVE_INEXISTENTE</v>
      </c>
    </row>
    <row r="59" spans="1:29">
      <c r="G59" t="str">
        <f t="shared" si="23"/>
        <v>||</v>
      </c>
      <c r="H59" t="str">
        <f t="shared" si="24"/>
        <v>||</v>
      </c>
      <c r="I59" s="6" t="str">
        <f t="shared" si="25"/>
        <v/>
      </c>
      <c r="J59" s="6" t="str">
        <f t="shared" si="26"/>
        <v/>
      </c>
      <c r="K59" s="6" t="str">
        <f t="shared" si="27"/>
        <v/>
      </c>
      <c r="L59" s="6" t="str">
        <f t="shared" si="28"/>
        <v/>
      </c>
      <c r="M59" s="6" t="str">
        <f t="shared" si="29"/>
        <v/>
      </c>
      <c r="N59" s="6" t="str">
        <f t="shared" si="30"/>
        <v/>
      </c>
      <c r="O59" s="6" t="str">
        <f t="shared" si="31"/>
        <v/>
      </c>
      <c r="P59" s="6" t="str">
        <f t="shared" si="32"/>
        <v/>
      </c>
      <c r="Q59" s="6" t="str">
        <f t="shared" si="33"/>
        <v/>
      </c>
      <c r="R59" s="6">
        <f t="shared" si="34"/>
        <v>0</v>
      </c>
      <c r="S59" s="7">
        <f t="shared" si="35"/>
        <v>0</v>
      </c>
      <c r="T59" s="6">
        <f t="shared" si="36"/>
        <v>0</v>
      </c>
      <c r="U59" s="6" t="str">
        <f t="shared" si="37"/>
        <v/>
      </c>
      <c r="V59" s="6" t="str">
        <f t="shared" si="38"/>
        <v/>
      </c>
      <c r="W59" s="6">
        <f t="shared" si="39"/>
        <v>0</v>
      </c>
      <c r="X59" s="8" t="str">
        <f t="shared" si="40"/>
        <v/>
      </c>
      <c r="Y59" s="8" t="str">
        <f t="shared" si="41"/>
        <v/>
      </c>
      <c r="Z59" t="str">
        <f t="shared" si="42"/>
        <v>FALTA_PARAM</v>
      </c>
      <c r="AA59" s="6" t="str">
        <f t="shared" si="43"/>
        <v/>
      </c>
      <c r="AB59" t="b">
        <f t="shared" si="44"/>
        <v>0</v>
      </c>
      <c r="AC59" t="str">
        <f t="shared" si="45"/>
        <v>CHAVE_INEXISTENTE</v>
      </c>
    </row>
    <row r="60" spans="1:29">
      <c r="G60" t="str">
        <f t="shared" si="23"/>
        <v>||</v>
      </c>
      <c r="H60" t="str">
        <f t="shared" si="24"/>
        <v>||</v>
      </c>
      <c r="I60" s="6" t="str">
        <f t="shared" si="25"/>
        <v/>
      </c>
      <c r="J60" s="6" t="str">
        <f t="shared" si="26"/>
        <v/>
      </c>
      <c r="K60" s="6" t="str">
        <f t="shared" si="27"/>
        <v/>
      </c>
      <c r="L60" s="6" t="str">
        <f t="shared" si="28"/>
        <v/>
      </c>
      <c r="M60" s="6" t="str">
        <f t="shared" si="29"/>
        <v/>
      </c>
      <c r="N60" s="6" t="str">
        <f t="shared" si="30"/>
        <v/>
      </c>
      <c r="O60" s="6" t="str">
        <f t="shared" si="31"/>
        <v/>
      </c>
      <c r="P60" s="6" t="str">
        <f t="shared" si="32"/>
        <v/>
      </c>
      <c r="Q60" s="6" t="str">
        <f t="shared" si="33"/>
        <v/>
      </c>
      <c r="R60" s="6">
        <f t="shared" si="34"/>
        <v>0</v>
      </c>
      <c r="S60" s="7">
        <f t="shared" si="35"/>
        <v>0</v>
      </c>
      <c r="T60" s="6">
        <f t="shared" si="36"/>
        <v>0</v>
      </c>
      <c r="U60" s="6" t="str">
        <f t="shared" si="37"/>
        <v/>
      </c>
      <c r="V60" s="6" t="str">
        <f t="shared" si="38"/>
        <v/>
      </c>
      <c r="W60" s="6">
        <f t="shared" si="39"/>
        <v>0</v>
      </c>
      <c r="X60" s="8" t="str">
        <f t="shared" si="40"/>
        <v/>
      </c>
      <c r="Y60" s="8" t="str">
        <f t="shared" si="41"/>
        <v/>
      </c>
      <c r="Z60" t="str">
        <f t="shared" si="42"/>
        <v>FALTA_PARAM</v>
      </c>
      <c r="AA60" s="6" t="str">
        <f t="shared" si="43"/>
        <v/>
      </c>
      <c r="AB60" t="b">
        <f t="shared" si="44"/>
        <v>0</v>
      </c>
      <c r="AC60" t="str">
        <f t="shared" si="45"/>
        <v>CHAVE_INEXISTENTE</v>
      </c>
    </row>
    <row r="61" spans="1:29">
      <c r="G61" t="str">
        <f t="shared" si="23"/>
        <v>||</v>
      </c>
      <c r="H61" t="str">
        <f t="shared" si="24"/>
        <v>||</v>
      </c>
      <c r="I61" s="6" t="str">
        <f t="shared" si="25"/>
        <v/>
      </c>
      <c r="J61" s="6" t="str">
        <f t="shared" si="26"/>
        <v/>
      </c>
      <c r="K61" s="6" t="str">
        <f t="shared" si="27"/>
        <v/>
      </c>
      <c r="L61" s="6" t="str">
        <f t="shared" si="28"/>
        <v/>
      </c>
      <c r="M61" s="6" t="str">
        <f t="shared" si="29"/>
        <v/>
      </c>
      <c r="N61" s="6" t="str">
        <f t="shared" si="30"/>
        <v/>
      </c>
      <c r="O61" s="6" t="str">
        <f t="shared" si="31"/>
        <v/>
      </c>
      <c r="P61" s="6" t="str">
        <f t="shared" si="32"/>
        <v/>
      </c>
      <c r="Q61" s="6" t="str">
        <f t="shared" si="33"/>
        <v/>
      </c>
      <c r="R61" s="6">
        <f t="shared" si="34"/>
        <v>0</v>
      </c>
      <c r="S61" s="7">
        <f t="shared" si="35"/>
        <v>0</v>
      </c>
      <c r="T61" s="6">
        <f t="shared" si="36"/>
        <v>0</v>
      </c>
      <c r="U61" s="6" t="str">
        <f t="shared" si="37"/>
        <v/>
      </c>
      <c r="V61" s="6" t="str">
        <f t="shared" si="38"/>
        <v/>
      </c>
      <c r="W61" s="6">
        <f t="shared" si="39"/>
        <v>0</v>
      </c>
      <c r="X61" s="8" t="str">
        <f t="shared" si="40"/>
        <v/>
      </c>
      <c r="Y61" s="8" t="str">
        <f t="shared" si="41"/>
        <v/>
      </c>
      <c r="Z61" t="str">
        <f t="shared" si="42"/>
        <v>FALTA_PARAM</v>
      </c>
      <c r="AA61" s="6" t="str">
        <f t="shared" si="43"/>
        <v/>
      </c>
      <c r="AB61" t="b">
        <f t="shared" si="44"/>
        <v>0</v>
      </c>
      <c r="AC61" t="str">
        <f t="shared" si="45"/>
        <v>CHAVE_INEXISTENTE</v>
      </c>
    </row>
    <row r="62" spans="1:29">
      <c r="G62" t="str">
        <f t="shared" si="23"/>
        <v>||</v>
      </c>
      <c r="H62" t="str">
        <f t="shared" si="24"/>
        <v>||</v>
      </c>
      <c r="I62" s="6" t="str">
        <f t="shared" si="25"/>
        <v/>
      </c>
      <c r="J62" s="6" t="str">
        <f t="shared" si="26"/>
        <v/>
      </c>
      <c r="K62" s="6" t="str">
        <f t="shared" si="27"/>
        <v/>
      </c>
      <c r="L62" s="6" t="str">
        <f t="shared" si="28"/>
        <v/>
      </c>
      <c r="M62" s="6" t="str">
        <f t="shared" si="29"/>
        <v/>
      </c>
      <c r="N62" s="6" t="str">
        <f t="shared" si="30"/>
        <v/>
      </c>
      <c r="O62" s="6" t="str">
        <f t="shared" si="31"/>
        <v/>
      </c>
      <c r="P62" s="6" t="str">
        <f t="shared" si="32"/>
        <v/>
      </c>
      <c r="Q62" s="6" t="str">
        <f t="shared" si="33"/>
        <v/>
      </c>
      <c r="R62" s="6">
        <f t="shared" si="34"/>
        <v>0</v>
      </c>
      <c r="S62" s="7">
        <f t="shared" si="35"/>
        <v>0</v>
      </c>
      <c r="T62" s="6">
        <f t="shared" si="36"/>
        <v>0</v>
      </c>
      <c r="U62" s="6" t="str">
        <f t="shared" si="37"/>
        <v/>
      </c>
      <c r="V62" s="6" t="str">
        <f t="shared" si="38"/>
        <v/>
      </c>
      <c r="W62" s="6">
        <f t="shared" si="39"/>
        <v>0</v>
      </c>
      <c r="X62" s="8" t="str">
        <f t="shared" si="40"/>
        <v/>
      </c>
      <c r="Y62" s="8" t="str">
        <f t="shared" si="41"/>
        <v/>
      </c>
      <c r="Z62" t="str">
        <f t="shared" si="42"/>
        <v>FALTA_PARAM</v>
      </c>
      <c r="AA62" s="6" t="str">
        <f t="shared" si="43"/>
        <v/>
      </c>
      <c r="AB62" t="b">
        <f t="shared" si="44"/>
        <v>0</v>
      </c>
      <c r="AC62" t="str">
        <f t="shared" si="45"/>
        <v>CHAVE_INEXISTENTE</v>
      </c>
    </row>
    <row r="63" spans="1:29">
      <c r="G63" t="str">
        <f t="shared" si="23"/>
        <v>||</v>
      </c>
      <c r="H63" t="str">
        <f t="shared" si="24"/>
        <v>||</v>
      </c>
      <c r="I63" s="6" t="str">
        <f t="shared" si="25"/>
        <v/>
      </c>
      <c r="J63" s="6" t="str">
        <f t="shared" si="26"/>
        <v/>
      </c>
      <c r="K63" s="6" t="str">
        <f t="shared" si="27"/>
        <v/>
      </c>
      <c r="L63" s="6" t="str">
        <f t="shared" si="28"/>
        <v/>
      </c>
      <c r="M63" s="6" t="str">
        <f t="shared" si="29"/>
        <v/>
      </c>
      <c r="N63" s="6" t="str">
        <f t="shared" si="30"/>
        <v/>
      </c>
      <c r="O63" s="6" t="str">
        <f t="shared" si="31"/>
        <v/>
      </c>
      <c r="P63" s="6" t="str">
        <f t="shared" si="32"/>
        <v/>
      </c>
      <c r="Q63" s="6" t="str">
        <f t="shared" si="33"/>
        <v/>
      </c>
      <c r="R63" s="6">
        <f t="shared" si="34"/>
        <v>0</v>
      </c>
      <c r="S63" s="7">
        <f t="shared" si="35"/>
        <v>0</v>
      </c>
      <c r="T63" s="6">
        <f t="shared" si="36"/>
        <v>0</v>
      </c>
      <c r="U63" s="6" t="str">
        <f t="shared" si="37"/>
        <v/>
      </c>
      <c r="V63" s="6" t="str">
        <f t="shared" si="38"/>
        <v/>
      </c>
      <c r="W63" s="6">
        <f t="shared" si="39"/>
        <v>0</v>
      </c>
      <c r="X63" s="8" t="str">
        <f t="shared" si="40"/>
        <v/>
      </c>
      <c r="Y63" s="8" t="str">
        <f t="shared" si="41"/>
        <v/>
      </c>
      <c r="Z63" t="str">
        <f t="shared" si="42"/>
        <v>FALTA_PARAM</v>
      </c>
      <c r="AA63" s="6" t="str">
        <f t="shared" si="43"/>
        <v/>
      </c>
      <c r="AB63" t="b">
        <f t="shared" si="44"/>
        <v>0</v>
      </c>
      <c r="AC63" t="str">
        <f t="shared" si="45"/>
        <v>CHAVE_INEXISTENTE</v>
      </c>
    </row>
    <row r="64" spans="1:29">
      <c r="G64" t="str">
        <f t="shared" si="23"/>
        <v>||</v>
      </c>
      <c r="H64" t="str">
        <f t="shared" si="24"/>
        <v>||</v>
      </c>
      <c r="I64" s="6" t="str">
        <f t="shared" si="25"/>
        <v/>
      </c>
      <c r="J64" s="6" t="str">
        <f t="shared" si="26"/>
        <v/>
      </c>
      <c r="K64" s="6" t="str">
        <f t="shared" si="27"/>
        <v/>
      </c>
      <c r="L64" s="6" t="str">
        <f t="shared" si="28"/>
        <v/>
      </c>
      <c r="M64" s="6" t="str">
        <f t="shared" si="29"/>
        <v/>
      </c>
      <c r="N64" s="6" t="str">
        <f t="shared" si="30"/>
        <v/>
      </c>
      <c r="O64" s="6" t="str">
        <f t="shared" si="31"/>
        <v/>
      </c>
      <c r="P64" s="6" t="str">
        <f t="shared" si="32"/>
        <v/>
      </c>
      <c r="Q64" s="6" t="str">
        <f t="shared" si="33"/>
        <v/>
      </c>
      <c r="R64" s="6">
        <f t="shared" si="34"/>
        <v>0</v>
      </c>
      <c r="S64" s="7">
        <f t="shared" si="35"/>
        <v>0</v>
      </c>
      <c r="T64" s="6">
        <f t="shared" si="36"/>
        <v>0</v>
      </c>
      <c r="U64" s="6" t="str">
        <f t="shared" si="37"/>
        <v/>
      </c>
      <c r="V64" s="6" t="str">
        <f t="shared" si="38"/>
        <v/>
      </c>
      <c r="W64" s="6">
        <f t="shared" si="39"/>
        <v>0</v>
      </c>
      <c r="X64" s="8" t="str">
        <f t="shared" si="40"/>
        <v/>
      </c>
      <c r="Y64" s="8" t="str">
        <f t="shared" si="41"/>
        <v/>
      </c>
      <c r="Z64" t="str">
        <f t="shared" si="42"/>
        <v>FALTA_PARAM</v>
      </c>
      <c r="AA64" s="6" t="str">
        <f t="shared" si="43"/>
        <v/>
      </c>
      <c r="AB64" t="b">
        <f t="shared" si="44"/>
        <v>0</v>
      </c>
      <c r="AC64" t="str">
        <f t="shared" si="45"/>
        <v>CHAVE_INEXISTENTE</v>
      </c>
    </row>
    <row r="65" spans="7:29">
      <c r="G65" t="str">
        <f t="shared" si="23"/>
        <v>||</v>
      </c>
      <c r="H65" t="str">
        <f t="shared" si="24"/>
        <v>||</v>
      </c>
      <c r="I65" s="6" t="str">
        <f t="shared" si="25"/>
        <v/>
      </c>
      <c r="J65" s="6" t="str">
        <f t="shared" si="26"/>
        <v/>
      </c>
      <c r="K65" s="6" t="str">
        <f t="shared" si="27"/>
        <v/>
      </c>
      <c r="L65" s="6" t="str">
        <f t="shared" si="28"/>
        <v/>
      </c>
      <c r="M65" s="6" t="str">
        <f t="shared" si="29"/>
        <v/>
      </c>
      <c r="N65" s="6" t="str">
        <f t="shared" si="30"/>
        <v/>
      </c>
      <c r="O65" s="6" t="str">
        <f t="shared" si="31"/>
        <v/>
      </c>
      <c r="P65" s="6" t="str">
        <f t="shared" si="32"/>
        <v/>
      </c>
      <c r="Q65" s="6" t="str">
        <f t="shared" si="33"/>
        <v/>
      </c>
      <c r="R65" s="6">
        <f t="shared" si="34"/>
        <v>0</v>
      </c>
      <c r="S65" s="7">
        <f t="shared" si="35"/>
        <v>0</v>
      </c>
      <c r="T65" s="6">
        <f t="shared" si="36"/>
        <v>0</v>
      </c>
      <c r="U65" s="6" t="str">
        <f t="shared" si="37"/>
        <v/>
      </c>
      <c r="V65" s="6" t="str">
        <f t="shared" si="38"/>
        <v/>
      </c>
      <c r="W65" s="6">
        <f t="shared" si="39"/>
        <v>0</v>
      </c>
      <c r="X65" s="8" t="str">
        <f t="shared" si="40"/>
        <v/>
      </c>
      <c r="Y65" s="8" t="str">
        <f t="shared" si="41"/>
        <v/>
      </c>
      <c r="Z65" t="str">
        <f t="shared" si="42"/>
        <v>FALTA_PARAM</v>
      </c>
      <c r="AA65" s="6" t="str">
        <f t="shared" si="43"/>
        <v/>
      </c>
      <c r="AB65" t="b">
        <f t="shared" si="44"/>
        <v>0</v>
      </c>
      <c r="AC65" t="str">
        <f t="shared" si="45"/>
        <v>CHAVE_INEXISTENTE</v>
      </c>
    </row>
    <row r="66" spans="7:29">
      <c r="G66" t="str">
        <f t="shared" ref="G66:G129" si="46">D66&amp;"|"&amp;E66&amp;"|"&amp;F66</f>
        <v>||</v>
      </c>
      <c r="H66" t="str">
        <f t="shared" ref="H66:H129" si="47">UPPER(SUBSTITUTE(SUBSTITUTE(G66,"-","")," ",""))</f>
        <v>||</v>
      </c>
      <c r="I66" s="6" t="str">
        <f t="shared" ref="I66:I129" si="48">IFERROR(INDEX(Param_E,MATCH(H66,Param_KeysNorm,0)),"")</f>
        <v/>
      </c>
      <c r="J66" s="6" t="str">
        <f t="shared" ref="J66:J129" si="49">IFERROR(INDEX(Param_Gf,MATCH(H66,Param_KeysNorm,0)),"")</f>
        <v/>
      </c>
      <c r="K66" s="6" t="str">
        <f t="shared" ref="K66:K129" si="50">IFERROR(INDEX(Param_s,MATCH(H66,Param_KeysNorm,0)),"")</f>
        <v/>
      </c>
      <c r="L66" s="6" t="str">
        <f t="shared" ref="L66:L129" si="51">IFERROR(INDEX(Param_g,MATCH(H66,Param_KeysNorm,0)),"")</f>
        <v/>
      </c>
      <c r="M66" s="6" t="str">
        <f t="shared" ref="M66:M129" si="52">IFERROR(INDEX(Param_L,MATCH(H66,Param_KeysNorm,0)),"")</f>
        <v/>
      </c>
      <c r="N66" s="6" t="str">
        <f t="shared" ref="N66:N129" si="53">IFERROR(INDEX(Param_rho,MATCH(H66,Param_KeysNorm,0)),"")</f>
        <v/>
      </c>
      <c r="O66" s="6" t="str">
        <f t="shared" ref="O66:O129" si="54">IFERROR((INDEX(Param_Gf,MATCH(H66,Param_KeysNorm,0))/INDEX(Param_g,MATCH(H66,Param_KeysNorm,0)))*INDEX(Param_L,MATCH(H66,Param_KeysNorm,0))*INDEX(Param_rho,MATCH(H66,Param_KeysNorm,0)),"")</f>
        <v/>
      </c>
      <c r="P66" s="6" t="str">
        <f t="shared" ref="P66:P129" si="55">IFERROR(IF(N(I66)&gt;0,10000/N(I66),""),"")</f>
        <v/>
      </c>
      <c r="Q66" s="6" t="str">
        <f t="shared" ref="Q66:Q129" si="56">IFERROR(IF(N(L66)&gt;0,N(J66)/N(L66),""),"")</f>
        <v/>
      </c>
      <c r="R66" s="6">
        <f t="shared" ref="R66:R129" si="57">IFERROR(N(Q66)*N(K66),"")</f>
        <v>0</v>
      </c>
      <c r="S66" s="7">
        <f t="shared" ref="S66:S129" si="58">IFERROR(N(Q66)*N(P66),"")</f>
        <v>0</v>
      </c>
      <c r="T66" s="6">
        <f t="shared" ref="T66:T129" si="59">IFERROR((N(S66)*N(M66)*N(N66))/1000,"")</f>
        <v>0</v>
      </c>
      <c r="U66" s="6" t="str">
        <f t="shared" ref="U66:U129" si="60">IFERROR( (N(J66) / (N(L66)*IF(F66="Manual",F_VIAB_MANUAL,F_VIAB_MEC))) * N(M66) * N(N66), "" )</f>
        <v/>
      </c>
      <c r="V66" s="6" t="str">
        <f t="shared" ref="V66:V129" si="61">IF(N(A66)&gt;0,N(A66)*(1-(N(B66)/100)-(N(C66)/100)),"")</f>
        <v/>
      </c>
      <c r="W66" s="6">
        <f t="shared" ref="W66:W129" si="62">IFERROR(N(T66)*N(V66),"")</f>
        <v>0</v>
      </c>
      <c r="X66" s="8" t="str">
        <f t="shared" ref="X66:X129" si="63">IF(AND(N(U66)&gt;0,N(O66)&gt;0),ABS(N(U66)-N(O66))/N(O66),"")</f>
        <v/>
      </c>
      <c r="Y66" s="8" t="str">
        <f t="shared" ref="Y66:Y129" si="64">IFERROR(IF(E66="Seca",Tol_Seca,Tol_Chuva)+0,"")</f>
        <v/>
      </c>
      <c r="Z66" t="str">
        <f t="shared" ref="Z66:Z129" si="65">IF(OR(N(U66)&lt;=0,N(O66)&lt;=0),"FALTA_PARAM", IF(ABS(N(U66)-N(O66))&gt;N(Y66)*N(O66)+0.000000001,"ATENCAO","OK"))</f>
        <v>FALTA_PARAM</v>
      </c>
      <c r="AA66" s="6" t="str">
        <f t="shared" ref="AA66:AA129" si="66">IF(OR(N(U66)&lt;=0,N(O66)&lt;=0),"",MAX(0, IF(E66="Seca", TCH_Ref_Seca, TCH_Ref_Chuva) * (1 - Penalidade_k * ABS(N(U66)-N(O66))/N(O66))))</f>
        <v/>
      </c>
      <c r="AB66" t="b">
        <f t="shared" ref="AB66:AB129" si="67">ISNUMBER(MATCH(H66,Param_KeysNorm,0))</f>
        <v>0</v>
      </c>
      <c r="AC66" t="str">
        <f t="shared" ref="AC66:AC129" si="68">IF(AB66, IF(ABS((INDEX(Param_Gf,MATCH(H66,Param_KeysNorm,0))/INDEX(Param_g,MATCH(H66,Param_KeysNorm,0)))*INDEX(Param_L,MATCH(H66,Param_KeysNorm,0))*INDEX(Param_rho,MATCH(H66,Param_KeysNorm,0)) - O66)&lt;0.000001, "OK", "RECALCULAR_PARAM_D"), "CHAVE_INEXISTENTE")</f>
        <v>CHAVE_INEXISTENTE</v>
      </c>
    </row>
    <row r="67" spans="7:29">
      <c r="G67" t="str">
        <f t="shared" si="46"/>
        <v>||</v>
      </c>
      <c r="H67" t="str">
        <f t="shared" si="47"/>
        <v>||</v>
      </c>
      <c r="I67" s="6" t="str">
        <f t="shared" si="48"/>
        <v/>
      </c>
      <c r="J67" s="6" t="str">
        <f t="shared" si="49"/>
        <v/>
      </c>
      <c r="K67" s="6" t="str">
        <f t="shared" si="50"/>
        <v/>
      </c>
      <c r="L67" s="6" t="str">
        <f t="shared" si="51"/>
        <v/>
      </c>
      <c r="M67" s="6" t="str">
        <f t="shared" si="52"/>
        <v/>
      </c>
      <c r="N67" s="6" t="str">
        <f t="shared" si="53"/>
        <v/>
      </c>
      <c r="O67" s="6" t="str">
        <f t="shared" si="54"/>
        <v/>
      </c>
      <c r="P67" s="6" t="str">
        <f t="shared" si="55"/>
        <v/>
      </c>
      <c r="Q67" s="6" t="str">
        <f t="shared" si="56"/>
        <v/>
      </c>
      <c r="R67" s="6">
        <f t="shared" si="57"/>
        <v>0</v>
      </c>
      <c r="S67" s="7">
        <f t="shared" si="58"/>
        <v>0</v>
      </c>
      <c r="T67" s="6">
        <f t="shared" si="59"/>
        <v>0</v>
      </c>
      <c r="U67" s="6" t="str">
        <f t="shared" si="60"/>
        <v/>
      </c>
      <c r="V67" s="6" t="str">
        <f t="shared" si="61"/>
        <v/>
      </c>
      <c r="W67" s="6">
        <f t="shared" si="62"/>
        <v>0</v>
      </c>
      <c r="X67" s="8" t="str">
        <f t="shared" si="63"/>
        <v/>
      </c>
      <c r="Y67" s="8" t="str">
        <f t="shared" si="64"/>
        <v/>
      </c>
      <c r="Z67" t="str">
        <f t="shared" si="65"/>
        <v>FALTA_PARAM</v>
      </c>
      <c r="AA67" s="6" t="str">
        <f t="shared" si="66"/>
        <v/>
      </c>
      <c r="AB67" t="b">
        <f t="shared" si="67"/>
        <v>0</v>
      </c>
      <c r="AC67" t="str">
        <f t="shared" si="68"/>
        <v>CHAVE_INEXISTENTE</v>
      </c>
    </row>
    <row r="68" spans="7:29">
      <c r="G68" t="str">
        <f t="shared" si="46"/>
        <v>||</v>
      </c>
      <c r="H68" t="str">
        <f t="shared" si="47"/>
        <v>||</v>
      </c>
      <c r="I68" s="6" t="str">
        <f t="shared" si="48"/>
        <v/>
      </c>
      <c r="J68" s="6" t="str">
        <f t="shared" si="49"/>
        <v/>
      </c>
      <c r="K68" s="6" t="str">
        <f t="shared" si="50"/>
        <v/>
      </c>
      <c r="L68" s="6" t="str">
        <f t="shared" si="51"/>
        <v/>
      </c>
      <c r="M68" s="6" t="str">
        <f t="shared" si="52"/>
        <v/>
      </c>
      <c r="N68" s="6" t="str">
        <f t="shared" si="53"/>
        <v/>
      </c>
      <c r="O68" s="6" t="str">
        <f t="shared" si="54"/>
        <v/>
      </c>
      <c r="P68" s="6" t="str">
        <f t="shared" si="55"/>
        <v/>
      </c>
      <c r="Q68" s="6" t="str">
        <f t="shared" si="56"/>
        <v/>
      </c>
      <c r="R68" s="6">
        <f t="shared" si="57"/>
        <v>0</v>
      </c>
      <c r="S68" s="7">
        <f t="shared" si="58"/>
        <v>0</v>
      </c>
      <c r="T68" s="6">
        <f t="shared" si="59"/>
        <v>0</v>
      </c>
      <c r="U68" s="6" t="str">
        <f t="shared" si="60"/>
        <v/>
      </c>
      <c r="V68" s="6" t="str">
        <f t="shared" si="61"/>
        <v/>
      </c>
      <c r="W68" s="6">
        <f t="shared" si="62"/>
        <v>0</v>
      </c>
      <c r="X68" s="8" t="str">
        <f t="shared" si="63"/>
        <v/>
      </c>
      <c r="Y68" s="8" t="str">
        <f t="shared" si="64"/>
        <v/>
      </c>
      <c r="Z68" t="str">
        <f t="shared" si="65"/>
        <v>FALTA_PARAM</v>
      </c>
      <c r="AA68" s="6" t="str">
        <f t="shared" si="66"/>
        <v/>
      </c>
      <c r="AB68" t="b">
        <f t="shared" si="67"/>
        <v>0</v>
      </c>
      <c r="AC68" t="str">
        <f t="shared" si="68"/>
        <v>CHAVE_INEXISTENTE</v>
      </c>
    </row>
    <row r="69" spans="7:29">
      <c r="G69" t="str">
        <f t="shared" si="46"/>
        <v>||</v>
      </c>
      <c r="H69" t="str">
        <f t="shared" si="47"/>
        <v>||</v>
      </c>
      <c r="I69" s="6" t="str">
        <f t="shared" si="48"/>
        <v/>
      </c>
      <c r="J69" s="6" t="str">
        <f t="shared" si="49"/>
        <v/>
      </c>
      <c r="K69" s="6" t="str">
        <f t="shared" si="50"/>
        <v/>
      </c>
      <c r="L69" s="6" t="str">
        <f t="shared" si="51"/>
        <v/>
      </c>
      <c r="M69" s="6" t="str">
        <f t="shared" si="52"/>
        <v/>
      </c>
      <c r="N69" s="6" t="str">
        <f t="shared" si="53"/>
        <v/>
      </c>
      <c r="O69" s="6" t="str">
        <f t="shared" si="54"/>
        <v/>
      </c>
      <c r="P69" s="6" t="str">
        <f t="shared" si="55"/>
        <v/>
      </c>
      <c r="Q69" s="6" t="str">
        <f t="shared" si="56"/>
        <v/>
      </c>
      <c r="R69" s="6">
        <f t="shared" si="57"/>
        <v>0</v>
      </c>
      <c r="S69" s="7">
        <f t="shared" si="58"/>
        <v>0</v>
      </c>
      <c r="T69" s="6">
        <f t="shared" si="59"/>
        <v>0</v>
      </c>
      <c r="U69" s="6" t="str">
        <f t="shared" si="60"/>
        <v/>
      </c>
      <c r="V69" s="6" t="str">
        <f t="shared" si="61"/>
        <v/>
      </c>
      <c r="W69" s="6">
        <f t="shared" si="62"/>
        <v>0</v>
      </c>
      <c r="X69" s="8" t="str">
        <f t="shared" si="63"/>
        <v/>
      </c>
      <c r="Y69" s="8" t="str">
        <f t="shared" si="64"/>
        <v/>
      </c>
      <c r="Z69" t="str">
        <f t="shared" si="65"/>
        <v>FALTA_PARAM</v>
      </c>
      <c r="AA69" s="6" t="str">
        <f t="shared" si="66"/>
        <v/>
      </c>
      <c r="AB69" t="b">
        <f t="shared" si="67"/>
        <v>0</v>
      </c>
      <c r="AC69" t="str">
        <f t="shared" si="68"/>
        <v>CHAVE_INEXISTENTE</v>
      </c>
    </row>
    <row r="70" spans="7:29">
      <c r="G70" t="str">
        <f t="shared" si="46"/>
        <v>||</v>
      </c>
      <c r="H70" t="str">
        <f t="shared" si="47"/>
        <v>||</v>
      </c>
      <c r="I70" s="6" t="str">
        <f t="shared" si="48"/>
        <v/>
      </c>
      <c r="J70" s="6" t="str">
        <f t="shared" si="49"/>
        <v/>
      </c>
      <c r="K70" s="6" t="str">
        <f t="shared" si="50"/>
        <v/>
      </c>
      <c r="L70" s="6" t="str">
        <f t="shared" si="51"/>
        <v/>
      </c>
      <c r="M70" s="6" t="str">
        <f t="shared" si="52"/>
        <v/>
      </c>
      <c r="N70" s="6" t="str">
        <f t="shared" si="53"/>
        <v/>
      </c>
      <c r="O70" s="6" t="str">
        <f t="shared" si="54"/>
        <v/>
      </c>
      <c r="P70" s="6" t="str">
        <f t="shared" si="55"/>
        <v/>
      </c>
      <c r="Q70" s="6" t="str">
        <f t="shared" si="56"/>
        <v/>
      </c>
      <c r="R70" s="6">
        <f t="shared" si="57"/>
        <v>0</v>
      </c>
      <c r="S70" s="7">
        <f t="shared" si="58"/>
        <v>0</v>
      </c>
      <c r="T70" s="6">
        <f t="shared" si="59"/>
        <v>0</v>
      </c>
      <c r="U70" s="6" t="str">
        <f t="shared" si="60"/>
        <v/>
      </c>
      <c r="V70" s="6" t="str">
        <f t="shared" si="61"/>
        <v/>
      </c>
      <c r="W70" s="6">
        <f t="shared" si="62"/>
        <v>0</v>
      </c>
      <c r="X70" s="8" t="str">
        <f t="shared" si="63"/>
        <v/>
      </c>
      <c r="Y70" s="8" t="str">
        <f t="shared" si="64"/>
        <v/>
      </c>
      <c r="Z70" t="str">
        <f t="shared" si="65"/>
        <v>FALTA_PARAM</v>
      </c>
      <c r="AA70" s="6" t="str">
        <f t="shared" si="66"/>
        <v/>
      </c>
      <c r="AB70" t="b">
        <f t="shared" si="67"/>
        <v>0</v>
      </c>
      <c r="AC70" t="str">
        <f t="shared" si="68"/>
        <v>CHAVE_INEXISTENTE</v>
      </c>
    </row>
    <row r="71" spans="7:29">
      <c r="G71" t="str">
        <f t="shared" si="46"/>
        <v>||</v>
      </c>
      <c r="H71" t="str">
        <f t="shared" si="47"/>
        <v>||</v>
      </c>
      <c r="I71" s="6" t="str">
        <f t="shared" si="48"/>
        <v/>
      </c>
      <c r="J71" s="6" t="str">
        <f t="shared" si="49"/>
        <v/>
      </c>
      <c r="K71" s="6" t="str">
        <f t="shared" si="50"/>
        <v/>
      </c>
      <c r="L71" s="6" t="str">
        <f t="shared" si="51"/>
        <v/>
      </c>
      <c r="M71" s="6" t="str">
        <f t="shared" si="52"/>
        <v/>
      </c>
      <c r="N71" s="6" t="str">
        <f t="shared" si="53"/>
        <v/>
      </c>
      <c r="O71" s="6" t="str">
        <f t="shared" si="54"/>
        <v/>
      </c>
      <c r="P71" s="6" t="str">
        <f t="shared" si="55"/>
        <v/>
      </c>
      <c r="Q71" s="6" t="str">
        <f t="shared" si="56"/>
        <v/>
      </c>
      <c r="R71" s="6">
        <f t="shared" si="57"/>
        <v>0</v>
      </c>
      <c r="S71" s="7">
        <f t="shared" si="58"/>
        <v>0</v>
      </c>
      <c r="T71" s="6">
        <f t="shared" si="59"/>
        <v>0</v>
      </c>
      <c r="U71" s="6" t="str">
        <f t="shared" si="60"/>
        <v/>
      </c>
      <c r="V71" s="6" t="str">
        <f t="shared" si="61"/>
        <v/>
      </c>
      <c r="W71" s="6">
        <f t="shared" si="62"/>
        <v>0</v>
      </c>
      <c r="X71" s="8" t="str">
        <f t="shared" si="63"/>
        <v/>
      </c>
      <c r="Y71" s="8" t="str">
        <f t="shared" si="64"/>
        <v/>
      </c>
      <c r="Z71" t="str">
        <f t="shared" si="65"/>
        <v>FALTA_PARAM</v>
      </c>
      <c r="AA71" s="6" t="str">
        <f t="shared" si="66"/>
        <v/>
      </c>
      <c r="AB71" t="b">
        <f t="shared" si="67"/>
        <v>0</v>
      </c>
      <c r="AC71" t="str">
        <f t="shared" si="68"/>
        <v>CHAVE_INEXISTENTE</v>
      </c>
    </row>
    <row r="72" spans="7:29">
      <c r="G72" t="str">
        <f t="shared" si="46"/>
        <v>||</v>
      </c>
      <c r="H72" t="str">
        <f t="shared" si="47"/>
        <v>||</v>
      </c>
      <c r="I72" s="6" t="str">
        <f t="shared" si="48"/>
        <v/>
      </c>
      <c r="J72" s="6" t="str">
        <f t="shared" si="49"/>
        <v/>
      </c>
      <c r="K72" s="6" t="str">
        <f t="shared" si="50"/>
        <v/>
      </c>
      <c r="L72" s="6" t="str">
        <f t="shared" si="51"/>
        <v/>
      </c>
      <c r="M72" s="6" t="str">
        <f t="shared" si="52"/>
        <v/>
      </c>
      <c r="N72" s="6" t="str">
        <f t="shared" si="53"/>
        <v/>
      </c>
      <c r="O72" s="6" t="str">
        <f t="shared" si="54"/>
        <v/>
      </c>
      <c r="P72" s="6" t="str">
        <f t="shared" si="55"/>
        <v/>
      </c>
      <c r="Q72" s="6" t="str">
        <f t="shared" si="56"/>
        <v/>
      </c>
      <c r="R72" s="6">
        <f t="shared" si="57"/>
        <v>0</v>
      </c>
      <c r="S72" s="7">
        <f t="shared" si="58"/>
        <v>0</v>
      </c>
      <c r="T72" s="6">
        <f t="shared" si="59"/>
        <v>0</v>
      </c>
      <c r="U72" s="6" t="str">
        <f t="shared" si="60"/>
        <v/>
      </c>
      <c r="V72" s="6" t="str">
        <f t="shared" si="61"/>
        <v/>
      </c>
      <c r="W72" s="6">
        <f t="shared" si="62"/>
        <v>0</v>
      </c>
      <c r="X72" s="8" t="str">
        <f t="shared" si="63"/>
        <v/>
      </c>
      <c r="Y72" s="8" t="str">
        <f t="shared" si="64"/>
        <v/>
      </c>
      <c r="Z72" t="str">
        <f t="shared" si="65"/>
        <v>FALTA_PARAM</v>
      </c>
      <c r="AA72" s="6" t="str">
        <f t="shared" si="66"/>
        <v/>
      </c>
      <c r="AB72" t="b">
        <f t="shared" si="67"/>
        <v>0</v>
      </c>
      <c r="AC72" t="str">
        <f t="shared" si="68"/>
        <v>CHAVE_INEXISTENTE</v>
      </c>
    </row>
    <row r="73" spans="7:29">
      <c r="G73" t="str">
        <f t="shared" si="46"/>
        <v>||</v>
      </c>
      <c r="H73" t="str">
        <f t="shared" si="47"/>
        <v>||</v>
      </c>
      <c r="I73" s="6" t="str">
        <f t="shared" si="48"/>
        <v/>
      </c>
      <c r="J73" s="6" t="str">
        <f t="shared" si="49"/>
        <v/>
      </c>
      <c r="K73" s="6" t="str">
        <f t="shared" si="50"/>
        <v/>
      </c>
      <c r="L73" s="6" t="str">
        <f t="shared" si="51"/>
        <v/>
      </c>
      <c r="M73" s="6" t="str">
        <f t="shared" si="52"/>
        <v/>
      </c>
      <c r="N73" s="6" t="str">
        <f t="shared" si="53"/>
        <v/>
      </c>
      <c r="O73" s="6" t="str">
        <f t="shared" si="54"/>
        <v/>
      </c>
      <c r="P73" s="6" t="str">
        <f t="shared" si="55"/>
        <v/>
      </c>
      <c r="Q73" s="6" t="str">
        <f t="shared" si="56"/>
        <v/>
      </c>
      <c r="R73" s="6">
        <f t="shared" si="57"/>
        <v>0</v>
      </c>
      <c r="S73" s="7">
        <f t="shared" si="58"/>
        <v>0</v>
      </c>
      <c r="T73" s="6">
        <f t="shared" si="59"/>
        <v>0</v>
      </c>
      <c r="U73" s="6" t="str">
        <f t="shared" si="60"/>
        <v/>
      </c>
      <c r="V73" s="6" t="str">
        <f t="shared" si="61"/>
        <v/>
      </c>
      <c r="W73" s="6">
        <f t="shared" si="62"/>
        <v>0</v>
      </c>
      <c r="X73" s="8" t="str">
        <f t="shared" si="63"/>
        <v/>
      </c>
      <c r="Y73" s="8" t="str">
        <f t="shared" si="64"/>
        <v/>
      </c>
      <c r="Z73" t="str">
        <f t="shared" si="65"/>
        <v>FALTA_PARAM</v>
      </c>
      <c r="AA73" s="6" t="str">
        <f t="shared" si="66"/>
        <v/>
      </c>
      <c r="AB73" t="b">
        <f t="shared" si="67"/>
        <v>0</v>
      </c>
      <c r="AC73" t="str">
        <f t="shared" si="68"/>
        <v>CHAVE_INEXISTENTE</v>
      </c>
    </row>
    <row r="74" spans="7:29">
      <c r="G74" t="str">
        <f t="shared" si="46"/>
        <v>||</v>
      </c>
      <c r="H74" t="str">
        <f t="shared" si="47"/>
        <v>||</v>
      </c>
      <c r="I74" s="6" t="str">
        <f t="shared" si="48"/>
        <v/>
      </c>
      <c r="J74" s="6" t="str">
        <f t="shared" si="49"/>
        <v/>
      </c>
      <c r="K74" s="6" t="str">
        <f t="shared" si="50"/>
        <v/>
      </c>
      <c r="L74" s="6" t="str">
        <f t="shared" si="51"/>
        <v/>
      </c>
      <c r="M74" s="6" t="str">
        <f t="shared" si="52"/>
        <v/>
      </c>
      <c r="N74" s="6" t="str">
        <f t="shared" si="53"/>
        <v/>
      </c>
      <c r="O74" s="6" t="str">
        <f t="shared" si="54"/>
        <v/>
      </c>
      <c r="P74" s="6" t="str">
        <f t="shared" si="55"/>
        <v/>
      </c>
      <c r="Q74" s="6" t="str">
        <f t="shared" si="56"/>
        <v/>
      </c>
      <c r="R74" s="6">
        <f t="shared" si="57"/>
        <v>0</v>
      </c>
      <c r="S74" s="7">
        <f t="shared" si="58"/>
        <v>0</v>
      </c>
      <c r="T74" s="6">
        <f t="shared" si="59"/>
        <v>0</v>
      </c>
      <c r="U74" s="6" t="str">
        <f t="shared" si="60"/>
        <v/>
      </c>
      <c r="V74" s="6" t="str">
        <f t="shared" si="61"/>
        <v/>
      </c>
      <c r="W74" s="6">
        <f t="shared" si="62"/>
        <v>0</v>
      </c>
      <c r="X74" s="8" t="str">
        <f t="shared" si="63"/>
        <v/>
      </c>
      <c r="Y74" s="8" t="str">
        <f t="shared" si="64"/>
        <v/>
      </c>
      <c r="Z74" t="str">
        <f t="shared" si="65"/>
        <v>FALTA_PARAM</v>
      </c>
      <c r="AA74" s="6" t="str">
        <f t="shared" si="66"/>
        <v/>
      </c>
      <c r="AB74" t="b">
        <f t="shared" si="67"/>
        <v>0</v>
      </c>
      <c r="AC74" t="str">
        <f t="shared" si="68"/>
        <v>CHAVE_INEXISTENTE</v>
      </c>
    </row>
    <row r="75" spans="7:29">
      <c r="G75" t="str">
        <f t="shared" si="46"/>
        <v>||</v>
      </c>
      <c r="H75" t="str">
        <f t="shared" si="47"/>
        <v>||</v>
      </c>
      <c r="I75" s="6" t="str">
        <f t="shared" si="48"/>
        <v/>
      </c>
      <c r="J75" s="6" t="str">
        <f t="shared" si="49"/>
        <v/>
      </c>
      <c r="K75" s="6" t="str">
        <f t="shared" si="50"/>
        <v/>
      </c>
      <c r="L75" s="6" t="str">
        <f t="shared" si="51"/>
        <v/>
      </c>
      <c r="M75" s="6" t="str">
        <f t="shared" si="52"/>
        <v/>
      </c>
      <c r="N75" s="6" t="str">
        <f t="shared" si="53"/>
        <v/>
      </c>
      <c r="O75" s="6" t="str">
        <f t="shared" si="54"/>
        <v/>
      </c>
      <c r="P75" s="6" t="str">
        <f t="shared" si="55"/>
        <v/>
      </c>
      <c r="Q75" s="6" t="str">
        <f t="shared" si="56"/>
        <v/>
      </c>
      <c r="R75" s="6">
        <f t="shared" si="57"/>
        <v>0</v>
      </c>
      <c r="S75" s="7">
        <f t="shared" si="58"/>
        <v>0</v>
      </c>
      <c r="T75" s="6">
        <f t="shared" si="59"/>
        <v>0</v>
      </c>
      <c r="U75" s="6" t="str">
        <f t="shared" si="60"/>
        <v/>
      </c>
      <c r="V75" s="6" t="str">
        <f t="shared" si="61"/>
        <v/>
      </c>
      <c r="W75" s="6">
        <f t="shared" si="62"/>
        <v>0</v>
      </c>
      <c r="X75" s="8" t="str">
        <f t="shared" si="63"/>
        <v/>
      </c>
      <c r="Y75" s="8" t="str">
        <f t="shared" si="64"/>
        <v/>
      </c>
      <c r="Z75" t="str">
        <f t="shared" si="65"/>
        <v>FALTA_PARAM</v>
      </c>
      <c r="AA75" s="6" t="str">
        <f t="shared" si="66"/>
        <v/>
      </c>
      <c r="AB75" t="b">
        <f t="shared" si="67"/>
        <v>0</v>
      </c>
      <c r="AC75" t="str">
        <f t="shared" si="68"/>
        <v>CHAVE_INEXISTENTE</v>
      </c>
    </row>
    <row r="76" spans="7:29">
      <c r="G76" t="str">
        <f t="shared" si="46"/>
        <v>||</v>
      </c>
      <c r="H76" t="str">
        <f t="shared" si="47"/>
        <v>||</v>
      </c>
      <c r="I76" s="6" t="str">
        <f t="shared" si="48"/>
        <v/>
      </c>
      <c r="J76" s="6" t="str">
        <f t="shared" si="49"/>
        <v/>
      </c>
      <c r="K76" s="6" t="str">
        <f t="shared" si="50"/>
        <v/>
      </c>
      <c r="L76" s="6" t="str">
        <f t="shared" si="51"/>
        <v/>
      </c>
      <c r="M76" s="6" t="str">
        <f t="shared" si="52"/>
        <v/>
      </c>
      <c r="N76" s="6" t="str">
        <f t="shared" si="53"/>
        <v/>
      </c>
      <c r="O76" s="6" t="str">
        <f t="shared" si="54"/>
        <v/>
      </c>
      <c r="P76" s="6" t="str">
        <f t="shared" si="55"/>
        <v/>
      </c>
      <c r="Q76" s="6" t="str">
        <f t="shared" si="56"/>
        <v/>
      </c>
      <c r="R76" s="6">
        <f t="shared" si="57"/>
        <v>0</v>
      </c>
      <c r="S76" s="7">
        <f t="shared" si="58"/>
        <v>0</v>
      </c>
      <c r="T76" s="6">
        <f t="shared" si="59"/>
        <v>0</v>
      </c>
      <c r="U76" s="6" t="str">
        <f t="shared" si="60"/>
        <v/>
      </c>
      <c r="V76" s="6" t="str">
        <f t="shared" si="61"/>
        <v/>
      </c>
      <c r="W76" s="6">
        <f t="shared" si="62"/>
        <v>0</v>
      </c>
      <c r="X76" s="8" t="str">
        <f t="shared" si="63"/>
        <v/>
      </c>
      <c r="Y76" s="8" t="str">
        <f t="shared" si="64"/>
        <v/>
      </c>
      <c r="Z76" t="str">
        <f t="shared" si="65"/>
        <v>FALTA_PARAM</v>
      </c>
      <c r="AA76" s="6" t="str">
        <f t="shared" si="66"/>
        <v/>
      </c>
      <c r="AB76" t="b">
        <f t="shared" si="67"/>
        <v>0</v>
      </c>
      <c r="AC76" t="str">
        <f t="shared" si="68"/>
        <v>CHAVE_INEXISTENTE</v>
      </c>
    </row>
    <row r="77" spans="7:29">
      <c r="G77" t="str">
        <f t="shared" si="46"/>
        <v>||</v>
      </c>
      <c r="H77" t="str">
        <f t="shared" si="47"/>
        <v>||</v>
      </c>
      <c r="I77" s="6" t="str">
        <f t="shared" si="48"/>
        <v/>
      </c>
      <c r="J77" s="6" t="str">
        <f t="shared" si="49"/>
        <v/>
      </c>
      <c r="K77" s="6" t="str">
        <f t="shared" si="50"/>
        <v/>
      </c>
      <c r="L77" s="6" t="str">
        <f t="shared" si="51"/>
        <v/>
      </c>
      <c r="M77" s="6" t="str">
        <f t="shared" si="52"/>
        <v/>
      </c>
      <c r="N77" s="6" t="str">
        <f t="shared" si="53"/>
        <v/>
      </c>
      <c r="O77" s="6" t="str">
        <f t="shared" si="54"/>
        <v/>
      </c>
      <c r="P77" s="6" t="str">
        <f t="shared" si="55"/>
        <v/>
      </c>
      <c r="Q77" s="6" t="str">
        <f t="shared" si="56"/>
        <v/>
      </c>
      <c r="R77" s="6">
        <f t="shared" si="57"/>
        <v>0</v>
      </c>
      <c r="S77" s="7">
        <f t="shared" si="58"/>
        <v>0</v>
      </c>
      <c r="T77" s="6">
        <f t="shared" si="59"/>
        <v>0</v>
      </c>
      <c r="U77" s="6" t="str">
        <f t="shared" si="60"/>
        <v/>
      </c>
      <c r="V77" s="6" t="str">
        <f t="shared" si="61"/>
        <v/>
      </c>
      <c r="W77" s="6">
        <f t="shared" si="62"/>
        <v>0</v>
      </c>
      <c r="X77" s="8" t="str">
        <f t="shared" si="63"/>
        <v/>
      </c>
      <c r="Y77" s="8" t="str">
        <f t="shared" si="64"/>
        <v/>
      </c>
      <c r="Z77" t="str">
        <f t="shared" si="65"/>
        <v>FALTA_PARAM</v>
      </c>
      <c r="AA77" s="6" t="str">
        <f t="shared" si="66"/>
        <v/>
      </c>
      <c r="AB77" t="b">
        <f t="shared" si="67"/>
        <v>0</v>
      </c>
      <c r="AC77" t="str">
        <f t="shared" si="68"/>
        <v>CHAVE_INEXISTENTE</v>
      </c>
    </row>
    <row r="78" spans="7:29">
      <c r="G78" t="str">
        <f t="shared" si="46"/>
        <v>||</v>
      </c>
      <c r="H78" t="str">
        <f t="shared" si="47"/>
        <v>||</v>
      </c>
      <c r="I78" s="6" t="str">
        <f t="shared" si="48"/>
        <v/>
      </c>
      <c r="J78" s="6" t="str">
        <f t="shared" si="49"/>
        <v/>
      </c>
      <c r="K78" s="6" t="str">
        <f t="shared" si="50"/>
        <v/>
      </c>
      <c r="L78" s="6" t="str">
        <f t="shared" si="51"/>
        <v/>
      </c>
      <c r="M78" s="6" t="str">
        <f t="shared" si="52"/>
        <v/>
      </c>
      <c r="N78" s="6" t="str">
        <f t="shared" si="53"/>
        <v/>
      </c>
      <c r="O78" s="6" t="str">
        <f t="shared" si="54"/>
        <v/>
      </c>
      <c r="P78" s="6" t="str">
        <f t="shared" si="55"/>
        <v/>
      </c>
      <c r="Q78" s="6" t="str">
        <f t="shared" si="56"/>
        <v/>
      </c>
      <c r="R78" s="6">
        <f t="shared" si="57"/>
        <v>0</v>
      </c>
      <c r="S78" s="7">
        <f t="shared" si="58"/>
        <v>0</v>
      </c>
      <c r="T78" s="6">
        <f t="shared" si="59"/>
        <v>0</v>
      </c>
      <c r="U78" s="6" t="str">
        <f t="shared" si="60"/>
        <v/>
      </c>
      <c r="V78" s="6" t="str">
        <f t="shared" si="61"/>
        <v/>
      </c>
      <c r="W78" s="6">
        <f t="shared" si="62"/>
        <v>0</v>
      </c>
      <c r="X78" s="8" t="str">
        <f t="shared" si="63"/>
        <v/>
      </c>
      <c r="Y78" s="8" t="str">
        <f t="shared" si="64"/>
        <v/>
      </c>
      <c r="Z78" t="str">
        <f t="shared" si="65"/>
        <v>FALTA_PARAM</v>
      </c>
      <c r="AA78" s="6" t="str">
        <f t="shared" si="66"/>
        <v/>
      </c>
      <c r="AB78" t="b">
        <f t="shared" si="67"/>
        <v>0</v>
      </c>
      <c r="AC78" t="str">
        <f t="shared" si="68"/>
        <v>CHAVE_INEXISTENTE</v>
      </c>
    </row>
    <row r="79" spans="7:29">
      <c r="G79" t="str">
        <f t="shared" si="46"/>
        <v>||</v>
      </c>
      <c r="H79" t="str">
        <f t="shared" si="47"/>
        <v>||</v>
      </c>
      <c r="I79" s="6" t="str">
        <f t="shared" si="48"/>
        <v/>
      </c>
      <c r="J79" s="6" t="str">
        <f t="shared" si="49"/>
        <v/>
      </c>
      <c r="K79" s="6" t="str">
        <f t="shared" si="50"/>
        <v/>
      </c>
      <c r="L79" s="6" t="str">
        <f t="shared" si="51"/>
        <v/>
      </c>
      <c r="M79" s="6" t="str">
        <f t="shared" si="52"/>
        <v/>
      </c>
      <c r="N79" s="6" t="str">
        <f t="shared" si="53"/>
        <v/>
      </c>
      <c r="O79" s="6" t="str">
        <f t="shared" si="54"/>
        <v/>
      </c>
      <c r="P79" s="6" t="str">
        <f t="shared" si="55"/>
        <v/>
      </c>
      <c r="Q79" s="6" t="str">
        <f t="shared" si="56"/>
        <v/>
      </c>
      <c r="R79" s="6">
        <f t="shared" si="57"/>
        <v>0</v>
      </c>
      <c r="S79" s="7">
        <f t="shared" si="58"/>
        <v>0</v>
      </c>
      <c r="T79" s="6">
        <f t="shared" si="59"/>
        <v>0</v>
      </c>
      <c r="U79" s="6" t="str">
        <f t="shared" si="60"/>
        <v/>
      </c>
      <c r="V79" s="6" t="str">
        <f t="shared" si="61"/>
        <v/>
      </c>
      <c r="W79" s="6">
        <f t="shared" si="62"/>
        <v>0</v>
      </c>
      <c r="X79" s="8" t="str">
        <f t="shared" si="63"/>
        <v/>
      </c>
      <c r="Y79" s="8" t="str">
        <f t="shared" si="64"/>
        <v/>
      </c>
      <c r="Z79" t="str">
        <f t="shared" si="65"/>
        <v>FALTA_PARAM</v>
      </c>
      <c r="AA79" s="6" t="str">
        <f t="shared" si="66"/>
        <v/>
      </c>
      <c r="AB79" t="b">
        <f t="shared" si="67"/>
        <v>0</v>
      </c>
      <c r="AC79" t="str">
        <f t="shared" si="68"/>
        <v>CHAVE_INEXISTENTE</v>
      </c>
    </row>
    <row r="80" spans="7:29">
      <c r="G80" t="str">
        <f t="shared" si="46"/>
        <v>||</v>
      </c>
      <c r="H80" t="str">
        <f t="shared" si="47"/>
        <v>||</v>
      </c>
      <c r="I80" s="6" t="str">
        <f t="shared" si="48"/>
        <v/>
      </c>
      <c r="J80" s="6" t="str">
        <f t="shared" si="49"/>
        <v/>
      </c>
      <c r="K80" s="6" t="str">
        <f t="shared" si="50"/>
        <v/>
      </c>
      <c r="L80" s="6" t="str">
        <f t="shared" si="51"/>
        <v/>
      </c>
      <c r="M80" s="6" t="str">
        <f t="shared" si="52"/>
        <v/>
      </c>
      <c r="N80" s="6" t="str">
        <f t="shared" si="53"/>
        <v/>
      </c>
      <c r="O80" s="6" t="str">
        <f t="shared" si="54"/>
        <v/>
      </c>
      <c r="P80" s="6" t="str">
        <f t="shared" si="55"/>
        <v/>
      </c>
      <c r="Q80" s="6" t="str">
        <f t="shared" si="56"/>
        <v/>
      </c>
      <c r="R80" s="6">
        <f t="shared" si="57"/>
        <v>0</v>
      </c>
      <c r="S80" s="7">
        <f t="shared" si="58"/>
        <v>0</v>
      </c>
      <c r="T80" s="6">
        <f t="shared" si="59"/>
        <v>0</v>
      </c>
      <c r="U80" s="6" t="str">
        <f t="shared" si="60"/>
        <v/>
      </c>
      <c r="V80" s="6" t="str">
        <f t="shared" si="61"/>
        <v/>
      </c>
      <c r="W80" s="6">
        <f t="shared" si="62"/>
        <v>0</v>
      </c>
      <c r="X80" s="8" t="str">
        <f t="shared" si="63"/>
        <v/>
      </c>
      <c r="Y80" s="8" t="str">
        <f t="shared" si="64"/>
        <v/>
      </c>
      <c r="Z80" t="str">
        <f t="shared" si="65"/>
        <v>FALTA_PARAM</v>
      </c>
      <c r="AA80" s="6" t="str">
        <f t="shared" si="66"/>
        <v/>
      </c>
      <c r="AB80" t="b">
        <f t="shared" si="67"/>
        <v>0</v>
      </c>
      <c r="AC80" t="str">
        <f t="shared" si="68"/>
        <v>CHAVE_INEXISTENTE</v>
      </c>
    </row>
    <row r="81" spans="7:29">
      <c r="G81" t="str">
        <f t="shared" si="46"/>
        <v>||</v>
      </c>
      <c r="H81" t="str">
        <f t="shared" si="47"/>
        <v>||</v>
      </c>
      <c r="I81" s="6" t="str">
        <f t="shared" si="48"/>
        <v/>
      </c>
      <c r="J81" s="6" t="str">
        <f t="shared" si="49"/>
        <v/>
      </c>
      <c r="K81" s="6" t="str">
        <f t="shared" si="50"/>
        <v/>
      </c>
      <c r="L81" s="6" t="str">
        <f t="shared" si="51"/>
        <v/>
      </c>
      <c r="M81" s="6" t="str">
        <f t="shared" si="52"/>
        <v/>
      </c>
      <c r="N81" s="6" t="str">
        <f t="shared" si="53"/>
        <v/>
      </c>
      <c r="O81" s="6" t="str">
        <f t="shared" si="54"/>
        <v/>
      </c>
      <c r="P81" s="6" t="str">
        <f t="shared" si="55"/>
        <v/>
      </c>
      <c r="Q81" s="6" t="str">
        <f t="shared" si="56"/>
        <v/>
      </c>
      <c r="R81" s="6">
        <f t="shared" si="57"/>
        <v>0</v>
      </c>
      <c r="S81" s="7">
        <f t="shared" si="58"/>
        <v>0</v>
      </c>
      <c r="T81" s="6">
        <f t="shared" si="59"/>
        <v>0</v>
      </c>
      <c r="U81" s="6" t="str">
        <f t="shared" si="60"/>
        <v/>
      </c>
      <c r="V81" s="6" t="str">
        <f t="shared" si="61"/>
        <v/>
      </c>
      <c r="W81" s="6">
        <f t="shared" si="62"/>
        <v>0</v>
      </c>
      <c r="X81" s="8" t="str">
        <f t="shared" si="63"/>
        <v/>
      </c>
      <c r="Y81" s="8" t="str">
        <f t="shared" si="64"/>
        <v/>
      </c>
      <c r="Z81" t="str">
        <f t="shared" si="65"/>
        <v>FALTA_PARAM</v>
      </c>
      <c r="AA81" s="6" t="str">
        <f t="shared" si="66"/>
        <v/>
      </c>
      <c r="AB81" t="b">
        <f t="shared" si="67"/>
        <v>0</v>
      </c>
      <c r="AC81" t="str">
        <f t="shared" si="68"/>
        <v>CHAVE_INEXISTENTE</v>
      </c>
    </row>
    <row r="82" spans="7:29">
      <c r="G82" t="str">
        <f t="shared" si="46"/>
        <v>||</v>
      </c>
      <c r="H82" t="str">
        <f t="shared" si="47"/>
        <v>||</v>
      </c>
      <c r="I82" s="6" t="str">
        <f t="shared" si="48"/>
        <v/>
      </c>
      <c r="J82" s="6" t="str">
        <f t="shared" si="49"/>
        <v/>
      </c>
      <c r="K82" s="6" t="str">
        <f t="shared" si="50"/>
        <v/>
      </c>
      <c r="L82" s="6" t="str">
        <f t="shared" si="51"/>
        <v/>
      </c>
      <c r="M82" s="6" t="str">
        <f t="shared" si="52"/>
        <v/>
      </c>
      <c r="N82" s="6" t="str">
        <f t="shared" si="53"/>
        <v/>
      </c>
      <c r="O82" s="6" t="str">
        <f t="shared" si="54"/>
        <v/>
      </c>
      <c r="P82" s="6" t="str">
        <f t="shared" si="55"/>
        <v/>
      </c>
      <c r="Q82" s="6" t="str">
        <f t="shared" si="56"/>
        <v/>
      </c>
      <c r="R82" s="6">
        <f t="shared" si="57"/>
        <v>0</v>
      </c>
      <c r="S82" s="7">
        <f t="shared" si="58"/>
        <v>0</v>
      </c>
      <c r="T82" s="6">
        <f t="shared" si="59"/>
        <v>0</v>
      </c>
      <c r="U82" s="6" t="str">
        <f t="shared" si="60"/>
        <v/>
      </c>
      <c r="V82" s="6" t="str">
        <f t="shared" si="61"/>
        <v/>
      </c>
      <c r="W82" s="6">
        <f t="shared" si="62"/>
        <v>0</v>
      </c>
      <c r="X82" s="8" t="str">
        <f t="shared" si="63"/>
        <v/>
      </c>
      <c r="Y82" s="8" t="str">
        <f t="shared" si="64"/>
        <v/>
      </c>
      <c r="Z82" t="str">
        <f t="shared" si="65"/>
        <v>FALTA_PARAM</v>
      </c>
      <c r="AA82" s="6" t="str">
        <f t="shared" si="66"/>
        <v/>
      </c>
      <c r="AB82" t="b">
        <f t="shared" si="67"/>
        <v>0</v>
      </c>
      <c r="AC82" t="str">
        <f t="shared" si="68"/>
        <v>CHAVE_INEXISTENTE</v>
      </c>
    </row>
    <row r="83" spans="7:29">
      <c r="G83" t="str">
        <f t="shared" si="46"/>
        <v>||</v>
      </c>
      <c r="H83" t="str">
        <f t="shared" si="47"/>
        <v>||</v>
      </c>
      <c r="I83" s="6" t="str">
        <f t="shared" si="48"/>
        <v/>
      </c>
      <c r="J83" s="6" t="str">
        <f t="shared" si="49"/>
        <v/>
      </c>
      <c r="K83" s="6" t="str">
        <f t="shared" si="50"/>
        <v/>
      </c>
      <c r="L83" s="6" t="str">
        <f t="shared" si="51"/>
        <v/>
      </c>
      <c r="M83" s="6" t="str">
        <f t="shared" si="52"/>
        <v/>
      </c>
      <c r="N83" s="6" t="str">
        <f t="shared" si="53"/>
        <v/>
      </c>
      <c r="O83" s="6" t="str">
        <f t="shared" si="54"/>
        <v/>
      </c>
      <c r="P83" s="6" t="str">
        <f t="shared" si="55"/>
        <v/>
      </c>
      <c r="Q83" s="6" t="str">
        <f t="shared" si="56"/>
        <v/>
      </c>
      <c r="R83" s="6">
        <f t="shared" si="57"/>
        <v>0</v>
      </c>
      <c r="S83" s="7">
        <f t="shared" si="58"/>
        <v>0</v>
      </c>
      <c r="T83" s="6">
        <f t="shared" si="59"/>
        <v>0</v>
      </c>
      <c r="U83" s="6" t="str">
        <f t="shared" si="60"/>
        <v/>
      </c>
      <c r="V83" s="6" t="str">
        <f t="shared" si="61"/>
        <v/>
      </c>
      <c r="W83" s="6">
        <f t="shared" si="62"/>
        <v>0</v>
      </c>
      <c r="X83" s="8" t="str">
        <f t="shared" si="63"/>
        <v/>
      </c>
      <c r="Y83" s="8" t="str">
        <f t="shared" si="64"/>
        <v/>
      </c>
      <c r="Z83" t="str">
        <f t="shared" si="65"/>
        <v>FALTA_PARAM</v>
      </c>
      <c r="AA83" s="6" t="str">
        <f t="shared" si="66"/>
        <v/>
      </c>
      <c r="AB83" t="b">
        <f t="shared" si="67"/>
        <v>0</v>
      </c>
      <c r="AC83" t="str">
        <f t="shared" si="68"/>
        <v>CHAVE_INEXISTENTE</v>
      </c>
    </row>
    <row r="84" spans="7:29">
      <c r="G84" t="str">
        <f t="shared" si="46"/>
        <v>||</v>
      </c>
      <c r="H84" t="str">
        <f t="shared" si="47"/>
        <v>||</v>
      </c>
      <c r="I84" s="6" t="str">
        <f t="shared" si="48"/>
        <v/>
      </c>
      <c r="J84" s="6" t="str">
        <f t="shared" si="49"/>
        <v/>
      </c>
      <c r="K84" s="6" t="str">
        <f t="shared" si="50"/>
        <v/>
      </c>
      <c r="L84" s="6" t="str">
        <f t="shared" si="51"/>
        <v/>
      </c>
      <c r="M84" s="6" t="str">
        <f t="shared" si="52"/>
        <v/>
      </c>
      <c r="N84" s="6" t="str">
        <f t="shared" si="53"/>
        <v/>
      </c>
      <c r="O84" s="6" t="str">
        <f t="shared" si="54"/>
        <v/>
      </c>
      <c r="P84" s="6" t="str">
        <f t="shared" si="55"/>
        <v/>
      </c>
      <c r="Q84" s="6" t="str">
        <f t="shared" si="56"/>
        <v/>
      </c>
      <c r="R84" s="6">
        <f t="shared" si="57"/>
        <v>0</v>
      </c>
      <c r="S84" s="7">
        <f t="shared" si="58"/>
        <v>0</v>
      </c>
      <c r="T84" s="6">
        <f t="shared" si="59"/>
        <v>0</v>
      </c>
      <c r="U84" s="6" t="str">
        <f t="shared" si="60"/>
        <v/>
      </c>
      <c r="V84" s="6" t="str">
        <f t="shared" si="61"/>
        <v/>
      </c>
      <c r="W84" s="6">
        <f t="shared" si="62"/>
        <v>0</v>
      </c>
      <c r="X84" s="8" t="str">
        <f t="shared" si="63"/>
        <v/>
      </c>
      <c r="Y84" s="8" t="str">
        <f t="shared" si="64"/>
        <v/>
      </c>
      <c r="Z84" t="str">
        <f t="shared" si="65"/>
        <v>FALTA_PARAM</v>
      </c>
      <c r="AA84" s="6" t="str">
        <f t="shared" si="66"/>
        <v/>
      </c>
      <c r="AB84" t="b">
        <f t="shared" si="67"/>
        <v>0</v>
      </c>
      <c r="AC84" t="str">
        <f t="shared" si="68"/>
        <v>CHAVE_INEXISTENTE</v>
      </c>
    </row>
    <row r="85" spans="7:29">
      <c r="G85" t="str">
        <f t="shared" si="46"/>
        <v>||</v>
      </c>
      <c r="H85" t="str">
        <f t="shared" si="47"/>
        <v>||</v>
      </c>
      <c r="I85" s="6" t="str">
        <f t="shared" si="48"/>
        <v/>
      </c>
      <c r="J85" s="6" t="str">
        <f t="shared" si="49"/>
        <v/>
      </c>
      <c r="K85" s="6" t="str">
        <f t="shared" si="50"/>
        <v/>
      </c>
      <c r="L85" s="6" t="str">
        <f t="shared" si="51"/>
        <v/>
      </c>
      <c r="M85" s="6" t="str">
        <f t="shared" si="52"/>
        <v/>
      </c>
      <c r="N85" s="6" t="str">
        <f t="shared" si="53"/>
        <v/>
      </c>
      <c r="O85" s="6" t="str">
        <f t="shared" si="54"/>
        <v/>
      </c>
      <c r="P85" s="6" t="str">
        <f t="shared" si="55"/>
        <v/>
      </c>
      <c r="Q85" s="6" t="str">
        <f t="shared" si="56"/>
        <v/>
      </c>
      <c r="R85" s="6">
        <f t="shared" si="57"/>
        <v>0</v>
      </c>
      <c r="S85" s="7">
        <f t="shared" si="58"/>
        <v>0</v>
      </c>
      <c r="T85" s="6">
        <f t="shared" si="59"/>
        <v>0</v>
      </c>
      <c r="U85" s="6" t="str">
        <f t="shared" si="60"/>
        <v/>
      </c>
      <c r="V85" s="6" t="str">
        <f t="shared" si="61"/>
        <v/>
      </c>
      <c r="W85" s="6">
        <f t="shared" si="62"/>
        <v>0</v>
      </c>
      <c r="X85" s="8" t="str">
        <f t="shared" si="63"/>
        <v/>
      </c>
      <c r="Y85" s="8" t="str">
        <f t="shared" si="64"/>
        <v/>
      </c>
      <c r="Z85" t="str">
        <f t="shared" si="65"/>
        <v>FALTA_PARAM</v>
      </c>
      <c r="AA85" s="6" t="str">
        <f t="shared" si="66"/>
        <v/>
      </c>
      <c r="AB85" t="b">
        <f t="shared" si="67"/>
        <v>0</v>
      </c>
      <c r="AC85" t="str">
        <f t="shared" si="68"/>
        <v>CHAVE_INEXISTENTE</v>
      </c>
    </row>
    <row r="86" spans="7:29">
      <c r="G86" t="str">
        <f t="shared" si="46"/>
        <v>||</v>
      </c>
      <c r="H86" t="str">
        <f t="shared" si="47"/>
        <v>||</v>
      </c>
      <c r="I86" s="6" t="str">
        <f t="shared" si="48"/>
        <v/>
      </c>
      <c r="J86" s="6" t="str">
        <f t="shared" si="49"/>
        <v/>
      </c>
      <c r="K86" s="6" t="str">
        <f t="shared" si="50"/>
        <v/>
      </c>
      <c r="L86" s="6" t="str">
        <f t="shared" si="51"/>
        <v/>
      </c>
      <c r="M86" s="6" t="str">
        <f t="shared" si="52"/>
        <v/>
      </c>
      <c r="N86" s="6" t="str">
        <f t="shared" si="53"/>
        <v/>
      </c>
      <c r="O86" s="6" t="str">
        <f t="shared" si="54"/>
        <v/>
      </c>
      <c r="P86" s="6" t="str">
        <f t="shared" si="55"/>
        <v/>
      </c>
      <c r="Q86" s="6" t="str">
        <f t="shared" si="56"/>
        <v/>
      </c>
      <c r="R86" s="6">
        <f t="shared" si="57"/>
        <v>0</v>
      </c>
      <c r="S86" s="7">
        <f t="shared" si="58"/>
        <v>0</v>
      </c>
      <c r="T86" s="6">
        <f t="shared" si="59"/>
        <v>0</v>
      </c>
      <c r="U86" s="6" t="str">
        <f t="shared" si="60"/>
        <v/>
      </c>
      <c r="V86" s="6" t="str">
        <f t="shared" si="61"/>
        <v/>
      </c>
      <c r="W86" s="6">
        <f t="shared" si="62"/>
        <v>0</v>
      </c>
      <c r="X86" s="8" t="str">
        <f t="shared" si="63"/>
        <v/>
      </c>
      <c r="Y86" s="8" t="str">
        <f t="shared" si="64"/>
        <v/>
      </c>
      <c r="Z86" t="str">
        <f t="shared" si="65"/>
        <v>FALTA_PARAM</v>
      </c>
      <c r="AA86" s="6" t="str">
        <f t="shared" si="66"/>
        <v/>
      </c>
      <c r="AB86" t="b">
        <f t="shared" si="67"/>
        <v>0</v>
      </c>
      <c r="AC86" t="str">
        <f t="shared" si="68"/>
        <v>CHAVE_INEXISTENTE</v>
      </c>
    </row>
    <row r="87" spans="7:29">
      <c r="G87" t="str">
        <f t="shared" si="46"/>
        <v>||</v>
      </c>
      <c r="H87" t="str">
        <f t="shared" si="47"/>
        <v>||</v>
      </c>
      <c r="I87" s="6" t="str">
        <f t="shared" si="48"/>
        <v/>
      </c>
      <c r="J87" s="6" t="str">
        <f t="shared" si="49"/>
        <v/>
      </c>
      <c r="K87" s="6" t="str">
        <f t="shared" si="50"/>
        <v/>
      </c>
      <c r="L87" s="6" t="str">
        <f t="shared" si="51"/>
        <v/>
      </c>
      <c r="M87" s="6" t="str">
        <f t="shared" si="52"/>
        <v/>
      </c>
      <c r="N87" s="6" t="str">
        <f t="shared" si="53"/>
        <v/>
      </c>
      <c r="O87" s="6" t="str">
        <f t="shared" si="54"/>
        <v/>
      </c>
      <c r="P87" s="6" t="str">
        <f t="shared" si="55"/>
        <v/>
      </c>
      <c r="Q87" s="6" t="str">
        <f t="shared" si="56"/>
        <v/>
      </c>
      <c r="R87" s="6">
        <f t="shared" si="57"/>
        <v>0</v>
      </c>
      <c r="S87" s="7">
        <f t="shared" si="58"/>
        <v>0</v>
      </c>
      <c r="T87" s="6">
        <f t="shared" si="59"/>
        <v>0</v>
      </c>
      <c r="U87" s="6" t="str">
        <f t="shared" si="60"/>
        <v/>
      </c>
      <c r="V87" s="6" t="str">
        <f t="shared" si="61"/>
        <v/>
      </c>
      <c r="W87" s="6">
        <f t="shared" si="62"/>
        <v>0</v>
      </c>
      <c r="X87" s="8" t="str">
        <f t="shared" si="63"/>
        <v/>
      </c>
      <c r="Y87" s="8" t="str">
        <f t="shared" si="64"/>
        <v/>
      </c>
      <c r="Z87" t="str">
        <f t="shared" si="65"/>
        <v>FALTA_PARAM</v>
      </c>
      <c r="AA87" s="6" t="str">
        <f t="shared" si="66"/>
        <v/>
      </c>
      <c r="AB87" t="b">
        <f t="shared" si="67"/>
        <v>0</v>
      </c>
      <c r="AC87" t="str">
        <f t="shared" si="68"/>
        <v>CHAVE_INEXISTENTE</v>
      </c>
    </row>
    <row r="88" spans="7:29">
      <c r="G88" t="str">
        <f t="shared" si="46"/>
        <v>||</v>
      </c>
      <c r="H88" t="str">
        <f t="shared" si="47"/>
        <v>||</v>
      </c>
      <c r="I88" s="6" t="str">
        <f t="shared" si="48"/>
        <v/>
      </c>
      <c r="J88" s="6" t="str">
        <f t="shared" si="49"/>
        <v/>
      </c>
      <c r="K88" s="6" t="str">
        <f t="shared" si="50"/>
        <v/>
      </c>
      <c r="L88" s="6" t="str">
        <f t="shared" si="51"/>
        <v/>
      </c>
      <c r="M88" s="6" t="str">
        <f t="shared" si="52"/>
        <v/>
      </c>
      <c r="N88" s="6" t="str">
        <f t="shared" si="53"/>
        <v/>
      </c>
      <c r="O88" s="6" t="str">
        <f t="shared" si="54"/>
        <v/>
      </c>
      <c r="P88" s="6" t="str">
        <f t="shared" si="55"/>
        <v/>
      </c>
      <c r="Q88" s="6" t="str">
        <f t="shared" si="56"/>
        <v/>
      </c>
      <c r="R88" s="6">
        <f t="shared" si="57"/>
        <v>0</v>
      </c>
      <c r="S88" s="7">
        <f t="shared" si="58"/>
        <v>0</v>
      </c>
      <c r="T88" s="6">
        <f t="shared" si="59"/>
        <v>0</v>
      </c>
      <c r="U88" s="6" t="str">
        <f t="shared" si="60"/>
        <v/>
      </c>
      <c r="V88" s="6" t="str">
        <f t="shared" si="61"/>
        <v/>
      </c>
      <c r="W88" s="6">
        <f t="shared" si="62"/>
        <v>0</v>
      </c>
      <c r="X88" s="8" t="str">
        <f t="shared" si="63"/>
        <v/>
      </c>
      <c r="Y88" s="8" t="str">
        <f t="shared" si="64"/>
        <v/>
      </c>
      <c r="Z88" t="str">
        <f t="shared" si="65"/>
        <v>FALTA_PARAM</v>
      </c>
      <c r="AA88" s="6" t="str">
        <f t="shared" si="66"/>
        <v/>
      </c>
      <c r="AB88" t="b">
        <f t="shared" si="67"/>
        <v>0</v>
      </c>
      <c r="AC88" t="str">
        <f t="shared" si="68"/>
        <v>CHAVE_INEXISTENTE</v>
      </c>
    </row>
    <row r="89" spans="7:29">
      <c r="G89" t="str">
        <f t="shared" si="46"/>
        <v>||</v>
      </c>
      <c r="H89" t="str">
        <f t="shared" si="47"/>
        <v>||</v>
      </c>
      <c r="I89" s="6" t="str">
        <f t="shared" si="48"/>
        <v/>
      </c>
      <c r="J89" s="6" t="str">
        <f t="shared" si="49"/>
        <v/>
      </c>
      <c r="K89" s="6" t="str">
        <f t="shared" si="50"/>
        <v/>
      </c>
      <c r="L89" s="6" t="str">
        <f t="shared" si="51"/>
        <v/>
      </c>
      <c r="M89" s="6" t="str">
        <f t="shared" si="52"/>
        <v/>
      </c>
      <c r="N89" s="6" t="str">
        <f t="shared" si="53"/>
        <v/>
      </c>
      <c r="O89" s="6" t="str">
        <f t="shared" si="54"/>
        <v/>
      </c>
      <c r="P89" s="6" t="str">
        <f t="shared" si="55"/>
        <v/>
      </c>
      <c r="Q89" s="6" t="str">
        <f t="shared" si="56"/>
        <v/>
      </c>
      <c r="R89" s="6">
        <f t="shared" si="57"/>
        <v>0</v>
      </c>
      <c r="S89" s="7">
        <f t="shared" si="58"/>
        <v>0</v>
      </c>
      <c r="T89" s="6">
        <f t="shared" si="59"/>
        <v>0</v>
      </c>
      <c r="U89" s="6" t="str">
        <f t="shared" si="60"/>
        <v/>
      </c>
      <c r="V89" s="6" t="str">
        <f t="shared" si="61"/>
        <v/>
      </c>
      <c r="W89" s="6">
        <f t="shared" si="62"/>
        <v>0</v>
      </c>
      <c r="X89" s="8" t="str">
        <f t="shared" si="63"/>
        <v/>
      </c>
      <c r="Y89" s="8" t="str">
        <f t="shared" si="64"/>
        <v/>
      </c>
      <c r="Z89" t="str">
        <f t="shared" si="65"/>
        <v>FALTA_PARAM</v>
      </c>
      <c r="AA89" s="6" t="str">
        <f t="shared" si="66"/>
        <v/>
      </c>
      <c r="AB89" t="b">
        <f t="shared" si="67"/>
        <v>0</v>
      </c>
      <c r="AC89" t="str">
        <f t="shared" si="68"/>
        <v>CHAVE_INEXISTENTE</v>
      </c>
    </row>
    <row r="90" spans="7:29">
      <c r="G90" t="str">
        <f t="shared" si="46"/>
        <v>||</v>
      </c>
      <c r="H90" t="str">
        <f t="shared" si="47"/>
        <v>||</v>
      </c>
      <c r="I90" s="6" t="str">
        <f t="shared" si="48"/>
        <v/>
      </c>
      <c r="J90" s="6" t="str">
        <f t="shared" si="49"/>
        <v/>
      </c>
      <c r="K90" s="6" t="str">
        <f t="shared" si="50"/>
        <v/>
      </c>
      <c r="L90" s="6" t="str">
        <f t="shared" si="51"/>
        <v/>
      </c>
      <c r="M90" s="6" t="str">
        <f t="shared" si="52"/>
        <v/>
      </c>
      <c r="N90" s="6" t="str">
        <f t="shared" si="53"/>
        <v/>
      </c>
      <c r="O90" s="6" t="str">
        <f t="shared" si="54"/>
        <v/>
      </c>
      <c r="P90" s="6" t="str">
        <f t="shared" si="55"/>
        <v/>
      </c>
      <c r="Q90" s="6" t="str">
        <f t="shared" si="56"/>
        <v/>
      </c>
      <c r="R90" s="6">
        <f t="shared" si="57"/>
        <v>0</v>
      </c>
      <c r="S90" s="7">
        <f t="shared" si="58"/>
        <v>0</v>
      </c>
      <c r="T90" s="6">
        <f t="shared" si="59"/>
        <v>0</v>
      </c>
      <c r="U90" s="6" t="str">
        <f t="shared" si="60"/>
        <v/>
      </c>
      <c r="V90" s="6" t="str">
        <f t="shared" si="61"/>
        <v/>
      </c>
      <c r="W90" s="6">
        <f t="shared" si="62"/>
        <v>0</v>
      </c>
      <c r="X90" s="8" t="str">
        <f t="shared" si="63"/>
        <v/>
      </c>
      <c r="Y90" s="8" t="str">
        <f t="shared" si="64"/>
        <v/>
      </c>
      <c r="Z90" t="str">
        <f t="shared" si="65"/>
        <v>FALTA_PARAM</v>
      </c>
      <c r="AA90" s="6" t="str">
        <f t="shared" si="66"/>
        <v/>
      </c>
      <c r="AB90" t="b">
        <f t="shared" si="67"/>
        <v>0</v>
      </c>
      <c r="AC90" t="str">
        <f t="shared" si="68"/>
        <v>CHAVE_INEXISTENTE</v>
      </c>
    </row>
    <row r="91" spans="7:29">
      <c r="G91" t="str">
        <f t="shared" si="46"/>
        <v>||</v>
      </c>
      <c r="H91" t="str">
        <f t="shared" si="47"/>
        <v>||</v>
      </c>
      <c r="I91" s="6" t="str">
        <f t="shared" si="48"/>
        <v/>
      </c>
      <c r="J91" s="6" t="str">
        <f t="shared" si="49"/>
        <v/>
      </c>
      <c r="K91" s="6" t="str">
        <f t="shared" si="50"/>
        <v/>
      </c>
      <c r="L91" s="6" t="str">
        <f t="shared" si="51"/>
        <v/>
      </c>
      <c r="M91" s="6" t="str">
        <f t="shared" si="52"/>
        <v/>
      </c>
      <c r="N91" s="6" t="str">
        <f t="shared" si="53"/>
        <v/>
      </c>
      <c r="O91" s="6" t="str">
        <f t="shared" si="54"/>
        <v/>
      </c>
      <c r="P91" s="6" t="str">
        <f t="shared" si="55"/>
        <v/>
      </c>
      <c r="Q91" s="6" t="str">
        <f t="shared" si="56"/>
        <v/>
      </c>
      <c r="R91" s="6">
        <f t="shared" si="57"/>
        <v>0</v>
      </c>
      <c r="S91" s="7">
        <f t="shared" si="58"/>
        <v>0</v>
      </c>
      <c r="T91" s="6">
        <f t="shared" si="59"/>
        <v>0</v>
      </c>
      <c r="U91" s="6" t="str">
        <f t="shared" si="60"/>
        <v/>
      </c>
      <c r="V91" s="6" t="str">
        <f t="shared" si="61"/>
        <v/>
      </c>
      <c r="W91" s="6">
        <f t="shared" si="62"/>
        <v>0</v>
      </c>
      <c r="X91" s="8" t="str">
        <f t="shared" si="63"/>
        <v/>
      </c>
      <c r="Y91" s="8" t="str">
        <f t="shared" si="64"/>
        <v/>
      </c>
      <c r="Z91" t="str">
        <f t="shared" si="65"/>
        <v>FALTA_PARAM</v>
      </c>
      <c r="AA91" s="6" t="str">
        <f t="shared" si="66"/>
        <v/>
      </c>
      <c r="AB91" t="b">
        <f t="shared" si="67"/>
        <v>0</v>
      </c>
      <c r="AC91" t="str">
        <f t="shared" si="68"/>
        <v>CHAVE_INEXISTENTE</v>
      </c>
    </row>
    <row r="92" spans="7:29">
      <c r="G92" t="str">
        <f t="shared" si="46"/>
        <v>||</v>
      </c>
      <c r="H92" t="str">
        <f t="shared" si="47"/>
        <v>||</v>
      </c>
      <c r="I92" s="6" t="str">
        <f t="shared" si="48"/>
        <v/>
      </c>
      <c r="J92" s="6" t="str">
        <f t="shared" si="49"/>
        <v/>
      </c>
      <c r="K92" s="6" t="str">
        <f t="shared" si="50"/>
        <v/>
      </c>
      <c r="L92" s="6" t="str">
        <f t="shared" si="51"/>
        <v/>
      </c>
      <c r="M92" s="6" t="str">
        <f t="shared" si="52"/>
        <v/>
      </c>
      <c r="N92" s="6" t="str">
        <f t="shared" si="53"/>
        <v/>
      </c>
      <c r="O92" s="6" t="str">
        <f t="shared" si="54"/>
        <v/>
      </c>
      <c r="P92" s="6" t="str">
        <f t="shared" si="55"/>
        <v/>
      </c>
      <c r="Q92" s="6" t="str">
        <f t="shared" si="56"/>
        <v/>
      </c>
      <c r="R92" s="6">
        <f t="shared" si="57"/>
        <v>0</v>
      </c>
      <c r="S92" s="7">
        <f t="shared" si="58"/>
        <v>0</v>
      </c>
      <c r="T92" s="6">
        <f t="shared" si="59"/>
        <v>0</v>
      </c>
      <c r="U92" s="6" t="str">
        <f t="shared" si="60"/>
        <v/>
      </c>
      <c r="V92" s="6" t="str">
        <f t="shared" si="61"/>
        <v/>
      </c>
      <c r="W92" s="6">
        <f t="shared" si="62"/>
        <v>0</v>
      </c>
      <c r="X92" s="8" t="str">
        <f t="shared" si="63"/>
        <v/>
      </c>
      <c r="Y92" s="8" t="str">
        <f t="shared" si="64"/>
        <v/>
      </c>
      <c r="Z92" t="str">
        <f t="shared" si="65"/>
        <v>FALTA_PARAM</v>
      </c>
      <c r="AA92" s="6" t="str">
        <f t="shared" si="66"/>
        <v/>
      </c>
      <c r="AB92" t="b">
        <f t="shared" si="67"/>
        <v>0</v>
      </c>
      <c r="AC92" t="str">
        <f t="shared" si="68"/>
        <v>CHAVE_INEXISTENTE</v>
      </c>
    </row>
    <row r="93" spans="7:29">
      <c r="G93" t="str">
        <f t="shared" si="46"/>
        <v>||</v>
      </c>
      <c r="H93" t="str">
        <f t="shared" si="47"/>
        <v>||</v>
      </c>
      <c r="I93" s="6" t="str">
        <f t="shared" si="48"/>
        <v/>
      </c>
      <c r="J93" s="6" t="str">
        <f t="shared" si="49"/>
        <v/>
      </c>
      <c r="K93" s="6" t="str">
        <f t="shared" si="50"/>
        <v/>
      </c>
      <c r="L93" s="6" t="str">
        <f t="shared" si="51"/>
        <v/>
      </c>
      <c r="M93" s="6" t="str">
        <f t="shared" si="52"/>
        <v/>
      </c>
      <c r="N93" s="6" t="str">
        <f t="shared" si="53"/>
        <v/>
      </c>
      <c r="O93" s="6" t="str">
        <f t="shared" si="54"/>
        <v/>
      </c>
      <c r="P93" s="6" t="str">
        <f t="shared" si="55"/>
        <v/>
      </c>
      <c r="Q93" s="6" t="str">
        <f t="shared" si="56"/>
        <v/>
      </c>
      <c r="R93" s="6">
        <f t="shared" si="57"/>
        <v>0</v>
      </c>
      <c r="S93" s="7">
        <f t="shared" si="58"/>
        <v>0</v>
      </c>
      <c r="T93" s="6">
        <f t="shared" si="59"/>
        <v>0</v>
      </c>
      <c r="U93" s="6" t="str">
        <f t="shared" si="60"/>
        <v/>
      </c>
      <c r="V93" s="6" t="str">
        <f t="shared" si="61"/>
        <v/>
      </c>
      <c r="W93" s="6">
        <f t="shared" si="62"/>
        <v>0</v>
      </c>
      <c r="X93" s="8" t="str">
        <f t="shared" si="63"/>
        <v/>
      </c>
      <c r="Y93" s="8" t="str">
        <f t="shared" si="64"/>
        <v/>
      </c>
      <c r="Z93" t="str">
        <f t="shared" si="65"/>
        <v>FALTA_PARAM</v>
      </c>
      <c r="AA93" s="6" t="str">
        <f t="shared" si="66"/>
        <v/>
      </c>
      <c r="AB93" t="b">
        <f t="shared" si="67"/>
        <v>0</v>
      </c>
      <c r="AC93" t="str">
        <f t="shared" si="68"/>
        <v>CHAVE_INEXISTENTE</v>
      </c>
    </row>
    <row r="94" spans="7:29">
      <c r="G94" t="str">
        <f t="shared" si="46"/>
        <v>||</v>
      </c>
      <c r="H94" t="str">
        <f t="shared" si="47"/>
        <v>||</v>
      </c>
      <c r="I94" s="6" t="str">
        <f t="shared" si="48"/>
        <v/>
      </c>
      <c r="J94" s="6" t="str">
        <f t="shared" si="49"/>
        <v/>
      </c>
      <c r="K94" s="6" t="str">
        <f t="shared" si="50"/>
        <v/>
      </c>
      <c r="L94" s="6" t="str">
        <f t="shared" si="51"/>
        <v/>
      </c>
      <c r="M94" s="6" t="str">
        <f t="shared" si="52"/>
        <v/>
      </c>
      <c r="N94" s="6" t="str">
        <f t="shared" si="53"/>
        <v/>
      </c>
      <c r="O94" s="6" t="str">
        <f t="shared" si="54"/>
        <v/>
      </c>
      <c r="P94" s="6" t="str">
        <f t="shared" si="55"/>
        <v/>
      </c>
      <c r="Q94" s="6" t="str">
        <f t="shared" si="56"/>
        <v/>
      </c>
      <c r="R94" s="6">
        <f t="shared" si="57"/>
        <v>0</v>
      </c>
      <c r="S94" s="7">
        <f t="shared" si="58"/>
        <v>0</v>
      </c>
      <c r="T94" s="6">
        <f t="shared" si="59"/>
        <v>0</v>
      </c>
      <c r="U94" s="6" t="str">
        <f t="shared" si="60"/>
        <v/>
      </c>
      <c r="V94" s="6" t="str">
        <f t="shared" si="61"/>
        <v/>
      </c>
      <c r="W94" s="6">
        <f t="shared" si="62"/>
        <v>0</v>
      </c>
      <c r="X94" s="8" t="str">
        <f t="shared" si="63"/>
        <v/>
      </c>
      <c r="Y94" s="8" t="str">
        <f t="shared" si="64"/>
        <v/>
      </c>
      <c r="Z94" t="str">
        <f t="shared" si="65"/>
        <v>FALTA_PARAM</v>
      </c>
      <c r="AA94" s="6" t="str">
        <f t="shared" si="66"/>
        <v/>
      </c>
      <c r="AB94" t="b">
        <f t="shared" si="67"/>
        <v>0</v>
      </c>
      <c r="AC94" t="str">
        <f t="shared" si="68"/>
        <v>CHAVE_INEXISTENTE</v>
      </c>
    </row>
    <row r="95" spans="7:29">
      <c r="G95" t="str">
        <f t="shared" si="46"/>
        <v>||</v>
      </c>
      <c r="H95" t="str">
        <f t="shared" si="47"/>
        <v>||</v>
      </c>
      <c r="I95" s="6" t="str">
        <f t="shared" si="48"/>
        <v/>
      </c>
      <c r="J95" s="6" t="str">
        <f t="shared" si="49"/>
        <v/>
      </c>
      <c r="K95" s="6" t="str">
        <f t="shared" si="50"/>
        <v/>
      </c>
      <c r="L95" s="6" t="str">
        <f t="shared" si="51"/>
        <v/>
      </c>
      <c r="M95" s="6" t="str">
        <f t="shared" si="52"/>
        <v/>
      </c>
      <c r="N95" s="6" t="str">
        <f t="shared" si="53"/>
        <v/>
      </c>
      <c r="O95" s="6" t="str">
        <f t="shared" si="54"/>
        <v/>
      </c>
      <c r="P95" s="6" t="str">
        <f t="shared" si="55"/>
        <v/>
      </c>
      <c r="Q95" s="6" t="str">
        <f t="shared" si="56"/>
        <v/>
      </c>
      <c r="R95" s="6">
        <f t="shared" si="57"/>
        <v>0</v>
      </c>
      <c r="S95" s="7">
        <f t="shared" si="58"/>
        <v>0</v>
      </c>
      <c r="T95" s="6">
        <f t="shared" si="59"/>
        <v>0</v>
      </c>
      <c r="U95" s="6" t="str">
        <f t="shared" si="60"/>
        <v/>
      </c>
      <c r="V95" s="6" t="str">
        <f t="shared" si="61"/>
        <v/>
      </c>
      <c r="W95" s="6">
        <f t="shared" si="62"/>
        <v>0</v>
      </c>
      <c r="X95" s="8" t="str">
        <f t="shared" si="63"/>
        <v/>
      </c>
      <c r="Y95" s="8" t="str">
        <f t="shared" si="64"/>
        <v/>
      </c>
      <c r="Z95" t="str">
        <f t="shared" si="65"/>
        <v>FALTA_PARAM</v>
      </c>
      <c r="AA95" s="6" t="str">
        <f t="shared" si="66"/>
        <v/>
      </c>
      <c r="AB95" t="b">
        <f t="shared" si="67"/>
        <v>0</v>
      </c>
      <c r="AC95" t="str">
        <f t="shared" si="68"/>
        <v>CHAVE_INEXISTENTE</v>
      </c>
    </row>
    <row r="96" spans="7:29">
      <c r="G96" t="str">
        <f t="shared" si="46"/>
        <v>||</v>
      </c>
      <c r="H96" t="str">
        <f t="shared" si="47"/>
        <v>||</v>
      </c>
      <c r="I96" s="6" t="str">
        <f t="shared" si="48"/>
        <v/>
      </c>
      <c r="J96" s="6" t="str">
        <f t="shared" si="49"/>
        <v/>
      </c>
      <c r="K96" s="6" t="str">
        <f t="shared" si="50"/>
        <v/>
      </c>
      <c r="L96" s="6" t="str">
        <f t="shared" si="51"/>
        <v/>
      </c>
      <c r="M96" s="6" t="str">
        <f t="shared" si="52"/>
        <v/>
      </c>
      <c r="N96" s="6" t="str">
        <f t="shared" si="53"/>
        <v/>
      </c>
      <c r="O96" s="6" t="str">
        <f t="shared" si="54"/>
        <v/>
      </c>
      <c r="P96" s="6" t="str">
        <f t="shared" si="55"/>
        <v/>
      </c>
      <c r="Q96" s="6" t="str">
        <f t="shared" si="56"/>
        <v/>
      </c>
      <c r="R96" s="6">
        <f t="shared" si="57"/>
        <v>0</v>
      </c>
      <c r="S96" s="7">
        <f t="shared" si="58"/>
        <v>0</v>
      </c>
      <c r="T96" s="6">
        <f t="shared" si="59"/>
        <v>0</v>
      </c>
      <c r="U96" s="6" t="str">
        <f t="shared" si="60"/>
        <v/>
      </c>
      <c r="V96" s="6" t="str">
        <f t="shared" si="61"/>
        <v/>
      </c>
      <c r="W96" s="6">
        <f t="shared" si="62"/>
        <v>0</v>
      </c>
      <c r="X96" s="8" t="str">
        <f t="shared" si="63"/>
        <v/>
      </c>
      <c r="Y96" s="8" t="str">
        <f t="shared" si="64"/>
        <v/>
      </c>
      <c r="Z96" t="str">
        <f t="shared" si="65"/>
        <v>FALTA_PARAM</v>
      </c>
      <c r="AA96" s="6" t="str">
        <f t="shared" si="66"/>
        <v/>
      </c>
      <c r="AB96" t="b">
        <f t="shared" si="67"/>
        <v>0</v>
      </c>
      <c r="AC96" t="str">
        <f t="shared" si="68"/>
        <v>CHAVE_INEXISTENTE</v>
      </c>
    </row>
    <row r="97" spans="7:29">
      <c r="G97" t="str">
        <f t="shared" si="46"/>
        <v>||</v>
      </c>
      <c r="H97" t="str">
        <f t="shared" si="47"/>
        <v>||</v>
      </c>
      <c r="I97" s="6" t="str">
        <f t="shared" si="48"/>
        <v/>
      </c>
      <c r="J97" s="6" t="str">
        <f t="shared" si="49"/>
        <v/>
      </c>
      <c r="K97" s="6" t="str">
        <f t="shared" si="50"/>
        <v/>
      </c>
      <c r="L97" s="6" t="str">
        <f t="shared" si="51"/>
        <v/>
      </c>
      <c r="M97" s="6" t="str">
        <f t="shared" si="52"/>
        <v/>
      </c>
      <c r="N97" s="6" t="str">
        <f t="shared" si="53"/>
        <v/>
      </c>
      <c r="O97" s="6" t="str">
        <f t="shared" si="54"/>
        <v/>
      </c>
      <c r="P97" s="6" t="str">
        <f t="shared" si="55"/>
        <v/>
      </c>
      <c r="Q97" s="6" t="str">
        <f t="shared" si="56"/>
        <v/>
      </c>
      <c r="R97" s="6">
        <f t="shared" si="57"/>
        <v>0</v>
      </c>
      <c r="S97" s="7">
        <f t="shared" si="58"/>
        <v>0</v>
      </c>
      <c r="T97" s="6">
        <f t="shared" si="59"/>
        <v>0</v>
      </c>
      <c r="U97" s="6" t="str">
        <f t="shared" si="60"/>
        <v/>
      </c>
      <c r="V97" s="6" t="str">
        <f t="shared" si="61"/>
        <v/>
      </c>
      <c r="W97" s="6">
        <f t="shared" si="62"/>
        <v>0</v>
      </c>
      <c r="X97" s="8" t="str">
        <f t="shared" si="63"/>
        <v/>
      </c>
      <c r="Y97" s="8" t="str">
        <f t="shared" si="64"/>
        <v/>
      </c>
      <c r="Z97" t="str">
        <f t="shared" si="65"/>
        <v>FALTA_PARAM</v>
      </c>
      <c r="AA97" s="6" t="str">
        <f t="shared" si="66"/>
        <v/>
      </c>
      <c r="AB97" t="b">
        <f t="shared" si="67"/>
        <v>0</v>
      </c>
      <c r="AC97" t="str">
        <f t="shared" si="68"/>
        <v>CHAVE_INEXISTENTE</v>
      </c>
    </row>
    <row r="98" spans="7:29">
      <c r="G98" t="str">
        <f t="shared" si="46"/>
        <v>||</v>
      </c>
      <c r="H98" t="str">
        <f t="shared" si="47"/>
        <v>||</v>
      </c>
      <c r="I98" s="6" t="str">
        <f t="shared" si="48"/>
        <v/>
      </c>
      <c r="J98" s="6" t="str">
        <f t="shared" si="49"/>
        <v/>
      </c>
      <c r="K98" s="6" t="str">
        <f t="shared" si="50"/>
        <v/>
      </c>
      <c r="L98" s="6" t="str">
        <f t="shared" si="51"/>
        <v/>
      </c>
      <c r="M98" s="6" t="str">
        <f t="shared" si="52"/>
        <v/>
      </c>
      <c r="N98" s="6" t="str">
        <f t="shared" si="53"/>
        <v/>
      </c>
      <c r="O98" s="6" t="str">
        <f t="shared" si="54"/>
        <v/>
      </c>
      <c r="P98" s="6" t="str">
        <f t="shared" si="55"/>
        <v/>
      </c>
      <c r="Q98" s="6" t="str">
        <f t="shared" si="56"/>
        <v/>
      </c>
      <c r="R98" s="6">
        <f t="shared" si="57"/>
        <v>0</v>
      </c>
      <c r="S98" s="7">
        <f t="shared" si="58"/>
        <v>0</v>
      </c>
      <c r="T98" s="6">
        <f t="shared" si="59"/>
        <v>0</v>
      </c>
      <c r="U98" s="6" t="str">
        <f t="shared" si="60"/>
        <v/>
      </c>
      <c r="V98" s="6" t="str">
        <f t="shared" si="61"/>
        <v/>
      </c>
      <c r="W98" s="6">
        <f t="shared" si="62"/>
        <v>0</v>
      </c>
      <c r="X98" s="8" t="str">
        <f t="shared" si="63"/>
        <v/>
      </c>
      <c r="Y98" s="8" t="str">
        <f t="shared" si="64"/>
        <v/>
      </c>
      <c r="Z98" t="str">
        <f t="shared" si="65"/>
        <v>FALTA_PARAM</v>
      </c>
      <c r="AA98" s="6" t="str">
        <f t="shared" si="66"/>
        <v/>
      </c>
      <c r="AB98" t="b">
        <f t="shared" si="67"/>
        <v>0</v>
      </c>
      <c r="AC98" t="str">
        <f t="shared" si="68"/>
        <v>CHAVE_INEXISTENTE</v>
      </c>
    </row>
    <row r="99" spans="7:29">
      <c r="G99" t="str">
        <f t="shared" si="46"/>
        <v>||</v>
      </c>
      <c r="H99" t="str">
        <f t="shared" si="47"/>
        <v>||</v>
      </c>
      <c r="I99" s="6" t="str">
        <f t="shared" si="48"/>
        <v/>
      </c>
      <c r="J99" s="6" t="str">
        <f t="shared" si="49"/>
        <v/>
      </c>
      <c r="K99" s="6" t="str">
        <f t="shared" si="50"/>
        <v/>
      </c>
      <c r="L99" s="6" t="str">
        <f t="shared" si="51"/>
        <v/>
      </c>
      <c r="M99" s="6" t="str">
        <f t="shared" si="52"/>
        <v/>
      </c>
      <c r="N99" s="6" t="str">
        <f t="shared" si="53"/>
        <v/>
      </c>
      <c r="O99" s="6" t="str">
        <f t="shared" si="54"/>
        <v/>
      </c>
      <c r="P99" s="6" t="str">
        <f t="shared" si="55"/>
        <v/>
      </c>
      <c r="Q99" s="6" t="str">
        <f t="shared" si="56"/>
        <v/>
      </c>
      <c r="R99" s="6">
        <f t="shared" si="57"/>
        <v>0</v>
      </c>
      <c r="S99" s="7">
        <f t="shared" si="58"/>
        <v>0</v>
      </c>
      <c r="T99" s="6">
        <f t="shared" si="59"/>
        <v>0</v>
      </c>
      <c r="U99" s="6" t="str">
        <f t="shared" si="60"/>
        <v/>
      </c>
      <c r="V99" s="6" t="str">
        <f t="shared" si="61"/>
        <v/>
      </c>
      <c r="W99" s="6">
        <f t="shared" si="62"/>
        <v>0</v>
      </c>
      <c r="X99" s="8" t="str">
        <f t="shared" si="63"/>
        <v/>
      </c>
      <c r="Y99" s="8" t="str">
        <f t="shared" si="64"/>
        <v/>
      </c>
      <c r="Z99" t="str">
        <f t="shared" si="65"/>
        <v>FALTA_PARAM</v>
      </c>
      <c r="AA99" s="6" t="str">
        <f t="shared" si="66"/>
        <v/>
      </c>
      <c r="AB99" t="b">
        <f t="shared" si="67"/>
        <v>0</v>
      </c>
      <c r="AC99" t="str">
        <f t="shared" si="68"/>
        <v>CHAVE_INEXISTENTE</v>
      </c>
    </row>
    <row r="100" spans="7:29">
      <c r="G100" t="str">
        <f t="shared" si="46"/>
        <v>||</v>
      </c>
      <c r="H100" t="str">
        <f t="shared" si="47"/>
        <v>||</v>
      </c>
      <c r="I100" s="6" t="str">
        <f t="shared" si="48"/>
        <v/>
      </c>
      <c r="J100" s="6" t="str">
        <f t="shared" si="49"/>
        <v/>
      </c>
      <c r="K100" s="6" t="str">
        <f t="shared" si="50"/>
        <v/>
      </c>
      <c r="L100" s="6" t="str">
        <f t="shared" si="51"/>
        <v/>
      </c>
      <c r="M100" s="6" t="str">
        <f t="shared" si="52"/>
        <v/>
      </c>
      <c r="N100" s="6" t="str">
        <f t="shared" si="53"/>
        <v/>
      </c>
      <c r="O100" s="6" t="str">
        <f t="shared" si="54"/>
        <v/>
      </c>
      <c r="P100" s="6" t="str">
        <f t="shared" si="55"/>
        <v/>
      </c>
      <c r="Q100" s="6" t="str">
        <f t="shared" si="56"/>
        <v/>
      </c>
      <c r="R100" s="6">
        <f t="shared" si="57"/>
        <v>0</v>
      </c>
      <c r="S100" s="7">
        <f t="shared" si="58"/>
        <v>0</v>
      </c>
      <c r="T100" s="6">
        <f t="shared" si="59"/>
        <v>0</v>
      </c>
      <c r="U100" s="6" t="str">
        <f t="shared" si="60"/>
        <v/>
      </c>
      <c r="V100" s="6" t="str">
        <f t="shared" si="61"/>
        <v/>
      </c>
      <c r="W100" s="6">
        <f t="shared" si="62"/>
        <v>0</v>
      </c>
      <c r="X100" s="8" t="str">
        <f t="shared" si="63"/>
        <v/>
      </c>
      <c r="Y100" s="8" t="str">
        <f t="shared" si="64"/>
        <v/>
      </c>
      <c r="Z100" t="str">
        <f t="shared" si="65"/>
        <v>FALTA_PARAM</v>
      </c>
      <c r="AA100" s="6" t="str">
        <f t="shared" si="66"/>
        <v/>
      </c>
      <c r="AB100" t="b">
        <f t="shared" si="67"/>
        <v>0</v>
      </c>
      <c r="AC100" t="str">
        <f t="shared" si="68"/>
        <v>CHAVE_INEXISTENTE</v>
      </c>
    </row>
    <row r="101" spans="7:29">
      <c r="G101" t="str">
        <f t="shared" si="46"/>
        <v>||</v>
      </c>
      <c r="H101" t="str">
        <f t="shared" si="47"/>
        <v>||</v>
      </c>
      <c r="I101" s="6" t="str">
        <f t="shared" si="48"/>
        <v/>
      </c>
      <c r="J101" s="6" t="str">
        <f t="shared" si="49"/>
        <v/>
      </c>
      <c r="K101" s="6" t="str">
        <f t="shared" si="50"/>
        <v/>
      </c>
      <c r="L101" s="6" t="str">
        <f t="shared" si="51"/>
        <v/>
      </c>
      <c r="M101" s="6" t="str">
        <f t="shared" si="52"/>
        <v/>
      </c>
      <c r="N101" s="6" t="str">
        <f t="shared" si="53"/>
        <v/>
      </c>
      <c r="O101" s="6" t="str">
        <f t="shared" si="54"/>
        <v/>
      </c>
      <c r="P101" s="6" t="str">
        <f t="shared" si="55"/>
        <v/>
      </c>
      <c r="Q101" s="6" t="str">
        <f t="shared" si="56"/>
        <v/>
      </c>
      <c r="R101" s="6">
        <f t="shared" si="57"/>
        <v>0</v>
      </c>
      <c r="S101" s="7">
        <f t="shared" si="58"/>
        <v>0</v>
      </c>
      <c r="T101" s="6">
        <f t="shared" si="59"/>
        <v>0</v>
      </c>
      <c r="U101" s="6" t="str">
        <f t="shared" si="60"/>
        <v/>
      </c>
      <c r="V101" s="6" t="str">
        <f t="shared" si="61"/>
        <v/>
      </c>
      <c r="W101" s="6">
        <f t="shared" si="62"/>
        <v>0</v>
      </c>
      <c r="X101" s="8" t="str">
        <f t="shared" si="63"/>
        <v/>
      </c>
      <c r="Y101" s="8" t="str">
        <f t="shared" si="64"/>
        <v/>
      </c>
      <c r="Z101" t="str">
        <f t="shared" si="65"/>
        <v>FALTA_PARAM</v>
      </c>
      <c r="AA101" s="6" t="str">
        <f t="shared" si="66"/>
        <v/>
      </c>
      <c r="AB101" t="b">
        <f t="shared" si="67"/>
        <v>0</v>
      </c>
      <c r="AC101" t="str">
        <f t="shared" si="68"/>
        <v>CHAVE_INEXISTENTE</v>
      </c>
    </row>
    <row r="102" spans="7:29">
      <c r="G102" t="str">
        <f t="shared" si="46"/>
        <v>||</v>
      </c>
      <c r="H102" t="str">
        <f t="shared" si="47"/>
        <v>||</v>
      </c>
      <c r="I102" s="6" t="str">
        <f t="shared" si="48"/>
        <v/>
      </c>
      <c r="J102" s="6" t="str">
        <f t="shared" si="49"/>
        <v/>
      </c>
      <c r="K102" s="6" t="str">
        <f t="shared" si="50"/>
        <v/>
      </c>
      <c r="L102" s="6" t="str">
        <f t="shared" si="51"/>
        <v/>
      </c>
      <c r="M102" s="6" t="str">
        <f t="shared" si="52"/>
        <v/>
      </c>
      <c r="N102" s="6" t="str">
        <f t="shared" si="53"/>
        <v/>
      </c>
      <c r="O102" s="6" t="str">
        <f t="shared" si="54"/>
        <v/>
      </c>
      <c r="P102" s="6" t="str">
        <f t="shared" si="55"/>
        <v/>
      </c>
      <c r="Q102" s="6" t="str">
        <f t="shared" si="56"/>
        <v/>
      </c>
      <c r="R102" s="6">
        <f t="shared" si="57"/>
        <v>0</v>
      </c>
      <c r="S102" s="7">
        <f t="shared" si="58"/>
        <v>0</v>
      </c>
      <c r="T102" s="6">
        <f t="shared" si="59"/>
        <v>0</v>
      </c>
      <c r="U102" s="6" t="str">
        <f t="shared" si="60"/>
        <v/>
      </c>
      <c r="V102" s="6" t="str">
        <f t="shared" si="61"/>
        <v/>
      </c>
      <c r="W102" s="6">
        <f t="shared" si="62"/>
        <v>0</v>
      </c>
      <c r="X102" s="8" t="str">
        <f t="shared" si="63"/>
        <v/>
      </c>
      <c r="Y102" s="8" t="str">
        <f t="shared" si="64"/>
        <v/>
      </c>
      <c r="Z102" t="str">
        <f t="shared" si="65"/>
        <v>FALTA_PARAM</v>
      </c>
      <c r="AA102" s="6" t="str">
        <f t="shared" si="66"/>
        <v/>
      </c>
      <c r="AB102" t="b">
        <f t="shared" si="67"/>
        <v>0</v>
      </c>
      <c r="AC102" t="str">
        <f t="shared" si="68"/>
        <v>CHAVE_INEXISTENTE</v>
      </c>
    </row>
    <row r="103" spans="7:29">
      <c r="G103" t="str">
        <f t="shared" si="46"/>
        <v>||</v>
      </c>
      <c r="H103" t="str">
        <f t="shared" si="47"/>
        <v>||</v>
      </c>
      <c r="I103" s="6" t="str">
        <f t="shared" si="48"/>
        <v/>
      </c>
      <c r="J103" s="6" t="str">
        <f t="shared" si="49"/>
        <v/>
      </c>
      <c r="K103" s="6" t="str">
        <f t="shared" si="50"/>
        <v/>
      </c>
      <c r="L103" s="6" t="str">
        <f t="shared" si="51"/>
        <v/>
      </c>
      <c r="M103" s="6" t="str">
        <f t="shared" si="52"/>
        <v/>
      </c>
      <c r="N103" s="6" t="str">
        <f t="shared" si="53"/>
        <v/>
      </c>
      <c r="O103" s="6" t="str">
        <f t="shared" si="54"/>
        <v/>
      </c>
      <c r="P103" s="6" t="str">
        <f t="shared" si="55"/>
        <v/>
      </c>
      <c r="Q103" s="6" t="str">
        <f t="shared" si="56"/>
        <v/>
      </c>
      <c r="R103" s="6">
        <f t="shared" si="57"/>
        <v>0</v>
      </c>
      <c r="S103" s="7">
        <f t="shared" si="58"/>
        <v>0</v>
      </c>
      <c r="T103" s="6">
        <f t="shared" si="59"/>
        <v>0</v>
      </c>
      <c r="U103" s="6" t="str">
        <f t="shared" si="60"/>
        <v/>
      </c>
      <c r="V103" s="6" t="str">
        <f t="shared" si="61"/>
        <v/>
      </c>
      <c r="W103" s="6">
        <f t="shared" si="62"/>
        <v>0</v>
      </c>
      <c r="X103" s="8" t="str">
        <f t="shared" si="63"/>
        <v/>
      </c>
      <c r="Y103" s="8" t="str">
        <f t="shared" si="64"/>
        <v/>
      </c>
      <c r="Z103" t="str">
        <f t="shared" si="65"/>
        <v>FALTA_PARAM</v>
      </c>
      <c r="AA103" s="6" t="str">
        <f t="shared" si="66"/>
        <v/>
      </c>
      <c r="AB103" t="b">
        <f t="shared" si="67"/>
        <v>0</v>
      </c>
      <c r="AC103" t="str">
        <f t="shared" si="68"/>
        <v>CHAVE_INEXISTENTE</v>
      </c>
    </row>
    <row r="104" spans="7:29">
      <c r="G104" t="str">
        <f t="shared" si="46"/>
        <v>||</v>
      </c>
      <c r="H104" t="str">
        <f t="shared" si="47"/>
        <v>||</v>
      </c>
      <c r="I104" s="6" t="str">
        <f t="shared" si="48"/>
        <v/>
      </c>
      <c r="J104" s="6" t="str">
        <f t="shared" si="49"/>
        <v/>
      </c>
      <c r="K104" s="6" t="str">
        <f t="shared" si="50"/>
        <v/>
      </c>
      <c r="L104" s="6" t="str">
        <f t="shared" si="51"/>
        <v/>
      </c>
      <c r="M104" s="6" t="str">
        <f t="shared" si="52"/>
        <v/>
      </c>
      <c r="N104" s="6" t="str">
        <f t="shared" si="53"/>
        <v/>
      </c>
      <c r="O104" s="6" t="str">
        <f t="shared" si="54"/>
        <v/>
      </c>
      <c r="P104" s="6" t="str">
        <f t="shared" si="55"/>
        <v/>
      </c>
      <c r="Q104" s="6" t="str">
        <f t="shared" si="56"/>
        <v/>
      </c>
      <c r="R104" s="6">
        <f t="shared" si="57"/>
        <v>0</v>
      </c>
      <c r="S104" s="7">
        <f t="shared" si="58"/>
        <v>0</v>
      </c>
      <c r="T104" s="6">
        <f t="shared" si="59"/>
        <v>0</v>
      </c>
      <c r="U104" s="6" t="str">
        <f t="shared" si="60"/>
        <v/>
      </c>
      <c r="V104" s="6" t="str">
        <f t="shared" si="61"/>
        <v/>
      </c>
      <c r="W104" s="6">
        <f t="shared" si="62"/>
        <v>0</v>
      </c>
      <c r="X104" s="8" t="str">
        <f t="shared" si="63"/>
        <v/>
      </c>
      <c r="Y104" s="8" t="str">
        <f t="shared" si="64"/>
        <v/>
      </c>
      <c r="Z104" t="str">
        <f t="shared" si="65"/>
        <v>FALTA_PARAM</v>
      </c>
      <c r="AA104" s="6" t="str">
        <f t="shared" si="66"/>
        <v/>
      </c>
      <c r="AB104" t="b">
        <f t="shared" si="67"/>
        <v>0</v>
      </c>
      <c r="AC104" t="str">
        <f t="shared" si="68"/>
        <v>CHAVE_INEXISTENTE</v>
      </c>
    </row>
    <row r="105" spans="7:29">
      <c r="G105" t="str">
        <f t="shared" si="46"/>
        <v>||</v>
      </c>
      <c r="H105" t="str">
        <f t="shared" si="47"/>
        <v>||</v>
      </c>
      <c r="I105" s="6" t="str">
        <f t="shared" si="48"/>
        <v/>
      </c>
      <c r="J105" s="6" t="str">
        <f t="shared" si="49"/>
        <v/>
      </c>
      <c r="K105" s="6" t="str">
        <f t="shared" si="50"/>
        <v/>
      </c>
      <c r="L105" s="6" t="str">
        <f t="shared" si="51"/>
        <v/>
      </c>
      <c r="M105" s="6" t="str">
        <f t="shared" si="52"/>
        <v/>
      </c>
      <c r="N105" s="6" t="str">
        <f t="shared" si="53"/>
        <v/>
      </c>
      <c r="O105" s="6" t="str">
        <f t="shared" si="54"/>
        <v/>
      </c>
      <c r="P105" s="6" t="str">
        <f t="shared" si="55"/>
        <v/>
      </c>
      <c r="Q105" s="6" t="str">
        <f t="shared" si="56"/>
        <v/>
      </c>
      <c r="R105" s="6">
        <f t="shared" si="57"/>
        <v>0</v>
      </c>
      <c r="S105" s="7">
        <f t="shared" si="58"/>
        <v>0</v>
      </c>
      <c r="T105" s="6">
        <f t="shared" si="59"/>
        <v>0</v>
      </c>
      <c r="U105" s="6" t="str">
        <f t="shared" si="60"/>
        <v/>
      </c>
      <c r="V105" s="6" t="str">
        <f t="shared" si="61"/>
        <v/>
      </c>
      <c r="W105" s="6">
        <f t="shared" si="62"/>
        <v>0</v>
      </c>
      <c r="X105" s="8" t="str">
        <f t="shared" si="63"/>
        <v/>
      </c>
      <c r="Y105" s="8" t="str">
        <f t="shared" si="64"/>
        <v/>
      </c>
      <c r="Z105" t="str">
        <f t="shared" si="65"/>
        <v>FALTA_PARAM</v>
      </c>
      <c r="AA105" s="6" t="str">
        <f t="shared" si="66"/>
        <v/>
      </c>
      <c r="AB105" t="b">
        <f t="shared" si="67"/>
        <v>0</v>
      </c>
      <c r="AC105" t="str">
        <f t="shared" si="68"/>
        <v>CHAVE_INEXISTENTE</v>
      </c>
    </row>
    <row r="106" spans="7:29">
      <c r="G106" t="str">
        <f t="shared" si="46"/>
        <v>||</v>
      </c>
      <c r="H106" t="str">
        <f t="shared" si="47"/>
        <v>||</v>
      </c>
      <c r="I106" s="6" t="str">
        <f t="shared" si="48"/>
        <v/>
      </c>
      <c r="J106" s="6" t="str">
        <f t="shared" si="49"/>
        <v/>
      </c>
      <c r="K106" s="6" t="str">
        <f t="shared" si="50"/>
        <v/>
      </c>
      <c r="L106" s="6" t="str">
        <f t="shared" si="51"/>
        <v/>
      </c>
      <c r="M106" s="6" t="str">
        <f t="shared" si="52"/>
        <v/>
      </c>
      <c r="N106" s="6" t="str">
        <f t="shared" si="53"/>
        <v/>
      </c>
      <c r="O106" s="6" t="str">
        <f t="shared" si="54"/>
        <v/>
      </c>
      <c r="P106" s="6" t="str">
        <f t="shared" si="55"/>
        <v/>
      </c>
      <c r="Q106" s="6" t="str">
        <f t="shared" si="56"/>
        <v/>
      </c>
      <c r="R106" s="6">
        <f t="shared" si="57"/>
        <v>0</v>
      </c>
      <c r="S106" s="7">
        <f t="shared" si="58"/>
        <v>0</v>
      </c>
      <c r="T106" s="6">
        <f t="shared" si="59"/>
        <v>0</v>
      </c>
      <c r="U106" s="6" t="str">
        <f t="shared" si="60"/>
        <v/>
      </c>
      <c r="V106" s="6" t="str">
        <f t="shared" si="61"/>
        <v/>
      </c>
      <c r="W106" s="6">
        <f t="shared" si="62"/>
        <v>0</v>
      </c>
      <c r="X106" s="8" t="str">
        <f t="shared" si="63"/>
        <v/>
      </c>
      <c r="Y106" s="8" t="str">
        <f t="shared" si="64"/>
        <v/>
      </c>
      <c r="Z106" t="str">
        <f t="shared" si="65"/>
        <v>FALTA_PARAM</v>
      </c>
      <c r="AA106" s="6" t="str">
        <f t="shared" si="66"/>
        <v/>
      </c>
      <c r="AB106" t="b">
        <f t="shared" si="67"/>
        <v>0</v>
      </c>
      <c r="AC106" t="str">
        <f t="shared" si="68"/>
        <v>CHAVE_INEXISTENTE</v>
      </c>
    </row>
    <row r="107" spans="7:29">
      <c r="G107" t="str">
        <f t="shared" si="46"/>
        <v>||</v>
      </c>
      <c r="H107" t="str">
        <f t="shared" si="47"/>
        <v>||</v>
      </c>
      <c r="I107" s="6" t="str">
        <f t="shared" si="48"/>
        <v/>
      </c>
      <c r="J107" s="6" t="str">
        <f t="shared" si="49"/>
        <v/>
      </c>
      <c r="K107" s="6" t="str">
        <f t="shared" si="50"/>
        <v/>
      </c>
      <c r="L107" s="6" t="str">
        <f t="shared" si="51"/>
        <v/>
      </c>
      <c r="M107" s="6" t="str">
        <f t="shared" si="52"/>
        <v/>
      </c>
      <c r="N107" s="6" t="str">
        <f t="shared" si="53"/>
        <v/>
      </c>
      <c r="O107" s="6" t="str">
        <f t="shared" si="54"/>
        <v/>
      </c>
      <c r="P107" s="6" t="str">
        <f t="shared" si="55"/>
        <v/>
      </c>
      <c r="Q107" s="6" t="str">
        <f t="shared" si="56"/>
        <v/>
      </c>
      <c r="R107" s="6">
        <f t="shared" si="57"/>
        <v>0</v>
      </c>
      <c r="S107" s="7">
        <f t="shared" si="58"/>
        <v>0</v>
      </c>
      <c r="T107" s="6">
        <f t="shared" si="59"/>
        <v>0</v>
      </c>
      <c r="U107" s="6" t="str">
        <f t="shared" si="60"/>
        <v/>
      </c>
      <c r="V107" s="6" t="str">
        <f t="shared" si="61"/>
        <v/>
      </c>
      <c r="W107" s="6">
        <f t="shared" si="62"/>
        <v>0</v>
      </c>
      <c r="X107" s="8" t="str">
        <f t="shared" si="63"/>
        <v/>
      </c>
      <c r="Y107" s="8" t="str">
        <f t="shared" si="64"/>
        <v/>
      </c>
      <c r="Z107" t="str">
        <f t="shared" si="65"/>
        <v>FALTA_PARAM</v>
      </c>
      <c r="AA107" s="6" t="str">
        <f t="shared" si="66"/>
        <v/>
      </c>
      <c r="AB107" t="b">
        <f t="shared" si="67"/>
        <v>0</v>
      </c>
      <c r="AC107" t="str">
        <f t="shared" si="68"/>
        <v>CHAVE_INEXISTENTE</v>
      </c>
    </row>
    <row r="108" spans="7:29">
      <c r="G108" t="str">
        <f t="shared" si="46"/>
        <v>||</v>
      </c>
      <c r="H108" t="str">
        <f t="shared" si="47"/>
        <v>||</v>
      </c>
      <c r="I108" s="6" t="str">
        <f t="shared" si="48"/>
        <v/>
      </c>
      <c r="J108" s="6" t="str">
        <f t="shared" si="49"/>
        <v/>
      </c>
      <c r="K108" s="6" t="str">
        <f t="shared" si="50"/>
        <v/>
      </c>
      <c r="L108" s="6" t="str">
        <f t="shared" si="51"/>
        <v/>
      </c>
      <c r="M108" s="6" t="str">
        <f t="shared" si="52"/>
        <v/>
      </c>
      <c r="N108" s="6" t="str">
        <f t="shared" si="53"/>
        <v/>
      </c>
      <c r="O108" s="6" t="str">
        <f t="shared" si="54"/>
        <v/>
      </c>
      <c r="P108" s="6" t="str">
        <f t="shared" si="55"/>
        <v/>
      </c>
      <c r="Q108" s="6" t="str">
        <f t="shared" si="56"/>
        <v/>
      </c>
      <c r="R108" s="6">
        <f t="shared" si="57"/>
        <v>0</v>
      </c>
      <c r="S108" s="7">
        <f t="shared" si="58"/>
        <v>0</v>
      </c>
      <c r="T108" s="6">
        <f t="shared" si="59"/>
        <v>0</v>
      </c>
      <c r="U108" s="6" t="str">
        <f t="shared" si="60"/>
        <v/>
      </c>
      <c r="V108" s="6" t="str">
        <f t="shared" si="61"/>
        <v/>
      </c>
      <c r="W108" s="6">
        <f t="shared" si="62"/>
        <v>0</v>
      </c>
      <c r="X108" s="8" t="str">
        <f t="shared" si="63"/>
        <v/>
      </c>
      <c r="Y108" s="8" t="str">
        <f t="shared" si="64"/>
        <v/>
      </c>
      <c r="Z108" t="str">
        <f t="shared" si="65"/>
        <v>FALTA_PARAM</v>
      </c>
      <c r="AA108" s="6" t="str">
        <f t="shared" si="66"/>
        <v/>
      </c>
      <c r="AB108" t="b">
        <f t="shared" si="67"/>
        <v>0</v>
      </c>
      <c r="AC108" t="str">
        <f t="shared" si="68"/>
        <v>CHAVE_INEXISTENTE</v>
      </c>
    </row>
    <row r="109" spans="7:29">
      <c r="G109" t="str">
        <f t="shared" si="46"/>
        <v>||</v>
      </c>
      <c r="H109" t="str">
        <f t="shared" si="47"/>
        <v>||</v>
      </c>
      <c r="I109" s="6" t="str">
        <f t="shared" si="48"/>
        <v/>
      </c>
      <c r="J109" s="6" t="str">
        <f t="shared" si="49"/>
        <v/>
      </c>
      <c r="K109" s="6" t="str">
        <f t="shared" si="50"/>
        <v/>
      </c>
      <c r="L109" s="6" t="str">
        <f t="shared" si="51"/>
        <v/>
      </c>
      <c r="M109" s="6" t="str">
        <f t="shared" si="52"/>
        <v/>
      </c>
      <c r="N109" s="6" t="str">
        <f t="shared" si="53"/>
        <v/>
      </c>
      <c r="O109" s="6" t="str">
        <f t="shared" si="54"/>
        <v/>
      </c>
      <c r="P109" s="6" t="str">
        <f t="shared" si="55"/>
        <v/>
      </c>
      <c r="Q109" s="6" t="str">
        <f t="shared" si="56"/>
        <v/>
      </c>
      <c r="R109" s="6">
        <f t="shared" si="57"/>
        <v>0</v>
      </c>
      <c r="S109" s="7">
        <f t="shared" si="58"/>
        <v>0</v>
      </c>
      <c r="T109" s="6">
        <f t="shared" si="59"/>
        <v>0</v>
      </c>
      <c r="U109" s="6" t="str">
        <f t="shared" si="60"/>
        <v/>
      </c>
      <c r="V109" s="6" t="str">
        <f t="shared" si="61"/>
        <v/>
      </c>
      <c r="W109" s="6">
        <f t="shared" si="62"/>
        <v>0</v>
      </c>
      <c r="X109" s="8" t="str">
        <f t="shared" si="63"/>
        <v/>
      </c>
      <c r="Y109" s="8" t="str">
        <f t="shared" si="64"/>
        <v/>
      </c>
      <c r="Z109" t="str">
        <f t="shared" si="65"/>
        <v>FALTA_PARAM</v>
      </c>
      <c r="AA109" s="6" t="str">
        <f t="shared" si="66"/>
        <v/>
      </c>
      <c r="AB109" t="b">
        <f t="shared" si="67"/>
        <v>0</v>
      </c>
      <c r="AC109" t="str">
        <f t="shared" si="68"/>
        <v>CHAVE_INEXISTENTE</v>
      </c>
    </row>
    <row r="110" spans="7:29">
      <c r="G110" t="str">
        <f t="shared" si="46"/>
        <v>||</v>
      </c>
      <c r="H110" t="str">
        <f t="shared" si="47"/>
        <v>||</v>
      </c>
      <c r="I110" s="6" t="str">
        <f t="shared" si="48"/>
        <v/>
      </c>
      <c r="J110" s="6" t="str">
        <f t="shared" si="49"/>
        <v/>
      </c>
      <c r="K110" s="6" t="str">
        <f t="shared" si="50"/>
        <v/>
      </c>
      <c r="L110" s="6" t="str">
        <f t="shared" si="51"/>
        <v/>
      </c>
      <c r="M110" s="6" t="str">
        <f t="shared" si="52"/>
        <v/>
      </c>
      <c r="N110" s="6" t="str">
        <f t="shared" si="53"/>
        <v/>
      </c>
      <c r="O110" s="6" t="str">
        <f t="shared" si="54"/>
        <v/>
      </c>
      <c r="P110" s="6" t="str">
        <f t="shared" si="55"/>
        <v/>
      </c>
      <c r="Q110" s="6" t="str">
        <f t="shared" si="56"/>
        <v/>
      </c>
      <c r="R110" s="6">
        <f t="shared" si="57"/>
        <v>0</v>
      </c>
      <c r="S110" s="7">
        <f t="shared" si="58"/>
        <v>0</v>
      </c>
      <c r="T110" s="6">
        <f t="shared" si="59"/>
        <v>0</v>
      </c>
      <c r="U110" s="6" t="str">
        <f t="shared" si="60"/>
        <v/>
      </c>
      <c r="V110" s="6" t="str">
        <f t="shared" si="61"/>
        <v/>
      </c>
      <c r="W110" s="6">
        <f t="shared" si="62"/>
        <v>0</v>
      </c>
      <c r="X110" s="8" t="str">
        <f t="shared" si="63"/>
        <v/>
      </c>
      <c r="Y110" s="8" t="str">
        <f t="shared" si="64"/>
        <v/>
      </c>
      <c r="Z110" t="str">
        <f t="shared" si="65"/>
        <v>FALTA_PARAM</v>
      </c>
      <c r="AA110" s="6" t="str">
        <f t="shared" si="66"/>
        <v/>
      </c>
      <c r="AB110" t="b">
        <f t="shared" si="67"/>
        <v>0</v>
      </c>
      <c r="AC110" t="str">
        <f t="shared" si="68"/>
        <v>CHAVE_INEXISTENTE</v>
      </c>
    </row>
    <row r="111" spans="7:29">
      <c r="G111" t="str">
        <f t="shared" si="46"/>
        <v>||</v>
      </c>
      <c r="H111" t="str">
        <f t="shared" si="47"/>
        <v>||</v>
      </c>
      <c r="I111" s="6" t="str">
        <f t="shared" si="48"/>
        <v/>
      </c>
      <c r="J111" s="6" t="str">
        <f t="shared" si="49"/>
        <v/>
      </c>
      <c r="K111" s="6" t="str">
        <f t="shared" si="50"/>
        <v/>
      </c>
      <c r="L111" s="6" t="str">
        <f t="shared" si="51"/>
        <v/>
      </c>
      <c r="M111" s="6" t="str">
        <f t="shared" si="52"/>
        <v/>
      </c>
      <c r="N111" s="6" t="str">
        <f t="shared" si="53"/>
        <v/>
      </c>
      <c r="O111" s="6" t="str">
        <f t="shared" si="54"/>
        <v/>
      </c>
      <c r="P111" s="6" t="str">
        <f t="shared" si="55"/>
        <v/>
      </c>
      <c r="Q111" s="6" t="str">
        <f t="shared" si="56"/>
        <v/>
      </c>
      <c r="R111" s="6">
        <f t="shared" si="57"/>
        <v>0</v>
      </c>
      <c r="S111" s="7">
        <f t="shared" si="58"/>
        <v>0</v>
      </c>
      <c r="T111" s="6">
        <f t="shared" si="59"/>
        <v>0</v>
      </c>
      <c r="U111" s="6" t="str">
        <f t="shared" si="60"/>
        <v/>
      </c>
      <c r="V111" s="6" t="str">
        <f t="shared" si="61"/>
        <v/>
      </c>
      <c r="W111" s="6">
        <f t="shared" si="62"/>
        <v>0</v>
      </c>
      <c r="X111" s="8" t="str">
        <f t="shared" si="63"/>
        <v/>
      </c>
      <c r="Y111" s="8" t="str">
        <f t="shared" si="64"/>
        <v/>
      </c>
      <c r="Z111" t="str">
        <f t="shared" si="65"/>
        <v>FALTA_PARAM</v>
      </c>
      <c r="AA111" s="6" t="str">
        <f t="shared" si="66"/>
        <v/>
      </c>
      <c r="AB111" t="b">
        <f t="shared" si="67"/>
        <v>0</v>
      </c>
      <c r="AC111" t="str">
        <f t="shared" si="68"/>
        <v>CHAVE_INEXISTENTE</v>
      </c>
    </row>
    <row r="112" spans="7:29">
      <c r="G112" t="str">
        <f t="shared" si="46"/>
        <v>||</v>
      </c>
      <c r="H112" t="str">
        <f t="shared" si="47"/>
        <v>||</v>
      </c>
      <c r="I112" s="6" t="str">
        <f t="shared" si="48"/>
        <v/>
      </c>
      <c r="J112" s="6" t="str">
        <f t="shared" si="49"/>
        <v/>
      </c>
      <c r="K112" s="6" t="str">
        <f t="shared" si="50"/>
        <v/>
      </c>
      <c r="L112" s="6" t="str">
        <f t="shared" si="51"/>
        <v/>
      </c>
      <c r="M112" s="6" t="str">
        <f t="shared" si="52"/>
        <v/>
      </c>
      <c r="N112" s="6" t="str">
        <f t="shared" si="53"/>
        <v/>
      </c>
      <c r="O112" s="6" t="str">
        <f t="shared" si="54"/>
        <v/>
      </c>
      <c r="P112" s="6" t="str">
        <f t="shared" si="55"/>
        <v/>
      </c>
      <c r="Q112" s="6" t="str">
        <f t="shared" si="56"/>
        <v/>
      </c>
      <c r="R112" s="6">
        <f t="shared" si="57"/>
        <v>0</v>
      </c>
      <c r="S112" s="7">
        <f t="shared" si="58"/>
        <v>0</v>
      </c>
      <c r="T112" s="6">
        <f t="shared" si="59"/>
        <v>0</v>
      </c>
      <c r="U112" s="6" t="str">
        <f t="shared" si="60"/>
        <v/>
      </c>
      <c r="V112" s="6" t="str">
        <f t="shared" si="61"/>
        <v/>
      </c>
      <c r="W112" s="6">
        <f t="shared" si="62"/>
        <v>0</v>
      </c>
      <c r="X112" s="8" t="str">
        <f t="shared" si="63"/>
        <v/>
      </c>
      <c r="Y112" s="8" t="str">
        <f t="shared" si="64"/>
        <v/>
      </c>
      <c r="Z112" t="str">
        <f t="shared" si="65"/>
        <v>FALTA_PARAM</v>
      </c>
      <c r="AA112" s="6" t="str">
        <f t="shared" si="66"/>
        <v/>
      </c>
      <c r="AB112" t="b">
        <f t="shared" si="67"/>
        <v>0</v>
      </c>
      <c r="AC112" t="str">
        <f t="shared" si="68"/>
        <v>CHAVE_INEXISTENTE</v>
      </c>
    </row>
    <row r="113" spans="7:29">
      <c r="G113" t="str">
        <f t="shared" si="46"/>
        <v>||</v>
      </c>
      <c r="H113" t="str">
        <f t="shared" si="47"/>
        <v>||</v>
      </c>
      <c r="I113" s="6" t="str">
        <f t="shared" si="48"/>
        <v/>
      </c>
      <c r="J113" s="6" t="str">
        <f t="shared" si="49"/>
        <v/>
      </c>
      <c r="K113" s="6" t="str">
        <f t="shared" si="50"/>
        <v/>
      </c>
      <c r="L113" s="6" t="str">
        <f t="shared" si="51"/>
        <v/>
      </c>
      <c r="M113" s="6" t="str">
        <f t="shared" si="52"/>
        <v/>
      </c>
      <c r="N113" s="6" t="str">
        <f t="shared" si="53"/>
        <v/>
      </c>
      <c r="O113" s="6" t="str">
        <f t="shared" si="54"/>
        <v/>
      </c>
      <c r="P113" s="6" t="str">
        <f t="shared" si="55"/>
        <v/>
      </c>
      <c r="Q113" s="6" t="str">
        <f t="shared" si="56"/>
        <v/>
      </c>
      <c r="R113" s="6">
        <f t="shared" si="57"/>
        <v>0</v>
      </c>
      <c r="S113" s="7">
        <f t="shared" si="58"/>
        <v>0</v>
      </c>
      <c r="T113" s="6">
        <f t="shared" si="59"/>
        <v>0</v>
      </c>
      <c r="U113" s="6" t="str">
        <f t="shared" si="60"/>
        <v/>
      </c>
      <c r="V113" s="6" t="str">
        <f t="shared" si="61"/>
        <v/>
      </c>
      <c r="W113" s="6">
        <f t="shared" si="62"/>
        <v>0</v>
      </c>
      <c r="X113" s="8" t="str">
        <f t="shared" si="63"/>
        <v/>
      </c>
      <c r="Y113" s="8" t="str">
        <f t="shared" si="64"/>
        <v/>
      </c>
      <c r="Z113" t="str">
        <f t="shared" si="65"/>
        <v>FALTA_PARAM</v>
      </c>
      <c r="AA113" s="6" t="str">
        <f t="shared" si="66"/>
        <v/>
      </c>
      <c r="AB113" t="b">
        <f t="shared" si="67"/>
        <v>0</v>
      </c>
      <c r="AC113" t="str">
        <f t="shared" si="68"/>
        <v>CHAVE_INEXISTENTE</v>
      </c>
    </row>
    <row r="114" spans="7:29">
      <c r="G114" t="str">
        <f t="shared" si="46"/>
        <v>||</v>
      </c>
      <c r="H114" t="str">
        <f t="shared" si="47"/>
        <v>||</v>
      </c>
      <c r="I114" s="6" t="str">
        <f t="shared" si="48"/>
        <v/>
      </c>
      <c r="J114" s="6" t="str">
        <f t="shared" si="49"/>
        <v/>
      </c>
      <c r="K114" s="6" t="str">
        <f t="shared" si="50"/>
        <v/>
      </c>
      <c r="L114" s="6" t="str">
        <f t="shared" si="51"/>
        <v/>
      </c>
      <c r="M114" s="6" t="str">
        <f t="shared" si="52"/>
        <v/>
      </c>
      <c r="N114" s="6" t="str">
        <f t="shared" si="53"/>
        <v/>
      </c>
      <c r="O114" s="6" t="str">
        <f t="shared" si="54"/>
        <v/>
      </c>
      <c r="P114" s="6" t="str">
        <f t="shared" si="55"/>
        <v/>
      </c>
      <c r="Q114" s="6" t="str">
        <f t="shared" si="56"/>
        <v/>
      </c>
      <c r="R114" s="6">
        <f t="shared" si="57"/>
        <v>0</v>
      </c>
      <c r="S114" s="7">
        <f t="shared" si="58"/>
        <v>0</v>
      </c>
      <c r="T114" s="6">
        <f t="shared" si="59"/>
        <v>0</v>
      </c>
      <c r="U114" s="6" t="str">
        <f t="shared" si="60"/>
        <v/>
      </c>
      <c r="V114" s="6" t="str">
        <f t="shared" si="61"/>
        <v/>
      </c>
      <c r="W114" s="6">
        <f t="shared" si="62"/>
        <v>0</v>
      </c>
      <c r="X114" s="8" t="str">
        <f t="shared" si="63"/>
        <v/>
      </c>
      <c r="Y114" s="8" t="str">
        <f t="shared" si="64"/>
        <v/>
      </c>
      <c r="Z114" t="str">
        <f t="shared" si="65"/>
        <v>FALTA_PARAM</v>
      </c>
      <c r="AA114" s="6" t="str">
        <f t="shared" si="66"/>
        <v/>
      </c>
      <c r="AB114" t="b">
        <f t="shared" si="67"/>
        <v>0</v>
      </c>
      <c r="AC114" t="str">
        <f t="shared" si="68"/>
        <v>CHAVE_INEXISTENTE</v>
      </c>
    </row>
    <row r="115" spans="7:29">
      <c r="G115" t="str">
        <f t="shared" si="46"/>
        <v>||</v>
      </c>
      <c r="H115" t="str">
        <f t="shared" si="47"/>
        <v>||</v>
      </c>
      <c r="I115" s="6" t="str">
        <f t="shared" si="48"/>
        <v/>
      </c>
      <c r="J115" s="6" t="str">
        <f t="shared" si="49"/>
        <v/>
      </c>
      <c r="K115" s="6" t="str">
        <f t="shared" si="50"/>
        <v/>
      </c>
      <c r="L115" s="6" t="str">
        <f t="shared" si="51"/>
        <v/>
      </c>
      <c r="M115" s="6" t="str">
        <f t="shared" si="52"/>
        <v/>
      </c>
      <c r="N115" s="6" t="str">
        <f t="shared" si="53"/>
        <v/>
      </c>
      <c r="O115" s="6" t="str">
        <f t="shared" si="54"/>
        <v/>
      </c>
      <c r="P115" s="6" t="str">
        <f t="shared" si="55"/>
        <v/>
      </c>
      <c r="Q115" s="6" t="str">
        <f t="shared" si="56"/>
        <v/>
      </c>
      <c r="R115" s="6">
        <f t="shared" si="57"/>
        <v>0</v>
      </c>
      <c r="S115" s="7">
        <f t="shared" si="58"/>
        <v>0</v>
      </c>
      <c r="T115" s="6">
        <f t="shared" si="59"/>
        <v>0</v>
      </c>
      <c r="U115" s="6" t="str">
        <f t="shared" si="60"/>
        <v/>
      </c>
      <c r="V115" s="6" t="str">
        <f t="shared" si="61"/>
        <v/>
      </c>
      <c r="W115" s="6">
        <f t="shared" si="62"/>
        <v>0</v>
      </c>
      <c r="X115" s="8" t="str">
        <f t="shared" si="63"/>
        <v/>
      </c>
      <c r="Y115" s="8" t="str">
        <f t="shared" si="64"/>
        <v/>
      </c>
      <c r="Z115" t="str">
        <f t="shared" si="65"/>
        <v>FALTA_PARAM</v>
      </c>
      <c r="AA115" s="6" t="str">
        <f t="shared" si="66"/>
        <v/>
      </c>
      <c r="AB115" t="b">
        <f t="shared" si="67"/>
        <v>0</v>
      </c>
      <c r="AC115" t="str">
        <f t="shared" si="68"/>
        <v>CHAVE_INEXISTENTE</v>
      </c>
    </row>
    <row r="116" spans="7:29">
      <c r="G116" t="str">
        <f t="shared" si="46"/>
        <v>||</v>
      </c>
      <c r="H116" t="str">
        <f t="shared" si="47"/>
        <v>||</v>
      </c>
      <c r="I116" s="6" t="str">
        <f t="shared" si="48"/>
        <v/>
      </c>
      <c r="J116" s="6" t="str">
        <f t="shared" si="49"/>
        <v/>
      </c>
      <c r="K116" s="6" t="str">
        <f t="shared" si="50"/>
        <v/>
      </c>
      <c r="L116" s="6" t="str">
        <f t="shared" si="51"/>
        <v/>
      </c>
      <c r="M116" s="6" t="str">
        <f t="shared" si="52"/>
        <v/>
      </c>
      <c r="N116" s="6" t="str">
        <f t="shared" si="53"/>
        <v/>
      </c>
      <c r="O116" s="6" t="str">
        <f t="shared" si="54"/>
        <v/>
      </c>
      <c r="P116" s="6" t="str">
        <f t="shared" si="55"/>
        <v/>
      </c>
      <c r="Q116" s="6" t="str">
        <f t="shared" si="56"/>
        <v/>
      </c>
      <c r="R116" s="6">
        <f t="shared" si="57"/>
        <v>0</v>
      </c>
      <c r="S116" s="7">
        <f t="shared" si="58"/>
        <v>0</v>
      </c>
      <c r="T116" s="6">
        <f t="shared" si="59"/>
        <v>0</v>
      </c>
      <c r="U116" s="6" t="str">
        <f t="shared" si="60"/>
        <v/>
      </c>
      <c r="V116" s="6" t="str">
        <f t="shared" si="61"/>
        <v/>
      </c>
      <c r="W116" s="6">
        <f t="shared" si="62"/>
        <v>0</v>
      </c>
      <c r="X116" s="8" t="str">
        <f t="shared" si="63"/>
        <v/>
      </c>
      <c r="Y116" s="8" t="str">
        <f t="shared" si="64"/>
        <v/>
      </c>
      <c r="Z116" t="str">
        <f t="shared" si="65"/>
        <v>FALTA_PARAM</v>
      </c>
      <c r="AA116" s="6" t="str">
        <f t="shared" si="66"/>
        <v/>
      </c>
      <c r="AB116" t="b">
        <f t="shared" si="67"/>
        <v>0</v>
      </c>
      <c r="AC116" t="str">
        <f t="shared" si="68"/>
        <v>CHAVE_INEXISTENTE</v>
      </c>
    </row>
    <row r="117" spans="7:29">
      <c r="G117" t="str">
        <f t="shared" si="46"/>
        <v>||</v>
      </c>
      <c r="H117" t="str">
        <f t="shared" si="47"/>
        <v>||</v>
      </c>
      <c r="I117" s="6" t="str">
        <f t="shared" si="48"/>
        <v/>
      </c>
      <c r="J117" s="6" t="str">
        <f t="shared" si="49"/>
        <v/>
      </c>
      <c r="K117" s="6" t="str">
        <f t="shared" si="50"/>
        <v/>
      </c>
      <c r="L117" s="6" t="str">
        <f t="shared" si="51"/>
        <v/>
      </c>
      <c r="M117" s="6" t="str">
        <f t="shared" si="52"/>
        <v/>
      </c>
      <c r="N117" s="6" t="str">
        <f t="shared" si="53"/>
        <v/>
      </c>
      <c r="O117" s="6" t="str">
        <f t="shared" si="54"/>
        <v/>
      </c>
      <c r="P117" s="6" t="str">
        <f t="shared" si="55"/>
        <v/>
      </c>
      <c r="Q117" s="6" t="str">
        <f t="shared" si="56"/>
        <v/>
      </c>
      <c r="R117" s="6">
        <f t="shared" si="57"/>
        <v>0</v>
      </c>
      <c r="S117" s="7">
        <f t="shared" si="58"/>
        <v>0</v>
      </c>
      <c r="T117" s="6">
        <f t="shared" si="59"/>
        <v>0</v>
      </c>
      <c r="U117" s="6" t="str">
        <f t="shared" si="60"/>
        <v/>
      </c>
      <c r="V117" s="6" t="str">
        <f t="shared" si="61"/>
        <v/>
      </c>
      <c r="W117" s="6">
        <f t="shared" si="62"/>
        <v>0</v>
      </c>
      <c r="X117" s="8" t="str">
        <f t="shared" si="63"/>
        <v/>
      </c>
      <c r="Y117" s="8" t="str">
        <f t="shared" si="64"/>
        <v/>
      </c>
      <c r="Z117" t="str">
        <f t="shared" si="65"/>
        <v>FALTA_PARAM</v>
      </c>
      <c r="AA117" s="6" t="str">
        <f t="shared" si="66"/>
        <v/>
      </c>
      <c r="AB117" t="b">
        <f t="shared" si="67"/>
        <v>0</v>
      </c>
      <c r="AC117" t="str">
        <f t="shared" si="68"/>
        <v>CHAVE_INEXISTENTE</v>
      </c>
    </row>
    <row r="118" spans="7:29">
      <c r="G118" t="str">
        <f t="shared" si="46"/>
        <v>||</v>
      </c>
      <c r="H118" t="str">
        <f t="shared" si="47"/>
        <v>||</v>
      </c>
      <c r="I118" s="6" t="str">
        <f t="shared" si="48"/>
        <v/>
      </c>
      <c r="J118" s="6" t="str">
        <f t="shared" si="49"/>
        <v/>
      </c>
      <c r="K118" s="6" t="str">
        <f t="shared" si="50"/>
        <v/>
      </c>
      <c r="L118" s="6" t="str">
        <f t="shared" si="51"/>
        <v/>
      </c>
      <c r="M118" s="6" t="str">
        <f t="shared" si="52"/>
        <v/>
      </c>
      <c r="N118" s="6" t="str">
        <f t="shared" si="53"/>
        <v/>
      </c>
      <c r="O118" s="6" t="str">
        <f t="shared" si="54"/>
        <v/>
      </c>
      <c r="P118" s="6" t="str">
        <f t="shared" si="55"/>
        <v/>
      </c>
      <c r="Q118" s="6" t="str">
        <f t="shared" si="56"/>
        <v/>
      </c>
      <c r="R118" s="6">
        <f t="shared" si="57"/>
        <v>0</v>
      </c>
      <c r="S118" s="7">
        <f t="shared" si="58"/>
        <v>0</v>
      </c>
      <c r="T118" s="6">
        <f t="shared" si="59"/>
        <v>0</v>
      </c>
      <c r="U118" s="6" t="str">
        <f t="shared" si="60"/>
        <v/>
      </c>
      <c r="V118" s="6" t="str">
        <f t="shared" si="61"/>
        <v/>
      </c>
      <c r="W118" s="6">
        <f t="shared" si="62"/>
        <v>0</v>
      </c>
      <c r="X118" s="8" t="str">
        <f t="shared" si="63"/>
        <v/>
      </c>
      <c r="Y118" s="8" t="str">
        <f t="shared" si="64"/>
        <v/>
      </c>
      <c r="Z118" t="str">
        <f t="shared" si="65"/>
        <v>FALTA_PARAM</v>
      </c>
      <c r="AA118" s="6" t="str">
        <f t="shared" si="66"/>
        <v/>
      </c>
      <c r="AB118" t="b">
        <f t="shared" si="67"/>
        <v>0</v>
      </c>
      <c r="AC118" t="str">
        <f t="shared" si="68"/>
        <v>CHAVE_INEXISTENTE</v>
      </c>
    </row>
    <row r="119" spans="7:29">
      <c r="G119" t="str">
        <f t="shared" si="46"/>
        <v>||</v>
      </c>
      <c r="H119" t="str">
        <f t="shared" si="47"/>
        <v>||</v>
      </c>
      <c r="I119" s="6" t="str">
        <f t="shared" si="48"/>
        <v/>
      </c>
      <c r="J119" s="6" t="str">
        <f t="shared" si="49"/>
        <v/>
      </c>
      <c r="K119" s="6" t="str">
        <f t="shared" si="50"/>
        <v/>
      </c>
      <c r="L119" s="6" t="str">
        <f t="shared" si="51"/>
        <v/>
      </c>
      <c r="M119" s="6" t="str">
        <f t="shared" si="52"/>
        <v/>
      </c>
      <c r="N119" s="6" t="str">
        <f t="shared" si="53"/>
        <v/>
      </c>
      <c r="O119" s="6" t="str">
        <f t="shared" si="54"/>
        <v/>
      </c>
      <c r="P119" s="6" t="str">
        <f t="shared" si="55"/>
        <v/>
      </c>
      <c r="Q119" s="6" t="str">
        <f t="shared" si="56"/>
        <v/>
      </c>
      <c r="R119" s="6">
        <f t="shared" si="57"/>
        <v>0</v>
      </c>
      <c r="S119" s="7">
        <f t="shared" si="58"/>
        <v>0</v>
      </c>
      <c r="T119" s="6">
        <f t="shared" si="59"/>
        <v>0</v>
      </c>
      <c r="U119" s="6" t="str">
        <f t="shared" si="60"/>
        <v/>
      </c>
      <c r="V119" s="6" t="str">
        <f t="shared" si="61"/>
        <v/>
      </c>
      <c r="W119" s="6">
        <f t="shared" si="62"/>
        <v>0</v>
      </c>
      <c r="X119" s="8" t="str">
        <f t="shared" si="63"/>
        <v/>
      </c>
      <c r="Y119" s="8" t="str">
        <f t="shared" si="64"/>
        <v/>
      </c>
      <c r="Z119" t="str">
        <f t="shared" si="65"/>
        <v>FALTA_PARAM</v>
      </c>
      <c r="AA119" s="6" t="str">
        <f t="shared" si="66"/>
        <v/>
      </c>
      <c r="AB119" t="b">
        <f t="shared" si="67"/>
        <v>0</v>
      </c>
      <c r="AC119" t="str">
        <f t="shared" si="68"/>
        <v>CHAVE_INEXISTENTE</v>
      </c>
    </row>
    <row r="120" spans="7:29">
      <c r="G120" t="str">
        <f t="shared" si="46"/>
        <v>||</v>
      </c>
      <c r="H120" t="str">
        <f t="shared" si="47"/>
        <v>||</v>
      </c>
      <c r="I120" s="6" t="str">
        <f t="shared" si="48"/>
        <v/>
      </c>
      <c r="J120" s="6" t="str">
        <f t="shared" si="49"/>
        <v/>
      </c>
      <c r="K120" s="6" t="str">
        <f t="shared" si="50"/>
        <v/>
      </c>
      <c r="L120" s="6" t="str">
        <f t="shared" si="51"/>
        <v/>
      </c>
      <c r="M120" s="6" t="str">
        <f t="shared" si="52"/>
        <v/>
      </c>
      <c r="N120" s="6" t="str">
        <f t="shared" si="53"/>
        <v/>
      </c>
      <c r="O120" s="6" t="str">
        <f t="shared" si="54"/>
        <v/>
      </c>
      <c r="P120" s="6" t="str">
        <f t="shared" si="55"/>
        <v/>
      </c>
      <c r="Q120" s="6" t="str">
        <f t="shared" si="56"/>
        <v/>
      </c>
      <c r="R120" s="6">
        <f t="shared" si="57"/>
        <v>0</v>
      </c>
      <c r="S120" s="7">
        <f t="shared" si="58"/>
        <v>0</v>
      </c>
      <c r="T120" s="6">
        <f t="shared" si="59"/>
        <v>0</v>
      </c>
      <c r="U120" s="6" t="str">
        <f t="shared" si="60"/>
        <v/>
      </c>
      <c r="V120" s="6" t="str">
        <f t="shared" si="61"/>
        <v/>
      </c>
      <c r="W120" s="6">
        <f t="shared" si="62"/>
        <v>0</v>
      </c>
      <c r="X120" s="8" t="str">
        <f t="shared" si="63"/>
        <v/>
      </c>
      <c r="Y120" s="8" t="str">
        <f t="shared" si="64"/>
        <v/>
      </c>
      <c r="Z120" t="str">
        <f t="shared" si="65"/>
        <v>FALTA_PARAM</v>
      </c>
      <c r="AA120" s="6" t="str">
        <f t="shared" si="66"/>
        <v/>
      </c>
      <c r="AB120" t="b">
        <f t="shared" si="67"/>
        <v>0</v>
      </c>
      <c r="AC120" t="str">
        <f t="shared" si="68"/>
        <v>CHAVE_INEXISTENTE</v>
      </c>
    </row>
    <row r="121" spans="7:29">
      <c r="G121" t="str">
        <f t="shared" si="46"/>
        <v>||</v>
      </c>
      <c r="H121" t="str">
        <f t="shared" si="47"/>
        <v>||</v>
      </c>
      <c r="I121" s="6" t="str">
        <f t="shared" si="48"/>
        <v/>
      </c>
      <c r="J121" s="6" t="str">
        <f t="shared" si="49"/>
        <v/>
      </c>
      <c r="K121" s="6" t="str">
        <f t="shared" si="50"/>
        <v/>
      </c>
      <c r="L121" s="6" t="str">
        <f t="shared" si="51"/>
        <v/>
      </c>
      <c r="M121" s="6" t="str">
        <f t="shared" si="52"/>
        <v/>
      </c>
      <c r="N121" s="6" t="str">
        <f t="shared" si="53"/>
        <v/>
      </c>
      <c r="O121" s="6" t="str">
        <f t="shared" si="54"/>
        <v/>
      </c>
      <c r="P121" s="6" t="str">
        <f t="shared" si="55"/>
        <v/>
      </c>
      <c r="Q121" s="6" t="str">
        <f t="shared" si="56"/>
        <v/>
      </c>
      <c r="R121" s="6">
        <f t="shared" si="57"/>
        <v>0</v>
      </c>
      <c r="S121" s="7">
        <f t="shared" si="58"/>
        <v>0</v>
      </c>
      <c r="T121" s="6">
        <f t="shared" si="59"/>
        <v>0</v>
      </c>
      <c r="U121" s="6" t="str">
        <f t="shared" si="60"/>
        <v/>
      </c>
      <c r="V121" s="6" t="str">
        <f t="shared" si="61"/>
        <v/>
      </c>
      <c r="W121" s="6">
        <f t="shared" si="62"/>
        <v>0</v>
      </c>
      <c r="X121" s="8" t="str">
        <f t="shared" si="63"/>
        <v/>
      </c>
      <c r="Y121" s="8" t="str">
        <f t="shared" si="64"/>
        <v/>
      </c>
      <c r="Z121" t="str">
        <f t="shared" si="65"/>
        <v>FALTA_PARAM</v>
      </c>
      <c r="AA121" s="6" t="str">
        <f t="shared" si="66"/>
        <v/>
      </c>
      <c r="AB121" t="b">
        <f t="shared" si="67"/>
        <v>0</v>
      </c>
      <c r="AC121" t="str">
        <f t="shared" si="68"/>
        <v>CHAVE_INEXISTENTE</v>
      </c>
    </row>
    <row r="122" spans="7:29">
      <c r="G122" t="str">
        <f t="shared" si="46"/>
        <v>||</v>
      </c>
      <c r="H122" t="str">
        <f t="shared" si="47"/>
        <v>||</v>
      </c>
      <c r="I122" s="6" t="str">
        <f t="shared" si="48"/>
        <v/>
      </c>
      <c r="J122" s="6" t="str">
        <f t="shared" si="49"/>
        <v/>
      </c>
      <c r="K122" s="6" t="str">
        <f t="shared" si="50"/>
        <v/>
      </c>
      <c r="L122" s="6" t="str">
        <f t="shared" si="51"/>
        <v/>
      </c>
      <c r="M122" s="6" t="str">
        <f t="shared" si="52"/>
        <v/>
      </c>
      <c r="N122" s="6" t="str">
        <f t="shared" si="53"/>
        <v/>
      </c>
      <c r="O122" s="6" t="str">
        <f t="shared" si="54"/>
        <v/>
      </c>
      <c r="P122" s="6" t="str">
        <f t="shared" si="55"/>
        <v/>
      </c>
      <c r="Q122" s="6" t="str">
        <f t="shared" si="56"/>
        <v/>
      </c>
      <c r="R122" s="6">
        <f t="shared" si="57"/>
        <v>0</v>
      </c>
      <c r="S122" s="7">
        <f t="shared" si="58"/>
        <v>0</v>
      </c>
      <c r="T122" s="6">
        <f t="shared" si="59"/>
        <v>0</v>
      </c>
      <c r="U122" s="6" t="str">
        <f t="shared" si="60"/>
        <v/>
      </c>
      <c r="V122" s="6" t="str">
        <f t="shared" si="61"/>
        <v/>
      </c>
      <c r="W122" s="6">
        <f t="shared" si="62"/>
        <v>0</v>
      </c>
      <c r="X122" s="8" t="str">
        <f t="shared" si="63"/>
        <v/>
      </c>
      <c r="Y122" s="8" t="str">
        <f t="shared" si="64"/>
        <v/>
      </c>
      <c r="Z122" t="str">
        <f t="shared" si="65"/>
        <v>FALTA_PARAM</v>
      </c>
      <c r="AA122" s="6" t="str">
        <f t="shared" si="66"/>
        <v/>
      </c>
      <c r="AB122" t="b">
        <f t="shared" si="67"/>
        <v>0</v>
      </c>
      <c r="AC122" t="str">
        <f t="shared" si="68"/>
        <v>CHAVE_INEXISTENTE</v>
      </c>
    </row>
    <row r="123" spans="7:29">
      <c r="G123" t="str">
        <f t="shared" si="46"/>
        <v>||</v>
      </c>
      <c r="H123" t="str">
        <f t="shared" si="47"/>
        <v>||</v>
      </c>
      <c r="I123" s="6" t="str">
        <f t="shared" si="48"/>
        <v/>
      </c>
      <c r="J123" s="6" t="str">
        <f t="shared" si="49"/>
        <v/>
      </c>
      <c r="K123" s="6" t="str">
        <f t="shared" si="50"/>
        <v/>
      </c>
      <c r="L123" s="6" t="str">
        <f t="shared" si="51"/>
        <v/>
      </c>
      <c r="M123" s="6" t="str">
        <f t="shared" si="52"/>
        <v/>
      </c>
      <c r="N123" s="6" t="str">
        <f t="shared" si="53"/>
        <v/>
      </c>
      <c r="O123" s="6" t="str">
        <f t="shared" si="54"/>
        <v/>
      </c>
      <c r="P123" s="6" t="str">
        <f t="shared" si="55"/>
        <v/>
      </c>
      <c r="Q123" s="6" t="str">
        <f t="shared" si="56"/>
        <v/>
      </c>
      <c r="R123" s="6">
        <f t="shared" si="57"/>
        <v>0</v>
      </c>
      <c r="S123" s="7">
        <f t="shared" si="58"/>
        <v>0</v>
      </c>
      <c r="T123" s="6">
        <f t="shared" si="59"/>
        <v>0</v>
      </c>
      <c r="U123" s="6" t="str">
        <f t="shared" si="60"/>
        <v/>
      </c>
      <c r="V123" s="6" t="str">
        <f t="shared" si="61"/>
        <v/>
      </c>
      <c r="W123" s="6">
        <f t="shared" si="62"/>
        <v>0</v>
      </c>
      <c r="X123" s="8" t="str">
        <f t="shared" si="63"/>
        <v/>
      </c>
      <c r="Y123" s="8" t="str">
        <f t="shared" si="64"/>
        <v/>
      </c>
      <c r="Z123" t="str">
        <f t="shared" si="65"/>
        <v>FALTA_PARAM</v>
      </c>
      <c r="AA123" s="6" t="str">
        <f t="shared" si="66"/>
        <v/>
      </c>
      <c r="AB123" t="b">
        <f t="shared" si="67"/>
        <v>0</v>
      </c>
      <c r="AC123" t="str">
        <f t="shared" si="68"/>
        <v>CHAVE_INEXISTENTE</v>
      </c>
    </row>
    <row r="124" spans="7:29">
      <c r="G124" t="str">
        <f t="shared" si="46"/>
        <v>||</v>
      </c>
      <c r="H124" t="str">
        <f t="shared" si="47"/>
        <v>||</v>
      </c>
      <c r="I124" s="6" t="str">
        <f t="shared" si="48"/>
        <v/>
      </c>
      <c r="J124" s="6" t="str">
        <f t="shared" si="49"/>
        <v/>
      </c>
      <c r="K124" s="6" t="str">
        <f t="shared" si="50"/>
        <v/>
      </c>
      <c r="L124" s="6" t="str">
        <f t="shared" si="51"/>
        <v/>
      </c>
      <c r="M124" s="6" t="str">
        <f t="shared" si="52"/>
        <v/>
      </c>
      <c r="N124" s="6" t="str">
        <f t="shared" si="53"/>
        <v/>
      </c>
      <c r="O124" s="6" t="str">
        <f t="shared" si="54"/>
        <v/>
      </c>
      <c r="P124" s="6" t="str">
        <f t="shared" si="55"/>
        <v/>
      </c>
      <c r="Q124" s="6" t="str">
        <f t="shared" si="56"/>
        <v/>
      </c>
      <c r="R124" s="6">
        <f t="shared" si="57"/>
        <v>0</v>
      </c>
      <c r="S124" s="7">
        <f t="shared" si="58"/>
        <v>0</v>
      </c>
      <c r="T124" s="6">
        <f t="shared" si="59"/>
        <v>0</v>
      </c>
      <c r="U124" s="6" t="str">
        <f t="shared" si="60"/>
        <v/>
      </c>
      <c r="V124" s="6" t="str">
        <f t="shared" si="61"/>
        <v/>
      </c>
      <c r="W124" s="6">
        <f t="shared" si="62"/>
        <v>0</v>
      </c>
      <c r="X124" s="8" t="str">
        <f t="shared" si="63"/>
        <v/>
      </c>
      <c r="Y124" s="8" t="str">
        <f t="shared" si="64"/>
        <v/>
      </c>
      <c r="Z124" t="str">
        <f t="shared" si="65"/>
        <v>FALTA_PARAM</v>
      </c>
      <c r="AA124" s="6" t="str">
        <f t="shared" si="66"/>
        <v/>
      </c>
      <c r="AB124" t="b">
        <f t="shared" si="67"/>
        <v>0</v>
      </c>
      <c r="AC124" t="str">
        <f t="shared" si="68"/>
        <v>CHAVE_INEXISTENTE</v>
      </c>
    </row>
    <row r="125" spans="7:29">
      <c r="G125" t="str">
        <f t="shared" si="46"/>
        <v>||</v>
      </c>
      <c r="H125" t="str">
        <f t="shared" si="47"/>
        <v>||</v>
      </c>
      <c r="I125" s="6" t="str">
        <f t="shared" si="48"/>
        <v/>
      </c>
      <c r="J125" s="6" t="str">
        <f t="shared" si="49"/>
        <v/>
      </c>
      <c r="K125" s="6" t="str">
        <f t="shared" si="50"/>
        <v/>
      </c>
      <c r="L125" s="6" t="str">
        <f t="shared" si="51"/>
        <v/>
      </c>
      <c r="M125" s="6" t="str">
        <f t="shared" si="52"/>
        <v/>
      </c>
      <c r="N125" s="6" t="str">
        <f t="shared" si="53"/>
        <v/>
      </c>
      <c r="O125" s="6" t="str">
        <f t="shared" si="54"/>
        <v/>
      </c>
      <c r="P125" s="6" t="str">
        <f t="shared" si="55"/>
        <v/>
      </c>
      <c r="Q125" s="6" t="str">
        <f t="shared" si="56"/>
        <v/>
      </c>
      <c r="R125" s="6">
        <f t="shared" si="57"/>
        <v>0</v>
      </c>
      <c r="S125" s="7">
        <f t="shared" si="58"/>
        <v>0</v>
      </c>
      <c r="T125" s="6">
        <f t="shared" si="59"/>
        <v>0</v>
      </c>
      <c r="U125" s="6" t="str">
        <f t="shared" si="60"/>
        <v/>
      </c>
      <c r="V125" s="6" t="str">
        <f t="shared" si="61"/>
        <v/>
      </c>
      <c r="W125" s="6">
        <f t="shared" si="62"/>
        <v>0</v>
      </c>
      <c r="X125" s="8" t="str">
        <f t="shared" si="63"/>
        <v/>
      </c>
      <c r="Y125" s="8" t="str">
        <f t="shared" si="64"/>
        <v/>
      </c>
      <c r="Z125" t="str">
        <f t="shared" si="65"/>
        <v>FALTA_PARAM</v>
      </c>
      <c r="AA125" s="6" t="str">
        <f t="shared" si="66"/>
        <v/>
      </c>
      <c r="AB125" t="b">
        <f t="shared" si="67"/>
        <v>0</v>
      </c>
      <c r="AC125" t="str">
        <f t="shared" si="68"/>
        <v>CHAVE_INEXISTENTE</v>
      </c>
    </row>
    <row r="126" spans="7:29">
      <c r="G126" t="str">
        <f t="shared" si="46"/>
        <v>||</v>
      </c>
      <c r="H126" t="str">
        <f t="shared" si="47"/>
        <v>||</v>
      </c>
      <c r="I126" s="6" t="str">
        <f t="shared" si="48"/>
        <v/>
      </c>
      <c r="J126" s="6" t="str">
        <f t="shared" si="49"/>
        <v/>
      </c>
      <c r="K126" s="6" t="str">
        <f t="shared" si="50"/>
        <v/>
      </c>
      <c r="L126" s="6" t="str">
        <f t="shared" si="51"/>
        <v/>
      </c>
      <c r="M126" s="6" t="str">
        <f t="shared" si="52"/>
        <v/>
      </c>
      <c r="N126" s="6" t="str">
        <f t="shared" si="53"/>
        <v/>
      </c>
      <c r="O126" s="6" t="str">
        <f t="shared" si="54"/>
        <v/>
      </c>
      <c r="P126" s="6" t="str">
        <f t="shared" si="55"/>
        <v/>
      </c>
      <c r="Q126" s="6" t="str">
        <f t="shared" si="56"/>
        <v/>
      </c>
      <c r="R126" s="6">
        <f t="shared" si="57"/>
        <v>0</v>
      </c>
      <c r="S126" s="7">
        <f t="shared" si="58"/>
        <v>0</v>
      </c>
      <c r="T126" s="6">
        <f t="shared" si="59"/>
        <v>0</v>
      </c>
      <c r="U126" s="6" t="str">
        <f t="shared" si="60"/>
        <v/>
      </c>
      <c r="V126" s="6" t="str">
        <f t="shared" si="61"/>
        <v/>
      </c>
      <c r="W126" s="6">
        <f t="shared" si="62"/>
        <v>0</v>
      </c>
      <c r="X126" s="8" t="str">
        <f t="shared" si="63"/>
        <v/>
      </c>
      <c r="Y126" s="8" t="str">
        <f t="shared" si="64"/>
        <v/>
      </c>
      <c r="Z126" t="str">
        <f t="shared" si="65"/>
        <v>FALTA_PARAM</v>
      </c>
      <c r="AA126" s="6" t="str">
        <f t="shared" si="66"/>
        <v/>
      </c>
      <c r="AB126" t="b">
        <f t="shared" si="67"/>
        <v>0</v>
      </c>
      <c r="AC126" t="str">
        <f t="shared" si="68"/>
        <v>CHAVE_INEXISTENTE</v>
      </c>
    </row>
    <row r="127" spans="7:29">
      <c r="G127" t="str">
        <f t="shared" si="46"/>
        <v>||</v>
      </c>
      <c r="H127" t="str">
        <f t="shared" si="47"/>
        <v>||</v>
      </c>
      <c r="I127" s="6" t="str">
        <f t="shared" si="48"/>
        <v/>
      </c>
      <c r="J127" s="6" t="str">
        <f t="shared" si="49"/>
        <v/>
      </c>
      <c r="K127" s="6" t="str">
        <f t="shared" si="50"/>
        <v/>
      </c>
      <c r="L127" s="6" t="str">
        <f t="shared" si="51"/>
        <v/>
      </c>
      <c r="M127" s="6" t="str">
        <f t="shared" si="52"/>
        <v/>
      </c>
      <c r="N127" s="6" t="str">
        <f t="shared" si="53"/>
        <v/>
      </c>
      <c r="O127" s="6" t="str">
        <f t="shared" si="54"/>
        <v/>
      </c>
      <c r="P127" s="6" t="str">
        <f t="shared" si="55"/>
        <v/>
      </c>
      <c r="Q127" s="6" t="str">
        <f t="shared" si="56"/>
        <v/>
      </c>
      <c r="R127" s="6">
        <f t="shared" si="57"/>
        <v>0</v>
      </c>
      <c r="S127" s="7">
        <f t="shared" si="58"/>
        <v>0</v>
      </c>
      <c r="T127" s="6">
        <f t="shared" si="59"/>
        <v>0</v>
      </c>
      <c r="U127" s="6" t="str">
        <f t="shared" si="60"/>
        <v/>
      </c>
      <c r="V127" s="6" t="str">
        <f t="shared" si="61"/>
        <v/>
      </c>
      <c r="W127" s="6">
        <f t="shared" si="62"/>
        <v>0</v>
      </c>
      <c r="X127" s="8" t="str">
        <f t="shared" si="63"/>
        <v/>
      </c>
      <c r="Y127" s="8" t="str">
        <f t="shared" si="64"/>
        <v/>
      </c>
      <c r="Z127" t="str">
        <f t="shared" si="65"/>
        <v>FALTA_PARAM</v>
      </c>
      <c r="AA127" s="6" t="str">
        <f t="shared" si="66"/>
        <v/>
      </c>
      <c r="AB127" t="b">
        <f t="shared" si="67"/>
        <v>0</v>
      </c>
      <c r="AC127" t="str">
        <f t="shared" si="68"/>
        <v>CHAVE_INEXISTENTE</v>
      </c>
    </row>
    <row r="128" spans="7:29">
      <c r="G128" t="str">
        <f t="shared" si="46"/>
        <v>||</v>
      </c>
      <c r="H128" t="str">
        <f t="shared" si="47"/>
        <v>||</v>
      </c>
      <c r="I128" s="6" t="str">
        <f t="shared" si="48"/>
        <v/>
      </c>
      <c r="J128" s="6" t="str">
        <f t="shared" si="49"/>
        <v/>
      </c>
      <c r="K128" s="6" t="str">
        <f t="shared" si="50"/>
        <v/>
      </c>
      <c r="L128" s="6" t="str">
        <f t="shared" si="51"/>
        <v/>
      </c>
      <c r="M128" s="6" t="str">
        <f t="shared" si="52"/>
        <v/>
      </c>
      <c r="N128" s="6" t="str">
        <f t="shared" si="53"/>
        <v/>
      </c>
      <c r="O128" s="6" t="str">
        <f t="shared" si="54"/>
        <v/>
      </c>
      <c r="P128" s="6" t="str">
        <f t="shared" si="55"/>
        <v/>
      </c>
      <c r="Q128" s="6" t="str">
        <f t="shared" si="56"/>
        <v/>
      </c>
      <c r="R128" s="6">
        <f t="shared" si="57"/>
        <v>0</v>
      </c>
      <c r="S128" s="7">
        <f t="shared" si="58"/>
        <v>0</v>
      </c>
      <c r="T128" s="6">
        <f t="shared" si="59"/>
        <v>0</v>
      </c>
      <c r="U128" s="6" t="str">
        <f t="shared" si="60"/>
        <v/>
      </c>
      <c r="V128" s="6" t="str">
        <f t="shared" si="61"/>
        <v/>
      </c>
      <c r="W128" s="6">
        <f t="shared" si="62"/>
        <v>0</v>
      </c>
      <c r="X128" s="8" t="str">
        <f t="shared" si="63"/>
        <v/>
      </c>
      <c r="Y128" s="8" t="str">
        <f t="shared" si="64"/>
        <v/>
      </c>
      <c r="Z128" t="str">
        <f t="shared" si="65"/>
        <v>FALTA_PARAM</v>
      </c>
      <c r="AA128" s="6" t="str">
        <f t="shared" si="66"/>
        <v/>
      </c>
      <c r="AB128" t="b">
        <f t="shared" si="67"/>
        <v>0</v>
      </c>
      <c r="AC128" t="str">
        <f t="shared" si="68"/>
        <v>CHAVE_INEXISTENTE</v>
      </c>
    </row>
    <row r="129" spans="7:29">
      <c r="G129" t="str">
        <f t="shared" si="46"/>
        <v>||</v>
      </c>
      <c r="H129" t="str">
        <f t="shared" si="47"/>
        <v>||</v>
      </c>
      <c r="I129" s="6" t="str">
        <f t="shared" si="48"/>
        <v/>
      </c>
      <c r="J129" s="6" t="str">
        <f t="shared" si="49"/>
        <v/>
      </c>
      <c r="K129" s="6" t="str">
        <f t="shared" si="50"/>
        <v/>
      </c>
      <c r="L129" s="6" t="str">
        <f t="shared" si="51"/>
        <v/>
      </c>
      <c r="M129" s="6" t="str">
        <f t="shared" si="52"/>
        <v/>
      </c>
      <c r="N129" s="6" t="str">
        <f t="shared" si="53"/>
        <v/>
      </c>
      <c r="O129" s="6" t="str">
        <f t="shared" si="54"/>
        <v/>
      </c>
      <c r="P129" s="6" t="str">
        <f t="shared" si="55"/>
        <v/>
      </c>
      <c r="Q129" s="6" t="str">
        <f t="shared" si="56"/>
        <v/>
      </c>
      <c r="R129" s="6">
        <f t="shared" si="57"/>
        <v>0</v>
      </c>
      <c r="S129" s="7">
        <f t="shared" si="58"/>
        <v>0</v>
      </c>
      <c r="T129" s="6">
        <f t="shared" si="59"/>
        <v>0</v>
      </c>
      <c r="U129" s="6" t="str">
        <f t="shared" si="60"/>
        <v/>
      </c>
      <c r="V129" s="6" t="str">
        <f t="shared" si="61"/>
        <v/>
      </c>
      <c r="W129" s="6">
        <f t="shared" si="62"/>
        <v>0</v>
      </c>
      <c r="X129" s="8" t="str">
        <f t="shared" si="63"/>
        <v/>
      </c>
      <c r="Y129" s="8" t="str">
        <f t="shared" si="64"/>
        <v/>
      </c>
      <c r="Z129" t="str">
        <f t="shared" si="65"/>
        <v>FALTA_PARAM</v>
      </c>
      <c r="AA129" s="6" t="str">
        <f t="shared" si="66"/>
        <v/>
      </c>
      <c r="AB129" t="b">
        <f t="shared" si="67"/>
        <v>0</v>
      </c>
      <c r="AC129" t="str">
        <f t="shared" si="68"/>
        <v>CHAVE_INEXISTENTE</v>
      </c>
    </row>
    <row r="130" spans="7:29">
      <c r="G130" t="str">
        <f t="shared" ref="G130:G193" si="69">D130&amp;"|"&amp;E130&amp;"|"&amp;F130</f>
        <v>||</v>
      </c>
      <c r="H130" t="str">
        <f t="shared" ref="H130:H193" si="70">UPPER(SUBSTITUTE(SUBSTITUTE(G130,"-","")," ",""))</f>
        <v>||</v>
      </c>
      <c r="I130" s="6" t="str">
        <f t="shared" ref="I130:I193" si="71">IFERROR(INDEX(Param_E,MATCH(H130,Param_KeysNorm,0)),"")</f>
        <v/>
      </c>
      <c r="J130" s="6" t="str">
        <f t="shared" ref="J130:J193" si="72">IFERROR(INDEX(Param_Gf,MATCH(H130,Param_KeysNorm,0)),"")</f>
        <v/>
      </c>
      <c r="K130" s="6" t="str">
        <f t="shared" ref="K130:K193" si="73">IFERROR(INDEX(Param_s,MATCH(H130,Param_KeysNorm,0)),"")</f>
        <v/>
      </c>
      <c r="L130" s="6" t="str">
        <f t="shared" ref="L130:L193" si="74">IFERROR(INDEX(Param_g,MATCH(H130,Param_KeysNorm,0)),"")</f>
        <v/>
      </c>
      <c r="M130" s="6" t="str">
        <f t="shared" ref="M130:M193" si="75">IFERROR(INDEX(Param_L,MATCH(H130,Param_KeysNorm,0)),"")</f>
        <v/>
      </c>
      <c r="N130" s="6" t="str">
        <f t="shared" ref="N130:N193" si="76">IFERROR(INDEX(Param_rho,MATCH(H130,Param_KeysNorm,0)),"")</f>
        <v/>
      </c>
      <c r="O130" s="6" t="str">
        <f t="shared" ref="O130:O193" si="77">IFERROR((INDEX(Param_Gf,MATCH(H130,Param_KeysNorm,0))/INDEX(Param_g,MATCH(H130,Param_KeysNorm,0)))*INDEX(Param_L,MATCH(H130,Param_KeysNorm,0))*INDEX(Param_rho,MATCH(H130,Param_KeysNorm,0)),"")</f>
        <v/>
      </c>
      <c r="P130" s="6" t="str">
        <f t="shared" ref="P130:P193" si="78">IFERROR(IF(N(I130)&gt;0,10000/N(I130),""),"")</f>
        <v/>
      </c>
      <c r="Q130" s="6" t="str">
        <f t="shared" ref="Q130:Q193" si="79">IFERROR(IF(N(L130)&gt;0,N(J130)/N(L130),""),"")</f>
        <v/>
      </c>
      <c r="R130" s="6">
        <f t="shared" ref="R130:R193" si="80">IFERROR(N(Q130)*N(K130),"")</f>
        <v>0</v>
      </c>
      <c r="S130" s="7">
        <f t="shared" ref="S130:S193" si="81">IFERROR(N(Q130)*N(P130),"")</f>
        <v>0</v>
      </c>
      <c r="T130" s="6">
        <f t="shared" ref="T130:T193" si="82">IFERROR((N(S130)*N(M130)*N(N130))/1000,"")</f>
        <v>0</v>
      </c>
      <c r="U130" s="6" t="str">
        <f t="shared" ref="U130:U193" si="83">IFERROR( (N(J130) / (N(L130)*IF(F130="Manual",F_VIAB_MANUAL,F_VIAB_MEC))) * N(M130) * N(N130), "" )</f>
        <v/>
      </c>
      <c r="V130" s="6" t="str">
        <f t="shared" ref="V130:V193" si="84">IF(N(A130)&gt;0,N(A130)*(1-(N(B130)/100)-(N(C130)/100)),"")</f>
        <v/>
      </c>
      <c r="W130" s="6">
        <f t="shared" ref="W130:W193" si="85">IFERROR(N(T130)*N(V130),"")</f>
        <v>0</v>
      </c>
      <c r="X130" s="8" t="str">
        <f t="shared" ref="X130:X193" si="86">IF(AND(N(U130)&gt;0,N(O130)&gt;0),ABS(N(U130)-N(O130))/N(O130),"")</f>
        <v/>
      </c>
      <c r="Y130" s="8" t="str">
        <f t="shared" ref="Y130:Y193" si="87">IFERROR(IF(E130="Seca",Tol_Seca,Tol_Chuva)+0,"")</f>
        <v/>
      </c>
      <c r="Z130" t="str">
        <f t="shared" ref="Z130:Z193" si="88">IF(OR(N(U130)&lt;=0,N(O130)&lt;=0),"FALTA_PARAM", IF(ABS(N(U130)-N(O130))&gt;N(Y130)*N(O130)+0.000000001,"ATENCAO","OK"))</f>
        <v>FALTA_PARAM</v>
      </c>
      <c r="AA130" s="6" t="str">
        <f t="shared" ref="AA130:AA193" si="89">IF(OR(N(U130)&lt;=0,N(O130)&lt;=0),"",MAX(0, IF(E130="Seca", TCH_Ref_Seca, TCH_Ref_Chuva) * (1 - Penalidade_k * ABS(N(U130)-N(O130))/N(O130))))</f>
        <v/>
      </c>
      <c r="AB130" t="b">
        <f t="shared" ref="AB130:AB193" si="90">ISNUMBER(MATCH(H130,Param_KeysNorm,0))</f>
        <v>0</v>
      </c>
      <c r="AC130" t="str">
        <f t="shared" ref="AC130:AC193" si="91">IF(AB130, IF(ABS((INDEX(Param_Gf,MATCH(H130,Param_KeysNorm,0))/INDEX(Param_g,MATCH(H130,Param_KeysNorm,0)))*INDEX(Param_L,MATCH(H130,Param_KeysNorm,0))*INDEX(Param_rho,MATCH(H130,Param_KeysNorm,0)) - O130)&lt;0.000001, "OK", "RECALCULAR_PARAM_D"), "CHAVE_INEXISTENTE")</f>
        <v>CHAVE_INEXISTENTE</v>
      </c>
    </row>
    <row r="131" spans="7:29">
      <c r="G131" t="str">
        <f t="shared" si="69"/>
        <v>||</v>
      </c>
      <c r="H131" t="str">
        <f t="shared" si="70"/>
        <v>||</v>
      </c>
      <c r="I131" s="6" t="str">
        <f t="shared" si="71"/>
        <v/>
      </c>
      <c r="J131" s="6" t="str">
        <f t="shared" si="72"/>
        <v/>
      </c>
      <c r="K131" s="6" t="str">
        <f t="shared" si="73"/>
        <v/>
      </c>
      <c r="L131" s="6" t="str">
        <f t="shared" si="74"/>
        <v/>
      </c>
      <c r="M131" s="6" t="str">
        <f t="shared" si="75"/>
        <v/>
      </c>
      <c r="N131" s="6" t="str">
        <f t="shared" si="76"/>
        <v/>
      </c>
      <c r="O131" s="6" t="str">
        <f t="shared" si="77"/>
        <v/>
      </c>
      <c r="P131" s="6" t="str">
        <f t="shared" si="78"/>
        <v/>
      </c>
      <c r="Q131" s="6" t="str">
        <f t="shared" si="79"/>
        <v/>
      </c>
      <c r="R131" s="6">
        <f t="shared" si="80"/>
        <v>0</v>
      </c>
      <c r="S131" s="7">
        <f t="shared" si="81"/>
        <v>0</v>
      </c>
      <c r="T131" s="6">
        <f t="shared" si="82"/>
        <v>0</v>
      </c>
      <c r="U131" s="6" t="str">
        <f t="shared" si="83"/>
        <v/>
      </c>
      <c r="V131" s="6" t="str">
        <f t="shared" si="84"/>
        <v/>
      </c>
      <c r="W131" s="6">
        <f t="shared" si="85"/>
        <v>0</v>
      </c>
      <c r="X131" s="8" t="str">
        <f t="shared" si="86"/>
        <v/>
      </c>
      <c r="Y131" s="8" t="str">
        <f t="shared" si="87"/>
        <v/>
      </c>
      <c r="Z131" t="str">
        <f t="shared" si="88"/>
        <v>FALTA_PARAM</v>
      </c>
      <c r="AA131" s="6" t="str">
        <f t="shared" si="89"/>
        <v/>
      </c>
      <c r="AB131" t="b">
        <f t="shared" si="90"/>
        <v>0</v>
      </c>
      <c r="AC131" t="str">
        <f t="shared" si="91"/>
        <v>CHAVE_INEXISTENTE</v>
      </c>
    </row>
    <row r="132" spans="7:29">
      <c r="G132" t="str">
        <f t="shared" si="69"/>
        <v>||</v>
      </c>
      <c r="H132" t="str">
        <f t="shared" si="70"/>
        <v>||</v>
      </c>
      <c r="I132" s="6" t="str">
        <f t="shared" si="71"/>
        <v/>
      </c>
      <c r="J132" s="6" t="str">
        <f t="shared" si="72"/>
        <v/>
      </c>
      <c r="K132" s="6" t="str">
        <f t="shared" si="73"/>
        <v/>
      </c>
      <c r="L132" s="6" t="str">
        <f t="shared" si="74"/>
        <v/>
      </c>
      <c r="M132" s="6" t="str">
        <f t="shared" si="75"/>
        <v/>
      </c>
      <c r="N132" s="6" t="str">
        <f t="shared" si="76"/>
        <v/>
      </c>
      <c r="O132" s="6" t="str">
        <f t="shared" si="77"/>
        <v/>
      </c>
      <c r="P132" s="6" t="str">
        <f t="shared" si="78"/>
        <v/>
      </c>
      <c r="Q132" s="6" t="str">
        <f t="shared" si="79"/>
        <v/>
      </c>
      <c r="R132" s="6">
        <f t="shared" si="80"/>
        <v>0</v>
      </c>
      <c r="S132" s="7">
        <f t="shared" si="81"/>
        <v>0</v>
      </c>
      <c r="T132" s="6">
        <f t="shared" si="82"/>
        <v>0</v>
      </c>
      <c r="U132" s="6" t="str">
        <f t="shared" si="83"/>
        <v/>
      </c>
      <c r="V132" s="6" t="str">
        <f t="shared" si="84"/>
        <v/>
      </c>
      <c r="W132" s="6">
        <f t="shared" si="85"/>
        <v>0</v>
      </c>
      <c r="X132" s="8" t="str">
        <f t="shared" si="86"/>
        <v/>
      </c>
      <c r="Y132" s="8" t="str">
        <f t="shared" si="87"/>
        <v/>
      </c>
      <c r="Z132" t="str">
        <f t="shared" si="88"/>
        <v>FALTA_PARAM</v>
      </c>
      <c r="AA132" s="6" t="str">
        <f t="shared" si="89"/>
        <v/>
      </c>
      <c r="AB132" t="b">
        <f t="shared" si="90"/>
        <v>0</v>
      </c>
      <c r="AC132" t="str">
        <f t="shared" si="91"/>
        <v>CHAVE_INEXISTENTE</v>
      </c>
    </row>
    <row r="133" spans="7:29">
      <c r="G133" t="str">
        <f t="shared" si="69"/>
        <v>||</v>
      </c>
      <c r="H133" t="str">
        <f t="shared" si="70"/>
        <v>||</v>
      </c>
      <c r="I133" s="6" t="str">
        <f t="shared" si="71"/>
        <v/>
      </c>
      <c r="J133" s="6" t="str">
        <f t="shared" si="72"/>
        <v/>
      </c>
      <c r="K133" s="6" t="str">
        <f t="shared" si="73"/>
        <v/>
      </c>
      <c r="L133" s="6" t="str">
        <f t="shared" si="74"/>
        <v/>
      </c>
      <c r="M133" s="6" t="str">
        <f t="shared" si="75"/>
        <v/>
      </c>
      <c r="N133" s="6" t="str">
        <f t="shared" si="76"/>
        <v/>
      </c>
      <c r="O133" s="6" t="str">
        <f t="shared" si="77"/>
        <v/>
      </c>
      <c r="P133" s="6" t="str">
        <f t="shared" si="78"/>
        <v/>
      </c>
      <c r="Q133" s="6" t="str">
        <f t="shared" si="79"/>
        <v/>
      </c>
      <c r="R133" s="6">
        <f t="shared" si="80"/>
        <v>0</v>
      </c>
      <c r="S133" s="7">
        <f t="shared" si="81"/>
        <v>0</v>
      </c>
      <c r="T133" s="6">
        <f t="shared" si="82"/>
        <v>0</v>
      </c>
      <c r="U133" s="6" t="str">
        <f t="shared" si="83"/>
        <v/>
      </c>
      <c r="V133" s="6" t="str">
        <f t="shared" si="84"/>
        <v/>
      </c>
      <c r="W133" s="6">
        <f t="shared" si="85"/>
        <v>0</v>
      </c>
      <c r="X133" s="8" t="str">
        <f t="shared" si="86"/>
        <v/>
      </c>
      <c r="Y133" s="8" t="str">
        <f t="shared" si="87"/>
        <v/>
      </c>
      <c r="Z133" t="str">
        <f t="shared" si="88"/>
        <v>FALTA_PARAM</v>
      </c>
      <c r="AA133" s="6" t="str">
        <f t="shared" si="89"/>
        <v/>
      </c>
      <c r="AB133" t="b">
        <f t="shared" si="90"/>
        <v>0</v>
      </c>
      <c r="AC133" t="str">
        <f t="shared" si="91"/>
        <v>CHAVE_INEXISTENTE</v>
      </c>
    </row>
    <row r="134" spans="7:29">
      <c r="G134" t="str">
        <f t="shared" si="69"/>
        <v>||</v>
      </c>
      <c r="H134" t="str">
        <f t="shared" si="70"/>
        <v>||</v>
      </c>
      <c r="I134" s="6" t="str">
        <f t="shared" si="71"/>
        <v/>
      </c>
      <c r="J134" s="6" t="str">
        <f t="shared" si="72"/>
        <v/>
      </c>
      <c r="K134" s="6" t="str">
        <f t="shared" si="73"/>
        <v/>
      </c>
      <c r="L134" s="6" t="str">
        <f t="shared" si="74"/>
        <v/>
      </c>
      <c r="M134" s="6" t="str">
        <f t="shared" si="75"/>
        <v/>
      </c>
      <c r="N134" s="6" t="str">
        <f t="shared" si="76"/>
        <v/>
      </c>
      <c r="O134" s="6" t="str">
        <f t="shared" si="77"/>
        <v/>
      </c>
      <c r="P134" s="6" t="str">
        <f t="shared" si="78"/>
        <v/>
      </c>
      <c r="Q134" s="6" t="str">
        <f t="shared" si="79"/>
        <v/>
      </c>
      <c r="R134" s="6">
        <f t="shared" si="80"/>
        <v>0</v>
      </c>
      <c r="S134" s="7">
        <f t="shared" si="81"/>
        <v>0</v>
      </c>
      <c r="T134" s="6">
        <f t="shared" si="82"/>
        <v>0</v>
      </c>
      <c r="U134" s="6" t="str">
        <f t="shared" si="83"/>
        <v/>
      </c>
      <c r="V134" s="6" t="str">
        <f t="shared" si="84"/>
        <v/>
      </c>
      <c r="W134" s="6">
        <f t="shared" si="85"/>
        <v>0</v>
      </c>
      <c r="X134" s="8" t="str">
        <f t="shared" si="86"/>
        <v/>
      </c>
      <c r="Y134" s="8" t="str">
        <f t="shared" si="87"/>
        <v/>
      </c>
      <c r="Z134" t="str">
        <f t="shared" si="88"/>
        <v>FALTA_PARAM</v>
      </c>
      <c r="AA134" s="6" t="str">
        <f t="shared" si="89"/>
        <v/>
      </c>
      <c r="AB134" t="b">
        <f t="shared" si="90"/>
        <v>0</v>
      </c>
      <c r="AC134" t="str">
        <f t="shared" si="91"/>
        <v>CHAVE_INEXISTENTE</v>
      </c>
    </row>
    <row r="135" spans="7:29">
      <c r="G135" t="str">
        <f t="shared" si="69"/>
        <v>||</v>
      </c>
      <c r="H135" t="str">
        <f t="shared" si="70"/>
        <v>||</v>
      </c>
      <c r="I135" s="6" t="str">
        <f t="shared" si="71"/>
        <v/>
      </c>
      <c r="J135" s="6" t="str">
        <f t="shared" si="72"/>
        <v/>
      </c>
      <c r="K135" s="6" t="str">
        <f t="shared" si="73"/>
        <v/>
      </c>
      <c r="L135" s="6" t="str">
        <f t="shared" si="74"/>
        <v/>
      </c>
      <c r="M135" s="6" t="str">
        <f t="shared" si="75"/>
        <v/>
      </c>
      <c r="N135" s="6" t="str">
        <f t="shared" si="76"/>
        <v/>
      </c>
      <c r="O135" s="6" t="str">
        <f t="shared" si="77"/>
        <v/>
      </c>
      <c r="P135" s="6" t="str">
        <f t="shared" si="78"/>
        <v/>
      </c>
      <c r="Q135" s="6" t="str">
        <f t="shared" si="79"/>
        <v/>
      </c>
      <c r="R135" s="6">
        <f t="shared" si="80"/>
        <v>0</v>
      </c>
      <c r="S135" s="7">
        <f t="shared" si="81"/>
        <v>0</v>
      </c>
      <c r="T135" s="6">
        <f t="shared" si="82"/>
        <v>0</v>
      </c>
      <c r="U135" s="6" t="str">
        <f t="shared" si="83"/>
        <v/>
      </c>
      <c r="V135" s="6" t="str">
        <f t="shared" si="84"/>
        <v/>
      </c>
      <c r="W135" s="6">
        <f t="shared" si="85"/>
        <v>0</v>
      </c>
      <c r="X135" s="8" t="str">
        <f t="shared" si="86"/>
        <v/>
      </c>
      <c r="Y135" s="8" t="str">
        <f t="shared" si="87"/>
        <v/>
      </c>
      <c r="Z135" t="str">
        <f t="shared" si="88"/>
        <v>FALTA_PARAM</v>
      </c>
      <c r="AA135" s="6" t="str">
        <f t="shared" si="89"/>
        <v/>
      </c>
      <c r="AB135" t="b">
        <f t="shared" si="90"/>
        <v>0</v>
      </c>
      <c r="AC135" t="str">
        <f t="shared" si="91"/>
        <v>CHAVE_INEXISTENTE</v>
      </c>
    </row>
    <row r="136" spans="7:29">
      <c r="G136" t="str">
        <f t="shared" si="69"/>
        <v>||</v>
      </c>
      <c r="H136" t="str">
        <f t="shared" si="70"/>
        <v>||</v>
      </c>
      <c r="I136" s="6" t="str">
        <f t="shared" si="71"/>
        <v/>
      </c>
      <c r="J136" s="6" t="str">
        <f t="shared" si="72"/>
        <v/>
      </c>
      <c r="K136" s="6" t="str">
        <f t="shared" si="73"/>
        <v/>
      </c>
      <c r="L136" s="6" t="str">
        <f t="shared" si="74"/>
        <v/>
      </c>
      <c r="M136" s="6" t="str">
        <f t="shared" si="75"/>
        <v/>
      </c>
      <c r="N136" s="6" t="str">
        <f t="shared" si="76"/>
        <v/>
      </c>
      <c r="O136" s="6" t="str">
        <f t="shared" si="77"/>
        <v/>
      </c>
      <c r="P136" s="6" t="str">
        <f t="shared" si="78"/>
        <v/>
      </c>
      <c r="Q136" s="6" t="str">
        <f t="shared" si="79"/>
        <v/>
      </c>
      <c r="R136" s="6">
        <f t="shared" si="80"/>
        <v>0</v>
      </c>
      <c r="S136" s="7">
        <f t="shared" si="81"/>
        <v>0</v>
      </c>
      <c r="T136" s="6">
        <f t="shared" si="82"/>
        <v>0</v>
      </c>
      <c r="U136" s="6" t="str">
        <f t="shared" si="83"/>
        <v/>
      </c>
      <c r="V136" s="6" t="str">
        <f t="shared" si="84"/>
        <v/>
      </c>
      <c r="W136" s="6">
        <f t="shared" si="85"/>
        <v>0</v>
      </c>
      <c r="X136" s="8" t="str">
        <f t="shared" si="86"/>
        <v/>
      </c>
      <c r="Y136" s="8" t="str">
        <f t="shared" si="87"/>
        <v/>
      </c>
      <c r="Z136" t="str">
        <f t="shared" si="88"/>
        <v>FALTA_PARAM</v>
      </c>
      <c r="AA136" s="6" t="str">
        <f t="shared" si="89"/>
        <v/>
      </c>
      <c r="AB136" t="b">
        <f t="shared" si="90"/>
        <v>0</v>
      </c>
      <c r="AC136" t="str">
        <f t="shared" si="91"/>
        <v>CHAVE_INEXISTENTE</v>
      </c>
    </row>
    <row r="137" spans="7:29">
      <c r="G137" t="str">
        <f t="shared" si="69"/>
        <v>||</v>
      </c>
      <c r="H137" t="str">
        <f t="shared" si="70"/>
        <v>||</v>
      </c>
      <c r="I137" s="6" t="str">
        <f t="shared" si="71"/>
        <v/>
      </c>
      <c r="J137" s="6" t="str">
        <f t="shared" si="72"/>
        <v/>
      </c>
      <c r="K137" s="6" t="str">
        <f t="shared" si="73"/>
        <v/>
      </c>
      <c r="L137" s="6" t="str">
        <f t="shared" si="74"/>
        <v/>
      </c>
      <c r="M137" s="6" t="str">
        <f t="shared" si="75"/>
        <v/>
      </c>
      <c r="N137" s="6" t="str">
        <f t="shared" si="76"/>
        <v/>
      </c>
      <c r="O137" s="6" t="str">
        <f t="shared" si="77"/>
        <v/>
      </c>
      <c r="P137" s="6" t="str">
        <f t="shared" si="78"/>
        <v/>
      </c>
      <c r="Q137" s="6" t="str">
        <f t="shared" si="79"/>
        <v/>
      </c>
      <c r="R137" s="6">
        <f t="shared" si="80"/>
        <v>0</v>
      </c>
      <c r="S137" s="7">
        <f t="shared" si="81"/>
        <v>0</v>
      </c>
      <c r="T137" s="6">
        <f t="shared" si="82"/>
        <v>0</v>
      </c>
      <c r="U137" s="6" t="str">
        <f t="shared" si="83"/>
        <v/>
      </c>
      <c r="V137" s="6" t="str">
        <f t="shared" si="84"/>
        <v/>
      </c>
      <c r="W137" s="6">
        <f t="shared" si="85"/>
        <v>0</v>
      </c>
      <c r="X137" s="8" t="str">
        <f t="shared" si="86"/>
        <v/>
      </c>
      <c r="Y137" s="8" t="str">
        <f t="shared" si="87"/>
        <v/>
      </c>
      <c r="Z137" t="str">
        <f t="shared" si="88"/>
        <v>FALTA_PARAM</v>
      </c>
      <c r="AA137" s="6" t="str">
        <f t="shared" si="89"/>
        <v/>
      </c>
      <c r="AB137" t="b">
        <f t="shared" si="90"/>
        <v>0</v>
      </c>
      <c r="AC137" t="str">
        <f t="shared" si="91"/>
        <v>CHAVE_INEXISTENTE</v>
      </c>
    </row>
    <row r="138" spans="7:29">
      <c r="G138" t="str">
        <f t="shared" si="69"/>
        <v>||</v>
      </c>
      <c r="H138" t="str">
        <f t="shared" si="70"/>
        <v>||</v>
      </c>
      <c r="I138" s="6" t="str">
        <f t="shared" si="71"/>
        <v/>
      </c>
      <c r="J138" s="6" t="str">
        <f t="shared" si="72"/>
        <v/>
      </c>
      <c r="K138" s="6" t="str">
        <f t="shared" si="73"/>
        <v/>
      </c>
      <c r="L138" s="6" t="str">
        <f t="shared" si="74"/>
        <v/>
      </c>
      <c r="M138" s="6" t="str">
        <f t="shared" si="75"/>
        <v/>
      </c>
      <c r="N138" s="6" t="str">
        <f t="shared" si="76"/>
        <v/>
      </c>
      <c r="O138" s="6" t="str">
        <f t="shared" si="77"/>
        <v/>
      </c>
      <c r="P138" s="6" t="str">
        <f t="shared" si="78"/>
        <v/>
      </c>
      <c r="Q138" s="6" t="str">
        <f t="shared" si="79"/>
        <v/>
      </c>
      <c r="R138" s="6">
        <f t="shared" si="80"/>
        <v>0</v>
      </c>
      <c r="S138" s="7">
        <f t="shared" si="81"/>
        <v>0</v>
      </c>
      <c r="T138" s="6">
        <f t="shared" si="82"/>
        <v>0</v>
      </c>
      <c r="U138" s="6" t="str">
        <f t="shared" si="83"/>
        <v/>
      </c>
      <c r="V138" s="6" t="str">
        <f t="shared" si="84"/>
        <v/>
      </c>
      <c r="W138" s="6">
        <f t="shared" si="85"/>
        <v>0</v>
      </c>
      <c r="X138" s="8" t="str">
        <f t="shared" si="86"/>
        <v/>
      </c>
      <c r="Y138" s="8" t="str">
        <f t="shared" si="87"/>
        <v/>
      </c>
      <c r="Z138" t="str">
        <f t="shared" si="88"/>
        <v>FALTA_PARAM</v>
      </c>
      <c r="AA138" s="6" t="str">
        <f t="shared" si="89"/>
        <v/>
      </c>
      <c r="AB138" t="b">
        <f t="shared" si="90"/>
        <v>0</v>
      </c>
      <c r="AC138" t="str">
        <f t="shared" si="91"/>
        <v>CHAVE_INEXISTENTE</v>
      </c>
    </row>
    <row r="139" spans="7:29">
      <c r="G139" t="str">
        <f t="shared" si="69"/>
        <v>||</v>
      </c>
      <c r="H139" t="str">
        <f t="shared" si="70"/>
        <v>||</v>
      </c>
      <c r="I139" s="6" t="str">
        <f t="shared" si="71"/>
        <v/>
      </c>
      <c r="J139" s="6" t="str">
        <f t="shared" si="72"/>
        <v/>
      </c>
      <c r="K139" s="6" t="str">
        <f t="shared" si="73"/>
        <v/>
      </c>
      <c r="L139" s="6" t="str">
        <f t="shared" si="74"/>
        <v/>
      </c>
      <c r="M139" s="6" t="str">
        <f t="shared" si="75"/>
        <v/>
      </c>
      <c r="N139" s="6" t="str">
        <f t="shared" si="76"/>
        <v/>
      </c>
      <c r="O139" s="6" t="str">
        <f t="shared" si="77"/>
        <v/>
      </c>
      <c r="P139" s="6" t="str">
        <f t="shared" si="78"/>
        <v/>
      </c>
      <c r="Q139" s="6" t="str">
        <f t="shared" si="79"/>
        <v/>
      </c>
      <c r="R139" s="6">
        <f t="shared" si="80"/>
        <v>0</v>
      </c>
      <c r="S139" s="7">
        <f t="shared" si="81"/>
        <v>0</v>
      </c>
      <c r="T139" s="6">
        <f t="shared" si="82"/>
        <v>0</v>
      </c>
      <c r="U139" s="6" t="str">
        <f t="shared" si="83"/>
        <v/>
      </c>
      <c r="V139" s="6" t="str">
        <f t="shared" si="84"/>
        <v/>
      </c>
      <c r="W139" s="6">
        <f t="shared" si="85"/>
        <v>0</v>
      </c>
      <c r="X139" s="8" t="str">
        <f t="shared" si="86"/>
        <v/>
      </c>
      <c r="Y139" s="8" t="str">
        <f t="shared" si="87"/>
        <v/>
      </c>
      <c r="Z139" t="str">
        <f t="shared" si="88"/>
        <v>FALTA_PARAM</v>
      </c>
      <c r="AA139" s="6" t="str">
        <f t="shared" si="89"/>
        <v/>
      </c>
      <c r="AB139" t="b">
        <f t="shared" si="90"/>
        <v>0</v>
      </c>
      <c r="AC139" t="str">
        <f t="shared" si="91"/>
        <v>CHAVE_INEXISTENTE</v>
      </c>
    </row>
    <row r="140" spans="7:29">
      <c r="G140" t="str">
        <f t="shared" si="69"/>
        <v>||</v>
      </c>
      <c r="H140" t="str">
        <f t="shared" si="70"/>
        <v>||</v>
      </c>
      <c r="I140" s="6" t="str">
        <f t="shared" si="71"/>
        <v/>
      </c>
      <c r="J140" s="6" t="str">
        <f t="shared" si="72"/>
        <v/>
      </c>
      <c r="K140" s="6" t="str">
        <f t="shared" si="73"/>
        <v/>
      </c>
      <c r="L140" s="6" t="str">
        <f t="shared" si="74"/>
        <v/>
      </c>
      <c r="M140" s="6" t="str">
        <f t="shared" si="75"/>
        <v/>
      </c>
      <c r="N140" s="6" t="str">
        <f t="shared" si="76"/>
        <v/>
      </c>
      <c r="O140" s="6" t="str">
        <f t="shared" si="77"/>
        <v/>
      </c>
      <c r="P140" s="6" t="str">
        <f t="shared" si="78"/>
        <v/>
      </c>
      <c r="Q140" s="6" t="str">
        <f t="shared" si="79"/>
        <v/>
      </c>
      <c r="R140" s="6">
        <f t="shared" si="80"/>
        <v>0</v>
      </c>
      <c r="S140" s="7">
        <f t="shared" si="81"/>
        <v>0</v>
      </c>
      <c r="T140" s="6">
        <f t="shared" si="82"/>
        <v>0</v>
      </c>
      <c r="U140" s="6" t="str">
        <f t="shared" si="83"/>
        <v/>
      </c>
      <c r="V140" s="6" t="str">
        <f t="shared" si="84"/>
        <v/>
      </c>
      <c r="W140" s="6">
        <f t="shared" si="85"/>
        <v>0</v>
      </c>
      <c r="X140" s="8" t="str">
        <f t="shared" si="86"/>
        <v/>
      </c>
      <c r="Y140" s="8" t="str">
        <f t="shared" si="87"/>
        <v/>
      </c>
      <c r="Z140" t="str">
        <f t="shared" si="88"/>
        <v>FALTA_PARAM</v>
      </c>
      <c r="AA140" s="6" t="str">
        <f t="shared" si="89"/>
        <v/>
      </c>
      <c r="AB140" t="b">
        <f t="shared" si="90"/>
        <v>0</v>
      </c>
      <c r="AC140" t="str">
        <f t="shared" si="91"/>
        <v>CHAVE_INEXISTENTE</v>
      </c>
    </row>
    <row r="141" spans="7:29">
      <c r="G141" t="str">
        <f t="shared" si="69"/>
        <v>||</v>
      </c>
      <c r="H141" t="str">
        <f t="shared" si="70"/>
        <v>||</v>
      </c>
      <c r="I141" s="6" t="str">
        <f t="shared" si="71"/>
        <v/>
      </c>
      <c r="J141" s="6" t="str">
        <f t="shared" si="72"/>
        <v/>
      </c>
      <c r="K141" s="6" t="str">
        <f t="shared" si="73"/>
        <v/>
      </c>
      <c r="L141" s="6" t="str">
        <f t="shared" si="74"/>
        <v/>
      </c>
      <c r="M141" s="6" t="str">
        <f t="shared" si="75"/>
        <v/>
      </c>
      <c r="N141" s="6" t="str">
        <f t="shared" si="76"/>
        <v/>
      </c>
      <c r="O141" s="6" t="str">
        <f t="shared" si="77"/>
        <v/>
      </c>
      <c r="P141" s="6" t="str">
        <f t="shared" si="78"/>
        <v/>
      </c>
      <c r="Q141" s="6" t="str">
        <f t="shared" si="79"/>
        <v/>
      </c>
      <c r="R141" s="6">
        <f t="shared" si="80"/>
        <v>0</v>
      </c>
      <c r="S141" s="7">
        <f t="shared" si="81"/>
        <v>0</v>
      </c>
      <c r="T141" s="6">
        <f t="shared" si="82"/>
        <v>0</v>
      </c>
      <c r="U141" s="6" t="str">
        <f t="shared" si="83"/>
        <v/>
      </c>
      <c r="V141" s="6" t="str">
        <f t="shared" si="84"/>
        <v/>
      </c>
      <c r="W141" s="6">
        <f t="shared" si="85"/>
        <v>0</v>
      </c>
      <c r="X141" s="8" t="str">
        <f t="shared" si="86"/>
        <v/>
      </c>
      <c r="Y141" s="8" t="str">
        <f t="shared" si="87"/>
        <v/>
      </c>
      <c r="Z141" t="str">
        <f t="shared" si="88"/>
        <v>FALTA_PARAM</v>
      </c>
      <c r="AA141" s="6" t="str">
        <f t="shared" si="89"/>
        <v/>
      </c>
      <c r="AB141" t="b">
        <f t="shared" si="90"/>
        <v>0</v>
      </c>
      <c r="AC141" t="str">
        <f t="shared" si="91"/>
        <v>CHAVE_INEXISTENTE</v>
      </c>
    </row>
    <row r="142" spans="7:29">
      <c r="G142" t="str">
        <f t="shared" si="69"/>
        <v>||</v>
      </c>
      <c r="H142" t="str">
        <f t="shared" si="70"/>
        <v>||</v>
      </c>
      <c r="I142" s="6" t="str">
        <f t="shared" si="71"/>
        <v/>
      </c>
      <c r="J142" s="6" t="str">
        <f t="shared" si="72"/>
        <v/>
      </c>
      <c r="K142" s="6" t="str">
        <f t="shared" si="73"/>
        <v/>
      </c>
      <c r="L142" s="6" t="str">
        <f t="shared" si="74"/>
        <v/>
      </c>
      <c r="M142" s="6" t="str">
        <f t="shared" si="75"/>
        <v/>
      </c>
      <c r="N142" s="6" t="str">
        <f t="shared" si="76"/>
        <v/>
      </c>
      <c r="O142" s="6" t="str">
        <f t="shared" si="77"/>
        <v/>
      </c>
      <c r="P142" s="6" t="str">
        <f t="shared" si="78"/>
        <v/>
      </c>
      <c r="Q142" s="6" t="str">
        <f t="shared" si="79"/>
        <v/>
      </c>
      <c r="R142" s="6">
        <f t="shared" si="80"/>
        <v>0</v>
      </c>
      <c r="S142" s="7">
        <f t="shared" si="81"/>
        <v>0</v>
      </c>
      <c r="T142" s="6">
        <f t="shared" si="82"/>
        <v>0</v>
      </c>
      <c r="U142" s="6" t="str">
        <f t="shared" si="83"/>
        <v/>
      </c>
      <c r="V142" s="6" t="str">
        <f t="shared" si="84"/>
        <v/>
      </c>
      <c r="W142" s="6">
        <f t="shared" si="85"/>
        <v>0</v>
      </c>
      <c r="X142" s="8" t="str">
        <f t="shared" si="86"/>
        <v/>
      </c>
      <c r="Y142" s="8" t="str">
        <f t="shared" si="87"/>
        <v/>
      </c>
      <c r="Z142" t="str">
        <f t="shared" si="88"/>
        <v>FALTA_PARAM</v>
      </c>
      <c r="AA142" s="6" t="str">
        <f t="shared" si="89"/>
        <v/>
      </c>
      <c r="AB142" t="b">
        <f t="shared" si="90"/>
        <v>0</v>
      </c>
      <c r="AC142" t="str">
        <f t="shared" si="91"/>
        <v>CHAVE_INEXISTENTE</v>
      </c>
    </row>
    <row r="143" spans="7:29">
      <c r="G143" t="str">
        <f t="shared" si="69"/>
        <v>||</v>
      </c>
      <c r="H143" t="str">
        <f t="shared" si="70"/>
        <v>||</v>
      </c>
      <c r="I143" s="6" t="str">
        <f t="shared" si="71"/>
        <v/>
      </c>
      <c r="J143" s="6" t="str">
        <f t="shared" si="72"/>
        <v/>
      </c>
      <c r="K143" s="6" t="str">
        <f t="shared" si="73"/>
        <v/>
      </c>
      <c r="L143" s="6" t="str">
        <f t="shared" si="74"/>
        <v/>
      </c>
      <c r="M143" s="6" t="str">
        <f t="shared" si="75"/>
        <v/>
      </c>
      <c r="N143" s="6" t="str">
        <f t="shared" si="76"/>
        <v/>
      </c>
      <c r="O143" s="6" t="str">
        <f t="shared" si="77"/>
        <v/>
      </c>
      <c r="P143" s="6" t="str">
        <f t="shared" si="78"/>
        <v/>
      </c>
      <c r="Q143" s="6" t="str">
        <f t="shared" si="79"/>
        <v/>
      </c>
      <c r="R143" s="6">
        <f t="shared" si="80"/>
        <v>0</v>
      </c>
      <c r="S143" s="7">
        <f t="shared" si="81"/>
        <v>0</v>
      </c>
      <c r="T143" s="6">
        <f t="shared" si="82"/>
        <v>0</v>
      </c>
      <c r="U143" s="6" t="str">
        <f t="shared" si="83"/>
        <v/>
      </c>
      <c r="V143" s="6" t="str">
        <f t="shared" si="84"/>
        <v/>
      </c>
      <c r="W143" s="6">
        <f t="shared" si="85"/>
        <v>0</v>
      </c>
      <c r="X143" s="8" t="str">
        <f t="shared" si="86"/>
        <v/>
      </c>
      <c r="Y143" s="8" t="str">
        <f t="shared" si="87"/>
        <v/>
      </c>
      <c r="Z143" t="str">
        <f t="shared" si="88"/>
        <v>FALTA_PARAM</v>
      </c>
      <c r="AA143" s="6" t="str">
        <f t="shared" si="89"/>
        <v/>
      </c>
      <c r="AB143" t="b">
        <f t="shared" si="90"/>
        <v>0</v>
      </c>
      <c r="AC143" t="str">
        <f t="shared" si="91"/>
        <v>CHAVE_INEXISTENTE</v>
      </c>
    </row>
    <row r="144" spans="7:29">
      <c r="G144" t="str">
        <f t="shared" si="69"/>
        <v>||</v>
      </c>
      <c r="H144" t="str">
        <f t="shared" si="70"/>
        <v>||</v>
      </c>
      <c r="I144" s="6" t="str">
        <f t="shared" si="71"/>
        <v/>
      </c>
      <c r="J144" s="6" t="str">
        <f t="shared" si="72"/>
        <v/>
      </c>
      <c r="K144" s="6" t="str">
        <f t="shared" si="73"/>
        <v/>
      </c>
      <c r="L144" s="6" t="str">
        <f t="shared" si="74"/>
        <v/>
      </c>
      <c r="M144" s="6" t="str">
        <f t="shared" si="75"/>
        <v/>
      </c>
      <c r="N144" s="6" t="str">
        <f t="shared" si="76"/>
        <v/>
      </c>
      <c r="O144" s="6" t="str">
        <f t="shared" si="77"/>
        <v/>
      </c>
      <c r="P144" s="6" t="str">
        <f t="shared" si="78"/>
        <v/>
      </c>
      <c r="Q144" s="6" t="str">
        <f t="shared" si="79"/>
        <v/>
      </c>
      <c r="R144" s="6">
        <f t="shared" si="80"/>
        <v>0</v>
      </c>
      <c r="S144" s="7">
        <f t="shared" si="81"/>
        <v>0</v>
      </c>
      <c r="T144" s="6">
        <f t="shared" si="82"/>
        <v>0</v>
      </c>
      <c r="U144" s="6" t="str">
        <f t="shared" si="83"/>
        <v/>
      </c>
      <c r="V144" s="6" t="str">
        <f t="shared" si="84"/>
        <v/>
      </c>
      <c r="W144" s="6">
        <f t="shared" si="85"/>
        <v>0</v>
      </c>
      <c r="X144" s="8" t="str">
        <f t="shared" si="86"/>
        <v/>
      </c>
      <c r="Y144" s="8" t="str">
        <f t="shared" si="87"/>
        <v/>
      </c>
      <c r="Z144" t="str">
        <f t="shared" si="88"/>
        <v>FALTA_PARAM</v>
      </c>
      <c r="AA144" s="6" t="str">
        <f t="shared" si="89"/>
        <v/>
      </c>
      <c r="AB144" t="b">
        <f t="shared" si="90"/>
        <v>0</v>
      </c>
      <c r="AC144" t="str">
        <f t="shared" si="91"/>
        <v>CHAVE_INEXISTENTE</v>
      </c>
    </row>
    <row r="145" spans="7:29">
      <c r="G145" t="str">
        <f t="shared" si="69"/>
        <v>||</v>
      </c>
      <c r="H145" t="str">
        <f t="shared" si="70"/>
        <v>||</v>
      </c>
      <c r="I145" s="6" t="str">
        <f t="shared" si="71"/>
        <v/>
      </c>
      <c r="J145" s="6" t="str">
        <f t="shared" si="72"/>
        <v/>
      </c>
      <c r="K145" s="6" t="str">
        <f t="shared" si="73"/>
        <v/>
      </c>
      <c r="L145" s="6" t="str">
        <f t="shared" si="74"/>
        <v/>
      </c>
      <c r="M145" s="6" t="str">
        <f t="shared" si="75"/>
        <v/>
      </c>
      <c r="N145" s="6" t="str">
        <f t="shared" si="76"/>
        <v/>
      </c>
      <c r="O145" s="6" t="str">
        <f t="shared" si="77"/>
        <v/>
      </c>
      <c r="P145" s="6" t="str">
        <f t="shared" si="78"/>
        <v/>
      </c>
      <c r="Q145" s="6" t="str">
        <f t="shared" si="79"/>
        <v/>
      </c>
      <c r="R145" s="6">
        <f t="shared" si="80"/>
        <v>0</v>
      </c>
      <c r="S145" s="7">
        <f t="shared" si="81"/>
        <v>0</v>
      </c>
      <c r="T145" s="6">
        <f t="shared" si="82"/>
        <v>0</v>
      </c>
      <c r="U145" s="6" t="str">
        <f t="shared" si="83"/>
        <v/>
      </c>
      <c r="V145" s="6" t="str">
        <f t="shared" si="84"/>
        <v/>
      </c>
      <c r="W145" s="6">
        <f t="shared" si="85"/>
        <v>0</v>
      </c>
      <c r="X145" s="8" t="str">
        <f t="shared" si="86"/>
        <v/>
      </c>
      <c r="Y145" s="8" t="str">
        <f t="shared" si="87"/>
        <v/>
      </c>
      <c r="Z145" t="str">
        <f t="shared" si="88"/>
        <v>FALTA_PARAM</v>
      </c>
      <c r="AA145" s="6" t="str">
        <f t="shared" si="89"/>
        <v/>
      </c>
      <c r="AB145" t="b">
        <f t="shared" si="90"/>
        <v>0</v>
      </c>
      <c r="AC145" t="str">
        <f t="shared" si="91"/>
        <v>CHAVE_INEXISTENTE</v>
      </c>
    </row>
    <row r="146" spans="7:29">
      <c r="G146" t="str">
        <f t="shared" si="69"/>
        <v>||</v>
      </c>
      <c r="H146" t="str">
        <f t="shared" si="70"/>
        <v>||</v>
      </c>
      <c r="I146" s="6" t="str">
        <f t="shared" si="71"/>
        <v/>
      </c>
      <c r="J146" s="6" t="str">
        <f t="shared" si="72"/>
        <v/>
      </c>
      <c r="K146" s="6" t="str">
        <f t="shared" si="73"/>
        <v/>
      </c>
      <c r="L146" s="6" t="str">
        <f t="shared" si="74"/>
        <v/>
      </c>
      <c r="M146" s="6" t="str">
        <f t="shared" si="75"/>
        <v/>
      </c>
      <c r="N146" s="6" t="str">
        <f t="shared" si="76"/>
        <v/>
      </c>
      <c r="O146" s="6" t="str">
        <f t="shared" si="77"/>
        <v/>
      </c>
      <c r="P146" s="6" t="str">
        <f t="shared" si="78"/>
        <v/>
      </c>
      <c r="Q146" s="6" t="str">
        <f t="shared" si="79"/>
        <v/>
      </c>
      <c r="R146" s="6">
        <f t="shared" si="80"/>
        <v>0</v>
      </c>
      <c r="S146" s="7">
        <f t="shared" si="81"/>
        <v>0</v>
      </c>
      <c r="T146" s="6">
        <f t="shared" si="82"/>
        <v>0</v>
      </c>
      <c r="U146" s="6" t="str">
        <f t="shared" si="83"/>
        <v/>
      </c>
      <c r="V146" s="6" t="str">
        <f t="shared" si="84"/>
        <v/>
      </c>
      <c r="W146" s="6">
        <f t="shared" si="85"/>
        <v>0</v>
      </c>
      <c r="X146" s="8" t="str">
        <f t="shared" si="86"/>
        <v/>
      </c>
      <c r="Y146" s="8" t="str">
        <f t="shared" si="87"/>
        <v/>
      </c>
      <c r="Z146" t="str">
        <f t="shared" si="88"/>
        <v>FALTA_PARAM</v>
      </c>
      <c r="AA146" s="6" t="str">
        <f t="shared" si="89"/>
        <v/>
      </c>
      <c r="AB146" t="b">
        <f t="shared" si="90"/>
        <v>0</v>
      </c>
      <c r="AC146" t="str">
        <f t="shared" si="91"/>
        <v>CHAVE_INEXISTENTE</v>
      </c>
    </row>
    <row r="147" spans="7:29">
      <c r="G147" t="str">
        <f t="shared" si="69"/>
        <v>||</v>
      </c>
      <c r="H147" t="str">
        <f t="shared" si="70"/>
        <v>||</v>
      </c>
      <c r="I147" s="6" t="str">
        <f t="shared" si="71"/>
        <v/>
      </c>
      <c r="J147" s="6" t="str">
        <f t="shared" si="72"/>
        <v/>
      </c>
      <c r="K147" s="6" t="str">
        <f t="shared" si="73"/>
        <v/>
      </c>
      <c r="L147" s="6" t="str">
        <f t="shared" si="74"/>
        <v/>
      </c>
      <c r="M147" s="6" t="str">
        <f t="shared" si="75"/>
        <v/>
      </c>
      <c r="N147" s="6" t="str">
        <f t="shared" si="76"/>
        <v/>
      </c>
      <c r="O147" s="6" t="str">
        <f t="shared" si="77"/>
        <v/>
      </c>
      <c r="P147" s="6" t="str">
        <f t="shared" si="78"/>
        <v/>
      </c>
      <c r="Q147" s="6" t="str">
        <f t="shared" si="79"/>
        <v/>
      </c>
      <c r="R147" s="6">
        <f t="shared" si="80"/>
        <v>0</v>
      </c>
      <c r="S147" s="7">
        <f t="shared" si="81"/>
        <v>0</v>
      </c>
      <c r="T147" s="6">
        <f t="shared" si="82"/>
        <v>0</v>
      </c>
      <c r="U147" s="6" t="str">
        <f t="shared" si="83"/>
        <v/>
      </c>
      <c r="V147" s="6" t="str">
        <f t="shared" si="84"/>
        <v/>
      </c>
      <c r="W147" s="6">
        <f t="shared" si="85"/>
        <v>0</v>
      </c>
      <c r="X147" s="8" t="str">
        <f t="shared" si="86"/>
        <v/>
      </c>
      <c r="Y147" s="8" t="str">
        <f t="shared" si="87"/>
        <v/>
      </c>
      <c r="Z147" t="str">
        <f t="shared" si="88"/>
        <v>FALTA_PARAM</v>
      </c>
      <c r="AA147" s="6" t="str">
        <f t="shared" si="89"/>
        <v/>
      </c>
      <c r="AB147" t="b">
        <f t="shared" si="90"/>
        <v>0</v>
      </c>
      <c r="AC147" t="str">
        <f t="shared" si="91"/>
        <v>CHAVE_INEXISTENTE</v>
      </c>
    </row>
    <row r="148" spans="7:29">
      <c r="G148" t="str">
        <f t="shared" si="69"/>
        <v>||</v>
      </c>
      <c r="H148" t="str">
        <f t="shared" si="70"/>
        <v>||</v>
      </c>
      <c r="I148" s="6" t="str">
        <f t="shared" si="71"/>
        <v/>
      </c>
      <c r="J148" s="6" t="str">
        <f t="shared" si="72"/>
        <v/>
      </c>
      <c r="K148" s="6" t="str">
        <f t="shared" si="73"/>
        <v/>
      </c>
      <c r="L148" s="6" t="str">
        <f t="shared" si="74"/>
        <v/>
      </c>
      <c r="M148" s="6" t="str">
        <f t="shared" si="75"/>
        <v/>
      </c>
      <c r="N148" s="6" t="str">
        <f t="shared" si="76"/>
        <v/>
      </c>
      <c r="O148" s="6" t="str">
        <f t="shared" si="77"/>
        <v/>
      </c>
      <c r="P148" s="6" t="str">
        <f t="shared" si="78"/>
        <v/>
      </c>
      <c r="Q148" s="6" t="str">
        <f t="shared" si="79"/>
        <v/>
      </c>
      <c r="R148" s="6">
        <f t="shared" si="80"/>
        <v>0</v>
      </c>
      <c r="S148" s="7">
        <f t="shared" si="81"/>
        <v>0</v>
      </c>
      <c r="T148" s="6">
        <f t="shared" si="82"/>
        <v>0</v>
      </c>
      <c r="U148" s="6" t="str">
        <f t="shared" si="83"/>
        <v/>
      </c>
      <c r="V148" s="6" t="str">
        <f t="shared" si="84"/>
        <v/>
      </c>
      <c r="W148" s="6">
        <f t="shared" si="85"/>
        <v>0</v>
      </c>
      <c r="X148" s="8" t="str">
        <f t="shared" si="86"/>
        <v/>
      </c>
      <c r="Y148" s="8" t="str">
        <f t="shared" si="87"/>
        <v/>
      </c>
      <c r="Z148" t="str">
        <f t="shared" si="88"/>
        <v>FALTA_PARAM</v>
      </c>
      <c r="AA148" s="6" t="str">
        <f t="shared" si="89"/>
        <v/>
      </c>
      <c r="AB148" t="b">
        <f t="shared" si="90"/>
        <v>0</v>
      </c>
      <c r="AC148" t="str">
        <f t="shared" si="91"/>
        <v>CHAVE_INEXISTENTE</v>
      </c>
    </row>
    <row r="149" spans="7:29">
      <c r="G149" t="str">
        <f t="shared" si="69"/>
        <v>||</v>
      </c>
      <c r="H149" t="str">
        <f t="shared" si="70"/>
        <v>||</v>
      </c>
      <c r="I149" s="6" t="str">
        <f t="shared" si="71"/>
        <v/>
      </c>
      <c r="J149" s="6" t="str">
        <f t="shared" si="72"/>
        <v/>
      </c>
      <c r="K149" s="6" t="str">
        <f t="shared" si="73"/>
        <v/>
      </c>
      <c r="L149" s="6" t="str">
        <f t="shared" si="74"/>
        <v/>
      </c>
      <c r="M149" s="6" t="str">
        <f t="shared" si="75"/>
        <v/>
      </c>
      <c r="N149" s="6" t="str">
        <f t="shared" si="76"/>
        <v/>
      </c>
      <c r="O149" s="6" t="str">
        <f t="shared" si="77"/>
        <v/>
      </c>
      <c r="P149" s="6" t="str">
        <f t="shared" si="78"/>
        <v/>
      </c>
      <c r="Q149" s="6" t="str">
        <f t="shared" si="79"/>
        <v/>
      </c>
      <c r="R149" s="6">
        <f t="shared" si="80"/>
        <v>0</v>
      </c>
      <c r="S149" s="7">
        <f t="shared" si="81"/>
        <v>0</v>
      </c>
      <c r="T149" s="6">
        <f t="shared" si="82"/>
        <v>0</v>
      </c>
      <c r="U149" s="6" t="str">
        <f t="shared" si="83"/>
        <v/>
      </c>
      <c r="V149" s="6" t="str">
        <f t="shared" si="84"/>
        <v/>
      </c>
      <c r="W149" s="6">
        <f t="shared" si="85"/>
        <v>0</v>
      </c>
      <c r="X149" s="8" t="str">
        <f t="shared" si="86"/>
        <v/>
      </c>
      <c r="Y149" s="8" t="str">
        <f t="shared" si="87"/>
        <v/>
      </c>
      <c r="Z149" t="str">
        <f t="shared" si="88"/>
        <v>FALTA_PARAM</v>
      </c>
      <c r="AA149" s="6" t="str">
        <f t="shared" si="89"/>
        <v/>
      </c>
      <c r="AB149" t="b">
        <f t="shared" si="90"/>
        <v>0</v>
      </c>
      <c r="AC149" t="str">
        <f t="shared" si="91"/>
        <v>CHAVE_INEXISTENTE</v>
      </c>
    </row>
    <row r="150" spans="7:29">
      <c r="G150" t="str">
        <f t="shared" si="69"/>
        <v>||</v>
      </c>
      <c r="H150" t="str">
        <f t="shared" si="70"/>
        <v>||</v>
      </c>
      <c r="I150" s="6" t="str">
        <f t="shared" si="71"/>
        <v/>
      </c>
      <c r="J150" s="6" t="str">
        <f t="shared" si="72"/>
        <v/>
      </c>
      <c r="K150" s="6" t="str">
        <f t="shared" si="73"/>
        <v/>
      </c>
      <c r="L150" s="6" t="str">
        <f t="shared" si="74"/>
        <v/>
      </c>
      <c r="M150" s="6" t="str">
        <f t="shared" si="75"/>
        <v/>
      </c>
      <c r="N150" s="6" t="str">
        <f t="shared" si="76"/>
        <v/>
      </c>
      <c r="O150" s="6" t="str">
        <f t="shared" si="77"/>
        <v/>
      </c>
      <c r="P150" s="6" t="str">
        <f t="shared" si="78"/>
        <v/>
      </c>
      <c r="Q150" s="6" t="str">
        <f t="shared" si="79"/>
        <v/>
      </c>
      <c r="R150" s="6">
        <f t="shared" si="80"/>
        <v>0</v>
      </c>
      <c r="S150" s="7">
        <f t="shared" si="81"/>
        <v>0</v>
      </c>
      <c r="T150" s="6">
        <f t="shared" si="82"/>
        <v>0</v>
      </c>
      <c r="U150" s="6" t="str">
        <f t="shared" si="83"/>
        <v/>
      </c>
      <c r="V150" s="6" t="str">
        <f t="shared" si="84"/>
        <v/>
      </c>
      <c r="W150" s="6">
        <f t="shared" si="85"/>
        <v>0</v>
      </c>
      <c r="X150" s="8" t="str">
        <f t="shared" si="86"/>
        <v/>
      </c>
      <c r="Y150" s="8" t="str">
        <f t="shared" si="87"/>
        <v/>
      </c>
      <c r="Z150" t="str">
        <f t="shared" si="88"/>
        <v>FALTA_PARAM</v>
      </c>
      <c r="AA150" s="6" t="str">
        <f t="shared" si="89"/>
        <v/>
      </c>
      <c r="AB150" t="b">
        <f t="shared" si="90"/>
        <v>0</v>
      </c>
      <c r="AC150" t="str">
        <f t="shared" si="91"/>
        <v>CHAVE_INEXISTENTE</v>
      </c>
    </row>
    <row r="151" spans="7:29">
      <c r="G151" t="str">
        <f t="shared" si="69"/>
        <v>||</v>
      </c>
      <c r="H151" t="str">
        <f t="shared" si="70"/>
        <v>||</v>
      </c>
      <c r="I151" s="6" t="str">
        <f t="shared" si="71"/>
        <v/>
      </c>
      <c r="J151" s="6" t="str">
        <f t="shared" si="72"/>
        <v/>
      </c>
      <c r="K151" s="6" t="str">
        <f t="shared" si="73"/>
        <v/>
      </c>
      <c r="L151" s="6" t="str">
        <f t="shared" si="74"/>
        <v/>
      </c>
      <c r="M151" s="6" t="str">
        <f t="shared" si="75"/>
        <v/>
      </c>
      <c r="N151" s="6" t="str">
        <f t="shared" si="76"/>
        <v/>
      </c>
      <c r="O151" s="6" t="str">
        <f t="shared" si="77"/>
        <v/>
      </c>
      <c r="P151" s="6" t="str">
        <f t="shared" si="78"/>
        <v/>
      </c>
      <c r="Q151" s="6" t="str">
        <f t="shared" si="79"/>
        <v/>
      </c>
      <c r="R151" s="6">
        <f t="shared" si="80"/>
        <v>0</v>
      </c>
      <c r="S151" s="7">
        <f t="shared" si="81"/>
        <v>0</v>
      </c>
      <c r="T151" s="6">
        <f t="shared" si="82"/>
        <v>0</v>
      </c>
      <c r="U151" s="6" t="str">
        <f t="shared" si="83"/>
        <v/>
      </c>
      <c r="V151" s="6" t="str">
        <f t="shared" si="84"/>
        <v/>
      </c>
      <c r="W151" s="6">
        <f t="shared" si="85"/>
        <v>0</v>
      </c>
      <c r="X151" s="8" t="str">
        <f t="shared" si="86"/>
        <v/>
      </c>
      <c r="Y151" s="8" t="str">
        <f t="shared" si="87"/>
        <v/>
      </c>
      <c r="Z151" t="str">
        <f t="shared" si="88"/>
        <v>FALTA_PARAM</v>
      </c>
      <c r="AA151" s="6" t="str">
        <f t="shared" si="89"/>
        <v/>
      </c>
      <c r="AB151" t="b">
        <f t="shared" si="90"/>
        <v>0</v>
      </c>
      <c r="AC151" t="str">
        <f t="shared" si="91"/>
        <v>CHAVE_INEXISTENTE</v>
      </c>
    </row>
    <row r="152" spans="7:29">
      <c r="G152" t="str">
        <f t="shared" si="69"/>
        <v>||</v>
      </c>
      <c r="H152" t="str">
        <f t="shared" si="70"/>
        <v>||</v>
      </c>
      <c r="I152" s="6" t="str">
        <f t="shared" si="71"/>
        <v/>
      </c>
      <c r="J152" s="6" t="str">
        <f t="shared" si="72"/>
        <v/>
      </c>
      <c r="K152" s="6" t="str">
        <f t="shared" si="73"/>
        <v/>
      </c>
      <c r="L152" s="6" t="str">
        <f t="shared" si="74"/>
        <v/>
      </c>
      <c r="M152" s="6" t="str">
        <f t="shared" si="75"/>
        <v/>
      </c>
      <c r="N152" s="6" t="str">
        <f t="shared" si="76"/>
        <v/>
      </c>
      <c r="O152" s="6" t="str">
        <f t="shared" si="77"/>
        <v/>
      </c>
      <c r="P152" s="6" t="str">
        <f t="shared" si="78"/>
        <v/>
      </c>
      <c r="Q152" s="6" t="str">
        <f t="shared" si="79"/>
        <v/>
      </c>
      <c r="R152" s="6">
        <f t="shared" si="80"/>
        <v>0</v>
      </c>
      <c r="S152" s="7">
        <f t="shared" si="81"/>
        <v>0</v>
      </c>
      <c r="T152" s="6">
        <f t="shared" si="82"/>
        <v>0</v>
      </c>
      <c r="U152" s="6" t="str">
        <f t="shared" si="83"/>
        <v/>
      </c>
      <c r="V152" s="6" t="str">
        <f t="shared" si="84"/>
        <v/>
      </c>
      <c r="W152" s="6">
        <f t="shared" si="85"/>
        <v>0</v>
      </c>
      <c r="X152" s="8" t="str">
        <f t="shared" si="86"/>
        <v/>
      </c>
      <c r="Y152" s="8" t="str">
        <f t="shared" si="87"/>
        <v/>
      </c>
      <c r="Z152" t="str">
        <f t="shared" si="88"/>
        <v>FALTA_PARAM</v>
      </c>
      <c r="AA152" s="6" t="str">
        <f t="shared" si="89"/>
        <v/>
      </c>
      <c r="AB152" t="b">
        <f t="shared" si="90"/>
        <v>0</v>
      </c>
      <c r="AC152" t="str">
        <f t="shared" si="91"/>
        <v>CHAVE_INEXISTENTE</v>
      </c>
    </row>
    <row r="153" spans="7:29">
      <c r="G153" t="str">
        <f t="shared" si="69"/>
        <v>||</v>
      </c>
      <c r="H153" t="str">
        <f t="shared" si="70"/>
        <v>||</v>
      </c>
      <c r="I153" s="6" t="str">
        <f t="shared" si="71"/>
        <v/>
      </c>
      <c r="J153" s="6" t="str">
        <f t="shared" si="72"/>
        <v/>
      </c>
      <c r="K153" s="6" t="str">
        <f t="shared" si="73"/>
        <v/>
      </c>
      <c r="L153" s="6" t="str">
        <f t="shared" si="74"/>
        <v/>
      </c>
      <c r="M153" s="6" t="str">
        <f t="shared" si="75"/>
        <v/>
      </c>
      <c r="N153" s="6" t="str">
        <f t="shared" si="76"/>
        <v/>
      </c>
      <c r="O153" s="6" t="str">
        <f t="shared" si="77"/>
        <v/>
      </c>
      <c r="P153" s="6" t="str">
        <f t="shared" si="78"/>
        <v/>
      </c>
      <c r="Q153" s="6" t="str">
        <f t="shared" si="79"/>
        <v/>
      </c>
      <c r="R153" s="6">
        <f t="shared" si="80"/>
        <v>0</v>
      </c>
      <c r="S153" s="7">
        <f t="shared" si="81"/>
        <v>0</v>
      </c>
      <c r="T153" s="6">
        <f t="shared" si="82"/>
        <v>0</v>
      </c>
      <c r="U153" s="6" t="str">
        <f t="shared" si="83"/>
        <v/>
      </c>
      <c r="V153" s="6" t="str">
        <f t="shared" si="84"/>
        <v/>
      </c>
      <c r="W153" s="6">
        <f t="shared" si="85"/>
        <v>0</v>
      </c>
      <c r="X153" s="8" t="str">
        <f t="shared" si="86"/>
        <v/>
      </c>
      <c r="Y153" s="8" t="str">
        <f t="shared" si="87"/>
        <v/>
      </c>
      <c r="Z153" t="str">
        <f t="shared" si="88"/>
        <v>FALTA_PARAM</v>
      </c>
      <c r="AA153" s="6" t="str">
        <f t="shared" si="89"/>
        <v/>
      </c>
      <c r="AB153" t="b">
        <f t="shared" si="90"/>
        <v>0</v>
      </c>
      <c r="AC153" t="str">
        <f t="shared" si="91"/>
        <v>CHAVE_INEXISTENTE</v>
      </c>
    </row>
    <row r="154" spans="7:29">
      <c r="G154" t="str">
        <f t="shared" si="69"/>
        <v>||</v>
      </c>
      <c r="H154" t="str">
        <f t="shared" si="70"/>
        <v>||</v>
      </c>
      <c r="I154" s="6" t="str">
        <f t="shared" si="71"/>
        <v/>
      </c>
      <c r="J154" s="6" t="str">
        <f t="shared" si="72"/>
        <v/>
      </c>
      <c r="K154" s="6" t="str">
        <f t="shared" si="73"/>
        <v/>
      </c>
      <c r="L154" s="6" t="str">
        <f t="shared" si="74"/>
        <v/>
      </c>
      <c r="M154" s="6" t="str">
        <f t="shared" si="75"/>
        <v/>
      </c>
      <c r="N154" s="6" t="str">
        <f t="shared" si="76"/>
        <v/>
      </c>
      <c r="O154" s="6" t="str">
        <f t="shared" si="77"/>
        <v/>
      </c>
      <c r="P154" s="6" t="str">
        <f t="shared" si="78"/>
        <v/>
      </c>
      <c r="Q154" s="6" t="str">
        <f t="shared" si="79"/>
        <v/>
      </c>
      <c r="R154" s="6">
        <f t="shared" si="80"/>
        <v>0</v>
      </c>
      <c r="S154" s="7">
        <f t="shared" si="81"/>
        <v>0</v>
      </c>
      <c r="T154" s="6">
        <f t="shared" si="82"/>
        <v>0</v>
      </c>
      <c r="U154" s="6" t="str">
        <f t="shared" si="83"/>
        <v/>
      </c>
      <c r="V154" s="6" t="str">
        <f t="shared" si="84"/>
        <v/>
      </c>
      <c r="W154" s="6">
        <f t="shared" si="85"/>
        <v>0</v>
      </c>
      <c r="X154" s="8" t="str">
        <f t="shared" si="86"/>
        <v/>
      </c>
      <c r="Y154" s="8" t="str">
        <f t="shared" si="87"/>
        <v/>
      </c>
      <c r="Z154" t="str">
        <f t="shared" si="88"/>
        <v>FALTA_PARAM</v>
      </c>
      <c r="AA154" s="6" t="str">
        <f t="shared" si="89"/>
        <v/>
      </c>
      <c r="AB154" t="b">
        <f t="shared" si="90"/>
        <v>0</v>
      </c>
      <c r="AC154" t="str">
        <f t="shared" si="91"/>
        <v>CHAVE_INEXISTENTE</v>
      </c>
    </row>
    <row r="155" spans="7:29">
      <c r="G155" t="str">
        <f t="shared" si="69"/>
        <v>||</v>
      </c>
      <c r="H155" t="str">
        <f t="shared" si="70"/>
        <v>||</v>
      </c>
      <c r="I155" s="6" t="str">
        <f t="shared" si="71"/>
        <v/>
      </c>
      <c r="J155" s="6" t="str">
        <f t="shared" si="72"/>
        <v/>
      </c>
      <c r="K155" s="6" t="str">
        <f t="shared" si="73"/>
        <v/>
      </c>
      <c r="L155" s="6" t="str">
        <f t="shared" si="74"/>
        <v/>
      </c>
      <c r="M155" s="6" t="str">
        <f t="shared" si="75"/>
        <v/>
      </c>
      <c r="N155" s="6" t="str">
        <f t="shared" si="76"/>
        <v/>
      </c>
      <c r="O155" s="6" t="str">
        <f t="shared" si="77"/>
        <v/>
      </c>
      <c r="P155" s="6" t="str">
        <f t="shared" si="78"/>
        <v/>
      </c>
      <c r="Q155" s="6" t="str">
        <f t="shared" si="79"/>
        <v/>
      </c>
      <c r="R155" s="6">
        <f t="shared" si="80"/>
        <v>0</v>
      </c>
      <c r="S155" s="7">
        <f t="shared" si="81"/>
        <v>0</v>
      </c>
      <c r="T155" s="6">
        <f t="shared" si="82"/>
        <v>0</v>
      </c>
      <c r="U155" s="6" t="str">
        <f t="shared" si="83"/>
        <v/>
      </c>
      <c r="V155" s="6" t="str">
        <f t="shared" si="84"/>
        <v/>
      </c>
      <c r="W155" s="6">
        <f t="shared" si="85"/>
        <v>0</v>
      </c>
      <c r="X155" s="8" t="str">
        <f t="shared" si="86"/>
        <v/>
      </c>
      <c r="Y155" s="8" t="str">
        <f t="shared" si="87"/>
        <v/>
      </c>
      <c r="Z155" t="str">
        <f t="shared" si="88"/>
        <v>FALTA_PARAM</v>
      </c>
      <c r="AA155" s="6" t="str">
        <f t="shared" si="89"/>
        <v/>
      </c>
      <c r="AB155" t="b">
        <f t="shared" si="90"/>
        <v>0</v>
      </c>
      <c r="AC155" t="str">
        <f t="shared" si="91"/>
        <v>CHAVE_INEXISTENTE</v>
      </c>
    </row>
    <row r="156" spans="7:29">
      <c r="G156" t="str">
        <f t="shared" si="69"/>
        <v>||</v>
      </c>
      <c r="H156" t="str">
        <f t="shared" si="70"/>
        <v>||</v>
      </c>
      <c r="I156" s="6" t="str">
        <f t="shared" si="71"/>
        <v/>
      </c>
      <c r="J156" s="6" t="str">
        <f t="shared" si="72"/>
        <v/>
      </c>
      <c r="K156" s="6" t="str">
        <f t="shared" si="73"/>
        <v/>
      </c>
      <c r="L156" s="6" t="str">
        <f t="shared" si="74"/>
        <v/>
      </c>
      <c r="M156" s="6" t="str">
        <f t="shared" si="75"/>
        <v/>
      </c>
      <c r="N156" s="6" t="str">
        <f t="shared" si="76"/>
        <v/>
      </c>
      <c r="O156" s="6" t="str">
        <f t="shared" si="77"/>
        <v/>
      </c>
      <c r="P156" s="6" t="str">
        <f t="shared" si="78"/>
        <v/>
      </c>
      <c r="Q156" s="6" t="str">
        <f t="shared" si="79"/>
        <v/>
      </c>
      <c r="R156" s="6">
        <f t="shared" si="80"/>
        <v>0</v>
      </c>
      <c r="S156" s="7">
        <f t="shared" si="81"/>
        <v>0</v>
      </c>
      <c r="T156" s="6">
        <f t="shared" si="82"/>
        <v>0</v>
      </c>
      <c r="U156" s="6" t="str">
        <f t="shared" si="83"/>
        <v/>
      </c>
      <c r="V156" s="6" t="str">
        <f t="shared" si="84"/>
        <v/>
      </c>
      <c r="W156" s="6">
        <f t="shared" si="85"/>
        <v>0</v>
      </c>
      <c r="X156" s="8" t="str">
        <f t="shared" si="86"/>
        <v/>
      </c>
      <c r="Y156" s="8" t="str">
        <f t="shared" si="87"/>
        <v/>
      </c>
      <c r="Z156" t="str">
        <f t="shared" si="88"/>
        <v>FALTA_PARAM</v>
      </c>
      <c r="AA156" s="6" t="str">
        <f t="shared" si="89"/>
        <v/>
      </c>
      <c r="AB156" t="b">
        <f t="shared" si="90"/>
        <v>0</v>
      </c>
      <c r="AC156" t="str">
        <f t="shared" si="91"/>
        <v>CHAVE_INEXISTENTE</v>
      </c>
    </row>
    <row r="157" spans="7:29">
      <c r="G157" t="str">
        <f t="shared" si="69"/>
        <v>||</v>
      </c>
      <c r="H157" t="str">
        <f t="shared" si="70"/>
        <v>||</v>
      </c>
      <c r="I157" s="6" t="str">
        <f t="shared" si="71"/>
        <v/>
      </c>
      <c r="J157" s="6" t="str">
        <f t="shared" si="72"/>
        <v/>
      </c>
      <c r="K157" s="6" t="str">
        <f t="shared" si="73"/>
        <v/>
      </c>
      <c r="L157" s="6" t="str">
        <f t="shared" si="74"/>
        <v/>
      </c>
      <c r="M157" s="6" t="str">
        <f t="shared" si="75"/>
        <v/>
      </c>
      <c r="N157" s="6" t="str">
        <f t="shared" si="76"/>
        <v/>
      </c>
      <c r="O157" s="6" t="str">
        <f t="shared" si="77"/>
        <v/>
      </c>
      <c r="P157" s="6" t="str">
        <f t="shared" si="78"/>
        <v/>
      </c>
      <c r="Q157" s="6" t="str">
        <f t="shared" si="79"/>
        <v/>
      </c>
      <c r="R157" s="6">
        <f t="shared" si="80"/>
        <v>0</v>
      </c>
      <c r="S157" s="7">
        <f t="shared" si="81"/>
        <v>0</v>
      </c>
      <c r="T157" s="6">
        <f t="shared" si="82"/>
        <v>0</v>
      </c>
      <c r="U157" s="6" t="str">
        <f t="shared" si="83"/>
        <v/>
      </c>
      <c r="V157" s="6" t="str">
        <f t="shared" si="84"/>
        <v/>
      </c>
      <c r="W157" s="6">
        <f t="shared" si="85"/>
        <v>0</v>
      </c>
      <c r="X157" s="8" t="str">
        <f t="shared" si="86"/>
        <v/>
      </c>
      <c r="Y157" s="8" t="str">
        <f t="shared" si="87"/>
        <v/>
      </c>
      <c r="Z157" t="str">
        <f t="shared" si="88"/>
        <v>FALTA_PARAM</v>
      </c>
      <c r="AA157" s="6" t="str">
        <f t="shared" si="89"/>
        <v/>
      </c>
      <c r="AB157" t="b">
        <f t="shared" si="90"/>
        <v>0</v>
      </c>
      <c r="AC157" t="str">
        <f t="shared" si="91"/>
        <v>CHAVE_INEXISTENTE</v>
      </c>
    </row>
    <row r="158" spans="7:29">
      <c r="G158" t="str">
        <f t="shared" si="69"/>
        <v>||</v>
      </c>
      <c r="H158" t="str">
        <f t="shared" si="70"/>
        <v>||</v>
      </c>
      <c r="I158" s="6" t="str">
        <f t="shared" si="71"/>
        <v/>
      </c>
      <c r="J158" s="6" t="str">
        <f t="shared" si="72"/>
        <v/>
      </c>
      <c r="K158" s="6" t="str">
        <f t="shared" si="73"/>
        <v/>
      </c>
      <c r="L158" s="6" t="str">
        <f t="shared" si="74"/>
        <v/>
      </c>
      <c r="M158" s="6" t="str">
        <f t="shared" si="75"/>
        <v/>
      </c>
      <c r="N158" s="6" t="str">
        <f t="shared" si="76"/>
        <v/>
      </c>
      <c r="O158" s="6" t="str">
        <f t="shared" si="77"/>
        <v/>
      </c>
      <c r="P158" s="6" t="str">
        <f t="shared" si="78"/>
        <v/>
      </c>
      <c r="Q158" s="6" t="str">
        <f t="shared" si="79"/>
        <v/>
      </c>
      <c r="R158" s="6">
        <f t="shared" si="80"/>
        <v>0</v>
      </c>
      <c r="S158" s="7">
        <f t="shared" si="81"/>
        <v>0</v>
      </c>
      <c r="T158" s="6">
        <f t="shared" si="82"/>
        <v>0</v>
      </c>
      <c r="U158" s="6" t="str">
        <f t="shared" si="83"/>
        <v/>
      </c>
      <c r="V158" s="6" t="str">
        <f t="shared" si="84"/>
        <v/>
      </c>
      <c r="W158" s="6">
        <f t="shared" si="85"/>
        <v>0</v>
      </c>
      <c r="X158" s="8" t="str">
        <f t="shared" si="86"/>
        <v/>
      </c>
      <c r="Y158" s="8" t="str">
        <f t="shared" si="87"/>
        <v/>
      </c>
      <c r="Z158" t="str">
        <f t="shared" si="88"/>
        <v>FALTA_PARAM</v>
      </c>
      <c r="AA158" s="6" t="str">
        <f t="shared" si="89"/>
        <v/>
      </c>
      <c r="AB158" t="b">
        <f t="shared" si="90"/>
        <v>0</v>
      </c>
      <c r="AC158" t="str">
        <f t="shared" si="91"/>
        <v>CHAVE_INEXISTENTE</v>
      </c>
    </row>
    <row r="159" spans="7:29">
      <c r="G159" t="str">
        <f t="shared" si="69"/>
        <v>||</v>
      </c>
      <c r="H159" t="str">
        <f t="shared" si="70"/>
        <v>||</v>
      </c>
      <c r="I159" s="6" t="str">
        <f t="shared" si="71"/>
        <v/>
      </c>
      <c r="J159" s="6" t="str">
        <f t="shared" si="72"/>
        <v/>
      </c>
      <c r="K159" s="6" t="str">
        <f t="shared" si="73"/>
        <v/>
      </c>
      <c r="L159" s="6" t="str">
        <f t="shared" si="74"/>
        <v/>
      </c>
      <c r="M159" s="6" t="str">
        <f t="shared" si="75"/>
        <v/>
      </c>
      <c r="N159" s="6" t="str">
        <f t="shared" si="76"/>
        <v/>
      </c>
      <c r="O159" s="6" t="str">
        <f t="shared" si="77"/>
        <v/>
      </c>
      <c r="P159" s="6" t="str">
        <f t="shared" si="78"/>
        <v/>
      </c>
      <c r="Q159" s="6" t="str">
        <f t="shared" si="79"/>
        <v/>
      </c>
      <c r="R159" s="6">
        <f t="shared" si="80"/>
        <v>0</v>
      </c>
      <c r="S159" s="7">
        <f t="shared" si="81"/>
        <v>0</v>
      </c>
      <c r="T159" s="6">
        <f t="shared" si="82"/>
        <v>0</v>
      </c>
      <c r="U159" s="6" t="str">
        <f t="shared" si="83"/>
        <v/>
      </c>
      <c r="V159" s="6" t="str">
        <f t="shared" si="84"/>
        <v/>
      </c>
      <c r="W159" s="6">
        <f t="shared" si="85"/>
        <v>0</v>
      </c>
      <c r="X159" s="8" t="str">
        <f t="shared" si="86"/>
        <v/>
      </c>
      <c r="Y159" s="8" t="str">
        <f t="shared" si="87"/>
        <v/>
      </c>
      <c r="Z159" t="str">
        <f t="shared" si="88"/>
        <v>FALTA_PARAM</v>
      </c>
      <c r="AA159" s="6" t="str">
        <f t="shared" si="89"/>
        <v/>
      </c>
      <c r="AB159" t="b">
        <f t="shared" si="90"/>
        <v>0</v>
      </c>
      <c r="AC159" t="str">
        <f t="shared" si="91"/>
        <v>CHAVE_INEXISTENTE</v>
      </c>
    </row>
    <row r="160" spans="7:29">
      <c r="G160" t="str">
        <f t="shared" si="69"/>
        <v>||</v>
      </c>
      <c r="H160" t="str">
        <f t="shared" si="70"/>
        <v>||</v>
      </c>
      <c r="I160" s="6" t="str">
        <f t="shared" si="71"/>
        <v/>
      </c>
      <c r="J160" s="6" t="str">
        <f t="shared" si="72"/>
        <v/>
      </c>
      <c r="K160" s="6" t="str">
        <f t="shared" si="73"/>
        <v/>
      </c>
      <c r="L160" s="6" t="str">
        <f t="shared" si="74"/>
        <v/>
      </c>
      <c r="M160" s="6" t="str">
        <f t="shared" si="75"/>
        <v/>
      </c>
      <c r="N160" s="6" t="str">
        <f t="shared" si="76"/>
        <v/>
      </c>
      <c r="O160" s="6" t="str">
        <f t="shared" si="77"/>
        <v/>
      </c>
      <c r="P160" s="6" t="str">
        <f t="shared" si="78"/>
        <v/>
      </c>
      <c r="Q160" s="6" t="str">
        <f t="shared" si="79"/>
        <v/>
      </c>
      <c r="R160" s="6">
        <f t="shared" si="80"/>
        <v>0</v>
      </c>
      <c r="S160" s="7">
        <f t="shared" si="81"/>
        <v>0</v>
      </c>
      <c r="T160" s="6">
        <f t="shared" si="82"/>
        <v>0</v>
      </c>
      <c r="U160" s="6" t="str">
        <f t="shared" si="83"/>
        <v/>
      </c>
      <c r="V160" s="6" t="str">
        <f t="shared" si="84"/>
        <v/>
      </c>
      <c r="W160" s="6">
        <f t="shared" si="85"/>
        <v>0</v>
      </c>
      <c r="X160" s="8" t="str">
        <f t="shared" si="86"/>
        <v/>
      </c>
      <c r="Y160" s="8" t="str">
        <f t="shared" si="87"/>
        <v/>
      </c>
      <c r="Z160" t="str">
        <f t="shared" si="88"/>
        <v>FALTA_PARAM</v>
      </c>
      <c r="AA160" s="6" t="str">
        <f t="shared" si="89"/>
        <v/>
      </c>
      <c r="AB160" t="b">
        <f t="shared" si="90"/>
        <v>0</v>
      </c>
      <c r="AC160" t="str">
        <f t="shared" si="91"/>
        <v>CHAVE_INEXISTENTE</v>
      </c>
    </row>
    <row r="161" spans="7:29">
      <c r="G161" t="str">
        <f t="shared" si="69"/>
        <v>||</v>
      </c>
      <c r="H161" t="str">
        <f t="shared" si="70"/>
        <v>||</v>
      </c>
      <c r="I161" s="6" t="str">
        <f t="shared" si="71"/>
        <v/>
      </c>
      <c r="J161" s="6" t="str">
        <f t="shared" si="72"/>
        <v/>
      </c>
      <c r="K161" s="6" t="str">
        <f t="shared" si="73"/>
        <v/>
      </c>
      <c r="L161" s="6" t="str">
        <f t="shared" si="74"/>
        <v/>
      </c>
      <c r="M161" s="6" t="str">
        <f t="shared" si="75"/>
        <v/>
      </c>
      <c r="N161" s="6" t="str">
        <f t="shared" si="76"/>
        <v/>
      </c>
      <c r="O161" s="6" t="str">
        <f t="shared" si="77"/>
        <v/>
      </c>
      <c r="P161" s="6" t="str">
        <f t="shared" si="78"/>
        <v/>
      </c>
      <c r="Q161" s="6" t="str">
        <f t="shared" si="79"/>
        <v/>
      </c>
      <c r="R161" s="6">
        <f t="shared" si="80"/>
        <v>0</v>
      </c>
      <c r="S161" s="7">
        <f t="shared" si="81"/>
        <v>0</v>
      </c>
      <c r="T161" s="6">
        <f t="shared" si="82"/>
        <v>0</v>
      </c>
      <c r="U161" s="6" t="str">
        <f t="shared" si="83"/>
        <v/>
      </c>
      <c r="V161" s="6" t="str">
        <f t="shared" si="84"/>
        <v/>
      </c>
      <c r="W161" s="6">
        <f t="shared" si="85"/>
        <v>0</v>
      </c>
      <c r="X161" s="8" t="str">
        <f t="shared" si="86"/>
        <v/>
      </c>
      <c r="Y161" s="8" t="str">
        <f t="shared" si="87"/>
        <v/>
      </c>
      <c r="Z161" t="str">
        <f t="shared" si="88"/>
        <v>FALTA_PARAM</v>
      </c>
      <c r="AA161" s="6" t="str">
        <f t="shared" si="89"/>
        <v/>
      </c>
      <c r="AB161" t="b">
        <f t="shared" si="90"/>
        <v>0</v>
      </c>
      <c r="AC161" t="str">
        <f t="shared" si="91"/>
        <v>CHAVE_INEXISTENTE</v>
      </c>
    </row>
    <row r="162" spans="7:29">
      <c r="G162" t="str">
        <f t="shared" si="69"/>
        <v>||</v>
      </c>
      <c r="H162" t="str">
        <f t="shared" si="70"/>
        <v>||</v>
      </c>
      <c r="I162" s="6" t="str">
        <f t="shared" si="71"/>
        <v/>
      </c>
      <c r="J162" s="6" t="str">
        <f t="shared" si="72"/>
        <v/>
      </c>
      <c r="K162" s="6" t="str">
        <f t="shared" si="73"/>
        <v/>
      </c>
      <c r="L162" s="6" t="str">
        <f t="shared" si="74"/>
        <v/>
      </c>
      <c r="M162" s="6" t="str">
        <f t="shared" si="75"/>
        <v/>
      </c>
      <c r="N162" s="6" t="str">
        <f t="shared" si="76"/>
        <v/>
      </c>
      <c r="O162" s="6" t="str">
        <f t="shared" si="77"/>
        <v/>
      </c>
      <c r="P162" s="6" t="str">
        <f t="shared" si="78"/>
        <v/>
      </c>
      <c r="Q162" s="6" t="str">
        <f t="shared" si="79"/>
        <v/>
      </c>
      <c r="R162" s="6">
        <f t="shared" si="80"/>
        <v>0</v>
      </c>
      <c r="S162" s="7">
        <f t="shared" si="81"/>
        <v>0</v>
      </c>
      <c r="T162" s="6">
        <f t="shared" si="82"/>
        <v>0</v>
      </c>
      <c r="U162" s="6" t="str">
        <f t="shared" si="83"/>
        <v/>
      </c>
      <c r="V162" s="6" t="str">
        <f t="shared" si="84"/>
        <v/>
      </c>
      <c r="W162" s="6">
        <f t="shared" si="85"/>
        <v>0</v>
      </c>
      <c r="X162" s="8" t="str">
        <f t="shared" si="86"/>
        <v/>
      </c>
      <c r="Y162" s="8" t="str">
        <f t="shared" si="87"/>
        <v/>
      </c>
      <c r="Z162" t="str">
        <f t="shared" si="88"/>
        <v>FALTA_PARAM</v>
      </c>
      <c r="AA162" s="6" t="str">
        <f t="shared" si="89"/>
        <v/>
      </c>
      <c r="AB162" t="b">
        <f t="shared" si="90"/>
        <v>0</v>
      </c>
      <c r="AC162" t="str">
        <f t="shared" si="91"/>
        <v>CHAVE_INEXISTENTE</v>
      </c>
    </row>
    <row r="163" spans="7:29">
      <c r="G163" t="str">
        <f t="shared" si="69"/>
        <v>||</v>
      </c>
      <c r="H163" t="str">
        <f t="shared" si="70"/>
        <v>||</v>
      </c>
      <c r="I163" s="6" t="str">
        <f t="shared" si="71"/>
        <v/>
      </c>
      <c r="J163" s="6" t="str">
        <f t="shared" si="72"/>
        <v/>
      </c>
      <c r="K163" s="6" t="str">
        <f t="shared" si="73"/>
        <v/>
      </c>
      <c r="L163" s="6" t="str">
        <f t="shared" si="74"/>
        <v/>
      </c>
      <c r="M163" s="6" t="str">
        <f t="shared" si="75"/>
        <v/>
      </c>
      <c r="N163" s="6" t="str">
        <f t="shared" si="76"/>
        <v/>
      </c>
      <c r="O163" s="6" t="str">
        <f t="shared" si="77"/>
        <v/>
      </c>
      <c r="P163" s="6" t="str">
        <f t="shared" si="78"/>
        <v/>
      </c>
      <c r="Q163" s="6" t="str">
        <f t="shared" si="79"/>
        <v/>
      </c>
      <c r="R163" s="6">
        <f t="shared" si="80"/>
        <v>0</v>
      </c>
      <c r="S163" s="7">
        <f t="shared" si="81"/>
        <v>0</v>
      </c>
      <c r="T163" s="6">
        <f t="shared" si="82"/>
        <v>0</v>
      </c>
      <c r="U163" s="6" t="str">
        <f t="shared" si="83"/>
        <v/>
      </c>
      <c r="V163" s="6" t="str">
        <f t="shared" si="84"/>
        <v/>
      </c>
      <c r="W163" s="6">
        <f t="shared" si="85"/>
        <v>0</v>
      </c>
      <c r="X163" s="8" t="str">
        <f t="shared" si="86"/>
        <v/>
      </c>
      <c r="Y163" s="8" t="str">
        <f t="shared" si="87"/>
        <v/>
      </c>
      <c r="Z163" t="str">
        <f t="shared" si="88"/>
        <v>FALTA_PARAM</v>
      </c>
      <c r="AA163" s="6" t="str">
        <f t="shared" si="89"/>
        <v/>
      </c>
      <c r="AB163" t="b">
        <f t="shared" si="90"/>
        <v>0</v>
      </c>
      <c r="AC163" t="str">
        <f t="shared" si="91"/>
        <v>CHAVE_INEXISTENTE</v>
      </c>
    </row>
    <row r="164" spans="7:29">
      <c r="G164" t="str">
        <f t="shared" si="69"/>
        <v>||</v>
      </c>
      <c r="H164" t="str">
        <f t="shared" si="70"/>
        <v>||</v>
      </c>
      <c r="I164" s="6" t="str">
        <f t="shared" si="71"/>
        <v/>
      </c>
      <c r="J164" s="6" t="str">
        <f t="shared" si="72"/>
        <v/>
      </c>
      <c r="K164" s="6" t="str">
        <f t="shared" si="73"/>
        <v/>
      </c>
      <c r="L164" s="6" t="str">
        <f t="shared" si="74"/>
        <v/>
      </c>
      <c r="M164" s="6" t="str">
        <f t="shared" si="75"/>
        <v/>
      </c>
      <c r="N164" s="6" t="str">
        <f t="shared" si="76"/>
        <v/>
      </c>
      <c r="O164" s="6" t="str">
        <f t="shared" si="77"/>
        <v/>
      </c>
      <c r="P164" s="6" t="str">
        <f t="shared" si="78"/>
        <v/>
      </c>
      <c r="Q164" s="6" t="str">
        <f t="shared" si="79"/>
        <v/>
      </c>
      <c r="R164" s="6">
        <f t="shared" si="80"/>
        <v>0</v>
      </c>
      <c r="S164" s="7">
        <f t="shared" si="81"/>
        <v>0</v>
      </c>
      <c r="T164" s="6">
        <f t="shared" si="82"/>
        <v>0</v>
      </c>
      <c r="U164" s="6" t="str">
        <f t="shared" si="83"/>
        <v/>
      </c>
      <c r="V164" s="6" t="str">
        <f t="shared" si="84"/>
        <v/>
      </c>
      <c r="W164" s="6">
        <f t="shared" si="85"/>
        <v>0</v>
      </c>
      <c r="X164" s="8" t="str">
        <f t="shared" si="86"/>
        <v/>
      </c>
      <c r="Y164" s="8" t="str">
        <f t="shared" si="87"/>
        <v/>
      </c>
      <c r="Z164" t="str">
        <f t="shared" si="88"/>
        <v>FALTA_PARAM</v>
      </c>
      <c r="AA164" s="6" t="str">
        <f t="shared" si="89"/>
        <v/>
      </c>
      <c r="AB164" t="b">
        <f t="shared" si="90"/>
        <v>0</v>
      </c>
      <c r="AC164" t="str">
        <f t="shared" si="91"/>
        <v>CHAVE_INEXISTENTE</v>
      </c>
    </row>
    <row r="165" spans="7:29">
      <c r="G165" t="str">
        <f t="shared" si="69"/>
        <v>||</v>
      </c>
      <c r="H165" t="str">
        <f t="shared" si="70"/>
        <v>||</v>
      </c>
      <c r="I165" s="6" t="str">
        <f t="shared" si="71"/>
        <v/>
      </c>
      <c r="J165" s="6" t="str">
        <f t="shared" si="72"/>
        <v/>
      </c>
      <c r="K165" s="6" t="str">
        <f t="shared" si="73"/>
        <v/>
      </c>
      <c r="L165" s="6" t="str">
        <f t="shared" si="74"/>
        <v/>
      </c>
      <c r="M165" s="6" t="str">
        <f t="shared" si="75"/>
        <v/>
      </c>
      <c r="N165" s="6" t="str">
        <f t="shared" si="76"/>
        <v/>
      </c>
      <c r="O165" s="6" t="str">
        <f t="shared" si="77"/>
        <v/>
      </c>
      <c r="P165" s="6" t="str">
        <f t="shared" si="78"/>
        <v/>
      </c>
      <c r="Q165" s="6" t="str">
        <f t="shared" si="79"/>
        <v/>
      </c>
      <c r="R165" s="6">
        <f t="shared" si="80"/>
        <v>0</v>
      </c>
      <c r="S165" s="7">
        <f t="shared" si="81"/>
        <v>0</v>
      </c>
      <c r="T165" s="6">
        <f t="shared" si="82"/>
        <v>0</v>
      </c>
      <c r="U165" s="6" t="str">
        <f t="shared" si="83"/>
        <v/>
      </c>
      <c r="V165" s="6" t="str">
        <f t="shared" si="84"/>
        <v/>
      </c>
      <c r="W165" s="6">
        <f t="shared" si="85"/>
        <v>0</v>
      </c>
      <c r="X165" s="8" t="str">
        <f t="shared" si="86"/>
        <v/>
      </c>
      <c r="Y165" s="8" t="str">
        <f t="shared" si="87"/>
        <v/>
      </c>
      <c r="Z165" t="str">
        <f t="shared" si="88"/>
        <v>FALTA_PARAM</v>
      </c>
      <c r="AA165" s="6" t="str">
        <f t="shared" si="89"/>
        <v/>
      </c>
      <c r="AB165" t="b">
        <f t="shared" si="90"/>
        <v>0</v>
      </c>
      <c r="AC165" t="str">
        <f t="shared" si="91"/>
        <v>CHAVE_INEXISTENTE</v>
      </c>
    </row>
    <row r="166" spans="7:29">
      <c r="G166" t="str">
        <f t="shared" si="69"/>
        <v>||</v>
      </c>
      <c r="H166" t="str">
        <f t="shared" si="70"/>
        <v>||</v>
      </c>
      <c r="I166" s="6" t="str">
        <f t="shared" si="71"/>
        <v/>
      </c>
      <c r="J166" s="6" t="str">
        <f t="shared" si="72"/>
        <v/>
      </c>
      <c r="K166" s="6" t="str">
        <f t="shared" si="73"/>
        <v/>
      </c>
      <c r="L166" s="6" t="str">
        <f t="shared" si="74"/>
        <v/>
      </c>
      <c r="M166" s="6" t="str">
        <f t="shared" si="75"/>
        <v/>
      </c>
      <c r="N166" s="6" t="str">
        <f t="shared" si="76"/>
        <v/>
      </c>
      <c r="O166" s="6" t="str">
        <f t="shared" si="77"/>
        <v/>
      </c>
      <c r="P166" s="6" t="str">
        <f t="shared" si="78"/>
        <v/>
      </c>
      <c r="Q166" s="6" t="str">
        <f t="shared" si="79"/>
        <v/>
      </c>
      <c r="R166" s="6">
        <f t="shared" si="80"/>
        <v>0</v>
      </c>
      <c r="S166" s="7">
        <f t="shared" si="81"/>
        <v>0</v>
      </c>
      <c r="T166" s="6">
        <f t="shared" si="82"/>
        <v>0</v>
      </c>
      <c r="U166" s="6" t="str">
        <f t="shared" si="83"/>
        <v/>
      </c>
      <c r="V166" s="6" t="str">
        <f t="shared" si="84"/>
        <v/>
      </c>
      <c r="W166" s="6">
        <f t="shared" si="85"/>
        <v>0</v>
      </c>
      <c r="X166" s="8" t="str">
        <f t="shared" si="86"/>
        <v/>
      </c>
      <c r="Y166" s="8" t="str">
        <f t="shared" si="87"/>
        <v/>
      </c>
      <c r="Z166" t="str">
        <f t="shared" si="88"/>
        <v>FALTA_PARAM</v>
      </c>
      <c r="AA166" s="6" t="str">
        <f t="shared" si="89"/>
        <v/>
      </c>
      <c r="AB166" t="b">
        <f t="shared" si="90"/>
        <v>0</v>
      </c>
      <c r="AC166" t="str">
        <f t="shared" si="91"/>
        <v>CHAVE_INEXISTENTE</v>
      </c>
    </row>
    <row r="167" spans="7:29">
      <c r="G167" t="str">
        <f t="shared" si="69"/>
        <v>||</v>
      </c>
      <c r="H167" t="str">
        <f t="shared" si="70"/>
        <v>||</v>
      </c>
      <c r="I167" s="6" t="str">
        <f t="shared" si="71"/>
        <v/>
      </c>
      <c r="J167" s="6" t="str">
        <f t="shared" si="72"/>
        <v/>
      </c>
      <c r="K167" s="6" t="str">
        <f t="shared" si="73"/>
        <v/>
      </c>
      <c r="L167" s="6" t="str">
        <f t="shared" si="74"/>
        <v/>
      </c>
      <c r="M167" s="6" t="str">
        <f t="shared" si="75"/>
        <v/>
      </c>
      <c r="N167" s="6" t="str">
        <f t="shared" si="76"/>
        <v/>
      </c>
      <c r="O167" s="6" t="str">
        <f t="shared" si="77"/>
        <v/>
      </c>
      <c r="P167" s="6" t="str">
        <f t="shared" si="78"/>
        <v/>
      </c>
      <c r="Q167" s="6" t="str">
        <f t="shared" si="79"/>
        <v/>
      </c>
      <c r="R167" s="6">
        <f t="shared" si="80"/>
        <v>0</v>
      </c>
      <c r="S167" s="7">
        <f t="shared" si="81"/>
        <v>0</v>
      </c>
      <c r="T167" s="6">
        <f t="shared" si="82"/>
        <v>0</v>
      </c>
      <c r="U167" s="6" t="str">
        <f t="shared" si="83"/>
        <v/>
      </c>
      <c r="V167" s="6" t="str">
        <f t="shared" si="84"/>
        <v/>
      </c>
      <c r="W167" s="6">
        <f t="shared" si="85"/>
        <v>0</v>
      </c>
      <c r="X167" s="8" t="str">
        <f t="shared" si="86"/>
        <v/>
      </c>
      <c r="Y167" s="8" t="str">
        <f t="shared" si="87"/>
        <v/>
      </c>
      <c r="Z167" t="str">
        <f t="shared" si="88"/>
        <v>FALTA_PARAM</v>
      </c>
      <c r="AA167" s="6" t="str">
        <f t="shared" si="89"/>
        <v/>
      </c>
      <c r="AB167" t="b">
        <f t="shared" si="90"/>
        <v>0</v>
      </c>
      <c r="AC167" t="str">
        <f t="shared" si="91"/>
        <v>CHAVE_INEXISTENTE</v>
      </c>
    </row>
    <row r="168" spans="7:29">
      <c r="G168" t="str">
        <f t="shared" si="69"/>
        <v>||</v>
      </c>
      <c r="H168" t="str">
        <f t="shared" si="70"/>
        <v>||</v>
      </c>
      <c r="I168" s="6" t="str">
        <f t="shared" si="71"/>
        <v/>
      </c>
      <c r="J168" s="6" t="str">
        <f t="shared" si="72"/>
        <v/>
      </c>
      <c r="K168" s="6" t="str">
        <f t="shared" si="73"/>
        <v/>
      </c>
      <c r="L168" s="6" t="str">
        <f t="shared" si="74"/>
        <v/>
      </c>
      <c r="M168" s="6" t="str">
        <f t="shared" si="75"/>
        <v/>
      </c>
      <c r="N168" s="6" t="str">
        <f t="shared" si="76"/>
        <v/>
      </c>
      <c r="O168" s="6" t="str">
        <f t="shared" si="77"/>
        <v/>
      </c>
      <c r="P168" s="6" t="str">
        <f t="shared" si="78"/>
        <v/>
      </c>
      <c r="Q168" s="6" t="str">
        <f t="shared" si="79"/>
        <v/>
      </c>
      <c r="R168" s="6">
        <f t="shared" si="80"/>
        <v>0</v>
      </c>
      <c r="S168" s="7">
        <f t="shared" si="81"/>
        <v>0</v>
      </c>
      <c r="T168" s="6">
        <f t="shared" si="82"/>
        <v>0</v>
      </c>
      <c r="U168" s="6" t="str">
        <f t="shared" si="83"/>
        <v/>
      </c>
      <c r="V168" s="6" t="str">
        <f t="shared" si="84"/>
        <v/>
      </c>
      <c r="W168" s="6">
        <f t="shared" si="85"/>
        <v>0</v>
      </c>
      <c r="X168" s="8" t="str">
        <f t="shared" si="86"/>
        <v/>
      </c>
      <c r="Y168" s="8" t="str">
        <f t="shared" si="87"/>
        <v/>
      </c>
      <c r="Z168" t="str">
        <f t="shared" si="88"/>
        <v>FALTA_PARAM</v>
      </c>
      <c r="AA168" s="6" t="str">
        <f t="shared" si="89"/>
        <v/>
      </c>
      <c r="AB168" t="b">
        <f t="shared" si="90"/>
        <v>0</v>
      </c>
      <c r="AC168" t="str">
        <f t="shared" si="91"/>
        <v>CHAVE_INEXISTENTE</v>
      </c>
    </row>
    <row r="169" spans="7:29">
      <c r="G169" t="str">
        <f t="shared" si="69"/>
        <v>||</v>
      </c>
      <c r="H169" t="str">
        <f t="shared" si="70"/>
        <v>||</v>
      </c>
      <c r="I169" s="6" t="str">
        <f t="shared" si="71"/>
        <v/>
      </c>
      <c r="J169" s="6" t="str">
        <f t="shared" si="72"/>
        <v/>
      </c>
      <c r="K169" s="6" t="str">
        <f t="shared" si="73"/>
        <v/>
      </c>
      <c r="L169" s="6" t="str">
        <f t="shared" si="74"/>
        <v/>
      </c>
      <c r="M169" s="6" t="str">
        <f t="shared" si="75"/>
        <v/>
      </c>
      <c r="N169" s="6" t="str">
        <f t="shared" si="76"/>
        <v/>
      </c>
      <c r="O169" s="6" t="str">
        <f t="shared" si="77"/>
        <v/>
      </c>
      <c r="P169" s="6" t="str">
        <f t="shared" si="78"/>
        <v/>
      </c>
      <c r="Q169" s="6" t="str">
        <f t="shared" si="79"/>
        <v/>
      </c>
      <c r="R169" s="6">
        <f t="shared" si="80"/>
        <v>0</v>
      </c>
      <c r="S169" s="7">
        <f t="shared" si="81"/>
        <v>0</v>
      </c>
      <c r="T169" s="6">
        <f t="shared" si="82"/>
        <v>0</v>
      </c>
      <c r="U169" s="6" t="str">
        <f t="shared" si="83"/>
        <v/>
      </c>
      <c r="V169" s="6" t="str">
        <f t="shared" si="84"/>
        <v/>
      </c>
      <c r="W169" s="6">
        <f t="shared" si="85"/>
        <v>0</v>
      </c>
      <c r="X169" s="8" t="str">
        <f t="shared" si="86"/>
        <v/>
      </c>
      <c r="Y169" s="8" t="str">
        <f t="shared" si="87"/>
        <v/>
      </c>
      <c r="Z169" t="str">
        <f t="shared" si="88"/>
        <v>FALTA_PARAM</v>
      </c>
      <c r="AA169" s="6" t="str">
        <f t="shared" si="89"/>
        <v/>
      </c>
      <c r="AB169" t="b">
        <f t="shared" si="90"/>
        <v>0</v>
      </c>
      <c r="AC169" t="str">
        <f t="shared" si="91"/>
        <v>CHAVE_INEXISTENTE</v>
      </c>
    </row>
    <row r="170" spans="7:29">
      <c r="G170" t="str">
        <f t="shared" si="69"/>
        <v>||</v>
      </c>
      <c r="H170" t="str">
        <f t="shared" si="70"/>
        <v>||</v>
      </c>
      <c r="I170" s="6" t="str">
        <f t="shared" si="71"/>
        <v/>
      </c>
      <c r="J170" s="6" t="str">
        <f t="shared" si="72"/>
        <v/>
      </c>
      <c r="K170" s="6" t="str">
        <f t="shared" si="73"/>
        <v/>
      </c>
      <c r="L170" s="6" t="str">
        <f t="shared" si="74"/>
        <v/>
      </c>
      <c r="M170" s="6" t="str">
        <f t="shared" si="75"/>
        <v/>
      </c>
      <c r="N170" s="6" t="str">
        <f t="shared" si="76"/>
        <v/>
      </c>
      <c r="O170" s="6" t="str">
        <f t="shared" si="77"/>
        <v/>
      </c>
      <c r="P170" s="6" t="str">
        <f t="shared" si="78"/>
        <v/>
      </c>
      <c r="Q170" s="6" t="str">
        <f t="shared" si="79"/>
        <v/>
      </c>
      <c r="R170" s="6">
        <f t="shared" si="80"/>
        <v>0</v>
      </c>
      <c r="S170" s="7">
        <f t="shared" si="81"/>
        <v>0</v>
      </c>
      <c r="T170" s="6">
        <f t="shared" si="82"/>
        <v>0</v>
      </c>
      <c r="U170" s="6" t="str">
        <f t="shared" si="83"/>
        <v/>
      </c>
      <c r="V170" s="6" t="str">
        <f t="shared" si="84"/>
        <v/>
      </c>
      <c r="W170" s="6">
        <f t="shared" si="85"/>
        <v>0</v>
      </c>
      <c r="X170" s="8" t="str">
        <f t="shared" si="86"/>
        <v/>
      </c>
      <c r="Y170" s="8" t="str">
        <f t="shared" si="87"/>
        <v/>
      </c>
      <c r="Z170" t="str">
        <f t="shared" si="88"/>
        <v>FALTA_PARAM</v>
      </c>
      <c r="AA170" s="6" t="str">
        <f t="shared" si="89"/>
        <v/>
      </c>
      <c r="AB170" t="b">
        <f t="shared" si="90"/>
        <v>0</v>
      </c>
      <c r="AC170" t="str">
        <f t="shared" si="91"/>
        <v>CHAVE_INEXISTENTE</v>
      </c>
    </row>
    <row r="171" spans="7:29">
      <c r="G171" t="str">
        <f t="shared" si="69"/>
        <v>||</v>
      </c>
      <c r="H171" t="str">
        <f t="shared" si="70"/>
        <v>||</v>
      </c>
      <c r="I171" s="6" t="str">
        <f t="shared" si="71"/>
        <v/>
      </c>
      <c r="J171" s="6" t="str">
        <f t="shared" si="72"/>
        <v/>
      </c>
      <c r="K171" s="6" t="str">
        <f t="shared" si="73"/>
        <v/>
      </c>
      <c r="L171" s="6" t="str">
        <f t="shared" si="74"/>
        <v/>
      </c>
      <c r="M171" s="6" t="str">
        <f t="shared" si="75"/>
        <v/>
      </c>
      <c r="N171" s="6" t="str">
        <f t="shared" si="76"/>
        <v/>
      </c>
      <c r="O171" s="6" t="str">
        <f t="shared" si="77"/>
        <v/>
      </c>
      <c r="P171" s="6" t="str">
        <f t="shared" si="78"/>
        <v/>
      </c>
      <c r="Q171" s="6" t="str">
        <f t="shared" si="79"/>
        <v/>
      </c>
      <c r="R171" s="6">
        <f t="shared" si="80"/>
        <v>0</v>
      </c>
      <c r="S171" s="7">
        <f t="shared" si="81"/>
        <v>0</v>
      </c>
      <c r="T171" s="6">
        <f t="shared" si="82"/>
        <v>0</v>
      </c>
      <c r="U171" s="6" t="str">
        <f t="shared" si="83"/>
        <v/>
      </c>
      <c r="V171" s="6" t="str">
        <f t="shared" si="84"/>
        <v/>
      </c>
      <c r="W171" s="6">
        <f t="shared" si="85"/>
        <v>0</v>
      </c>
      <c r="X171" s="8" t="str">
        <f t="shared" si="86"/>
        <v/>
      </c>
      <c r="Y171" s="8" t="str">
        <f t="shared" si="87"/>
        <v/>
      </c>
      <c r="Z171" t="str">
        <f t="shared" si="88"/>
        <v>FALTA_PARAM</v>
      </c>
      <c r="AA171" s="6" t="str">
        <f t="shared" si="89"/>
        <v/>
      </c>
      <c r="AB171" t="b">
        <f t="shared" si="90"/>
        <v>0</v>
      </c>
      <c r="AC171" t="str">
        <f t="shared" si="91"/>
        <v>CHAVE_INEXISTENTE</v>
      </c>
    </row>
    <row r="172" spans="7:29">
      <c r="G172" t="str">
        <f t="shared" si="69"/>
        <v>||</v>
      </c>
      <c r="H172" t="str">
        <f t="shared" si="70"/>
        <v>||</v>
      </c>
      <c r="I172" s="6" t="str">
        <f t="shared" si="71"/>
        <v/>
      </c>
      <c r="J172" s="6" t="str">
        <f t="shared" si="72"/>
        <v/>
      </c>
      <c r="K172" s="6" t="str">
        <f t="shared" si="73"/>
        <v/>
      </c>
      <c r="L172" s="6" t="str">
        <f t="shared" si="74"/>
        <v/>
      </c>
      <c r="M172" s="6" t="str">
        <f t="shared" si="75"/>
        <v/>
      </c>
      <c r="N172" s="6" t="str">
        <f t="shared" si="76"/>
        <v/>
      </c>
      <c r="O172" s="6" t="str">
        <f t="shared" si="77"/>
        <v/>
      </c>
      <c r="P172" s="6" t="str">
        <f t="shared" si="78"/>
        <v/>
      </c>
      <c r="Q172" s="6" t="str">
        <f t="shared" si="79"/>
        <v/>
      </c>
      <c r="R172" s="6">
        <f t="shared" si="80"/>
        <v>0</v>
      </c>
      <c r="S172" s="7">
        <f t="shared" si="81"/>
        <v>0</v>
      </c>
      <c r="T172" s="6">
        <f t="shared" si="82"/>
        <v>0</v>
      </c>
      <c r="U172" s="6" t="str">
        <f t="shared" si="83"/>
        <v/>
      </c>
      <c r="V172" s="6" t="str">
        <f t="shared" si="84"/>
        <v/>
      </c>
      <c r="W172" s="6">
        <f t="shared" si="85"/>
        <v>0</v>
      </c>
      <c r="X172" s="8" t="str">
        <f t="shared" si="86"/>
        <v/>
      </c>
      <c r="Y172" s="8" t="str">
        <f t="shared" si="87"/>
        <v/>
      </c>
      <c r="Z172" t="str">
        <f t="shared" si="88"/>
        <v>FALTA_PARAM</v>
      </c>
      <c r="AA172" s="6" t="str">
        <f t="shared" si="89"/>
        <v/>
      </c>
      <c r="AB172" t="b">
        <f t="shared" si="90"/>
        <v>0</v>
      </c>
      <c r="AC172" t="str">
        <f t="shared" si="91"/>
        <v>CHAVE_INEXISTENTE</v>
      </c>
    </row>
    <row r="173" spans="7:29">
      <c r="G173" t="str">
        <f t="shared" si="69"/>
        <v>||</v>
      </c>
      <c r="H173" t="str">
        <f t="shared" si="70"/>
        <v>||</v>
      </c>
      <c r="I173" s="6" t="str">
        <f t="shared" si="71"/>
        <v/>
      </c>
      <c r="J173" s="6" t="str">
        <f t="shared" si="72"/>
        <v/>
      </c>
      <c r="K173" s="6" t="str">
        <f t="shared" si="73"/>
        <v/>
      </c>
      <c r="L173" s="6" t="str">
        <f t="shared" si="74"/>
        <v/>
      </c>
      <c r="M173" s="6" t="str">
        <f t="shared" si="75"/>
        <v/>
      </c>
      <c r="N173" s="6" t="str">
        <f t="shared" si="76"/>
        <v/>
      </c>
      <c r="O173" s="6" t="str">
        <f t="shared" si="77"/>
        <v/>
      </c>
      <c r="P173" s="6" t="str">
        <f t="shared" si="78"/>
        <v/>
      </c>
      <c r="Q173" s="6" t="str">
        <f t="shared" si="79"/>
        <v/>
      </c>
      <c r="R173" s="6">
        <f t="shared" si="80"/>
        <v>0</v>
      </c>
      <c r="S173" s="7">
        <f t="shared" si="81"/>
        <v>0</v>
      </c>
      <c r="T173" s="6">
        <f t="shared" si="82"/>
        <v>0</v>
      </c>
      <c r="U173" s="6" t="str">
        <f t="shared" si="83"/>
        <v/>
      </c>
      <c r="V173" s="6" t="str">
        <f t="shared" si="84"/>
        <v/>
      </c>
      <c r="W173" s="6">
        <f t="shared" si="85"/>
        <v>0</v>
      </c>
      <c r="X173" s="8" t="str">
        <f t="shared" si="86"/>
        <v/>
      </c>
      <c r="Y173" s="8" t="str">
        <f t="shared" si="87"/>
        <v/>
      </c>
      <c r="Z173" t="str">
        <f t="shared" si="88"/>
        <v>FALTA_PARAM</v>
      </c>
      <c r="AA173" s="6" t="str">
        <f t="shared" si="89"/>
        <v/>
      </c>
      <c r="AB173" t="b">
        <f t="shared" si="90"/>
        <v>0</v>
      </c>
      <c r="AC173" t="str">
        <f t="shared" si="91"/>
        <v>CHAVE_INEXISTENTE</v>
      </c>
    </row>
    <row r="174" spans="7:29">
      <c r="G174" t="str">
        <f t="shared" si="69"/>
        <v>||</v>
      </c>
      <c r="H174" t="str">
        <f t="shared" si="70"/>
        <v>||</v>
      </c>
      <c r="I174" s="6" t="str">
        <f t="shared" si="71"/>
        <v/>
      </c>
      <c r="J174" s="6" t="str">
        <f t="shared" si="72"/>
        <v/>
      </c>
      <c r="K174" s="6" t="str">
        <f t="shared" si="73"/>
        <v/>
      </c>
      <c r="L174" s="6" t="str">
        <f t="shared" si="74"/>
        <v/>
      </c>
      <c r="M174" s="6" t="str">
        <f t="shared" si="75"/>
        <v/>
      </c>
      <c r="N174" s="6" t="str">
        <f t="shared" si="76"/>
        <v/>
      </c>
      <c r="O174" s="6" t="str">
        <f t="shared" si="77"/>
        <v/>
      </c>
      <c r="P174" s="6" t="str">
        <f t="shared" si="78"/>
        <v/>
      </c>
      <c r="Q174" s="6" t="str">
        <f t="shared" si="79"/>
        <v/>
      </c>
      <c r="R174" s="6">
        <f t="shared" si="80"/>
        <v>0</v>
      </c>
      <c r="S174" s="7">
        <f t="shared" si="81"/>
        <v>0</v>
      </c>
      <c r="T174" s="6">
        <f t="shared" si="82"/>
        <v>0</v>
      </c>
      <c r="U174" s="6" t="str">
        <f t="shared" si="83"/>
        <v/>
      </c>
      <c r="V174" s="6" t="str">
        <f t="shared" si="84"/>
        <v/>
      </c>
      <c r="W174" s="6">
        <f t="shared" si="85"/>
        <v>0</v>
      </c>
      <c r="X174" s="8" t="str">
        <f t="shared" si="86"/>
        <v/>
      </c>
      <c r="Y174" s="8" t="str">
        <f t="shared" si="87"/>
        <v/>
      </c>
      <c r="Z174" t="str">
        <f t="shared" si="88"/>
        <v>FALTA_PARAM</v>
      </c>
      <c r="AA174" s="6" t="str">
        <f t="shared" si="89"/>
        <v/>
      </c>
      <c r="AB174" t="b">
        <f t="shared" si="90"/>
        <v>0</v>
      </c>
      <c r="AC174" t="str">
        <f t="shared" si="91"/>
        <v>CHAVE_INEXISTENTE</v>
      </c>
    </row>
    <row r="175" spans="7:29">
      <c r="G175" t="str">
        <f t="shared" si="69"/>
        <v>||</v>
      </c>
      <c r="H175" t="str">
        <f t="shared" si="70"/>
        <v>||</v>
      </c>
      <c r="I175" s="6" t="str">
        <f t="shared" si="71"/>
        <v/>
      </c>
      <c r="J175" s="6" t="str">
        <f t="shared" si="72"/>
        <v/>
      </c>
      <c r="K175" s="6" t="str">
        <f t="shared" si="73"/>
        <v/>
      </c>
      <c r="L175" s="6" t="str">
        <f t="shared" si="74"/>
        <v/>
      </c>
      <c r="M175" s="6" t="str">
        <f t="shared" si="75"/>
        <v/>
      </c>
      <c r="N175" s="6" t="str">
        <f t="shared" si="76"/>
        <v/>
      </c>
      <c r="O175" s="6" t="str">
        <f t="shared" si="77"/>
        <v/>
      </c>
      <c r="P175" s="6" t="str">
        <f t="shared" si="78"/>
        <v/>
      </c>
      <c r="Q175" s="6" t="str">
        <f t="shared" si="79"/>
        <v/>
      </c>
      <c r="R175" s="6">
        <f t="shared" si="80"/>
        <v>0</v>
      </c>
      <c r="S175" s="7">
        <f t="shared" si="81"/>
        <v>0</v>
      </c>
      <c r="T175" s="6">
        <f t="shared" si="82"/>
        <v>0</v>
      </c>
      <c r="U175" s="6" t="str">
        <f t="shared" si="83"/>
        <v/>
      </c>
      <c r="V175" s="6" t="str">
        <f t="shared" si="84"/>
        <v/>
      </c>
      <c r="W175" s="6">
        <f t="shared" si="85"/>
        <v>0</v>
      </c>
      <c r="X175" s="8" t="str">
        <f t="shared" si="86"/>
        <v/>
      </c>
      <c r="Y175" s="8" t="str">
        <f t="shared" si="87"/>
        <v/>
      </c>
      <c r="Z175" t="str">
        <f t="shared" si="88"/>
        <v>FALTA_PARAM</v>
      </c>
      <c r="AA175" s="6" t="str">
        <f t="shared" si="89"/>
        <v/>
      </c>
      <c r="AB175" t="b">
        <f t="shared" si="90"/>
        <v>0</v>
      </c>
      <c r="AC175" t="str">
        <f t="shared" si="91"/>
        <v>CHAVE_INEXISTENTE</v>
      </c>
    </row>
    <row r="176" spans="7:29">
      <c r="G176" t="str">
        <f t="shared" si="69"/>
        <v>||</v>
      </c>
      <c r="H176" t="str">
        <f t="shared" si="70"/>
        <v>||</v>
      </c>
      <c r="I176" s="6" t="str">
        <f t="shared" si="71"/>
        <v/>
      </c>
      <c r="J176" s="6" t="str">
        <f t="shared" si="72"/>
        <v/>
      </c>
      <c r="K176" s="6" t="str">
        <f t="shared" si="73"/>
        <v/>
      </c>
      <c r="L176" s="6" t="str">
        <f t="shared" si="74"/>
        <v/>
      </c>
      <c r="M176" s="6" t="str">
        <f t="shared" si="75"/>
        <v/>
      </c>
      <c r="N176" s="6" t="str">
        <f t="shared" si="76"/>
        <v/>
      </c>
      <c r="O176" s="6" t="str">
        <f t="shared" si="77"/>
        <v/>
      </c>
      <c r="P176" s="6" t="str">
        <f t="shared" si="78"/>
        <v/>
      </c>
      <c r="Q176" s="6" t="str">
        <f t="shared" si="79"/>
        <v/>
      </c>
      <c r="R176" s="6">
        <f t="shared" si="80"/>
        <v>0</v>
      </c>
      <c r="S176" s="7">
        <f t="shared" si="81"/>
        <v>0</v>
      </c>
      <c r="T176" s="6">
        <f t="shared" si="82"/>
        <v>0</v>
      </c>
      <c r="U176" s="6" t="str">
        <f t="shared" si="83"/>
        <v/>
      </c>
      <c r="V176" s="6" t="str">
        <f t="shared" si="84"/>
        <v/>
      </c>
      <c r="W176" s="6">
        <f t="shared" si="85"/>
        <v>0</v>
      </c>
      <c r="X176" s="8" t="str">
        <f t="shared" si="86"/>
        <v/>
      </c>
      <c r="Y176" s="8" t="str">
        <f t="shared" si="87"/>
        <v/>
      </c>
      <c r="Z176" t="str">
        <f t="shared" si="88"/>
        <v>FALTA_PARAM</v>
      </c>
      <c r="AA176" s="6" t="str">
        <f t="shared" si="89"/>
        <v/>
      </c>
      <c r="AB176" t="b">
        <f t="shared" si="90"/>
        <v>0</v>
      </c>
      <c r="AC176" t="str">
        <f t="shared" si="91"/>
        <v>CHAVE_INEXISTENTE</v>
      </c>
    </row>
    <row r="177" spans="7:29">
      <c r="G177" t="str">
        <f t="shared" si="69"/>
        <v>||</v>
      </c>
      <c r="H177" t="str">
        <f t="shared" si="70"/>
        <v>||</v>
      </c>
      <c r="I177" s="6" t="str">
        <f t="shared" si="71"/>
        <v/>
      </c>
      <c r="J177" s="6" t="str">
        <f t="shared" si="72"/>
        <v/>
      </c>
      <c r="K177" s="6" t="str">
        <f t="shared" si="73"/>
        <v/>
      </c>
      <c r="L177" s="6" t="str">
        <f t="shared" si="74"/>
        <v/>
      </c>
      <c r="M177" s="6" t="str">
        <f t="shared" si="75"/>
        <v/>
      </c>
      <c r="N177" s="6" t="str">
        <f t="shared" si="76"/>
        <v/>
      </c>
      <c r="O177" s="6" t="str">
        <f t="shared" si="77"/>
        <v/>
      </c>
      <c r="P177" s="6" t="str">
        <f t="shared" si="78"/>
        <v/>
      </c>
      <c r="Q177" s="6" t="str">
        <f t="shared" si="79"/>
        <v/>
      </c>
      <c r="R177" s="6">
        <f t="shared" si="80"/>
        <v>0</v>
      </c>
      <c r="S177" s="7">
        <f t="shared" si="81"/>
        <v>0</v>
      </c>
      <c r="T177" s="6">
        <f t="shared" si="82"/>
        <v>0</v>
      </c>
      <c r="U177" s="6" t="str">
        <f t="shared" si="83"/>
        <v/>
      </c>
      <c r="V177" s="6" t="str">
        <f t="shared" si="84"/>
        <v/>
      </c>
      <c r="W177" s="6">
        <f t="shared" si="85"/>
        <v>0</v>
      </c>
      <c r="X177" s="8" t="str">
        <f t="shared" si="86"/>
        <v/>
      </c>
      <c r="Y177" s="8" t="str">
        <f t="shared" si="87"/>
        <v/>
      </c>
      <c r="Z177" t="str">
        <f t="shared" si="88"/>
        <v>FALTA_PARAM</v>
      </c>
      <c r="AA177" s="6" t="str">
        <f t="shared" si="89"/>
        <v/>
      </c>
      <c r="AB177" t="b">
        <f t="shared" si="90"/>
        <v>0</v>
      </c>
      <c r="AC177" t="str">
        <f t="shared" si="91"/>
        <v>CHAVE_INEXISTENTE</v>
      </c>
    </row>
    <row r="178" spans="7:29">
      <c r="G178" t="str">
        <f t="shared" si="69"/>
        <v>||</v>
      </c>
      <c r="H178" t="str">
        <f t="shared" si="70"/>
        <v>||</v>
      </c>
      <c r="I178" s="6" t="str">
        <f t="shared" si="71"/>
        <v/>
      </c>
      <c r="J178" s="6" t="str">
        <f t="shared" si="72"/>
        <v/>
      </c>
      <c r="K178" s="6" t="str">
        <f t="shared" si="73"/>
        <v/>
      </c>
      <c r="L178" s="6" t="str">
        <f t="shared" si="74"/>
        <v/>
      </c>
      <c r="M178" s="6" t="str">
        <f t="shared" si="75"/>
        <v/>
      </c>
      <c r="N178" s="6" t="str">
        <f t="shared" si="76"/>
        <v/>
      </c>
      <c r="O178" s="6" t="str">
        <f t="shared" si="77"/>
        <v/>
      </c>
      <c r="P178" s="6" t="str">
        <f t="shared" si="78"/>
        <v/>
      </c>
      <c r="Q178" s="6" t="str">
        <f t="shared" si="79"/>
        <v/>
      </c>
      <c r="R178" s="6">
        <f t="shared" si="80"/>
        <v>0</v>
      </c>
      <c r="S178" s="7">
        <f t="shared" si="81"/>
        <v>0</v>
      </c>
      <c r="T178" s="6">
        <f t="shared" si="82"/>
        <v>0</v>
      </c>
      <c r="U178" s="6" t="str">
        <f t="shared" si="83"/>
        <v/>
      </c>
      <c r="V178" s="6" t="str">
        <f t="shared" si="84"/>
        <v/>
      </c>
      <c r="W178" s="6">
        <f t="shared" si="85"/>
        <v>0</v>
      </c>
      <c r="X178" s="8" t="str">
        <f t="shared" si="86"/>
        <v/>
      </c>
      <c r="Y178" s="8" t="str">
        <f t="shared" si="87"/>
        <v/>
      </c>
      <c r="Z178" t="str">
        <f t="shared" si="88"/>
        <v>FALTA_PARAM</v>
      </c>
      <c r="AA178" s="6" t="str">
        <f t="shared" si="89"/>
        <v/>
      </c>
      <c r="AB178" t="b">
        <f t="shared" si="90"/>
        <v>0</v>
      </c>
      <c r="AC178" t="str">
        <f t="shared" si="91"/>
        <v>CHAVE_INEXISTENTE</v>
      </c>
    </row>
    <row r="179" spans="7:29">
      <c r="G179" t="str">
        <f t="shared" si="69"/>
        <v>||</v>
      </c>
      <c r="H179" t="str">
        <f t="shared" si="70"/>
        <v>||</v>
      </c>
      <c r="I179" s="6" t="str">
        <f t="shared" si="71"/>
        <v/>
      </c>
      <c r="J179" s="6" t="str">
        <f t="shared" si="72"/>
        <v/>
      </c>
      <c r="K179" s="6" t="str">
        <f t="shared" si="73"/>
        <v/>
      </c>
      <c r="L179" s="6" t="str">
        <f t="shared" si="74"/>
        <v/>
      </c>
      <c r="M179" s="6" t="str">
        <f t="shared" si="75"/>
        <v/>
      </c>
      <c r="N179" s="6" t="str">
        <f t="shared" si="76"/>
        <v/>
      </c>
      <c r="O179" s="6" t="str">
        <f t="shared" si="77"/>
        <v/>
      </c>
      <c r="P179" s="6" t="str">
        <f t="shared" si="78"/>
        <v/>
      </c>
      <c r="Q179" s="6" t="str">
        <f t="shared" si="79"/>
        <v/>
      </c>
      <c r="R179" s="6">
        <f t="shared" si="80"/>
        <v>0</v>
      </c>
      <c r="S179" s="7">
        <f t="shared" si="81"/>
        <v>0</v>
      </c>
      <c r="T179" s="6">
        <f t="shared" si="82"/>
        <v>0</v>
      </c>
      <c r="U179" s="6" t="str">
        <f t="shared" si="83"/>
        <v/>
      </c>
      <c r="V179" s="6" t="str">
        <f t="shared" si="84"/>
        <v/>
      </c>
      <c r="W179" s="6">
        <f t="shared" si="85"/>
        <v>0</v>
      </c>
      <c r="X179" s="8" t="str">
        <f t="shared" si="86"/>
        <v/>
      </c>
      <c r="Y179" s="8" t="str">
        <f t="shared" si="87"/>
        <v/>
      </c>
      <c r="Z179" t="str">
        <f t="shared" si="88"/>
        <v>FALTA_PARAM</v>
      </c>
      <c r="AA179" s="6" t="str">
        <f t="shared" si="89"/>
        <v/>
      </c>
      <c r="AB179" t="b">
        <f t="shared" si="90"/>
        <v>0</v>
      </c>
      <c r="AC179" t="str">
        <f t="shared" si="91"/>
        <v>CHAVE_INEXISTENTE</v>
      </c>
    </row>
    <row r="180" spans="7:29">
      <c r="G180" t="str">
        <f t="shared" si="69"/>
        <v>||</v>
      </c>
      <c r="H180" t="str">
        <f t="shared" si="70"/>
        <v>||</v>
      </c>
      <c r="I180" s="6" t="str">
        <f t="shared" si="71"/>
        <v/>
      </c>
      <c r="J180" s="6" t="str">
        <f t="shared" si="72"/>
        <v/>
      </c>
      <c r="K180" s="6" t="str">
        <f t="shared" si="73"/>
        <v/>
      </c>
      <c r="L180" s="6" t="str">
        <f t="shared" si="74"/>
        <v/>
      </c>
      <c r="M180" s="6" t="str">
        <f t="shared" si="75"/>
        <v/>
      </c>
      <c r="N180" s="6" t="str">
        <f t="shared" si="76"/>
        <v/>
      </c>
      <c r="O180" s="6" t="str">
        <f t="shared" si="77"/>
        <v/>
      </c>
      <c r="P180" s="6" t="str">
        <f t="shared" si="78"/>
        <v/>
      </c>
      <c r="Q180" s="6" t="str">
        <f t="shared" si="79"/>
        <v/>
      </c>
      <c r="R180" s="6">
        <f t="shared" si="80"/>
        <v>0</v>
      </c>
      <c r="S180" s="7">
        <f t="shared" si="81"/>
        <v>0</v>
      </c>
      <c r="T180" s="6">
        <f t="shared" si="82"/>
        <v>0</v>
      </c>
      <c r="U180" s="6" t="str">
        <f t="shared" si="83"/>
        <v/>
      </c>
      <c r="V180" s="6" t="str">
        <f t="shared" si="84"/>
        <v/>
      </c>
      <c r="W180" s="6">
        <f t="shared" si="85"/>
        <v>0</v>
      </c>
      <c r="X180" s="8" t="str">
        <f t="shared" si="86"/>
        <v/>
      </c>
      <c r="Y180" s="8" t="str">
        <f t="shared" si="87"/>
        <v/>
      </c>
      <c r="Z180" t="str">
        <f t="shared" si="88"/>
        <v>FALTA_PARAM</v>
      </c>
      <c r="AA180" s="6" t="str">
        <f t="shared" si="89"/>
        <v/>
      </c>
      <c r="AB180" t="b">
        <f t="shared" si="90"/>
        <v>0</v>
      </c>
      <c r="AC180" t="str">
        <f t="shared" si="91"/>
        <v>CHAVE_INEXISTENTE</v>
      </c>
    </row>
    <row r="181" spans="7:29">
      <c r="G181" t="str">
        <f t="shared" si="69"/>
        <v>||</v>
      </c>
      <c r="H181" t="str">
        <f t="shared" si="70"/>
        <v>||</v>
      </c>
      <c r="I181" s="6" t="str">
        <f t="shared" si="71"/>
        <v/>
      </c>
      <c r="J181" s="6" t="str">
        <f t="shared" si="72"/>
        <v/>
      </c>
      <c r="K181" s="6" t="str">
        <f t="shared" si="73"/>
        <v/>
      </c>
      <c r="L181" s="6" t="str">
        <f t="shared" si="74"/>
        <v/>
      </c>
      <c r="M181" s="6" t="str">
        <f t="shared" si="75"/>
        <v/>
      </c>
      <c r="N181" s="6" t="str">
        <f t="shared" si="76"/>
        <v/>
      </c>
      <c r="O181" s="6" t="str">
        <f t="shared" si="77"/>
        <v/>
      </c>
      <c r="P181" s="6" t="str">
        <f t="shared" si="78"/>
        <v/>
      </c>
      <c r="Q181" s="6" t="str">
        <f t="shared" si="79"/>
        <v/>
      </c>
      <c r="R181" s="6">
        <f t="shared" si="80"/>
        <v>0</v>
      </c>
      <c r="S181" s="7">
        <f t="shared" si="81"/>
        <v>0</v>
      </c>
      <c r="T181" s="6">
        <f t="shared" si="82"/>
        <v>0</v>
      </c>
      <c r="U181" s="6" t="str">
        <f t="shared" si="83"/>
        <v/>
      </c>
      <c r="V181" s="6" t="str">
        <f t="shared" si="84"/>
        <v/>
      </c>
      <c r="W181" s="6">
        <f t="shared" si="85"/>
        <v>0</v>
      </c>
      <c r="X181" s="8" t="str">
        <f t="shared" si="86"/>
        <v/>
      </c>
      <c r="Y181" s="8" t="str">
        <f t="shared" si="87"/>
        <v/>
      </c>
      <c r="Z181" t="str">
        <f t="shared" si="88"/>
        <v>FALTA_PARAM</v>
      </c>
      <c r="AA181" s="6" t="str">
        <f t="shared" si="89"/>
        <v/>
      </c>
      <c r="AB181" t="b">
        <f t="shared" si="90"/>
        <v>0</v>
      </c>
      <c r="AC181" t="str">
        <f t="shared" si="91"/>
        <v>CHAVE_INEXISTENTE</v>
      </c>
    </row>
    <row r="182" spans="7:29">
      <c r="G182" t="str">
        <f t="shared" si="69"/>
        <v>||</v>
      </c>
      <c r="H182" t="str">
        <f t="shared" si="70"/>
        <v>||</v>
      </c>
      <c r="I182" s="6" t="str">
        <f t="shared" si="71"/>
        <v/>
      </c>
      <c r="J182" s="6" t="str">
        <f t="shared" si="72"/>
        <v/>
      </c>
      <c r="K182" s="6" t="str">
        <f t="shared" si="73"/>
        <v/>
      </c>
      <c r="L182" s="6" t="str">
        <f t="shared" si="74"/>
        <v/>
      </c>
      <c r="M182" s="6" t="str">
        <f t="shared" si="75"/>
        <v/>
      </c>
      <c r="N182" s="6" t="str">
        <f t="shared" si="76"/>
        <v/>
      </c>
      <c r="O182" s="6" t="str">
        <f t="shared" si="77"/>
        <v/>
      </c>
      <c r="P182" s="6" t="str">
        <f t="shared" si="78"/>
        <v/>
      </c>
      <c r="Q182" s="6" t="str">
        <f t="shared" si="79"/>
        <v/>
      </c>
      <c r="R182" s="6">
        <f t="shared" si="80"/>
        <v>0</v>
      </c>
      <c r="S182" s="7">
        <f t="shared" si="81"/>
        <v>0</v>
      </c>
      <c r="T182" s="6">
        <f t="shared" si="82"/>
        <v>0</v>
      </c>
      <c r="U182" s="6" t="str">
        <f t="shared" si="83"/>
        <v/>
      </c>
      <c r="V182" s="6" t="str">
        <f t="shared" si="84"/>
        <v/>
      </c>
      <c r="W182" s="6">
        <f t="shared" si="85"/>
        <v>0</v>
      </c>
      <c r="X182" s="8" t="str">
        <f t="shared" si="86"/>
        <v/>
      </c>
      <c r="Y182" s="8" t="str">
        <f t="shared" si="87"/>
        <v/>
      </c>
      <c r="Z182" t="str">
        <f t="shared" si="88"/>
        <v>FALTA_PARAM</v>
      </c>
      <c r="AA182" s="6" t="str">
        <f t="shared" si="89"/>
        <v/>
      </c>
      <c r="AB182" t="b">
        <f t="shared" si="90"/>
        <v>0</v>
      </c>
      <c r="AC182" t="str">
        <f t="shared" si="91"/>
        <v>CHAVE_INEXISTENTE</v>
      </c>
    </row>
    <row r="183" spans="7:29">
      <c r="G183" t="str">
        <f t="shared" si="69"/>
        <v>||</v>
      </c>
      <c r="H183" t="str">
        <f t="shared" si="70"/>
        <v>||</v>
      </c>
      <c r="I183" s="6" t="str">
        <f t="shared" si="71"/>
        <v/>
      </c>
      <c r="J183" s="6" t="str">
        <f t="shared" si="72"/>
        <v/>
      </c>
      <c r="K183" s="6" t="str">
        <f t="shared" si="73"/>
        <v/>
      </c>
      <c r="L183" s="6" t="str">
        <f t="shared" si="74"/>
        <v/>
      </c>
      <c r="M183" s="6" t="str">
        <f t="shared" si="75"/>
        <v/>
      </c>
      <c r="N183" s="6" t="str">
        <f t="shared" si="76"/>
        <v/>
      </c>
      <c r="O183" s="6" t="str">
        <f t="shared" si="77"/>
        <v/>
      </c>
      <c r="P183" s="6" t="str">
        <f t="shared" si="78"/>
        <v/>
      </c>
      <c r="Q183" s="6" t="str">
        <f t="shared" si="79"/>
        <v/>
      </c>
      <c r="R183" s="6">
        <f t="shared" si="80"/>
        <v>0</v>
      </c>
      <c r="S183" s="7">
        <f t="shared" si="81"/>
        <v>0</v>
      </c>
      <c r="T183" s="6">
        <f t="shared" si="82"/>
        <v>0</v>
      </c>
      <c r="U183" s="6" t="str">
        <f t="shared" si="83"/>
        <v/>
      </c>
      <c r="V183" s="6" t="str">
        <f t="shared" si="84"/>
        <v/>
      </c>
      <c r="W183" s="6">
        <f t="shared" si="85"/>
        <v>0</v>
      </c>
      <c r="X183" s="8" t="str">
        <f t="shared" si="86"/>
        <v/>
      </c>
      <c r="Y183" s="8" t="str">
        <f t="shared" si="87"/>
        <v/>
      </c>
      <c r="Z183" t="str">
        <f t="shared" si="88"/>
        <v>FALTA_PARAM</v>
      </c>
      <c r="AA183" s="6" t="str">
        <f t="shared" si="89"/>
        <v/>
      </c>
      <c r="AB183" t="b">
        <f t="shared" si="90"/>
        <v>0</v>
      </c>
      <c r="AC183" t="str">
        <f t="shared" si="91"/>
        <v>CHAVE_INEXISTENTE</v>
      </c>
    </row>
    <row r="184" spans="7:29">
      <c r="G184" t="str">
        <f t="shared" si="69"/>
        <v>||</v>
      </c>
      <c r="H184" t="str">
        <f t="shared" si="70"/>
        <v>||</v>
      </c>
      <c r="I184" s="6" t="str">
        <f t="shared" si="71"/>
        <v/>
      </c>
      <c r="J184" s="6" t="str">
        <f t="shared" si="72"/>
        <v/>
      </c>
      <c r="K184" s="6" t="str">
        <f t="shared" si="73"/>
        <v/>
      </c>
      <c r="L184" s="6" t="str">
        <f t="shared" si="74"/>
        <v/>
      </c>
      <c r="M184" s="6" t="str">
        <f t="shared" si="75"/>
        <v/>
      </c>
      <c r="N184" s="6" t="str">
        <f t="shared" si="76"/>
        <v/>
      </c>
      <c r="O184" s="6" t="str">
        <f t="shared" si="77"/>
        <v/>
      </c>
      <c r="P184" s="6" t="str">
        <f t="shared" si="78"/>
        <v/>
      </c>
      <c r="Q184" s="6" t="str">
        <f t="shared" si="79"/>
        <v/>
      </c>
      <c r="R184" s="6">
        <f t="shared" si="80"/>
        <v>0</v>
      </c>
      <c r="S184" s="7">
        <f t="shared" si="81"/>
        <v>0</v>
      </c>
      <c r="T184" s="6">
        <f t="shared" si="82"/>
        <v>0</v>
      </c>
      <c r="U184" s="6" t="str">
        <f t="shared" si="83"/>
        <v/>
      </c>
      <c r="V184" s="6" t="str">
        <f t="shared" si="84"/>
        <v/>
      </c>
      <c r="W184" s="6">
        <f t="shared" si="85"/>
        <v>0</v>
      </c>
      <c r="X184" s="8" t="str">
        <f t="shared" si="86"/>
        <v/>
      </c>
      <c r="Y184" s="8" t="str">
        <f t="shared" si="87"/>
        <v/>
      </c>
      <c r="Z184" t="str">
        <f t="shared" si="88"/>
        <v>FALTA_PARAM</v>
      </c>
      <c r="AA184" s="6" t="str">
        <f t="shared" si="89"/>
        <v/>
      </c>
      <c r="AB184" t="b">
        <f t="shared" si="90"/>
        <v>0</v>
      </c>
      <c r="AC184" t="str">
        <f t="shared" si="91"/>
        <v>CHAVE_INEXISTENTE</v>
      </c>
    </row>
    <row r="185" spans="7:29">
      <c r="G185" t="str">
        <f t="shared" si="69"/>
        <v>||</v>
      </c>
      <c r="H185" t="str">
        <f t="shared" si="70"/>
        <v>||</v>
      </c>
      <c r="I185" s="6" t="str">
        <f t="shared" si="71"/>
        <v/>
      </c>
      <c r="J185" s="6" t="str">
        <f t="shared" si="72"/>
        <v/>
      </c>
      <c r="K185" s="6" t="str">
        <f t="shared" si="73"/>
        <v/>
      </c>
      <c r="L185" s="6" t="str">
        <f t="shared" si="74"/>
        <v/>
      </c>
      <c r="M185" s="6" t="str">
        <f t="shared" si="75"/>
        <v/>
      </c>
      <c r="N185" s="6" t="str">
        <f t="shared" si="76"/>
        <v/>
      </c>
      <c r="O185" s="6" t="str">
        <f t="shared" si="77"/>
        <v/>
      </c>
      <c r="P185" s="6" t="str">
        <f t="shared" si="78"/>
        <v/>
      </c>
      <c r="Q185" s="6" t="str">
        <f t="shared" si="79"/>
        <v/>
      </c>
      <c r="R185" s="6">
        <f t="shared" si="80"/>
        <v>0</v>
      </c>
      <c r="S185" s="7">
        <f t="shared" si="81"/>
        <v>0</v>
      </c>
      <c r="T185" s="6">
        <f t="shared" si="82"/>
        <v>0</v>
      </c>
      <c r="U185" s="6" t="str">
        <f t="shared" si="83"/>
        <v/>
      </c>
      <c r="V185" s="6" t="str">
        <f t="shared" si="84"/>
        <v/>
      </c>
      <c r="W185" s="6">
        <f t="shared" si="85"/>
        <v>0</v>
      </c>
      <c r="X185" s="8" t="str">
        <f t="shared" si="86"/>
        <v/>
      </c>
      <c r="Y185" s="8" t="str">
        <f t="shared" si="87"/>
        <v/>
      </c>
      <c r="Z185" t="str">
        <f t="shared" si="88"/>
        <v>FALTA_PARAM</v>
      </c>
      <c r="AA185" s="6" t="str">
        <f t="shared" si="89"/>
        <v/>
      </c>
      <c r="AB185" t="b">
        <f t="shared" si="90"/>
        <v>0</v>
      </c>
      <c r="AC185" t="str">
        <f t="shared" si="91"/>
        <v>CHAVE_INEXISTENTE</v>
      </c>
    </row>
    <row r="186" spans="7:29">
      <c r="G186" t="str">
        <f t="shared" si="69"/>
        <v>||</v>
      </c>
      <c r="H186" t="str">
        <f t="shared" si="70"/>
        <v>||</v>
      </c>
      <c r="I186" s="6" t="str">
        <f t="shared" si="71"/>
        <v/>
      </c>
      <c r="J186" s="6" t="str">
        <f t="shared" si="72"/>
        <v/>
      </c>
      <c r="K186" s="6" t="str">
        <f t="shared" si="73"/>
        <v/>
      </c>
      <c r="L186" s="6" t="str">
        <f t="shared" si="74"/>
        <v/>
      </c>
      <c r="M186" s="6" t="str">
        <f t="shared" si="75"/>
        <v/>
      </c>
      <c r="N186" s="6" t="str">
        <f t="shared" si="76"/>
        <v/>
      </c>
      <c r="O186" s="6" t="str">
        <f t="shared" si="77"/>
        <v/>
      </c>
      <c r="P186" s="6" t="str">
        <f t="shared" si="78"/>
        <v/>
      </c>
      <c r="Q186" s="6" t="str">
        <f t="shared" si="79"/>
        <v/>
      </c>
      <c r="R186" s="6">
        <f t="shared" si="80"/>
        <v>0</v>
      </c>
      <c r="S186" s="7">
        <f t="shared" si="81"/>
        <v>0</v>
      </c>
      <c r="T186" s="6">
        <f t="shared" si="82"/>
        <v>0</v>
      </c>
      <c r="U186" s="6" t="str">
        <f t="shared" si="83"/>
        <v/>
      </c>
      <c r="V186" s="6" t="str">
        <f t="shared" si="84"/>
        <v/>
      </c>
      <c r="W186" s="6">
        <f t="shared" si="85"/>
        <v>0</v>
      </c>
      <c r="X186" s="8" t="str">
        <f t="shared" si="86"/>
        <v/>
      </c>
      <c r="Y186" s="8" t="str">
        <f t="shared" si="87"/>
        <v/>
      </c>
      <c r="Z186" t="str">
        <f t="shared" si="88"/>
        <v>FALTA_PARAM</v>
      </c>
      <c r="AA186" s="6" t="str">
        <f t="shared" si="89"/>
        <v/>
      </c>
      <c r="AB186" t="b">
        <f t="shared" si="90"/>
        <v>0</v>
      </c>
      <c r="AC186" t="str">
        <f t="shared" si="91"/>
        <v>CHAVE_INEXISTENTE</v>
      </c>
    </row>
    <row r="187" spans="7:29">
      <c r="G187" t="str">
        <f t="shared" si="69"/>
        <v>||</v>
      </c>
      <c r="H187" t="str">
        <f t="shared" si="70"/>
        <v>||</v>
      </c>
      <c r="I187" s="6" t="str">
        <f t="shared" si="71"/>
        <v/>
      </c>
      <c r="J187" s="6" t="str">
        <f t="shared" si="72"/>
        <v/>
      </c>
      <c r="K187" s="6" t="str">
        <f t="shared" si="73"/>
        <v/>
      </c>
      <c r="L187" s="6" t="str">
        <f t="shared" si="74"/>
        <v/>
      </c>
      <c r="M187" s="6" t="str">
        <f t="shared" si="75"/>
        <v/>
      </c>
      <c r="N187" s="6" t="str">
        <f t="shared" si="76"/>
        <v/>
      </c>
      <c r="O187" s="6" t="str">
        <f t="shared" si="77"/>
        <v/>
      </c>
      <c r="P187" s="6" t="str">
        <f t="shared" si="78"/>
        <v/>
      </c>
      <c r="Q187" s="6" t="str">
        <f t="shared" si="79"/>
        <v/>
      </c>
      <c r="R187" s="6">
        <f t="shared" si="80"/>
        <v>0</v>
      </c>
      <c r="S187" s="7">
        <f t="shared" si="81"/>
        <v>0</v>
      </c>
      <c r="T187" s="6">
        <f t="shared" si="82"/>
        <v>0</v>
      </c>
      <c r="U187" s="6" t="str">
        <f t="shared" si="83"/>
        <v/>
      </c>
      <c r="V187" s="6" t="str">
        <f t="shared" si="84"/>
        <v/>
      </c>
      <c r="W187" s="6">
        <f t="shared" si="85"/>
        <v>0</v>
      </c>
      <c r="X187" s="8" t="str">
        <f t="shared" si="86"/>
        <v/>
      </c>
      <c r="Y187" s="8" t="str">
        <f t="shared" si="87"/>
        <v/>
      </c>
      <c r="Z187" t="str">
        <f t="shared" si="88"/>
        <v>FALTA_PARAM</v>
      </c>
      <c r="AA187" s="6" t="str">
        <f t="shared" si="89"/>
        <v/>
      </c>
      <c r="AB187" t="b">
        <f t="shared" si="90"/>
        <v>0</v>
      </c>
      <c r="AC187" t="str">
        <f t="shared" si="91"/>
        <v>CHAVE_INEXISTENTE</v>
      </c>
    </row>
    <row r="188" spans="7:29">
      <c r="G188" t="str">
        <f t="shared" si="69"/>
        <v>||</v>
      </c>
      <c r="H188" t="str">
        <f t="shared" si="70"/>
        <v>||</v>
      </c>
      <c r="I188" s="6" t="str">
        <f t="shared" si="71"/>
        <v/>
      </c>
      <c r="J188" s="6" t="str">
        <f t="shared" si="72"/>
        <v/>
      </c>
      <c r="K188" s="6" t="str">
        <f t="shared" si="73"/>
        <v/>
      </c>
      <c r="L188" s="6" t="str">
        <f t="shared" si="74"/>
        <v/>
      </c>
      <c r="M188" s="6" t="str">
        <f t="shared" si="75"/>
        <v/>
      </c>
      <c r="N188" s="6" t="str">
        <f t="shared" si="76"/>
        <v/>
      </c>
      <c r="O188" s="6" t="str">
        <f t="shared" si="77"/>
        <v/>
      </c>
      <c r="P188" s="6" t="str">
        <f t="shared" si="78"/>
        <v/>
      </c>
      <c r="Q188" s="6" t="str">
        <f t="shared" si="79"/>
        <v/>
      </c>
      <c r="R188" s="6">
        <f t="shared" si="80"/>
        <v>0</v>
      </c>
      <c r="S188" s="7">
        <f t="shared" si="81"/>
        <v>0</v>
      </c>
      <c r="T188" s="6">
        <f t="shared" si="82"/>
        <v>0</v>
      </c>
      <c r="U188" s="6" t="str">
        <f t="shared" si="83"/>
        <v/>
      </c>
      <c r="V188" s="6" t="str">
        <f t="shared" si="84"/>
        <v/>
      </c>
      <c r="W188" s="6">
        <f t="shared" si="85"/>
        <v>0</v>
      </c>
      <c r="X188" s="8" t="str">
        <f t="shared" si="86"/>
        <v/>
      </c>
      <c r="Y188" s="8" t="str">
        <f t="shared" si="87"/>
        <v/>
      </c>
      <c r="Z188" t="str">
        <f t="shared" si="88"/>
        <v>FALTA_PARAM</v>
      </c>
      <c r="AA188" s="6" t="str">
        <f t="shared" si="89"/>
        <v/>
      </c>
      <c r="AB188" t="b">
        <f t="shared" si="90"/>
        <v>0</v>
      </c>
      <c r="AC188" t="str">
        <f t="shared" si="91"/>
        <v>CHAVE_INEXISTENTE</v>
      </c>
    </row>
    <row r="189" spans="7:29">
      <c r="G189" t="str">
        <f t="shared" si="69"/>
        <v>||</v>
      </c>
      <c r="H189" t="str">
        <f t="shared" si="70"/>
        <v>||</v>
      </c>
      <c r="I189" s="6" t="str">
        <f t="shared" si="71"/>
        <v/>
      </c>
      <c r="J189" s="6" t="str">
        <f t="shared" si="72"/>
        <v/>
      </c>
      <c r="K189" s="6" t="str">
        <f t="shared" si="73"/>
        <v/>
      </c>
      <c r="L189" s="6" t="str">
        <f t="shared" si="74"/>
        <v/>
      </c>
      <c r="M189" s="6" t="str">
        <f t="shared" si="75"/>
        <v/>
      </c>
      <c r="N189" s="6" t="str">
        <f t="shared" si="76"/>
        <v/>
      </c>
      <c r="O189" s="6" t="str">
        <f t="shared" si="77"/>
        <v/>
      </c>
      <c r="P189" s="6" t="str">
        <f t="shared" si="78"/>
        <v/>
      </c>
      <c r="Q189" s="6" t="str">
        <f t="shared" si="79"/>
        <v/>
      </c>
      <c r="R189" s="6">
        <f t="shared" si="80"/>
        <v>0</v>
      </c>
      <c r="S189" s="7">
        <f t="shared" si="81"/>
        <v>0</v>
      </c>
      <c r="T189" s="6">
        <f t="shared" si="82"/>
        <v>0</v>
      </c>
      <c r="U189" s="6" t="str">
        <f t="shared" si="83"/>
        <v/>
      </c>
      <c r="V189" s="6" t="str">
        <f t="shared" si="84"/>
        <v/>
      </c>
      <c r="W189" s="6">
        <f t="shared" si="85"/>
        <v>0</v>
      </c>
      <c r="X189" s="8" t="str">
        <f t="shared" si="86"/>
        <v/>
      </c>
      <c r="Y189" s="8" t="str">
        <f t="shared" si="87"/>
        <v/>
      </c>
      <c r="Z189" t="str">
        <f t="shared" si="88"/>
        <v>FALTA_PARAM</v>
      </c>
      <c r="AA189" s="6" t="str">
        <f t="shared" si="89"/>
        <v/>
      </c>
      <c r="AB189" t="b">
        <f t="shared" si="90"/>
        <v>0</v>
      </c>
      <c r="AC189" t="str">
        <f t="shared" si="91"/>
        <v>CHAVE_INEXISTENTE</v>
      </c>
    </row>
    <row r="190" spans="7:29">
      <c r="G190" t="str">
        <f t="shared" si="69"/>
        <v>||</v>
      </c>
      <c r="H190" t="str">
        <f t="shared" si="70"/>
        <v>||</v>
      </c>
      <c r="I190" s="6" t="str">
        <f t="shared" si="71"/>
        <v/>
      </c>
      <c r="J190" s="6" t="str">
        <f t="shared" si="72"/>
        <v/>
      </c>
      <c r="K190" s="6" t="str">
        <f t="shared" si="73"/>
        <v/>
      </c>
      <c r="L190" s="6" t="str">
        <f t="shared" si="74"/>
        <v/>
      </c>
      <c r="M190" s="6" t="str">
        <f t="shared" si="75"/>
        <v/>
      </c>
      <c r="N190" s="6" t="str">
        <f t="shared" si="76"/>
        <v/>
      </c>
      <c r="O190" s="6" t="str">
        <f t="shared" si="77"/>
        <v/>
      </c>
      <c r="P190" s="6" t="str">
        <f t="shared" si="78"/>
        <v/>
      </c>
      <c r="Q190" s="6" t="str">
        <f t="shared" si="79"/>
        <v/>
      </c>
      <c r="R190" s="6">
        <f t="shared" si="80"/>
        <v>0</v>
      </c>
      <c r="S190" s="7">
        <f t="shared" si="81"/>
        <v>0</v>
      </c>
      <c r="T190" s="6">
        <f t="shared" si="82"/>
        <v>0</v>
      </c>
      <c r="U190" s="6" t="str">
        <f t="shared" si="83"/>
        <v/>
      </c>
      <c r="V190" s="6" t="str">
        <f t="shared" si="84"/>
        <v/>
      </c>
      <c r="W190" s="6">
        <f t="shared" si="85"/>
        <v>0</v>
      </c>
      <c r="X190" s="8" t="str">
        <f t="shared" si="86"/>
        <v/>
      </c>
      <c r="Y190" s="8" t="str">
        <f t="shared" si="87"/>
        <v/>
      </c>
      <c r="Z190" t="str">
        <f t="shared" si="88"/>
        <v>FALTA_PARAM</v>
      </c>
      <c r="AA190" s="6" t="str">
        <f t="shared" si="89"/>
        <v/>
      </c>
      <c r="AB190" t="b">
        <f t="shared" si="90"/>
        <v>0</v>
      </c>
      <c r="AC190" t="str">
        <f t="shared" si="91"/>
        <v>CHAVE_INEXISTENTE</v>
      </c>
    </row>
    <row r="191" spans="7:29">
      <c r="G191" t="str">
        <f t="shared" si="69"/>
        <v>||</v>
      </c>
      <c r="H191" t="str">
        <f t="shared" si="70"/>
        <v>||</v>
      </c>
      <c r="I191" s="6" t="str">
        <f t="shared" si="71"/>
        <v/>
      </c>
      <c r="J191" s="6" t="str">
        <f t="shared" si="72"/>
        <v/>
      </c>
      <c r="K191" s="6" t="str">
        <f t="shared" si="73"/>
        <v/>
      </c>
      <c r="L191" s="6" t="str">
        <f t="shared" si="74"/>
        <v/>
      </c>
      <c r="M191" s="6" t="str">
        <f t="shared" si="75"/>
        <v/>
      </c>
      <c r="N191" s="6" t="str">
        <f t="shared" si="76"/>
        <v/>
      </c>
      <c r="O191" s="6" t="str">
        <f t="shared" si="77"/>
        <v/>
      </c>
      <c r="P191" s="6" t="str">
        <f t="shared" si="78"/>
        <v/>
      </c>
      <c r="Q191" s="6" t="str">
        <f t="shared" si="79"/>
        <v/>
      </c>
      <c r="R191" s="6">
        <f t="shared" si="80"/>
        <v>0</v>
      </c>
      <c r="S191" s="7">
        <f t="shared" si="81"/>
        <v>0</v>
      </c>
      <c r="T191" s="6">
        <f t="shared" si="82"/>
        <v>0</v>
      </c>
      <c r="U191" s="6" t="str">
        <f t="shared" si="83"/>
        <v/>
      </c>
      <c r="V191" s="6" t="str">
        <f t="shared" si="84"/>
        <v/>
      </c>
      <c r="W191" s="6">
        <f t="shared" si="85"/>
        <v>0</v>
      </c>
      <c r="X191" s="8" t="str">
        <f t="shared" si="86"/>
        <v/>
      </c>
      <c r="Y191" s="8" t="str">
        <f t="shared" si="87"/>
        <v/>
      </c>
      <c r="Z191" t="str">
        <f t="shared" si="88"/>
        <v>FALTA_PARAM</v>
      </c>
      <c r="AA191" s="6" t="str">
        <f t="shared" si="89"/>
        <v/>
      </c>
      <c r="AB191" t="b">
        <f t="shared" si="90"/>
        <v>0</v>
      </c>
      <c r="AC191" t="str">
        <f t="shared" si="91"/>
        <v>CHAVE_INEXISTENTE</v>
      </c>
    </row>
    <row r="192" spans="7:29">
      <c r="G192" t="str">
        <f t="shared" si="69"/>
        <v>||</v>
      </c>
      <c r="H192" t="str">
        <f t="shared" si="70"/>
        <v>||</v>
      </c>
      <c r="I192" s="6" t="str">
        <f t="shared" si="71"/>
        <v/>
      </c>
      <c r="J192" s="6" t="str">
        <f t="shared" si="72"/>
        <v/>
      </c>
      <c r="K192" s="6" t="str">
        <f t="shared" si="73"/>
        <v/>
      </c>
      <c r="L192" s="6" t="str">
        <f t="shared" si="74"/>
        <v/>
      </c>
      <c r="M192" s="6" t="str">
        <f t="shared" si="75"/>
        <v/>
      </c>
      <c r="N192" s="6" t="str">
        <f t="shared" si="76"/>
        <v/>
      </c>
      <c r="O192" s="6" t="str">
        <f t="shared" si="77"/>
        <v/>
      </c>
      <c r="P192" s="6" t="str">
        <f t="shared" si="78"/>
        <v/>
      </c>
      <c r="Q192" s="6" t="str">
        <f t="shared" si="79"/>
        <v/>
      </c>
      <c r="R192" s="6">
        <f t="shared" si="80"/>
        <v>0</v>
      </c>
      <c r="S192" s="7">
        <f t="shared" si="81"/>
        <v>0</v>
      </c>
      <c r="T192" s="6">
        <f t="shared" si="82"/>
        <v>0</v>
      </c>
      <c r="U192" s="6" t="str">
        <f t="shared" si="83"/>
        <v/>
      </c>
      <c r="V192" s="6" t="str">
        <f t="shared" si="84"/>
        <v/>
      </c>
      <c r="W192" s="6">
        <f t="shared" si="85"/>
        <v>0</v>
      </c>
      <c r="X192" s="8" t="str">
        <f t="shared" si="86"/>
        <v/>
      </c>
      <c r="Y192" s="8" t="str">
        <f t="shared" si="87"/>
        <v/>
      </c>
      <c r="Z192" t="str">
        <f t="shared" si="88"/>
        <v>FALTA_PARAM</v>
      </c>
      <c r="AA192" s="6" t="str">
        <f t="shared" si="89"/>
        <v/>
      </c>
      <c r="AB192" t="b">
        <f t="shared" si="90"/>
        <v>0</v>
      </c>
      <c r="AC192" t="str">
        <f t="shared" si="91"/>
        <v>CHAVE_INEXISTENTE</v>
      </c>
    </row>
    <row r="193" spans="7:29">
      <c r="G193" t="str">
        <f t="shared" si="69"/>
        <v>||</v>
      </c>
      <c r="H193" t="str">
        <f t="shared" si="70"/>
        <v>||</v>
      </c>
      <c r="I193" s="6" t="str">
        <f t="shared" si="71"/>
        <v/>
      </c>
      <c r="J193" s="6" t="str">
        <f t="shared" si="72"/>
        <v/>
      </c>
      <c r="K193" s="6" t="str">
        <f t="shared" si="73"/>
        <v/>
      </c>
      <c r="L193" s="6" t="str">
        <f t="shared" si="74"/>
        <v/>
      </c>
      <c r="M193" s="6" t="str">
        <f t="shared" si="75"/>
        <v/>
      </c>
      <c r="N193" s="6" t="str">
        <f t="shared" si="76"/>
        <v/>
      </c>
      <c r="O193" s="6" t="str">
        <f t="shared" si="77"/>
        <v/>
      </c>
      <c r="P193" s="6" t="str">
        <f t="shared" si="78"/>
        <v/>
      </c>
      <c r="Q193" s="6" t="str">
        <f t="shared" si="79"/>
        <v/>
      </c>
      <c r="R193" s="6">
        <f t="shared" si="80"/>
        <v>0</v>
      </c>
      <c r="S193" s="7">
        <f t="shared" si="81"/>
        <v>0</v>
      </c>
      <c r="T193" s="6">
        <f t="shared" si="82"/>
        <v>0</v>
      </c>
      <c r="U193" s="6" t="str">
        <f t="shared" si="83"/>
        <v/>
      </c>
      <c r="V193" s="6" t="str">
        <f t="shared" si="84"/>
        <v/>
      </c>
      <c r="W193" s="6">
        <f t="shared" si="85"/>
        <v>0</v>
      </c>
      <c r="X193" s="8" t="str">
        <f t="shared" si="86"/>
        <v/>
      </c>
      <c r="Y193" s="8" t="str">
        <f t="shared" si="87"/>
        <v/>
      </c>
      <c r="Z193" t="str">
        <f t="shared" si="88"/>
        <v>FALTA_PARAM</v>
      </c>
      <c r="AA193" s="6" t="str">
        <f t="shared" si="89"/>
        <v/>
      </c>
      <c r="AB193" t="b">
        <f t="shared" si="90"/>
        <v>0</v>
      </c>
      <c r="AC193" t="str">
        <f t="shared" si="91"/>
        <v>CHAVE_INEXISTENTE</v>
      </c>
    </row>
    <row r="194" spans="7:29">
      <c r="G194" t="str">
        <f t="shared" ref="G194:G257" si="92">D194&amp;"|"&amp;E194&amp;"|"&amp;F194</f>
        <v>||</v>
      </c>
      <c r="H194" t="str">
        <f t="shared" ref="H194:H257" si="93">UPPER(SUBSTITUTE(SUBSTITUTE(G194,"-","")," ",""))</f>
        <v>||</v>
      </c>
      <c r="I194" s="6" t="str">
        <f t="shared" ref="I194:I257" si="94">IFERROR(INDEX(Param_E,MATCH(H194,Param_KeysNorm,0)),"")</f>
        <v/>
      </c>
      <c r="J194" s="6" t="str">
        <f t="shared" ref="J194:J257" si="95">IFERROR(INDEX(Param_Gf,MATCH(H194,Param_KeysNorm,0)),"")</f>
        <v/>
      </c>
      <c r="K194" s="6" t="str">
        <f t="shared" ref="K194:K257" si="96">IFERROR(INDEX(Param_s,MATCH(H194,Param_KeysNorm,0)),"")</f>
        <v/>
      </c>
      <c r="L194" s="6" t="str">
        <f t="shared" ref="L194:L257" si="97">IFERROR(INDEX(Param_g,MATCH(H194,Param_KeysNorm,0)),"")</f>
        <v/>
      </c>
      <c r="M194" s="6" t="str">
        <f t="shared" ref="M194:M257" si="98">IFERROR(INDEX(Param_L,MATCH(H194,Param_KeysNorm,0)),"")</f>
        <v/>
      </c>
      <c r="N194" s="6" t="str">
        <f t="shared" ref="N194:N257" si="99">IFERROR(INDEX(Param_rho,MATCH(H194,Param_KeysNorm,0)),"")</f>
        <v/>
      </c>
      <c r="O194" s="6" t="str">
        <f t="shared" ref="O194:O257" si="100">IFERROR((INDEX(Param_Gf,MATCH(H194,Param_KeysNorm,0))/INDEX(Param_g,MATCH(H194,Param_KeysNorm,0)))*INDEX(Param_L,MATCH(H194,Param_KeysNorm,0))*INDEX(Param_rho,MATCH(H194,Param_KeysNorm,0)),"")</f>
        <v/>
      </c>
      <c r="P194" s="6" t="str">
        <f t="shared" ref="P194:P257" si="101">IFERROR(IF(N(I194)&gt;0,10000/N(I194),""),"")</f>
        <v/>
      </c>
      <c r="Q194" s="6" t="str">
        <f t="shared" ref="Q194:Q257" si="102">IFERROR(IF(N(L194)&gt;0,N(J194)/N(L194),""),"")</f>
        <v/>
      </c>
      <c r="R194" s="6">
        <f t="shared" ref="R194:R257" si="103">IFERROR(N(Q194)*N(K194),"")</f>
        <v>0</v>
      </c>
      <c r="S194" s="7">
        <f t="shared" ref="S194:S257" si="104">IFERROR(N(Q194)*N(P194),"")</f>
        <v>0</v>
      </c>
      <c r="T194" s="6">
        <f t="shared" ref="T194:T257" si="105">IFERROR((N(S194)*N(M194)*N(N194))/1000,"")</f>
        <v>0</v>
      </c>
      <c r="U194" s="6" t="str">
        <f t="shared" ref="U194:U257" si="106">IFERROR( (N(J194) / (N(L194)*IF(F194="Manual",F_VIAB_MANUAL,F_VIAB_MEC))) * N(M194) * N(N194), "" )</f>
        <v/>
      </c>
      <c r="V194" s="6" t="str">
        <f t="shared" ref="V194:V257" si="107">IF(N(A194)&gt;0,N(A194)*(1-(N(B194)/100)-(N(C194)/100)),"")</f>
        <v/>
      </c>
      <c r="W194" s="6">
        <f t="shared" ref="W194:W257" si="108">IFERROR(N(T194)*N(V194),"")</f>
        <v>0</v>
      </c>
      <c r="X194" s="8" t="str">
        <f t="shared" ref="X194:X257" si="109">IF(AND(N(U194)&gt;0,N(O194)&gt;0),ABS(N(U194)-N(O194))/N(O194),"")</f>
        <v/>
      </c>
      <c r="Y194" s="8" t="str">
        <f t="shared" ref="Y194:Y257" si="110">IFERROR(IF(E194="Seca",Tol_Seca,Tol_Chuva)+0,"")</f>
        <v/>
      </c>
      <c r="Z194" t="str">
        <f t="shared" ref="Z194:Z257" si="111">IF(OR(N(U194)&lt;=0,N(O194)&lt;=0),"FALTA_PARAM", IF(ABS(N(U194)-N(O194))&gt;N(Y194)*N(O194)+0.000000001,"ATENCAO","OK"))</f>
        <v>FALTA_PARAM</v>
      </c>
      <c r="AA194" s="6" t="str">
        <f t="shared" ref="AA194:AA257" si="112">IF(OR(N(U194)&lt;=0,N(O194)&lt;=0),"",MAX(0, IF(E194="Seca", TCH_Ref_Seca, TCH_Ref_Chuva) * (1 - Penalidade_k * ABS(N(U194)-N(O194))/N(O194))))</f>
        <v/>
      </c>
      <c r="AB194" t="b">
        <f t="shared" ref="AB194:AB257" si="113">ISNUMBER(MATCH(H194,Param_KeysNorm,0))</f>
        <v>0</v>
      </c>
      <c r="AC194" t="str">
        <f t="shared" ref="AC194:AC257" si="114">IF(AB194, IF(ABS((INDEX(Param_Gf,MATCH(H194,Param_KeysNorm,0))/INDEX(Param_g,MATCH(H194,Param_KeysNorm,0)))*INDEX(Param_L,MATCH(H194,Param_KeysNorm,0))*INDEX(Param_rho,MATCH(H194,Param_KeysNorm,0)) - O194)&lt;0.000001, "OK", "RECALCULAR_PARAM_D"), "CHAVE_INEXISTENTE")</f>
        <v>CHAVE_INEXISTENTE</v>
      </c>
    </row>
    <row r="195" spans="7:29">
      <c r="G195" t="str">
        <f t="shared" si="92"/>
        <v>||</v>
      </c>
      <c r="H195" t="str">
        <f t="shared" si="93"/>
        <v>||</v>
      </c>
      <c r="I195" s="6" t="str">
        <f t="shared" si="94"/>
        <v/>
      </c>
      <c r="J195" s="6" t="str">
        <f t="shared" si="95"/>
        <v/>
      </c>
      <c r="K195" s="6" t="str">
        <f t="shared" si="96"/>
        <v/>
      </c>
      <c r="L195" s="6" t="str">
        <f t="shared" si="97"/>
        <v/>
      </c>
      <c r="M195" s="6" t="str">
        <f t="shared" si="98"/>
        <v/>
      </c>
      <c r="N195" s="6" t="str">
        <f t="shared" si="99"/>
        <v/>
      </c>
      <c r="O195" s="6" t="str">
        <f t="shared" si="100"/>
        <v/>
      </c>
      <c r="P195" s="6" t="str">
        <f t="shared" si="101"/>
        <v/>
      </c>
      <c r="Q195" s="6" t="str">
        <f t="shared" si="102"/>
        <v/>
      </c>
      <c r="R195" s="6">
        <f t="shared" si="103"/>
        <v>0</v>
      </c>
      <c r="S195" s="7">
        <f t="shared" si="104"/>
        <v>0</v>
      </c>
      <c r="T195" s="6">
        <f t="shared" si="105"/>
        <v>0</v>
      </c>
      <c r="U195" s="6" t="str">
        <f t="shared" si="106"/>
        <v/>
      </c>
      <c r="V195" s="6" t="str">
        <f t="shared" si="107"/>
        <v/>
      </c>
      <c r="W195" s="6">
        <f t="shared" si="108"/>
        <v>0</v>
      </c>
      <c r="X195" s="8" t="str">
        <f t="shared" si="109"/>
        <v/>
      </c>
      <c r="Y195" s="8" t="str">
        <f t="shared" si="110"/>
        <v/>
      </c>
      <c r="Z195" t="str">
        <f t="shared" si="111"/>
        <v>FALTA_PARAM</v>
      </c>
      <c r="AA195" s="6" t="str">
        <f t="shared" si="112"/>
        <v/>
      </c>
      <c r="AB195" t="b">
        <f t="shared" si="113"/>
        <v>0</v>
      </c>
      <c r="AC195" t="str">
        <f t="shared" si="114"/>
        <v>CHAVE_INEXISTENTE</v>
      </c>
    </row>
    <row r="196" spans="7:29">
      <c r="G196" t="str">
        <f t="shared" si="92"/>
        <v>||</v>
      </c>
      <c r="H196" t="str">
        <f t="shared" si="93"/>
        <v>||</v>
      </c>
      <c r="I196" s="6" t="str">
        <f t="shared" si="94"/>
        <v/>
      </c>
      <c r="J196" s="6" t="str">
        <f t="shared" si="95"/>
        <v/>
      </c>
      <c r="K196" s="6" t="str">
        <f t="shared" si="96"/>
        <v/>
      </c>
      <c r="L196" s="6" t="str">
        <f t="shared" si="97"/>
        <v/>
      </c>
      <c r="M196" s="6" t="str">
        <f t="shared" si="98"/>
        <v/>
      </c>
      <c r="N196" s="6" t="str">
        <f t="shared" si="99"/>
        <v/>
      </c>
      <c r="O196" s="6" t="str">
        <f t="shared" si="100"/>
        <v/>
      </c>
      <c r="P196" s="6" t="str">
        <f t="shared" si="101"/>
        <v/>
      </c>
      <c r="Q196" s="6" t="str">
        <f t="shared" si="102"/>
        <v/>
      </c>
      <c r="R196" s="6">
        <f t="shared" si="103"/>
        <v>0</v>
      </c>
      <c r="S196" s="7">
        <f t="shared" si="104"/>
        <v>0</v>
      </c>
      <c r="T196" s="6">
        <f t="shared" si="105"/>
        <v>0</v>
      </c>
      <c r="U196" s="6" t="str">
        <f t="shared" si="106"/>
        <v/>
      </c>
      <c r="V196" s="6" t="str">
        <f t="shared" si="107"/>
        <v/>
      </c>
      <c r="W196" s="6">
        <f t="shared" si="108"/>
        <v>0</v>
      </c>
      <c r="X196" s="8" t="str">
        <f t="shared" si="109"/>
        <v/>
      </c>
      <c r="Y196" s="8" t="str">
        <f t="shared" si="110"/>
        <v/>
      </c>
      <c r="Z196" t="str">
        <f t="shared" si="111"/>
        <v>FALTA_PARAM</v>
      </c>
      <c r="AA196" s="6" t="str">
        <f t="shared" si="112"/>
        <v/>
      </c>
      <c r="AB196" t="b">
        <f t="shared" si="113"/>
        <v>0</v>
      </c>
      <c r="AC196" t="str">
        <f t="shared" si="114"/>
        <v>CHAVE_INEXISTENTE</v>
      </c>
    </row>
    <row r="197" spans="7:29">
      <c r="G197" t="str">
        <f t="shared" si="92"/>
        <v>||</v>
      </c>
      <c r="H197" t="str">
        <f t="shared" si="93"/>
        <v>||</v>
      </c>
      <c r="I197" s="6" t="str">
        <f t="shared" si="94"/>
        <v/>
      </c>
      <c r="J197" s="6" t="str">
        <f t="shared" si="95"/>
        <v/>
      </c>
      <c r="K197" s="6" t="str">
        <f t="shared" si="96"/>
        <v/>
      </c>
      <c r="L197" s="6" t="str">
        <f t="shared" si="97"/>
        <v/>
      </c>
      <c r="M197" s="6" t="str">
        <f t="shared" si="98"/>
        <v/>
      </c>
      <c r="N197" s="6" t="str">
        <f t="shared" si="99"/>
        <v/>
      </c>
      <c r="O197" s="6" t="str">
        <f t="shared" si="100"/>
        <v/>
      </c>
      <c r="P197" s="6" t="str">
        <f t="shared" si="101"/>
        <v/>
      </c>
      <c r="Q197" s="6" t="str">
        <f t="shared" si="102"/>
        <v/>
      </c>
      <c r="R197" s="6">
        <f t="shared" si="103"/>
        <v>0</v>
      </c>
      <c r="S197" s="7">
        <f t="shared" si="104"/>
        <v>0</v>
      </c>
      <c r="T197" s="6">
        <f t="shared" si="105"/>
        <v>0</v>
      </c>
      <c r="U197" s="6" t="str">
        <f t="shared" si="106"/>
        <v/>
      </c>
      <c r="V197" s="6" t="str">
        <f t="shared" si="107"/>
        <v/>
      </c>
      <c r="W197" s="6">
        <f t="shared" si="108"/>
        <v>0</v>
      </c>
      <c r="X197" s="8" t="str">
        <f t="shared" si="109"/>
        <v/>
      </c>
      <c r="Y197" s="8" t="str">
        <f t="shared" si="110"/>
        <v/>
      </c>
      <c r="Z197" t="str">
        <f t="shared" si="111"/>
        <v>FALTA_PARAM</v>
      </c>
      <c r="AA197" s="6" t="str">
        <f t="shared" si="112"/>
        <v/>
      </c>
      <c r="AB197" t="b">
        <f t="shared" si="113"/>
        <v>0</v>
      </c>
      <c r="AC197" t="str">
        <f t="shared" si="114"/>
        <v>CHAVE_INEXISTENTE</v>
      </c>
    </row>
    <row r="198" spans="7:29">
      <c r="G198" t="str">
        <f t="shared" si="92"/>
        <v>||</v>
      </c>
      <c r="H198" t="str">
        <f t="shared" si="93"/>
        <v>||</v>
      </c>
      <c r="I198" s="6" t="str">
        <f t="shared" si="94"/>
        <v/>
      </c>
      <c r="J198" s="6" t="str">
        <f t="shared" si="95"/>
        <v/>
      </c>
      <c r="K198" s="6" t="str">
        <f t="shared" si="96"/>
        <v/>
      </c>
      <c r="L198" s="6" t="str">
        <f t="shared" si="97"/>
        <v/>
      </c>
      <c r="M198" s="6" t="str">
        <f t="shared" si="98"/>
        <v/>
      </c>
      <c r="N198" s="6" t="str">
        <f t="shared" si="99"/>
        <v/>
      </c>
      <c r="O198" s="6" t="str">
        <f t="shared" si="100"/>
        <v/>
      </c>
      <c r="P198" s="6" t="str">
        <f t="shared" si="101"/>
        <v/>
      </c>
      <c r="Q198" s="6" t="str">
        <f t="shared" si="102"/>
        <v/>
      </c>
      <c r="R198" s="6">
        <f t="shared" si="103"/>
        <v>0</v>
      </c>
      <c r="S198" s="7">
        <f t="shared" si="104"/>
        <v>0</v>
      </c>
      <c r="T198" s="6">
        <f t="shared" si="105"/>
        <v>0</v>
      </c>
      <c r="U198" s="6" t="str">
        <f t="shared" si="106"/>
        <v/>
      </c>
      <c r="V198" s="6" t="str">
        <f t="shared" si="107"/>
        <v/>
      </c>
      <c r="W198" s="6">
        <f t="shared" si="108"/>
        <v>0</v>
      </c>
      <c r="X198" s="8" t="str">
        <f t="shared" si="109"/>
        <v/>
      </c>
      <c r="Y198" s="8" t="str">
        <f t="shared" si="110"/>
        <v/>
      </c>
      <c r="Z198" t="str">
        <f t="shared" si="111"/>
        <v>FALTA_PARAM</v>
      </c>
      <c r="AA198" s="6" t="str">
        <f t="shared" si="112"/>
        <v/>
      </c>
      <c r="AB198" t="b">
        <f t="shared" si="113"/>
        <v>0</v>
      </c>
      <c r="AC198" t="str">
        <f t="shared" si="114"/>
        <v>CHAVE_INEXISTENTE</v>
      </c>
    </row>
    <row r="199" spans="7:29">
      <c r="G199" t="str">
        <f t="shared" si="92"/>
        <v>||</v>
      </c>
      <c r="H199" t="str">
        <f t="shared" si="93"/>
        <v>||</v>
      </c>
      <c r="I199" s="6" t="str">
        <f t="shared" si="94"/>
        <v/>
      </c>
      <c r="J199" s="6" t="str">
        <f t="shared" si="95"/>
        <v/>
      </c>
      <c r="K199" s="6" t="str">
        <f t="shared" si="96"/>
        <v/>
      </c>
      <c r="L199" s="6" t="str">
        <f t="shared" si="97"/>
        <v/>
      </c>
      <c r="M199" s="6" t="str">
        <f t="shared" si="98"/>
        <v/>
      </c>
      <c r="N199" s="6" t="str">
        <f t="shared" si="99"/>
        <v/>
      </c>
      <c r="O199" s="6" t="str">
        <f t="shared" si="100"/>
        <v/>
      </c>
      <c r="P199" s="6" t="str">
        <f t="shared" si="101"/>
        <v/>
      </c>
      <c r="Q199" s="6" t="str">
        <f t="shared" si="102"/>
        <v/>
      </c>
      <c r="R199" s="6">
        <f t="shared" si="103"/>
        <v>0</v>
      </c>
      <c r="S199" s="7">
        <f t="shared" si="104"/>
        <v>0</v>
      </c>
      <c r="T199" s="6">
        <f t="shared" si="105"/>
        <v>0</v>
      </c>
      <c r="U199" s="6" t="str">
        <f t="shared" si="106"/>
        <v/>
      </c>
      <c r="V199" s="6" t="str">
        <f t="shared" si="107"/>
        <v/>
      </c>
      <c r="W199" s="6">
        <f t="shared" si="108"/>
        <v>0</v>
      </c>
      <c r="X199" s="8" t="str">
        <f t="shared" si="109"/>
        <v/>
      </c>
      <c r="Y199" s="8" t="str">
        <f t="shared" si="110"/>
        <v/>
      </c>
      <c r="Z199" t="str">
        <f t="shared" si="111"/>
        <v>FALTA_PARAM</v>
      </c>
      <c r="AA199" s="6" t="str">
        <f t="shared" si="112"/>
        <v/>
      </c>
      <c r="AB199" t="b">
        <f t="shared" si="113"/>
        <v>0</v>
      </c>
      <c r="AC199" t="str">
        <f t="shared" si="114"/>
        <v>CHAVE_INEXISTENTE</v>
      </c>
    </row>
    <row r="200" spans="7:29">
      <c r="G200" t="str">
        <f t="shared" si="92"/>
        <v>||</v>
      </c>
      <c r="H200" t="str">
        <f t="shared" si="93"/>
        <v>||</v>
      </c>
      <c r="I200" s="6" t="str">
        <f t="shared" si="94"/>
        <v/>
      </c>
      <c r="J200" s="6" t="str">
        <f t="shared" si="95"/>
        <v/>
      </c>
      <c r="K200" s="6" t="str">
        <f t="shared" si="96"/>
        <v/>
      </c>
      <c r="L200" s="6" t="str">
        <f t="shared" si="97"/>
        <v/>
      </c>
      <c r="M200" s="6" t="str">
        <f t="shared" si="98"/>
        <v/>
      </c>
      <c r="N200" s="6" t="str">
        <f t="shared" si="99"/>
        <v/>
      </c>
      <c r="O200" s="6" t="str">
        <f t="shared" si="100"/>
        <v/>
      </c>
      <c r="P200" s="6" t="str">
        <f t="shared" si="101"/>
        <v/>
      </c>
      <c r="Q200" s="6" t="str">
        <f t="shared" si="102"/>
        <v/>
      </c>
      <c r="R200" s="6">
        <f t="shared" si="103"/>
        <v>0</v>
      </c>
      <c r="S200" s="7">
        <f t="shared" si="104"/>
        <v>0</v>
      </c>
      <c r="T200" s="6">
        <f t="shared" si="105"/>
        <v>0</v>
      </c>
      <c r="U200" s="6" t="str">
        <f t="shared" si="106"/>
        <v/>
      </c>
      <c r="V200" s="6" t="str">
        <f t="shared" si="107"/>
        <v/>
      </c>
      <c r="W200" s="6">
        <f t="shared" si="108"/>
        <v>0</v>
      </c>
      <c r="X200" s="8" t="str">
        <f t="shared" si="109"/>
        <v/>
      </c>
      <c r="Y200" s="8" t="str">
        <f t="shared" si="110"/>
        <v/>
      </c>
      <c r="Z200" t="str">
        <f t="shared" si="111"/>
        <v>FALTA_PARAM</v>
      </c>
      <c r="AA200" s="6" t="str">
        <f t="shared" si="112"/>
        <v/>
      </c>
      <c r="AB200" t="b">
        <f t="shared" si="113"/>
        <v>0</v>
      </c>
      <c r="AC200" t="str">
        <f t="shared" si="114"/>
        <v>CHAVE_INEXISTENTE</v>
      </c>
    </row>
    <row r="201" spans="7:29">
      <c r="G201" t="str">
        <f t="shared" si="92"/>
        <v>||</v>
      </c>
      <c r="H201" t="str">
        <f t="shared" si="93"/>
        <v>||</v>
      </c>
      <c r="I201" s="6" t="str">
        <f t="shared" si="94"/>
        <v/>
      </c>
      <c r="J201" s="6" t="str">
        <f t="shared" si="95"/>
        <v/>
      </c>
      <c r="K201" s="6" t="str">
        <f t="shared" si="96"/>
        <v/>
      </c>
      <c r="L201" s="6" t="str">
        <f t="shared" si="97"/>
        <v/>
      </c>
      <c r="M201" s="6" t="str">
        <f t="shared" si="98"/>
        <v/>
      </c>
      <c r="N201" s="6" t="str">
        <f t="shared" si="99"/>
        <v/>
      </c>
      <c r="O201" s="6" t="str">
        <f t="shared" si="100"/>
        <v/>
      </c>
      <c r="P201" s="6" t="str">
        <f t="shared" si="101"/>
        <v/>
      </c>
      <c r="Q201" s="6" t="str">
        <f t="shared" si="102"/>
        <v/>
      </c>
      <c r="R201" s="6">
        <f t="shared" si="103"/>
        <v>0</v>
      </c>
      <c r="S201" s="7">
        <f t="shared" si="104"/>
        <v>0</v>
      </c>
      <c r="T201" s="6">
        <f t="shared" si="105"/>
        <v>0</v>
      </c>
      <c r="U201" s="6" t="str">
        <f t="shared" si="106"/>
        <v/>
      </c>
      <c r="V201" s="6" t="str">
        <f t="shared" si="107"/>
        <v/>
      </c>
      <c r="W201" s="6">
        <f t="shared" si="108"/>
        <v>0</v>
      </c>
      <c r="X201" s="8" t="str">
        <f t="shared" si="109"/>
        <v/>
      </c>
      <c r="Y201" s="8" t="str">
        <f t="shared" si="110"/>
        <v/>
      </c>
      <c r="Z201" t="str">
        <f t="shared" si="111"/>
        <v>FALTA_PARAM</v>
      </c>
      <c r="AA201" s="6" t="str">
        <f t="shared" si="112"/>
        <v/>
      </c>
      <c r="AB201" t="b">
        <f t="shared" si="113"/>
        <v>0</v>
      </c>
      <c r="AC201" t="str">
        <f t="shared" si="114"/>
        <v>CHAVE_INEXISTENTE</v>
      </c>
    </row>
    <row r="202" spans="7:29">
      <c r="G202" t="str">
        <f t="shared" si="92"/>
        <v>||</v>
      </c>
      <c r="H202" t="str">
        <f t="shared" si="93"/>
        <v>||</v>
      </c>
      <c r="I202" s="6" t="str">
        <f t="shared" si="94"/>
        <v/>
      </c>
      <c r="J202" s="6" t="str">
        <f t="shared" si="95"/>
        <v/>
      </c>
      <c r="K202" s="6" t="str">
        <f t="shared" si="96"/>
        <v/>
      </c>
      <c r="L202" s="6" t="str">
        <f t="shared" si="97"/>
        <v/>
      </c>
      <c r="M202" s="6" t="str">
        <f t="shared" si="98"/>
        <v/>
      </c>
      <c r="N202" s="6" t="str">
        <f t="shared" si="99"/>
        <v/>
      </c>
      <c r="O202" s="6" t="str">
        <f t="shared" si="100"/>
        <v/>
      </c>
      <c r="P202" s="6" t="str">
        <f t="shared" si="101"/>
        <v/>
      </c>
      <c r="Q202" s="6" t="str">
        <f t="shared" si="102"/>
        <v/>
      </c>
      <c r="R202" s="6">
        <f t="shared" si="103"/>
        <v>0</v>
      </c>
      <c r="S202" s="7">
        <f t="shared" si="104"/>
        <v>0</v>
      </c>
      <c r="T202" s="6">
        <f t="shared" si="105"/>
        <v>0</v>
      </c>
      <c r="U202" s="6" t="str">
        <f t="shared" si="106"/>
        <v/>
      </c>
      <c r="V202" s="6" t="str">
        <f t="shared" si="107"/>
        <v/>
      </c>
      <c r="W202" s="6">
        <f t="shared" si="108"/>
        <v>0</v>
      </c>
      <c r="X202" s="8" t="str">
        <f t="shared" si="109"/>
        <v/>
      </c>
      <c r="Y202" s="8" t="str">
        <f t="shared" si="110"/>
        <v/>
      </c>
      <c r="Z202" t="str">
        <f t="shared" si="111"/>
        <v>FALTA_PARAM</v>
      </c>
      <c r="AA202" s="6" t="str">
        <f t="shared" si="112"/>
        <v/>
      </c>
      <c r="AB202" t="b">
        <f t="shared" si="113"/>
        <v>0</v>
      </c>
      <c r="AC202" t="str">
        <f t="shared" si="114"/>
        <v>CHAVE_INEXISTENTE</v>
      </c>
    </row>
    <row r="203" spans="7:29">
      <c r="G203" t="str">
        <f t="shared" si="92"/>
        <v>||</v>
      </c>
      <c r="H203" t="str">
        <f t="shared" si="93"/>
        <v>||</v>
      </c>
      <c r="I203" s="6" t="str">
        <f t="shared" si="94"/>
        <v/>
      </c>
      <c r="J203" s="6" t="str">
        <f t="shared" si="95"/>
        <v/>
      </c>
      <c r="K203" s="6" t="str">
        <f t="shared" si="96"/>
        <v/>
      </c>
      <c r="L203" s="6" t="str">
        <f t="shared" si="97"/>
        <v/>
      </c>
      <c r="M203" s="6" t="str">
        <f t="shared" si="98"/>
        <v/>
      </c>
      <c r="N203" s="6" t="str">
        <f t="shared" si="99"/>
        <v/>
      </c>
      <c r="O203" s="6" t="str">
        <f t="shared" si="100"/>
        <v/>
      </c>
      <c r="P203" s="6" t="str">
        <f t="shared" si="101"/>
        <v/>
      </c>
      <c r="Q203" s="6" t="str">
        <f t="shared" si="102"/>
        <v/>
      </c>
      <c r="R203" s="6">
        <f t="shared" si="103"/>
        <v>0</v>
      </c>
      <c r="S203" s="7">
        <f t="shared" si="104"/>
        <v>0</v>
      </c>
      <c r="T203" s="6">
        <f t="shared" si="105"/>
        <v>0</v>
      </c>
      <c r="U203" s="6" t="str">
        <f t="shared" si="106"/>
        <v/>
      </c>
      <c r="V203" s="6" t="str">
        <f t="shared" si="107"/>
        <v/>
      </c>
      <c r="W203" s="6">
        <f t="shared" si="108"/>
        <v>0</v>
      </c>
      <c r="X203" s="8" t="str">
        <f t="shared" si="109"/>
        <v/>
      </c>
      <c r="Y203" s="8" t="str">
        <f t="shared" si="110"/>
        <v/>
      </c>
      <c r="Z203" t="str">
        <f t="shared" si="111"/>
        <v>FALTA_PARAM</v>
      </c>
      <c r="AA203" s="6" t="str">
        <f t="shared" si="112"/>
        <v/>
      </c>
      <c r="AB203" t="b">
        <f t="shared" si="113"/>
        <v>0</v>
      </c>
      <c r="AC203" t="str">
        <f t="shared" si="114"/>
        <v>CHAVE_INEXISTENTE</v>
      </c>
    </row>
    <row r="204" spans="7:29">
      <c r="G204" t="str">
        <f t="shared" si="92"/>
        <v>||</v>
      </c>
      <c r="H204" t="str">
        <f t="shared" si="93"/>
        <v>||</v>
      </c>
      <c r="I204" s="6" t="str">
        <f t="shared" si="94"/>
        <v/>
      </c>
      <c r="J204" s="6" t="str">
        <f t="shared" si="95"/>
        <v/>
      </c>
      <c r="K204" s="6" t="str">
        <f t="shared" si="96"/>
        <v/>
      </c>
      <c r="L204" s="6" t="str">
        <f t="shared" si="97"/>
        <v/>
      </c>
      <c r="M204" s="6" t="str">
        <f t="shared" si="98"/>
        <v/>
      </c>
      <c r="N204" s="6" t="str">
        <f t="shared" si="99"/>
        <v/>
      </c>
      <c r="O204" s="6" t="str">
        <f t="shared" si="100"/>
        <v/>
      </c>
      <c r="P204" s="6" t="str">
        <f t="shared" si="101"/>
        <v/>
      </c>
      <c r="Q204" s="6" t="str">
        <f t="shared" si="102"/>
        <v/>
      </c>
      <c r="R204" s="6">
        <f t="shared" si="103"/>
        <v>0</v>
      </c>
      <c r="S204" s="7">
        <f t="shared" si="104"/>
        <v>0</v>
      </c>
      <c r="T204" s="6">
        <f t="shared" si="105"/>
        <v>0</v>
      </c>
      <c r="U204" s="6" t="str">
        <f t="shared" si="106"/>
        <v/>
      </c>
      <c r="V204" s="6" t="str">
        <f t="shared" si="107"/>
        <v/>
      </c>
      <c r="W204" s="6">
        <f t="shared" si="108"/>
        <v>0</v>
      </c>
      <c r="X204" s="8" t="str">
        <f t="shared" si="109"/>
        <v/>
      </c>
      <c r="Y204" s="8" t="str">
        <f t="shared" si="110"/>
        <v/>
      </c>
      <c r="Z204" t="str">
        <f t="shared" si="111"/>
        <v>FALTA_PARAM</v>
      </c>
      <c r="AA204" s="6" t="str">
        <f t="shared" si="112"/>
        <v/>
      </c>
      <c r="AB204" t="b">
        <f t="shared" si="113"/>
        <v>0</v>
      </c>
      <c r="AC204" t="str">
        <f t="shared" si="114"/>
        <v>CHAVE_INEXISTENTE</v>
      </c>
    </row>
    <row r="205" spans="7:29">
      <c r="G205" t="str">
        <f t="shared" si="92"/>
        <v>||</v>
      </c>
      <c r="H205" t="str">
        <f t="shared" si="93"/>
        <v>||</v>
      </c>
      <c r="I205" s="6" t="str">
        <f t="shared" si="94"/>
        <v/>
      </c>
      <c r="J205" s="6" t="str">
        <f t="shared" si="95"/>
        <v/>
      </c>
      <c r="K205" s="6" t="str">
        <f t="shared" si="96"/>
        <v/>
      </c>
      <c r="L205" s="6" t="str">
        <f t="shared" si="97"/>
        <v/>
      </c>
      <c r="M205" s="6" t="str">
        <f t="shared" si="98"/>
        <v/>
      </c>
      <c r="N205" s="6" t="str">
        <f t="shared" si="99"/>
        <v/>
      </c>
      <c r="O205" s="6" t="str">
        <f t="shared" si="100"/>
        <v/>
      </c>
      <c r="P205" s="6" t="str">
        <f t="shared" si="101"/>
        <v/>
      </c>
      <c r="Q205" s="6" t="str">
        <f t="shared" si="102"/>
        <v/>
      </c>
      <c r="R205" s="6">
        <f t="shared" si="103"/>
        <v>0</v>
      </c>
      <c r="S205" s="7">
        <f t="shared" si="104"/>
        <v>0</v>
      </c>
      <c r="T205" s="6">
        <f t="shared" si="105"/>
        <v>0</v>
      </c>
      <c r="U205" s="6" t="str">
        <f t="shared" si="106"/>
        <v/>
      </c>
      <c r="V205" s="6" t="str">
        <f t="shared" si="107"/>
        <v/>
      </c>
      <c r="W205" s="6">
        <f t="shared" si="108"/>
        <v>0</v>
      </c>
      <c r="X205" s="8" t="str">
        <f t="shared" si="109"/>
        <v/>
      </c>
      <c r="Y205" s="8" t="str">
        <f t="shared" si="110"/>
        <v/>
      </c>
      <c r="Z205" t="str">
        <f t="shared" si="111"/>
        <v>FALTA_PARAM</v>
      </c>
      <c r="AA205" s="6" t="str">
        <f t="shared" si="112"/>
        <v/>
      </c>
      <c r="AB205" t="b">
        <f t="shared" si="113"/>
        <v>0</v>
      </c>
      <c r="AC205" t="str">
        <f t="shared" si="114"/>
        <v>CHAVE_INEXISTENTE</v>
      </c>
    </row>
    <row r="206" spans="7:29">
      <c r="G206" t="str">
        <f t="shared" si="92"/>
        <v>||</v>
      </c>
      <c r="H206" t="str">
        <f t="shared" si="93"/>
        <v>||</v>
      </c>
      <c r="I206" s="6" t="str">
        <f t="shared" si="94"/>
        <v/>
      </c>
      <c r="J206" s="6" t="str">
        <f t="shared" si="95"/>
        <v/>
      </c>
      <c r="K206" s="6" t="str">
        <f t="shared" si="96"/>
        <v/>
      </c>
      <c r="L206" s="6" t="str">
        <f t="shared" si="97"/>
        <v/>
      </c>
      <c r="M206" s="6" t="str">
        <f t="shared" si="98"/>
        <v/>
      </c>
      <c r="N206" s="6" t="str">
        <f t="shared" si="99"/>
        <v/>
      </c>
      <c r="O206" s="6" t="str">
        <f t="shared" si="100"/>
        <v/>
      </c>
      <c r="P206" s="6" t="str">
        <f t="shared" si="101"/>
        <v/>
      </c>
      <c r="Q206" s="6" t="str">
        <f t="shared" si="102"/>
        <v/>
      </c>
      <c r="R206" s="6">
        <f t="shared" si="103"/>
        <v>0</v>
      </c>
      <c r="S206" s="7">
        <f t="shared" si="104"/>
        <v>0</v>
      </c>
      <c r="T206" s="6">
        <f t="shared" si="105"/>
        <v>0</v>
      </c>
      <c r="U206" s="6" t="str">
        <f t="shared" si="106"/>
        <v/>
      </c>
      <c r="V206" s="6" t="str">
        <f t="shared" si="107"/>
        <v/>
      </c>
      <c r="W206" s="6">
        <f t="shared" si="108"/>
        <v>0</v>
      </c>
      <c r="X206" s="8" t="str">
        <f t="shared" si="109"/>
        <v/>
      </c>
      <c r="Y206" s="8" t="str">
        <f t="shared" si="110"/>
        <v/>
      </c>
      <c r="Z206" t="str">
        <f t="shared" si="111"/>
        <v>FALTA_PARAM</v>
      </c>
      <c r="AA206" s="6" t="str">
        <f t="shared" si="112"/>
        <v/>
      </c>
      <c r="AB206" t="b">
        <f t="shared" si="113"/>
        <v>0</v>
      </c>
      <c r="AC206" t="str">
        <f t="shared" si="114"/>
        <v>CHAVE_INEXISTENTE</v>
      </c>
    </row>
    <row r="207" spans="7:29">
      <c r="G207" t="str">
        <f t="shared" si="92"/>
        <v>||</v>
      </c>
      <c r="H207" t="str">
        <f t="shared" si="93"/>
        <v>||</v>
      </c>
      <c r="I207" s="6" t="str">
        <f t="shared" si="94"/>
        <v/>
      </c>
      <c r="J207" s="6" t="str">
        <f t="shared" si="95"/>
        <v/>
      </c>
      <c r="K207" s="6" t="str">
        <f t="shared" si="96"/>
        <v/>
      </c>
      <c r="L207" s="6" t="str">
        <f t="shared" si="97"/>
        <v/>
      </c>
      <c r="M207" s="6" t="str">
        <f t="shared" si="98"/>
        <v/>
      </c>
      <c r="N207" s="6" t="str">
        <f t="shared" si="99"/>
        <v/>
      </c>
      <c r="O207" s="6" t="str">
        <f t="shared" si="100"/>
        <v/>
      </c>
      <c r="P207" s="6" t="str">
        <f t="shared" si="101"/>
        <v/>
      </c>
      <c r="Q207" s="6" t="str">
        <f t="shared" si="102"/>
        <v/>
      </c>
      <c r="R207" s="6">
        <f t="shared" si="103"/>
        <v>0</v>
      </c>
      <c r="S207" s="7">
        <f t="shared" si="104"/>
        <v>0</v>
      </c>
      <c r="T207" s="6">
        <f t="shared" si="105"/>
        <v>0</v>
      </c>
      <c r="U207" s="6" t="str">
        <f t="shared" si="106"/>
        <v/>
      </c>
      <c r="V207" s="6" t="str">
        <f t="shared" si="107"/>
        <v/>
      </c>
      <c r="W207" s="6">
        <f t="shared" si="108"/>
        <v>0</v>
      </c>
      <c r="X207" s="8" t="str">
        <f t="shared" si="109"/>
        <v/>
      </c>
      <c r="Y207" s="8" t="str">
        <f t="shared" si="110"/>
        <v/>
      </c>
      <c r="Z207" t="str">
        <f t="shared" si="111"/>
        <v>FALTA_PARAM</v>
      </c>
      <c r="AA207" s="6" t="str">
        <f t="shared" si="112"/>
        <v/>
      </c>
      <c r="AB207" t="b">
        <f t="shared" si="113"/>
        <v>0</v>
      </c>
      <c r="AC207" t="str">
        <f t="shared" si="114"/>
        <v>CHAVE_INEXISTENTE</v>
      </c>
    </row>
    <row r="208" spans="7:29">
      <c r="G208" t="str">
        <f t="shared" si="92"/>
        <v>||</v>
      </c>
      <c r="H208" t="str">
        <f t="shared" si="93"/>
        <v>||</v>
      </c>
      <c r="I208" s="6" t="str">
        <f t="shared" si="94"/>
        <v/>
      </c>
      <c r="J208" s="6" t="str">
        <f t="shared" si="95"/>
        <v/>
      </c>
      <c r="K208" s="6" t="str">
        <f t="shared" si="96"/>
        <v/>
      </c>
      <c r="L208" s="6" t="str">
        <f t="shared" si="97"/>
        <v/>
      </c>
      <c r="M208" s="6" t="str">
        <f t="shared" si="98"/>
        <v/>
      </c>
      <c r="N208" s="6" t="str">
        <f t="shared" si="99"/>
        <v/>
      </c>
      <c r="O208" s="6" t="str">
        <f t="shared" si="100"/>
        <v/>
      </c>
      <c r="P208" s="6" t="str">
        <f t="shared" si="101"/>
        <v/>
      </c>
      <c r="Q208" s="6" t="str">
        <f t="shared" si="102"/>
        <v/>
      </c>
      <c r="R208" s="6">
        <f t="shared" si="103"/>
        <v>0</v>
      </c>
      <c r="S208" s="7">
        <f t="shared" si="104"/>
        <v>0</v>
      </c>
      <c r="T208" s="6">
        <f t="shared" si="105"/>
        <v>0</v>
      </c>
      <c r="U208" s="6" t="str">
        <f t="shared" si="106"/>
        <v/>
      </c>
      <c r="V208" s="6" t="str">
        <f t="shared" si="107"/>
        <v/>
      </c>
      <c r="W208" s="6">
        <f t="shared" si="108"/>
        <v>0</v>
      </c>
      <c r="X208" s="8" t="str">
        <f t="shared" si="109"/>
        <v/>
      </c>
      <c r="Y208" s="8" t="str">
        <f t="shared" si="110"/>
        <v/>
      </c>
      <c r="Z208" t="str">
        <f t="shared" si="111"/>
        <v>FALTA_PARAM</v>
      </c>
      <c r="AA208" s="6" t="str">
        <f t="shared" si="112"/>
        <v/>
      </c>
      <c r="AB208" t="b">
        <f t="shared" si="113"/>
        <v>0</v>
      </c>
      <c r="AC208" t="str">
        <f t="shared" si="114"/>
        <v>CHAVE_INEXISTENTE</v>
      </c>
    </row>
    <row r="209" spans="7:29">
      <c r="G209" t="str">
        <f t="shared" si="92"/>
        <v>||</v>
      </c>
      <c r="H209" t="str">
        <f t="shared" si="93"/>
        <v>||</v>
      </c>
      <c r="I209" s="6" t="str">
        <f t="shared" si="94"/>
        <v/>
      </c>
      <c r="J209" s="6" t="str">
        <f t="shared" si="95"/>
        <v/>
      </c>
      <c r="K209" s="6" t="str">
        <f t="shared" si="96"/>
        <v/>
      </c>
      <c r="L209" s="6" t="str">
        <f t="shared" si="97"/>
        <v/>
      </c>
      <c r="M209" s="6" t="str">
        <f t="shared" si="98"/>
        <v/>
      </c>
      <c r="N209" s="6" t="str">
        <f t="shared" si="99"/>
        <v/>
      </c>
      <c r="O209" s="6" t="str">
        <f t="shared" si="100"/>
        <v/>
      </c>
      <c r="P209" s="6" t="str">
        <f t="shared" si="101"/>
        <v/>
      </c>
      <c r="Q209" s="6" t="str">
        <f t="shared" si="102"/>
        <v/>
      </c>
      <c r="R209" s="6">
        <f t="shared" si="103"/>
        <v>0</v>
      </c>
      <c r="S209" s="7">
        <f t="shared" si="104"/>
        <v>0</v>
      </c>
      <c r="T209" s="6">
        <f t="shared" si="105"/>
        <v>0</v>
      </c>
      <c r="U209" s="6" t="str">
        <f t="shared" si="106"/>
        <v/>
      </c>
      <c r="V209" s="6" t="str">
        <f t="shared" si="107"/>
        <v/>
      </c>
      <c r="W209" s="6">
        <f t="shared" si="108"/>
        <v>0</v>
      </c>
      <c r="X209" s="8" t="str">
        <f t="shared" si="109"/>
        <v/>
      </c>
      <c r="Y209" s="8" t="str">
        <f t="shared" si="110"/>
        <v/>
      </c>
      <c r="Z209" t="str">
        <f t="shared" si="111"/>
        <v>FALTA_PARAM</v>
      </c>
      <c r="AA209" s="6" t="str">
        <f t="shared" si="112"/>
        <v/>
      </c>
      <c r="AB209" t="b">
        <f t="shared" si="113"/>
        <v>0</v>
      </c>
      <c r="AC209" t="str">
        <f t="shared" si="114"/>
        <v>CHAVE_INEXISTENTE</v>
      </c>
    </row>
    <row r="210" spans="7:29">
      <c r="G210" t="str">
        <f t="shared" si="92"/>
        <v>||</v>
      </c>
      <c r="H210" t="str">
        <f t="shared" si="93"/>
        <v>||</v>
      </c>
      <c r="I210" s="6" t="str">
        <f t="shared" si="94"/>
        <v/>
      </c>
      <c r="J210" s="6" t="str">
        <f t="shared" si="95"/>
        <v/>
      </c>
      <c r="K210" s="6" t="str">
        <f t="shared" si="96"/>
        <v/>
      </c>
      <c r="L210" s="6" t="str">
        <f t="shared" si="97"/>
        <v/>
      </c>
      <c r="M210" s="6" t="str">
        <f t="shared" si="98"/>
        <v/>
      </c>
      <c r="N210" s="6" t="str">
        <f t="shared" si="99"/>
        <v/>
      </c>
      <c r="O210" s="6" t="str">
        <f t="shared" si="100"/>
        <v/>
      </c>
      <c r="P210" s="6" t="str">
        <f t="shared" si="101"/>
        <v/>
      </c>
      <c r="Q210" s="6" t="str">
        <f t="shared" si="102"/>
        <v/>
      </c>
      <c r="R210" s="6">
        <f t="shared" si="103"/>
        <v>0</v>
      </c>
      <c r="S210" s="7">
        <f t="shared" si="104"/>
        <v>0</v>
      </c>
      <c r="T210" s="6">
        <f t="shared" si="105"/>
        <v>0</v>
      </c>
      <c r="U210" s="6" t="str">
        <f t="shared" si="106"/>
        <v/>
      </c>
      <c r="V210" s="6" t="str">
        <f t="shared" si="107"/>
        <v/>
      </c>
      <c r="W210" s="6">
        <f t="shared" si="108"/>
        <v>0</v>
      </c>
      <c r="X210" s="8" t="str">
        <f t="shared" si="109"/>
        <v/>
      </c>
      <c r="Y210" s="8" t="str">
        <f t="shared" si="110"/>
        <v/>
      </c>
      <c r="Z210" t="str">
        <f t="shared" si="111"/>
        <v>FALTA_PARAM</v>
      </c>
      <c r="AA210" s="6" t="str">
        <f t="shared" si="112"/>
        <v/>
      </c>
      <c r="AB210" t="b">
        <f t="shared" si="113"/>
        <v>0</v>
      </c>
      <c r="AC210" t="str">
        <f t="shared" si="114"/>
        <v>CHAVE_INEXISTENTE</v>
      </c>
    </row>
    <row r="211" spans="7:29">
      <c r="G211" t="str">
        <f t="shared" si="92"/>
        <v>||</v>
      </c>
      <c r="H211" t="str">
        <f t="shared" si="93"/>
        <v>||</v>
      </c>
      <c r="I211" s="6" t="str">
        <f t="shared" si="94"/>
        <v/>
      </c>
      <c r="J211" s="6" t="str">
        <f t="shared" si="95"/>
        <v/>
      </c>
      <c r="K211" s="6" t="str">
        <f t="shared" si="96"/>
        <v/>
      </c>
      <c r="L211" s="6" t="str">
        <f t="shared" si="97"/>
        <v/>
      </c>
      <c r="M211" s="6" t="str">
        <f t="shared" si="98"/>
        <v/>
      </c>
      <c r="N211" s="6" t="str">
        <f t="shared" si="99"/>
        <v/>
      </c>
      <c r="O211" s="6" t="str">
        <f t="shared" si="100"/>
        <v/>
      </c>
      <c r="P211" s="6" t="str">
        <f t="shared" si="101"/>
        <v/>
      </c>
      <c r="Q211" s="6" t="str">
        <f t="shared" si="102"/>
        <v/>
      </c>
      <c r="R211" s="6">
        <f t="shared" si="103"/>
        <v>0</v>
      </c>
      <c r="S211" s="7">
        <f t="shared" si="104"/>
        <v>0</v>
      </c>
      <c r="T211" s="6">
        <f t="shared" si="105"/>
        <v>0</v>
      </c>
      <c r="U211" s="6" t="str">
        <f t="shared" si="106"/>
        <v/>
      </c>
      <c r="V211" s="6" t="str">
        <f t="shared" si="107"/>
        <v/>
      </c>
      <c r="W211" s="6">
        <f t="shared" si="108"/>
        <v>0</v>
      </c>
      <c r="X211" s="8" t="str">
        <f t="shared" si="109"/>
        <v/>
      </c>
      <c r="Y211" s="8" t="str">
        <f t="shared" si="110"/>
        <v/>
      </c>
      <c r="Z211" t="str">
        <f t="shared" si="111"/>
        <v>FALTA_PARAM</v>
      </c>
      <c r="AA211" s="6" t="str">
        <f t="shared" si="112"/>
        <v/>
      </c>
      <c r="AB211" t="b">
        <f t="shared" si="113"/>
        <v>0</v>
      </c>
      <c r="AC211" t="str">
        <f t="shared" si="114"/>
        <v>CHAVE_INEXISTENTE</v>
      </c>
    </row>
    <row r="212" spans="7:29">
      <c r="G212" t="str">
        <f t="shared" si="92"/>
        <v>||</v>
      </c>
      <c r="H212" t="str">
        <f t="shared" si="93"/>
        <v>||</v>
      </c>
      <c r="I212" s="6" t="str">
        <f t="shared" si="94"/>
        <v/>
      </c>
      <c r="J212" s="6" t="str">
        <f t="shared" si="95"/>
        <v/>
      </c>
      <c r="K212" s="6" t="str">
        <f t="shared" si="96"/>
        <v/>
      </c>
      <c r="L212" s="6" t="str">
        <f t="shared" si="97"/>
        <v/>
      </c>
      <c r="M212" s="6" t="str">
        <f t="shared" si="98"/>
        <v/>
      </c>
      <c r="N212" s="6" t="str">
        <f t="shared" si="99"/>
        <v/>
      </c>
      <c r="O212" s="6" t="str">
        <f t="shared" si="100"/>
        <v/>
      </c>
      <c r="P212" s="6" t="str">
        <f t="shared" si="101"/>
        <v/>
      </c>
      <c r="Q212" s="6" t="str">
        <f t="shared" si="102"/>
        <v/>
      </c>
      <c r="R212" s="6">
        <f t="shared" si="103"/>
        <v>0</v>
      </c>
      <c r="S212" s="7">
        <f t="shared" si="104"/>
        <v>0</v>
      </c>
      <c r="T212" s="6">
        <f t="shared" si="105"/>
        <v>0</v>
      </c>
      <c r="U212" s="6" t="str">
        <f t="shared" si="106"/>
        <v/>
      </c>
      <c r="V212" s="6" t="str">
        <f t="shared" si="107"/>
        <v/>
      </c>
      <c r="W212" s="6">
        <f t="shared" si="108"/>
        <v>0</v>
      </c>
      <c r="X212" s="8" t="str">
        <f t="shared" si="109"/>
        <v/>
      </c>
      <c r="Y212" s="8" t="str">
        <f t="shared" si="110"/>
        <v/>
      </c>
      <c r="Z212" t="str">
        <f t="shared" si="111"/>
        <v>FALTA_PARAM</v>
      </c>
      <c r="AA212" s="6" t="str">
        <f t="shared" si="112"/>
        <v/>
      </c>
      <c r="AB212" t="b">
        <f t="shared" si="113"/>
        <v>0</v>
      </c>
      <c r="AC212" t="str">
        <f t="shared" si="114"/>
        <v>CHAVE_INEXISTENTE</v>
      </c>
    </row>
    <row r="213" spans="7:29">
      <c r="G213" t="str">
        <f t="shared" si="92"/>
        <v>||</v>
      </c>
      <c r="H213" t="str">
        <f t="shared" si="93"/>
        <v>||</v>
      </c>
      <c r="I213" s="6" t="str">
        <f t="shared" si="94"/>
        <v/>
      </c>
      <c r="J213" s="6" t="str">
        <f t="shared" si="95"/>
        <v/>
      </c>
      <c r="K213" s="6" t="str">
        <f t="shared" si="96"/>
        <v/>
      </c>
      <c r="L213" s="6" t="str">
        <f t="shared" si="97"/>
        <v/>
      </c>
      <c r="M213" s="6" t="str">
        <f t="shared" si="98"/>
        <v/>
      </c>
      <c r="N213" s="6" t="str">
        <f t="shared" si="99"/>
        <v/>
      </c>
      <c r="O213" s="6" t="str">
        <f t="shared" si="100"/>
        <v/>
      </c>
      <c r="P213" s="6" t="str">
        <f t="shared" si="101"/>
        <v/>
      </c>
      <c r="Q213" s="6" t="str">
        <f t="shared" si="102"/>
        <v/>
      </c>
      <c r="R213" s="6">
        <f t="shared" si="103"/>
        <v>0</v>
      </c>
      <c r="S213" s="7">
        <f t="shared" si="104"/>
        <v>0</v>
      </c>
      <c r="T213" s="6">
        <f t="shared" si="105"/>
        <v>0</v>
      </c>
      <c r="U213" s="6" t="str">
        <f t="shared" si="106"/>
        <v/>
      </c>
      <c r="V213" s="6" t="str">
        <f t="shared" si="107"/>
        <v/>
      </c>
      <c r="W213" s="6">
        <f t="shared" si="108"/>
        <v>0</v>
      </c>
      <c r="X213" s="8" t="str">
        <f t="shared" si="109"/>
        <v/>
      </c>
      <c r="Y213" s="8" t="str">
        <f t="shared" si="110"/>
        <v/>
      </c>
      <c r="Z213" t="str">
        <f t="shared" si="111"/>
        <v>FALTA_PARAM</v>
      </c>
      <c r="AA213" s="6" t="str">
        <f t="shared" si="112"/>
        <v/>
      </c>
      <c r="AB213" t="b">
        <f t="shared" si="113"/>
        <v>0</v>
      </c>
      <c r="AC213" t="str">
        <f t="shared" si="114"/>
        <v>CHAVE_INEXISTENTE</v>
      </c>
    </row>
    <row r="214" spans="7:29">
      <c r="G214" t="str">
        <f t="shared" si="92"/>
        <v>||</v>
      </c>
      <c r="H214" t="str">
        <f t="shared" si="93"/>
        <v>||</v>
      </c>
      <c r="I214" s="6" t="str">
        <f t="shared" si="94"/>
        <v/>
      </c>
      <c r="J214" s="6" t="str">
        <f t="shared" si="95"/>
        <v/>
      </c>
      <c r="K214" s="6" t="str">
        <f t="shared" si="96"/>
        <v/>
      </c>
      <c r="L214" s="6" t="str">
        <f t="shared" si="97"/>
        <v/>
      </c>
      <c r="M214" s="6" t="str">
        <f t="shared" si="98"/>
        <v/>
      </c>
      <c r="N214" s="6" t="str">
        <f t="shared" si="99"/>
        <v/>
      </c>
      <c r="O214" s="6" t="str">
        <f t="shared" si="100"/>
        <v/>
      </c>
      <c r="P214" s="6" t="str">
        <f t="shared" si="101"/>
        <v/>
      </c>
      <c r="Q214" s="6" t="str">
        <f t="shared" si="102"/>
        <v/>
      </c>
      <c r="R214" s="6">
        <f t="shared" si="103"/>
        <v>0</v>
      </c>
      <c r="S214" s="7">
        <f t="shared" si="104"/>
        <v>0</v>
      </c>
      <c r="T214" s="6">
        <f t="shared" si="105"/>
        <v>0</v>
      </c>
      <c r="U214" s="6" t="str">
        <f t="shared" si="106"/>
        <v/>
      </c>
      <c r="V214" s="6" t="str">
        <f t="shared" si="107"/>
        <v/>
      </c>
      <c r="W214" s="6">
        <f t="shared" si="108"/>
        <v>0</v>
      </c>
      <c r="X214" s="8" t="str">
        <f t="shared" si="109"/>
        <v/>
      </c>
      <c r="Y214" s="8" t="str">
        <f t="shared" si="110"/>
        <v/>
      </c>
      <c r="Z214" t="str">
        <f t="shared" si="111"/>
        <v>FALTA_PARAM</v>
      </c>
      <c r="AA214" s="6" t="str">
        <f t="shared" si="112"/>
        <v/>
      </c>
      <c r="AB214" t="b">
        <f t="shared" si="113"/>
        <v>0</v>
      </c>
      <c r="AC214" t="str">
        <f t="shared" si="114"/>
        <v>CHAVE_INEXISTENTE</v>
      </c>
    </row>
    <row r="215" spans="7:29">
      <c r="G215" t="str">
        <f t="shared" si="92"/>
        <v>||</v>
      </c>
      <c r="H215" t="str">
        <f t="shared" si="93"/>
        <v>||</v>
      </c>
      <c r="I215" s="6" t="str">
        <f t="shared" si="94"/>
        <v/>
      </c>
      <c r="J215" s="6" t="str">
        <f t="shared" si="95"/>
        <v/>
      </c>
      <c r="K215" s="6" t="str">
        <f t="shared" si="96"/>
        <v/>
      </c>
      <c r="L215" s="6" t="str">
        <f t="shared" si="97"/>
        <v/>
      </c>
      <c r="M215" s="6" t="str">
        <f t="shared" si="98"/>
        <v/>
      </c>
      <c r="N215" s="6" t="str">
        <f t="shared" si="99"/>
        <v/>
      </c>
      <c r="O215" s="6" t="str">
        <f t="shared" si="100"/>
        <v/>
      </c>
      <c r="P215" s="6" t="str">
        <f t="shared" si="101"/>
        <v/>
      </c>
      <c r="Q215" s="6" t="str">
        <f t="shared" si="102"/>
        <v/>
      </c>
      <c r="R215" s="6">
        <f t="shared" si="103"/>
        <v>0</v>
      </c>
      <c r="S215" s="7">
        <f t="shared" si="104"/>
        <v>0</v>
      </c>
      <c r="T215" s="6">
        <f t="shared" si="105"/>
        <v>0</v>
      </c>
      <c r="U215" s="6" t="str">
        <f t="shared" si="106"/>
        <v/>
      </c>
      <c r="V215" s="6" t="str">
        <f t="shared" si="107"/>
        <v/>
      </c>
      <c r="W215" s="6">
        <f t="shared" si="108"/>
        <v>0</v>
      </c>
      <c r="X215" s="8" t="str">
        <f t="shared" si="109"/>
        <v/>
      </c>
      <c r="Y215" s="8" t="str">
        <f t="shared" si="110"/>
        <v/>
      </c>
      <c r="Z215" t="str">
        <f t="shared" si="111"/>
        <v>FALTA_PARAM</v>
      </c>
      <c r="AA215" s="6" t="str">
        <f t="shared" si="112"/>
        <v/>
      </c>
      <c r="AB215" t="b">
        <f t="shared" si="113"/>
        <v>0</v>
      </c>
      <c r="AC215" t="str">
        <f t="shared" si="114"/>
        <v>CHAVE_INEXISTENTE</v>
      </c>
    </row>
    <row r="216" spans="7:29">
      <c r="G216" t="str">
        <f t="shared" si="92"/>
        <v>||</v>
      </c>
      <c r="H216" t="str">
        <f t="shared" si="93"/>
        <v>||</v>
      </c>
      <c r="I216" s="6" t="str">
        <f t="shared" si="94"/>
        <v/>
      </c>
      <c r="J216" s="6" t="str">
        <f t="shared" si="95"/>
        <v/>
      </c>
      <c r="K216" s="6" t="str">
        <f t="shared" si="96"/>
        <v/>
      </c>
      <c r="L216" s="6" t="str">
        <f t="shared" si="97"/>
        <v/>
      </c>
      <c r="M216" s="6" t="str">
        <f t="shared" si="98"/>
        <v/>
      </c>
      <c r="N216" s="6" t="str">
        <f t="shared" si="99"/>
        <v/>
      </c>
      <c r="O216" s="6" t="str">
        <f t="shared" si="100"/>
        <v/>
      </c>
      <c r="P216" s="6" t="str">
        <f t="shared" si="101"/>
        <v/>
      </c>
      <c r="Q216" s="6" t="str">
        <f t="shared" si="102"/>
        <v/>
      </c>
      <c r="R216" s="6">
        <f t="shared" si="103"/>
        <v>0</v>
      </c>
      <c r="S216" s="7">
        <f t="shared" si="104"/>
        <v>0</v>
      </c>
      <c r="T216" s="6">
        <f t="shared" si="105"/>
        <v>0</v>
      </c>
      <c r="U216" s="6" t="str">
        <f t="shared" si="106"/>
        <v/>
      </c>
      <c r="V216" s="6" t="str">
        <f t="shared" si="107"/>
        <v/>
      </c>
      <c r="W216" s="6">
        <f t="shared" si="108"/>
        <v>0</v>
      </c>
      <c r="X216" s="8" t="str">
        <f t="shared" si="109"/>
        <v/>
      </c>
      <c r="Y216" s="8" t="str">
        <f t="shared" si="110"/>
        <v/>
      </c>
      <c r="Z216" t="str">
        <f t="shared" si="111"/>
        <v>FALTA_PARAM</v>
      </c>
      <c r="AA216" s="6" t="str">
        <f t="shared" si="112"/>
        <v/>
      </c>
      <c r="AB216" t="b">
        <f t="shared" si="113"/>
        <v>0</v>
      </c>
      <c r="AC216" t="str">
        <f t="shared" si="114"/>
        <v>CHAVE_INEXISTENTE</v>
      </c>
    </row>
    <row r="217" spans="7:29">
      <c r="G217" t="str">
        <f t="shared" si="92"/>
        <v>||</v>
      </c>
      <c r="H217" t="str">
        <f t="shared" si="93"/>
        <v>||</v>
      </c>
      <c r="I217" s="6" t="str">
        <f t="shared" si="94"/>
        <v/>
      </c>
      <c r="J217" s="6" t="str">
        <f t="shared" si="95"/>
        <v/>
      </c>
      <c r="K217" s="6" t="str">
        <f t="shared" si="96"/>
        <v/>
      </c>
      <c r="L217" s="6" t="str">
        <f t="shared" si="97"/>
        <v/>
      </c>
      <c r="M217" s="6" t="str">
        <f t="shared" si="98"/>
        <v/>
      </c>
      <c r="N217" s="6" t="str">
        <f t="shared" si="99"/>
        <v/>
      </c>
      <c r="O217" s="6" t="str">
        <f t="shared" si="100"/>
        <v/>
      </c>
      <c r="P217" s="6" t="str">
        <f t="shared" si="101"/>
        <v/>
      </c>
      <c r="Q217" s="6" t="str">
        <f t="shared" si="102"/>
        <v/>
      </c>
      <c r="R217" s="6">
        <f t="shared" si="103"/>
        <v>0</v>
      </c>
      <c r="S217" s="7">
        <f t="shared" si="104"/>
        <v>0</v>
      </c>
      <c r="T217" s="6">
        <f t="shared" si="105"/>
        <v>0</v>
      </c>
      <c r="U217" s="6" t="str">
        <f t="shared" si="106"/>
        <v/>
      </c>
      <c r="V217" s="6" t="str">
        <f t="shared" si="107"/>
        <v/>
      </c>
      <c r="W217" s="6">
        <f t="shared" si="108"/>
        <v>0</v>
      </c>
      <c r="X217" s="8" t="str">
        <f t="shared" si="109"/>
        <v/>
      </c>
      <c r="Y217" s="8" t="str">
        <f t="shared" si="110"/>
        <v/>
      </c>
      <c r="Z217" t="str">
        <f t="shared" si="111"/>
        <v>FALTA_PARAM</v>
      </c>
      <c r="AA217" s="6" t="str">
        <f t="shared" si="112"/>
        <v/>
      </c>
      <c r="AB217" t="b">
        <f t="shared" si="113"/>
        <v>0</v>
      </c>
      <c r="AC217" t="str">
        <f t="shared" si="114"/>
        <v>CHAVE_INEXISTENTE</v>
      </c>
    </row>
    <row r="218" spans="7:29">
      <c r="G218" t="str">
        <f t="shared" si="92"/>
        <v>||</v>
      </c>
      <c r="H218" t="str">
        <f t="shared" si="93"/>
        <v>||</v>
      </c>
      <c r="I218" s="6" t="str">
        <f t="shared" si="94"/>
        <v/>
      </c>
      <c r="J218" s="6" t="str">
        <f t="shared" si="95"/>
        <v/>
      </c>
      <c r="K218" s="6" t="str">
        <f t="shared" si="96"/>
        <v/>
      </c>
      <c r="L218" s="6" t="str">
        <f t="shared" si="97"/>
        <v/>
      </c>
      <c r="M218" s="6" t="str">
        <f t="shared" si="98"/>
        <v/>
      </c>
      <c r="N218" s="6" t="str">
        <f t="shared" si="99"/>
        <v/>
      </c>
      <c r="O218" s="6" t="str">
        <f t="shared" si="100"/>
        <v/>
      </c>
      <c r="P218" s="6" t="str">
        <f t="shared" si="101"/>
        <v/>
      </c>
      <c r="Q218" s="6" t="str">
        <f t="shared" si="102"/>
        <v/>
      </c>
      <c r="R218" s="6">
        <f t="shared" si="103"/>
        <v>0</v>
      </c>
      <c r="S218" s="7">
        <f t="shared" si="104"/>
        <v>0</v>
      </c>
      <c r="T218" s="6">
        <f t="shared" si="105"/>
        <v>0</v>
      </c>
      <c r="U218" s="6" t="str">
        <f t="shared" si="106"/>
        <v/>
      </c>
      <c r="V218" s="6" t="str">
        <f t="shared" si="107"/>
        <v/>
      </c>
      <c r="W218" s="6">
        <f t="shared" si="108"/>
        <v>0</v>
      </c>
      <c r="X218" s="8" t="str">
        <f t="shared" si="109"/>
        <v/>
      </c>
      <c r="Y218" s="8" t="str">
        <f t="shared" si="110"/>
        <v/>
      </c>
      <c r="Z218" t="str">
        <f t="shared" si="111"/>
        <v>FALTA_PARAM</v>
      </c>
      <c r="AA218" s="6" t="str">
        <f t="shared" si="112"/>
        <v/>
      </c>
      <c r="AB218" t="b">
        <f t="shared" si="113"/>
        <v>0</v>
      </c>
      <c r="AC218" t="str">
        <f t="shared" si="114"/>
        <v>CHAVE_INEXISTENTE</v>
      </c>
    </row>
    <row r="219" spans="7:29">
      <c r="G219" t="str">
        <f t="shared" si="92"/>
        <v>||</v>
      </c>
      <c r="H219" t="str">
        <f t="shared" si="93"/>
        <v>||</v>
      </c>
      <c r="I219" s="6" t="str">
        <f t="shared" si="94"/>
        <v/>
      </c>
      <c r="J219" s="6" t="str">
        <f t="shared" si="95"/>
        <v/>
      </c>
      <c r="K219" s="6" t="str">
        <f t="shared" si="96"/>
        <v/>
      </c>
      <c r="L219" s="6" t="str">
        <f t="shared" si="97"/>
        <v/>
      </c>
      <c r="M219" s="6" t="str">
        <f t="shared" si="98"/>
        <v/>
      </c>
      <c r="N219" s="6" t="str">
        <f t="shared" si="99"/>
        <v/>
      </c>
      <c r="O219" s="6" t="str">
        <f t="shared" si="100"/>
        <v/>
      </c>
      <c r="P219" s="6" t="str">
        <f t="shared" si="101"/>
        <v/>
      </c>
      <c r="Q219" s="6" t="str">
        <f t="shared" si="102"/>
        <v/>
      </c>
      <c r="R219" s="6">
        <f t="shared" si="103"/>
        <v>0</v>
      </c>
      <c r="S219" s="7">
        <f t="shared" si="104"/>
        <v>0</v>
      </c>
      <c r="T219" s="6">
        <f t="shared" si="105"/>
        <v>0</v>
      </c>
      <c r="U219" s="6" t="str">
        <f t="shared" si="106"/>
        <v/>
      </c>
      <c r="V219" s="6" t="str">
        <f t="shared" si="107"/>
        <v/>
      </c>
      <c r="W219" s="6">
        <f t="shared" si="108"/>
        <v>0</v>
      </c>
      <c r="X219" s="8" t="str">
        <f t="shared" si="109"/>
        <v/>
      </c>
      <c r="Y219" s="8" t="str">
        <f t="shared" si="110"/>
        <v/>
      </c>
      <c r="Z219" t="str">
        <f t="shared" si="111"/>
        <v>FALTA_PARAM</v>
      </c>
      <c r="AA219" s="6" t="str">
        <f t="shared" si="112"/>
        <v/>
      </c>
      <c r="AB219" t="b">
        <f t="shared" si="113"/>
        <v>0</v>
      </c>
      <c r="AC219" t="str">
        <f t="shared" si="114"/>
        <v>CHAVE_INEXISTENTE</v>
      </c>
    </row>
    <row r="220" spans="7:29">
      <c r="G220" t="str">
        <f t="shared" si="92"/>
        <v>||</v>
      </c>
      <c r="H220" t="str">
        <f t="shared" si="93"/>
        <v>||</v>
      </c>
      <c r="I220" s="6" t="str">
        <f t="shared" si="94"/>
        <v/>
      </c>
      <c r="J220" s="6" t="str">
        <f t="shared" si="95"/>
        <v/>
      </c>
      <c r="K220" s="6" t="str">
        <f t="shared" si="96"/>
        <v/>
      </c>
      <c r="L220" s="6" t="str">
        <f t="shared" si="97"/>
        <v/>
      </c>
      <c r="M220" s="6" t="str">
        <f t="shared" si="98"/>
        <v/>
      </c>
      <c r="N220" s="6" t="str">
        <f t="shared" si="99"/>
        <v/>
      </c>
      <c r="O220" s="6" t="str">
        <f t="shared" si="100"/>
        <v/>
      </c>
      <c r="P220" s="6" t="str">
        <f t="shared" si="101"/>
        <v/>
      </c>
      <c r="Q220" s="6" t="str">
        <f t="shared" si="102"/>
        <v/>
      </c>
      <c r="R220" s="6">
        <f t="shared" si="103"/>
        <v>0</v>
      </c>
      <c r="S220" s="7">
        <f t="shared" si="104"/>
        <v>0</v>
      </c>
      <c r="T220" s="6">
        <f t="shared" si="105"/>
        <v>0</v>
      </c>
      <c r="U220" s="6" t="str">
        <f t="shared" si="106"/>
        <v/>
      </c>
      <c r="V220" s="6" t="str">
        <f t="shared" si="107"/>
        <v/>
      </c>
      <c r="W220" s="6">
        <f t="shared" si="108"/>
        <v>0</v>
      </c>
      <c r="X220" s="8" t="str">
        <f t="shared" si="109"/>
        <v/>
      </c>
      <c r="Y220" s="8" t="str">
        <f t="shared" si="110"/>
        <v/>
      </c>
      <c r="Z220" t="str">
        <f t="shared" si="111"/>
        <v>FALTA_PARAM</v>
      </c>
      <c r="AA220" s="6" t="str">
        <f t="shared" si="112"/>
        <v/>
      </c>
      <c r="AB220" t="b">
        <f t="shared" si="113"/>
        <v>0</v>
      </c>
      <c r="AC220" t="str">
        <f t="shared" si="114"/>
        <v>CHAVE_INEXISTENTE</v>
      </c>
    </row>
    <row r="221" spans="7:29">
      <c r="G221" t="str">
        <f t="shared" si="92"/>
        <v>||</v>
      </c>
      <c r="H221" t="str">
        <f t="shared" si="93"/>
        <v>||</v>
      </c>
      <c r="I221" s="6" t="str">
        <f t="shared" si="94"/>
        <v/>
      </c>
      <c r="J221" s="6" t="str">
        <f t="shared" si="95"/>
        <v/>
      </c>
      <c r="K221" s="6" t="str">
        <f t="shared" si="96"/>
        <v/>
      </c>
      <c r="L221" s="6" t="str">
        <f t="shared" si="97"/>
        <v/>
      </c>
      <c r="M221" s="6" t="str">
        <f t="shared" si="98"/>
        <v/>
      </c>
      <c r="N221" s="6" t="str">
        <f t="shared" si="99"/>
        <v/>
      </c>
      <c r="O221" s="6" t="str">
        <f t="shared" si="100"/>
        <v/>
      </c>
      <c r="P221" s="6" t="str">
        <f t="shared" si="101"/>
        <v/>
      </c>
      <c r="Q221" s="6" t="str">
        <f t="shared" si="102"/>
        <v/>
      </c>
      <c r="R221" s="6">
        <f t="shared" si="103"/>
        <v>0</v>
      </c>
      <c r="S221" s="7">
        <f t="shared" si="104"/>
        <v>0</v>
      </c>
      <c r="T221" s="6">
        <f t="shared" si="105"/>
        <v>0</v>
      </c>
      <c r="U221" s="6" t="str">
        <f t="shared" si="106"/>
        <v/>
      </c>
      <c r="V221" s="6" t="str">
        <f t="shared" si="107"/>
        <v/>
      </c>
      <c r="W221" s="6">
        <f t="shared" si="108"/>
        <v>0</v>
      </c>
      <c r="X221" s="8" t="str">
        <f t="shared" si="109"/>
        <v/>
      </c>
      <c r="Y221" s="8" t="str">
        <f t="shared" si="110"/>
        <v/>
      </c>
      <c r="Z221" t="str">
        <f t="shared" si="111"/>
        <v>FALTA_PARAM</v>
      </c>
      <c r="AA221" s="6" t="str">
        <f t="shared" si="112"/>
        <v/>
      </c>
      <c r="AB221" t="b">
        <f t="shared" si="113"/>
        <v>0</v>
      </c>
      <c r="AC221" t="str">
        <f t="shared" si="114"/>
        <v>CHAVE_INEXISTENTE</v>
      </c>
    </row>
    <row r="222" spans="7:29">
      <c r="G222" t="str">
        <f t="shared" si="92"/>
        <v>||</v>
      </c>
      <c r="H222" t="str">
        <f t="shared" si="93"/>
        <v>||</v>
      </c>
      <c r="I222" s="6" t="str">
        <f t="shared" si="94"/>
        <v/>
      </c>
      <c r="J222" s="6" t="str">
        <f t="shared" si="95"/>
        <v/>
      </c>
      <c r="K222" s="6" t="str">
        <f t="shared" si="96"/>
        <v/>
      </c>
      <c r="L222" s="6" t="str">
        <f t="shared" si="97"/>
        <v/>
      </c>
      <c r="M222" s="6" t="str">
        <f t="shared" si="98"/>
        <v/>
      </c>
      <c r="N222" s="6" t="str">
        <f t="shared" si="99"/>
        <v/>
      </c>
      <c r="O222" s="6" t="str">
        <f t="shared" si="100"/>
        <v/>
      </c>
      <c r="P222" s="6" t="str">
        <f t="shared" si="101"/>
        <v/>
      </c>
      <c r="Q222" s="6" t="str">
        <f t="shared" si="102"/>
        <v/>
      </c>
      <c r="R222" s="6">
        <f t="shared" si="103"/>
        <v>0</v>
      </c>
      <c r="S222" s="7">
        <f t="shared" si="104"/>
        <v>0</v>
      </c>
      <c r="T222" s="6">
        <f t="shared" si="105"/>
        <v>0</v>
      </c>
      <c r="U222" s="6" t="str">
        <f t="shared" si="106"/>
        <v/>
      </c>
      <c r="V222" s="6" t="str">
        <f t="shared" si="107"/>
        <v/>
      </c>
      <c r="W222" s="6">
        <f t="shared" si="108"/>
        <v>0</v>
      </c>
      <c r="X222" s="8" t="str">
        <f t="shared" si="109"/>
        <v/>
      </c>
      <c r="Y222" s="8" t="str">
        <f t="shared" si="110"/>
        <v/>
      </c>
      <c r="Z222" t="str">
        <f t="shared" si="111"/>
        <v>FALTA_PARAM</v>
      </c>
      <c r="AA222" s="6" t="str">
        <f t="shared" si="112"/>
        <v/>
      </c>
      <c r="AB222" t="b">
        <f t="shared" si="113"/>
        <v>0</v>
      </c>
      <c r="AC222" t="str">
        <f t="shared" si="114"/>
        <v>CHAVE_INEXISTENTE</v>
      </c>
    </row>
    <row r="223" spans="7:29">
      <c r="G223" t="str">
        <f t="shared" si="92"/>
        <v>||</v>
      </c>
      <c r="H223" t="str">
        <f t="shared" si="93"/>
        <v>||</v>
      </c>
      <c r="I223" s="6" t="str">
        <f t="shared" si="94"/>
        <v/>
      </c>
      <c r="J223" s="6" t="str">
        <f t="shared" si="95"/>
        <v/>
      </c>
      <c r="K223" s="6" t="str">
        <f t="shared" si="96"/>
        <v/>
      </c>
      <c r="L223" s="6" t="str">
        <f t="shared" si="97"/>
        <v/>
      </c>
      <c r="M223" s="6" t="str">
        <f t="shared" si="98"/>
        <v/>
      </c>
      <c r="N223" s="6" t="str">
        <f t="shared" si="99"/>
        <v/>
      </c>
      <c r="O223" s="6" t="str">
        <f t="shared" si="100"/>
        <v/>
      </c>
      <c r="P223" s="6" t="str">
        <f t="shared" si="101"/>
        <v/>
      </c>
      <c r="Q223" s="6" t="str">
        <f t="shared" si="102"/>
        <v/>
      </c>
      <c r="R223" s="6">
        <f t="shared" si="103"/>
        <v>0</v>
      </c>
      <c r="S223" s="7">
        <f t="shared" si="104"/>
        <v>0</v>
      </c>
      <c r="T223" s="6">
        <f t="shared" si="105"/>
        <v>0</v>
      </c>
      <c r="U223" s="6" t="str">
        <f t="shared" si="106"/>
        <v/>
      </c>
      <c r="V223" s="6" t="str">
        <f t="shared" si="107"/>
        <v/>
      </c>
      <c r="W223" s="6">
        <f t="shared" si="108"/>
        <v>0</v>
      </c>
      <c r="X223" s="8" t="str">
        <f t="shared" si="109"/>
        <v/>
      </c>
      <c r="Y223" s="8" t="str">
        <f t="shared" si="110"/>
        <v/>
      </c>
      <c r="Z223" t="str">
        <f t="shared" si="111"/>
        <v>FALTA_PARAM</v>
      </c>
      <c r="AA223" s="6" t="str">
        <f t="shared" si="112"/>
        <v/>
      </c>
      <c r="AB223" t="b">
        <f t="shared" si="113"/>
        <v>0</v>
      </c>
      <c r="AC223" t="str">
        <f t="shared" si="114"/>
        <v>CHAVE_INEXISTENTE</v>
      </c>
    </row>
    <row r="224" spans="7:29">
      <c r="G224" t="str">
        <f t="shared" si="92"/>
        <v>||</v>
      </c>
      <c r="H224" t="str">
        <f t="shared" si="93"/>
        <v>||</v>
      </c>
      <c r="I224" s="6" t="str">
        <f t="shared" si="94"/>
        <v/>
      </c>
      <c r="J224" s="6" t="str">
        <f t="shared" si="95"/>
        <v/>
      </c>
      <c r="K224" s="6" t="str">
        <f t="shared" si="96"/>
        <v/>
      </c>
      <c r="L224" s="6" t="str">
        <f t="shared" si="97"/>
        <v/>
      </c>
      <c r="M224" s="6" t="str">
        <f t="shared" si="98"/>
        <v/>
      </c>
      <c r="N224" s="6" t="str">
        <f t="shared" si="99"/>
        <v/>
      </c>
      <c r="O224" s="6" t="str">
        <f t="shared" si="100"/>
        <v/>
      </c>
      <c r="P224" s="6" t="str">
        <f t="shared" si="101"/>
        <v/>
      </c>
      <c r="Q224" s="6" t="str">
        <f t="shared" si="102"/>
        <v/>
      </c>
      <c r="R224" s="6">
        <f t="shared" si="103"/>
        <v>0</v>
      </c>
      <c r="S224" s="7">
        <f t="shared" si="104"/>
        <v>0</v>
      </c>
      <c r="T224" s="6">
        <f t="shared" si="105"/>
        <v>0</v>
      </c>
      <c r="U224" s="6" t="str">
        <f t="shared" si="106"/>
        <v/>
      </c>
      <c r="V224" s="6" t="str">
        <f t="shared" si="107"/>
        <v/>
      </c>
      <c r="W224" s="6">
        <f t="shared" si="108"/>
        <v>0</v>
      </c>
      <c r="X224" s="8" t="str">
        <f t="shared" si="109"/>
        <v/>
      </c>
      <c r="Y224" s="8" t="str">
        <f t="shared" si="110"/>
        <v/>
      </c>
      <c r="Z224" t="str">
        <f t="shared" si="111"/>
        <v>FALTA_PARAM</v>
      </c>
      <c r="AA224" s="6" t="str">
        <f t="shared" si="112"/>
        <v/>
      </c>
      <c r="AB224" t="b">
        <f t="shared" si="113"/>
        <v>0</v>
      </c>
      <c r="AC224" t="str">
        <f t="shared" si="114"/>
        <v>CHAVE_INEXISTENTE</v>
      </c>
    </row>
    <row r="225" spans="7:29">
      <c r="G225" t="str">
        <f t="shared" si="92"/>
        <v>||</v>
      </c>
      <c r="H225" t="str">
        <f t="shared" si="93"/>
        <v>||</v>
      </c>
      <c r="I225" s="6" t="str">
        <f t="shared" si="94"/>
        <v/>
      </c>
      <c r="J225" s="6" t="str">
        <f t="shared" si="95"/>
        <v/>
      </c>
      <c r="K225" s="6" t="str">
        <f t="shared" si="96"/>
        <v/>
      </c>
      <c r="L225" s="6" t="str">
        <f t="shared" si="97"/>
        <v/>
      </c>
      <c r="M225" s="6" t="str">
        <f t="shared" si="98"/>
        <v/>
      </c>
      <c r="N225" s="6" t="str">
        <f t="shared" si="99"/>
        <v/>
      </c>
      <c r="O225" s="6" t="str">
        <f t="shared" si="100"/>
        <v/>
      </c>
      <c r="P225" s="6" t="str">
        <f t="shared" si="101"/>
        <v/>
      </c>
      <c r="Q225" s="6" t="str">
        <f t="shared" si="102"/>
        <v/>
      </c>
      <c r="R225" s="6">
        <f t="shared" si="103"/>
        <v>0</v>
      </c>
      <c r="S225" s="7">
        <f t="shared" si="104"/>
        <v>0</v>
      </c>
      <c r="T225" s="6">
        <f t="shared" si="105"/>
        <v>0</v>
      </c>
      <c r="U225" s="6" t="str">
        <f t="shared" si="106"/>
        <v/>
      </c>
      <c r="V225" s="6" t="str">
        <f t="shared" si="107"/>
        <v/>
      </c>
      <c r="W225" s="6">
        <f t="shared" si="108"/>
        <v>0</v>
      </c>
      <c r="X225" s="8" t="str">
        <f t="shared" si="109"/>
        <v/>
      </c>
      <c r="Y225" s="8" t="str">
        <f t="shared" si="110"/>
        <v/>
      </c>
      <c r="Z225" t="str">
        <f t="shared" si="111"/>
        <v>FALTA_PARAM</v>
      </c>
      <c r="AA225" s="6" t="str">
        <f t="shared" si="112"/>
        <v/>
      </c>
      <c r="AB225" t="b">
        <f t="shared" si="113"/>
        <v>0</v>
      </c>
      <c r="AC225" t="str">
        <f t="shared" si="114"/>
        <v>CHAVE_INEXISTENTE</v>
      </c>
    </row>
    <row r="226" spans="7:29">
      <c r="G226" t="str">
        <f t="shared" si="92"/>
        <v>||</v>
      </c>
      <c r="H226" t="str">
        <f t="shared" si="93"/>
        <v>||</v>
      </c>
      <c r="I226" s="6" t="str">
        <f t="shared" si="94"/>
        <v/>
      </c>
      <c r="J226" s="6" t="str">
        <f t="shared" si="95"/>
        <v/>
      </c>
      <c r="K226" s="6" t="str">
        <f t="shared" si="96"/>
        <v/>
      </c>
      <c r="L226" s="6" t="str">
        <f t="shared" si="97"/>
        <v/>
      </c>
      <c r="M226" s="6" t="str">
        <f t="shared" si="98"/>
        <v/>
      </c>
      <c r="N226" s="6" t="str">
        <f t="shared" si="99"/>
        <v/>
      </c>
      <c r="O226" s="6" t="str">
        <f t="shared" si="100"/>
        <v/>
      </c>
      <c r="P226" s="6" t="str">
        <f t="shared" si="101"/>
        <v/>
      </c>
      <c r="Q226" s="6" t="str">
        <f t="shared" si="102"/>
        <v/>
      </c>
      <c r="R226" s="6">
        <f t="shared" si="103"/>
        <v>0</v>
      </c>
      <c r="S226" s="7">
        <f t="shared" si="104"/>
        <v>0</v>
      </c>
      <c r="T226" s="6">
        <f t="shared" si="105"/>
        <v>0</v>
      </c>
      <c r="U226" s="6" t="str">
        <f t="shared" si="106"/>
        <v/>
      </c>
      <c r="V226" s="6" t="str">
        <f t="shared" si="107"/>
        <v/>
      </c>
      <c r="W226" s="6">
        <f t="shared" si="108"/>
        <v>0</v>
      </c>
      <c r="X226" s="8" t="str">
        <f t="shared" si="109"/>
        <v/>
      </c>
      <c r="Y226" s="8" t="str">
        <f t="shared" si="110"/>
        <v/>
      </c>
      <c r="Z226" t="str">
        <f t="shared" si="111"/>
        <v>FALTA_PARAM</v>
      </c>
      <c r="AA226" s="6" t="str">
        <f t="shared" si="112"/>
        <v/>
      </c>
      <c r="AB226" t="b">
        <f t="shared" si="113"/>
        <v>0</v>
      </c>
      <c r="AC226" t="str">
        <f t="shared" si="114"/>
        <v>CHAVE_INEXISTENTE</v>
      </c>
    </row>
    <row r="227" spans="7:29">
      <c r="G227" t="str">
        <f t="shared" si="92"/>
        <v>||</v>
      </c>
      <c r="H227" t="str">
        <f t="shared" si="93"/>
        <v>||</v>
      </c>
      <c r="I227" s="6" t="str">
        <f t="shared" si="94"/>
        <v/>
      </c>
      <c r="J227" s="6" t="str">
        <f t="shared" si="95"/>
        <v/>
      </c>
      <c r="K227" s="6" t="str">
        <f t="shared" si="96"/>
        <v/>
      </c>
      <c r="L227" s="6" t="str">
        <f t="shared" si="97"/>
        <v/>
      </c>
      <c r="M227" s="6" t="str">
        <f t="shared" si="98"/>
        <v/>
      </c>
      <c r="N227" s="6" t="str">
        <f t="shared" si="99"/>
        <v/>
      </c>
      <c r="O227" s="6" t="str">
        <f t="shared" si="100"/>
        <v/>
      </c>
      <c r="P227" s="6" t="str">
        <f t="shared" si="101"/>
        <v/>
      </c>
      <c r="Q227" s="6" t="str">
        <f t="shared" si="102"/>
        <v/>
      </c>
      <c r="R227" s="6">
        <f t="shared" si="103"/>
        <v>0</v>
      </c>
      <c r="S227" s="7">
        <f t="shared" si="104"/>
        <v>0</v>
      </c>
      <c r="T227" s="6">
        <f t="shared" si="105"/>
        <v>0</v>
      </c>
      <c r="U227" s="6" t="str">
        <f t="shared" si="106"/>
        <v/>
      </c>
      <c r="V227" s="6" t="str">
        <f t="shared" si="107"/>
        <v/>
      </c>
      <c r="W227" s="6">
        <f t="shared" si="108"/>
        <v>0</v>
      </c>
      <c r="X227" s="8" t="str">
        <f t="shared" si="109"/>
        <v/>
      </c>
      <c r="Y227" s="8" t="str">
        <f t="shared" si="110"/>
        <v/>
      </c>
      <c r="Z227" t="str">
        <f t="shared" si="111"/>
        <v>FALTA_PARAM</v>
      </c>
      <c r="AA227" s="6" t="str">
        <f t="shared" si="112"/>
        <v/>
      </c>
      <c r="AB227" t="b">
        <f t="shared" si="113"/>
        <v>0</v>
      </c>
      <c r="AC227" t="str">
        <f t="shared" si="114"/>
        <v>CHAVE_INEXISTENTE</v>
      </c>
    </row>
    <row r="228" spans="7:29">
      <c r="G228" t="str">
        <f t="shared" si="92"/>
        <v>||</v>
      </c>
      <c r="H228" t="str">
        <f t="shared" si="93"/>
        <v>||</v>
      </c>
      <c r="I228" s="6" t="str">
        <f t="shared" si="94"/>
        <v/>
      </c>
      <c r="J228" s="6" t="str">
        <f t="shared" si="95"/>
        <v/>
      </c>
      <c r="K228" s="6" t="str">
        <f t="shared" si="96"/>
        <v/>
      </c>
      <c r="L228" s="6" t="str">
        <f t="shared" si="97"/>
        <v/>
      </c>
      <c r="M228" s="6" t="str">
        <f t="shared" si="98"/>
        <v/>
      </c>
      <c r="N228" s="6" t="str">
        <f t="shared" si="99"/>
        <v/>
      </c>
      <c r="O228" s="6" t="str">
        <f t="shared" si="100"/>
        <v/>
      </c>
      <c r="P228" s="6" t="str">
        <f t="shared" si="101"/>
        <v/>
      </c>
      <c r="Q228" s="6" t="str">
        <f t="shared" si="102"/>
        <v/>
      </c>
      <c r="R228" s="6">
        <f t="shared" si="103"/>
        <v>0</v>
      </c>
      <c r="S228" s="7">
        <f t="shared" si="104"/>
        <v>0</v>
      </c>
      <c r="T228" s="6">
        <f t="shared" si="105"/>
        <v>0</v>
      </c>
      <c r="U228" s="6" t="str">
        <f t="shared" si="106"/>
        <v/>
      </c>
      <c r="V228" s="6" t="str">
        <f t="shared" si="107"/>
        <v/>
      </c>
      <c r="W228" s="6">
        <f t="shared" si="108"/>
        <v>0</v>
      </c>
      <c r="X228" s="8" t="str">
        <f t="shared" si="109"/>
        <v/>
      </c>
      <c r="Y228" s="8" t="str">
        <f t="shared" si="110"/>
        <v/>
      </c>
      <c r="Z228" t="str">
        <f t="shared" si="111"/>
        <v>FALTA_PARAM</v>
      </c>
      <c r="AA228" s="6" t="str">
        <f t="shared" si="112"/>
        <v/>
      </c>
      <c r="AB228" t="b">
        <f t="shared" si="113"/>
        <v>0</v>
      </c>
      <c r="AC228" t="str">
        <f t="shared" si="114"/>
        <v>CHAVE_INEXISTENTE</v>
      </c>
    </row>
    <row r="229" spans="7:29">
      <c r="G229" t="str">
        <f t="shared" si="92"/>
        <v>||</v>
      </c>
      <c r="H229" t="str">
        <f t="shared" si="93"/>
        <v>||</v>
      </c>
      <c r="I229" s="6" t="str">
        <f t="shared" si="94"/>
        <v/>
      </c>
      <c r="J229" s="6" t="str">
        <f t="shared" si="95"/>
        <v/>
      </c>
      <c r="K229" s="6" t="str">
        <f t="shared" si="96"/>
        <v/>
      </c>
      <c r="L229" s="6" t="str">
        <f t="shared" si="97"/>
        <v/>
      </c>
      <c r="M229" s="6" t="str">
        <f t="shared" si="98"/>
        <v/>
      </c>
      <c r="N229" s="6" t="str">
        <f t="shared" si="99"/>
        <v/>
      </c>
      <c r="O229" s="6" t="str">
        <f t="shared" si="100"/>
        <v/>
      </c>
      <c r="P229" s="6" t="str">
        <f t="shared" si="101"/>
        <v/>
      </c>
      <c r="Q229" s="6" t="str">
        <f t="shared" si="102"/>
        <v/>
      </c>
      <c r="R229" s="6">
        <f t="shared" si="103"/>
        <v>0</v>
      </c>
      <c r="S229" s="7">
        <f t="shared" si="104"/>
        <v>0</v>
      </c>
      <c r="T229" s="6">
        <f t="shared" si="105"/>
        <v>0</v>
      </c>
      <c r="U229" s="6" t="str">
        <f t="shared" si="106"/>
        <v/>
      </c>
      <c r="V229" s="6" t="str">
        <f t="shared" si="107"/>
        <v/>
      </c>
      <c r="W229" s="6">
        <f t="shared" si="108"/>
        <v>0</v>
      </c>
      <c r="X229" s="8" t="str">
        <f t="shared" si="109"/>
        <v/>
      </c>
      <c r="Y229" s="8" t="str">
        <f t="shared" si="110"/>
        <v/>
      </c>
      <c r="Z229" t="str">
        <f t="shared" si="111"/>
        <v>FALTA_PARAM</v>
      </c>
      <c r="AA229" s="6" t="str">
        <f t="shared" si="112"/>
        <v/>
      </c>
      <c r="AB229" t="b">
        <f t="shared" si="113"/>
        <v>0</v>
      </c>
      <c r="AC229" t="str">
        <f t="shared" si="114"/>
        <v>CHAVE_INEXISTENTE</v>
      </c>
    </row>
    <row r="230" spans="7:29">
      <c r="G230" t="str">
        <f t="shared" si="92"/>
        <v>||</v>
      </c>
      <c r="H230" t="str">
        <f t="shared" si="93"/>
        <v>||</v>
      </c>
      <c r="I230" s="6" t="str">
        <f t="shared" si="94"/>
        <v/>
      </c>
      <c r="J230" s="6" t="str">
        <f t="shared" si="95"/>
        <v/>
      </c>
      <c r="K230" s="6" t="str">
        <f t="shared" si="96"/>
        <v/>
      </c>
      <c r="L230" s="6" t="str">
        <f t="shared" si="97"/>
        <v/>
      </c>
      <c r="M230" s="6" t="str">
        <f t="shared" si="98"/>
        <v/>
      </c>
      <c r="N230" s="6" t="str">
        <f t="shared" si="99"/>
        <v/>
      </c>
      <c r="O230" s="6" t="str">
        <f t="shared" si="100"/>
        <v/>
      </c>
      <c r="P230" s="6" t="str">
        <f t="shared" si="101"/>
        <v/>
      </c>
      <c r="Q230" s="6" t="str">
        <f t="shared" si="102"/>
        <v/>
      </c>
      <c r="R230" s="6">
        <f t="shared" si="103"/>
        <v>0</v>
      </c>
      <c r="S230" s="7">
        <f t="shared" si="104"/>
        <v>0</v>
      </c>
      <c r="T230" s="6">
        <f t="shared" si="105"/>
        <v>0</v>
      </c>
      <c r="U230" s="6" t="str">
        <f t="shared" si="106"/>
        <v/>
      </c>
      <c r="V230" s="6" t="str">
        <f t="shared" si="107"/>
        <v/>
      </c>
      <c r="W230" s="6">
        <f t="shared" si="108"/>
        <v>0</v>
      </c>
      <c r="X230" s="8" t="str">
        <f t="shared" si="109"/>
        <v/>
      </c>
      <c r="Y230" s="8" t="str">
        <f t="shared" si="110"/>
        <v/>
      </c>
      <c r="Z230" t="str">
        <f t="shared" si="111"/>
        <v>FALTA_PARAM</v>
      </c>
      <c r="AA230" s="6" t="str">
        <f t="shared" si="112"/>
        <v/>
      </c>
      <c r="AB230" t="b">
        <f t="shared" si="113"/>
        <v>0</v>
      </c>
      <c r="AC230" t="str">
        <f t="shared" si="114"/>
        <v>CHAVE_INEXISTENTE</v>
      </c>
    </row>
    <row r="231" spans="7:29">
      <c r="G231" t="str">
        <f t="shared" si="92"/>
        <v>||</v>
      </c>
      <c r="H231" t="str">
        <f t="shared" si="93"/>
        <v>||</v>
      </c>
      <c r="I231" s="6" t="str">
        <f t="shared" si="94"/>
        <v/>
      </c>
      <c r="J231" s="6" t="str">
        <f t="shared" si="95"/>
        <v/>
      </c>
      <c r="K231" s="6" t="str">
        <f t="shared" si="96"/>
        <v/>
      </c>
      <c r="L231" s="6" t="str">
        <f t="shared" si="97"/>
        <v/>
      </c>
      <c r="M231" s="6" t="str">
        <f t="shared" si="98"/>
        <v/>
      </c>
      <c r="N231" s="6" t="str">
        <f t="shared" si="99"/>
        <v/>
      </c>
      <c r="O231" s="6" t="str">
        <f t="shared" si="100"/>
        <v/>
      </c>
      <c r="P231" s="6" t="str">
        <f t="shared" si="101"/>
        <v/>
      </c>
      <c r="Q231" s="6" t="str">
        <f t="shared" si="102"/>
        <v/>
      </c>
      <c r="R231" s="6">
        <f t="shared" si="103"/>
        <v>0</v>
      </c>
      <c r="S231" s="7">
        <f t="shared" si="104"/>
        <v>0</v>
      </c>
      <c r="T231" s="6">
        <f t="shared" si="105"/>
        <v>0</v>
      </c>
      <c r="U231" s="6" t="str">
        <f t="shared" si="106"/>
        <v/>
      </c>
      <c r="V231" s="6" t="str">
        <f t="shared" si="107"/>
        <v/>
      </c>
      <c r="W231" s="6">
        <f t="shared" si="108"/>
        <v>0</v>
      </c>
      <c r="X231" s="8" t="str">
        <f t="shared" si="109"/>
        <v/>
      </c>
      <c r="Y231" s="8" t="str">
        <f t="shared" si="110"/>
        <v/>
      </c>
      <c r="Z231" t="str">
        <f t="shared" si="111"/>
        <v>FALTA_PARAM</v>
      </c>
      <c r="AA231" s="6" t="str">
        <f t="shared" si="112"/>
        <v/>
      </c>
      <c r="AB231" t="b">
        <f t="shared" si="113"/>
        <v>0</v>
      </c>
      <c r="AC231" t="str">
        <f t="shared" si="114"/>
        <v>CHAVE_INEXISTENTE</v>
      </c>
    </row>
    <row r="232" spans="7:29">
      <c r="G232" t="str">
        <f t="shared" si="92"/>
        <v>||</v>
      </c>
      <c r="H232" t="str">
        <f t="shared" si="93"/>
        <v>||</v>
      </c>
      <c r="I232" s="6" t="str">
        <f t="shared" si="94"/>
        <v/>
      </c>
      <c r="J232" s="6" t="str">
        <f t="shared" si="95"/>
        <v/>
      </c>
      <c r="K232" s="6" t="str">
        <f t="shared" si="96"/>
        <v/>
      </c>
      <c r="L232" s="6" t="str">
        <f t="shared" si="97"/>
        <v/>
      </c>
      <c r="M232" s="6" t="str">
        <f t="shared" si="98"/>
        <v/>
      </c>
      <c r="N232" s="6" t="str">
        <f t="shared" si="99"/>
        <v/>
      </c>
      <c r="O232" s="6" t="str">
        <f t="shared" si="100"/>
        <v/>
      </c>
      <c r="P232" s="6" t="str">
        <f t="shared" si="101"/>
        <v/>
      </c>
      <c r="Q232" s="6" t="str">
        <f t="shared" si="102"/>
        <v/>
      </c>
      <c r="R232" s="6">
        <f t="shared" si="103"/>
        <v>0</v>
      </c>
      <c r="S232" s="7">
        <f t="shared" si="104"/>
        <v>0</v>
      </c>
      <c r="T232" s="6">
        <f t="shared" si="105"/>
        <v>0</v>
      </c>
      <c r="U232" s="6" t="str">
        <f t="shared" si="106"/>
        <v/>
      </c>
      <c r="V232" s="6" t="str">
        <f t="shared" si="107"/>
        <v/>
      </c>
      <c r="W232" s="6">
        <f t="shared" si="108"/>
        <v>0</v>
      </c>
      <c r="X232" s="8" t="str">
        <f t="shared" si="109"/>
        <v/>
      </c>
      <c r="Y232" s="8" t="str">
        <f t="shared" si="110"/>
        <v/>
      </c>
      <c r="Z232" t="str">
        <f t="shared" si="111"/>
        <v>FALTA_PARAM</v>
      </c>
      <c r="AA232" s="6" t="str">
        <f t="shared" si="112"/>
        <v/>
      </c>
      <c r="AB232" t="b">
        <f t="shared" si="113"/>
        <v>0</v>
      </c>
      <c r="AC232" t="str">
        <f t="shared" si="114"/>
        <v>CHAVE_INEXISTENTE</v>
      </c>
    </row>
    <row r="233" spans="7:29">
      <c r="G233" t="str">
        <f t="shared" si="92"/>
        <v>||</v>
      </c>
      <c r="H233" t="str">
        <f t="shared" si="93"/>
        <v>||</v>
      </c>
      <c r="I233" s="6" t="str">
        <f t="shared" si="94"/>
        <v/>
      </c>
      <c r="J233" s="6" t="str">
        <f t="shared" si="95"/>
        <v/>
      </c>
      <c r="K233" s="6" t="str">
        <f t="shared" si="96"/>
        <v/>
      </c>
      <c r="L233" s="6" t="str">
        <f t="shared" si="97"/>
        <v/>
      </c>
      <c r="M233" s="6" t="str">
        <f t="shared" si="98"/>
        <v/>
      </c>
      <c r="N233" s="6" t="str">
        <f t="shared" si="99"/>
        <v/>
      </c>
      <c r="O233" s="6" t="str">
        <f t="shared" si="100"/>
        <v/>
      </c>
      <c r="P233" s="6" t="str">
        <f t="shared" si="101"/>
        <v/>
      </c>
      <c r="Q233" s="6" t="str">
        <f t="shared" si="102"/>
        <v/>
      </c>
      <c r="R233" s="6">
        <f t="shared" si="103"/>
        <v>0</v>
      </c>
      <c r="S233" s="7">
        <f t="shared" si="104"/>
        <v>0</v>
      </c>
      <c r="T233" s="6">
        <f t="shared" si="105"/>
        <v>0</v>
      </c>
      <c r="U233" s="6" t="str">
        <f t="shared" si="106"/>
        <v/>
      </c>
      <c r="V233" s="6" t="str">
        <f t="shared" si="107"/>
        <v/>
      </c>
      <c r="W233" s="6">
        <f t="shared" si="108"/>
        <v>0</v>
      </c>
      <c r="X233" s="8" t="str">
        <f t="shared" si="109"/>
        <v/>
      </c>
      <c r="Y233" s="8" t="str">
        <f t="shared" si="110"/>
        <v/>
      </c>
      <c r="Z233" t="str">
        <f t="shared" si="111"/>
        <v>FALTA_PARAM</v>
      </c>
      <c r="AA233" s="6" t="str">
        <f t="shared" si="112"/>
        <v/>
      </c>
      <c r="AB233" t="b">
        <f t="shared" si="113"/>
        <v>0</v>
      </c>
      <c r="AC233" t="str">
        <f t="shared" si="114"/>
        <v>CHAVE_INEXISTENTE</v>
      </c>
    </row>
    <row r="234" spans="7:29">
      <c r="G234" t="str">
        <f t="shared" si="92"/>
        <v>||</v>
      </c>
      <c r="H234" t="str">
        <f t="shared" si="93"/>
        <v>||</v>
      </c>
      <c r="I234" s="6" t="str">
        <f t="shared" si="94"/>
        <v/>
      </c>
      <c r="J234" s="6" t="str">
        <f t="shared" si="95"/>
        <v/>
      </c>
      <c r="K234" s="6" t="str">
        <f t="shared" si="96"/>
        <v/>
      </c>
      <c r="L234" s="6" t="str">
        <f t="shared" si="97"/>
        <v/>
      </c>
      <c r="M234" s="6" t="str">
        <f t="shared" si="98"/>
        <v/>
      </c>
      <c r="N234" s="6" t="str">
        <f t="shared" si="99"/>
        <v/>
      </c>
      <c r="O234" s="6" t="str">
        <f t="shared" si="100"/>
        <v/>
      </c>
      <c r="P234" s="6" t="str">
        <f t="shared" si="101"/>
        <v/>
      </c>
      <c r="Q234" s="6" t="str">
        <f t="shared" si="102"/>
        <v/>
      </c>
      <c r="R234" s="6">
        <f t="shared" si="103"/>
        <v>0</v>
      </c>
      <c r="S234" s="7">
        <f t="shared" si="104"/>
        <v>0</v>
      </c>
      <c r="T234" s="6">
        <f t="shared" si="105"/>
        <v>0</v>
      </c>
      <c r="U234" s="6" t="str">
        <f t="shared" si="106"/>
        <v/>
      </c>
      <c r="V234" s="6" t="str">
        <f t="shared" si="107"/>
        <v/>
      </c>
      <c r="W234" s="6">
        <f t="shared" si="108"/>
        <v>0</v>
      </c>
      <c r="X234" s="8" t="str">
        <f t="shared" si="109"/>
        <v/>
      </c>
      <c r="Y234" s="8" t="str">
        <f t="shared" si="110"/>
        <v/>
      </c>
      <c r="Z234" t="str">
        <f t="shared" si="111"/>
        <v>FALTA_PARAM</v>
      </c>
      <c r="AA234" s="6" t="str">
        <f t="shared" si="112"/>
        <v/>
      </c>
      <c r="AB234" t="b">
        <f t="shared" si="113"/>
        <v>0</v>
      </c>
      <c r="AC234" t="str">
        <f t="shared" si="114"/>
        <v>CHAVE_INEXISTENTE</v>
      </c>
    </row>
    <row r="235" spans="7:29">
      <c r="G235" t="str">
        <f t="shared" si="92"/>
        <v>||</v>
      </c>
      <c r="H235" t="str">
        <f t="shared" si="93"/>
        <v>||</v>
      </c>
      <c r="I235" s="6" t="str">
        <f t="shared" si="94"/>
        <v/>
      </c>
      <c r="J235" s="6" t="str">
        <f t="shared" si="95"/>
        <v/>
      </c>
      <c r="K235" s="6" t="str">
        <f t="shared" si="96"/>
        <v/>
      </c>
      <c r="L235" s="6" t="str">
        <f t="shared" si="97"/>
        <v/>
      </c>
      <c r="M235" s="6" t="str">
        <f t="shared" si="98"/>
        <v/>
      </c>
      <c r="N235" s="6" t="str">
        <f t="shared" si="99"/>
        <v/>
      </c>
      <c r="O235" s="6" t="str">
        <f t="shared" si="100"/>
        <v/>
      </c>
      <c r="P235" s="6" t="str">
        <f t="shared" si="101"/>
        <v/>
      </c>
      <c r="Q235" s="6" t="str">
        <f t="shared" si="102"/>
        <v/>
      </c>
      <c r="R235" s="6">
        <f t="shared" si="103"/>
        <v>0</v>
      </c>
      <c r="S235" s="7">
        <f t="shared" si="104"/>
        <v>0</v>
      </c>
      <c r="T235" s="6">
        <f t="shared" si="105"/>
        <v>0</v>
      </c>
      <c r="U235" s="6" t="str">
        <f t="shared" si="106"/>
        <v/>
      </c>
      <c r="V235" s="6" t="str">
        <f t="shared" si="107"/>
        <v/>
      </c>
      <c r="W235" s="6">
        <f t="shared" si="108"/>
        <v>0</v>
      </c>
      <c r="X235" s="8" t="str">
        <f t="shared" si="109"/>
        <v/>
      </c>
      <c r="Y235" s="8" t="str">
        <f t="shared" si="110"/>
        <v/>
      </c>
      <c r="Z235" t="str">
        <f t="shared" si="111"/>
        <v>FALTA_PARAM</v>
      </c>
      <c r="AA235" s="6" t="str">
        <f t="shared" si="112"/>
        <v/>
      </c>
      <c r="AB235" t="b">
        <f t="shared" si="113"/>
        <v>0</v>
      </c>
      <c r="AC235" t="str">
        <f t="shared" si="114"/>
        <v>CHAVE_INEXISTENTE</v>
      </c>
    </row>
    <row r="236" spans="7:29">
      <c r="G236" t="str">
        <f t="shared" si="92"/>
        <v>||</v>
      </c>
      <c r="H236" t="str">
        <f t="shared" si="93"/>
        <v>||</v>
      </c>
      <c r="I236" s="6" t="str">
        <f t="shared" si="94"/>
        <v/>
      </c>
      <c r="J236" s="6" t="str">
        <f t="shared" si="95"/>
        <v/>
      </c>
      <c r="K236" s="6" t="str">
        <f t="shared" si="96"/>
        <v/>
      </c>
      <c r="L236" s="6" t="str">
        <f t="shared" si="97"/>
        <v/>
      </c>
      <c r="M236" s="6" t="str">
        <f t="shared" si="98"/>
        <v/>
      </c>
      <c r="N236" s="6" t="str">
        <f t="shared" si="99"/>
        <v/>
      </c>
      <c r="O236" s="6" t="str">
        <f t="shared" si="100"/>
        <v/>
      </c>
      <c r="P236" s="6" t="str">
        <f t="shared" si="101"/>
        <v/>
      </c>
      <c r="Q236" s="6" t="str">
        <f t="shared" si="102"/>
        <v/>
      </c>
      <c r="R236" s="6">
        <f t="shared" si="103"/>
        <v>0</v>
      </c>
      <c r="S236" s="7">
        <f t="shared" si="104"/>
        <v>0</v>
      </c>
      <c r="T236" s="6">
        <f t="shared" si="105"/>
        <v>0</v>
      </c>
      <c r="U236" s="6" t="str">
        <f t="shared" si="106"/>
        <v/>
      </c>
      <c r="V236" s="6" t="str">
        <f t="shared" si="107"/>
        <v/>
      </c>
      <c r="W236" s="6">
        <f t="shared" si="108"/>
        <v>0</v>
      </c>
      <c r="X236" s="8" t="str">
        <f t="shared" si="109"/>
        <v/>
      </c>
      <c r="Y236" s="8" t="str">
        <f t="shared" si="110"/>
        <v/>
      </c>
      <c r="Z236" t="str">
        <f t="shared" si="111"/>
        <v>FALTA_PARAM</v>
      </c>
      <c r="AA236" s="6" t="str">
        <f t="shared" si="112"/>
        <v/>
      </c>
      <c r="AB236" t="b">
        <f t="shared" si="113"/>
        <v>0</v>
      </c>
      <c r="AC236" t="str">
        <f t="shared" si="114"/>
        <v>CHAVE_INEXISTENTE</v>
      </c>
    </row>
    <row r="237" spans="7:29">
      <c r="G237" t="str">
        <f t="shared" si="92"/>
        <v>||</v>
      </c>
      <c r="H237" t="str">
        <f t="shared" si="93"/>
        <v>||</v>
      </c>
      <c r="I237" s="6" t="str">
        <f t="shared" si="94"/>
        <v/>
      </c>
      <c r="J237" s="6" t="str">
        <f t="shared" si="95"/>
        <v/>
      </c>
      <c r="K237" s="6" t="str">
        <f t="shared" si="96"/>
        <v/>
      </c>
      <c r="L237" s="6" t="str">
        <f t="shared" si="97"/>
        <v/>
      </c>
      <c r="M237" s="6" t="str">
        <f t="shared" si="98"/>
        <v/>
      </c>
      <c r="N237" s="6" t="str">
        <f t="shared" si="99"/>
        <v/>
      </c>
      <c r="O237" s="6" t="str">
        <f t="shared" si="100"/>
        <v/>
      </c>
      <c r="P237" s="6" t="str">
        <f t="shared" si="101"/>
        <v/>
      </c>
      <c r="Q237" s="6" t="str">
        <f t="shared" si="102"/>
        <v/>
      </c>
      <c r="R237" s="6">
        <f t="shared" si="103"/>
        <v>0</v>
      </c>
      <c r="S237" s="7">
        <f t="shared" si="104"/>
        <v>0</v>
      </c>
      <c r="T237" s="6">
        <f t="shared" si="105"/>
        <v>0</v>
      </c>
      <c r="U237" s="6" t="str">
        <f t="shared" si="106"/>
        <v/>
      </c>
      <c r="V237" s="6" t="str">
        <f t="shared" si="107"/>
        <v/>
      </c>
      <c r="W237" s="6">
        <f t="shared" si="108"/>
        <v>0</v>
      </c>
      <c r="X237" s="8" t="str">
        <f t="shared" si="109"/>
        <v/>
      </c>
      <c r="Y237" s="8" t="str">
        <f t="shared" si="110"/>
        <v/>
      </c>
      <c r="Z237" t="str">
        <f t="shared" si="111"/>
        <v>FALTA_PARAM</v>
      </c>
      <c r="AA237" s="6" t="str">
        <f t="shared" si="112"/>
        <v/>
      </c>
      <c r="AB237" t="b">
        <f t="shared" si="113"/>
        <v>0</v>
      </c>
      <c r="AC237" t="str">
        <f t="shared" si="114"/>
        <v>CHAVE_INEXISTENTE</v>
      </c>
    </row>
    <row r="238" spans="7:29">
      <c r="G238" t="str">
        <f t="shared" si="92"/>
        <v>||</v>
      </c>
      <c r="H238" t="str">
        <f t="shared" si="93"/>
        <v>||</v>
      </c>
      <c r="I238" s="6" t="str">
        <f t="shared" si="94"/>
        <v/>
      </c>
      <c r="J238" s="6" t="str">
        <f t="shared" si="95"/>
        <v/>
      </c>
      <c r="K238" s="6" t="str">
        <f t="shared" si="96"/>
        <v/>
      </c>
      <c r="L238" s="6" t="str">
        <f t="shared" si="97"/>
        <v/>
      </c>
      <c r="M238" s="6" t="str">
        <f t="shared" si="98"/>
        <v/>
      </c>
      <c r="N238" s="6" t="str">
        <f t="shared" si="99"/>
        <v/>
      </c>
      <c r="O238" s="6" t="str">
        <f t="shared" si="100"/>
        <v/>
      </c>
      <c r="P238" s="6" t="str">
        <f t="shared" si="101"/>
        <v/>
      </c>
      <c r="Q238" s="6" t="str">
        <f t="shared" si="102"/>
        <v/>
      </c>
      <c r="R238" s="6">
        <f t="shared" si="103"/>
        <v>0</v>
      </c>
      <c r="S238" s="7">
        <f t="shared" si="104"/>
        <v>0</v>
      </c>
      <c r="T238" s="6">
        <f t="shared" si="105"/>
        <v>0</v>
      </c>
      <c r="U238" s="6" t="str">
        <f t="shared" si="106"/>
        <v/>
      </c>
      <c r="V238" s="6" t="str">
        <f t="shared" si="107"/>
        <v/>
      </c>
      <c r="W238" s="6">
        <f t="shared" si="108"/>
        <v>0</v>
      </c>
      <c r="X238" s="8" t="str">
        <f t="shared" si="109"/>
        <v/>
      </c>
      <c r="Y238" s="8" t="str">
        <f t="shared" si="110"/>
        <v/>
      </c>
      <c r="Z238" t="str">
        <f t="shared" si="111"/>
        <v>FALTA_PARAM</v>
      </c>
      <c r="AA238" s="6" t="str">
        <f t="shared" si="112"/>
        <v/>
      </c>
      <c r="AB238" t="b">
        <f t="shared" si="113"/>
        <v>0</v>
      </c>
      <c r="AC238" t="str">
        <f t="shared" si="114"/>
        <v>CHAVE_INEXISTENTE</v>
      </c>
    </row>
    <row r="239" spans="7:29">
      <c r="G239" t="str">
        <f t="shared" si="92"/>
        <v>||</v>
      </c>
      <c r="H239" t="str">
        <f t="shared" si="93"/>
        <v>||</v>
      </c>
      <c r="I239" s="6" t="str">
        <f t="shared" si="94"/>
        <v/>
      </c>
      <c r="J239" s="6" t="str">
        <f t="shared" si="95"/>
        <v/>
      </c>
      <c r="K239" s="6" t="str">
        <f t="shared" si="96"/>
        <v/>
      </c>
      <c r="L239" s="6" t="str">
        <f t="shared" si="97"/>
        <v/>
      </c>
      <c r="M239" s="6" t="str">
        <f t="shared" si="98"/>
        <v/>
      </c>
      <c r="N239" s="6" t="str">
        <f t="shared" si="99"/>
        <v/>
      </c>
      <c r="O239" s="6" t="str">
        <f t="shared" si="100"/>
        <v/>
      </c>
      <c r="P239" s="6" t="str">
        <f t="shared" si="101"/>
        <v/>
      </c>
      <c r="Q239" s="6" t="str">
        <f t="shared" si="102"/>
        <v/>
      </c>
      <c r="R239" s="6">
        <f t="shared" si="103"/>
        <v>0</v>
      </c>
      <c r="S239" s="7">
        <f t="shared" si="104"/>
        <v>0</v>
      </c>
      <c r="T239" s="6">
        <f t="shared" si="105"/>
        <v>0</v>
      </c>
      <c r="U239" s="6" t="str">
        <f t="shared" si="106"/>
        <v/>
      </c>
      <c r="V239" s="6" t="str">
        <f t="shared" si="107"/>
        <v/>
      </c>
      <c r="W239" s="6">
        <f t="shared" si="108"/>
        <v>0</v>
      </c>
      <c r="X239" s="8" t="str">
        <f t="shared" si="109"/>
        <v/>
      </c>
      <c r="Y239" s="8" t="str">
        <f t="shared" si="110"/>
        <v/>
      </c>
      <c r="Z239" t="str">
        <f t="shared" si="111"/>
        <v>FALTA_PARAM</v>
      </c>
      <c r="AA239" s="6" t="str">
        <f t="shared" si="112"/>
        <v/>
      </c>
      <c r="AB239" t="b">
        <f t="shared" si="113"/>
        <v>0</v>
      </c>
      <c r="AC239" t="str">
        <f t="shared" si="114"/>
        <v>CHAVE_INEXISTENTE</v>
      </c>
    </row>
    <row r="240" spans="7:29">
      <c r="G240" t="str">
        <f t="shared" si="92"/>
        <v>||</v>
      </c>
      <c r="H240" t="str">
        <f t="shared" si="93"/>
        <v>||</v>
      </c>
      <c r="I240" s="6" t="str">
        <f t="shared" si="94"/>
        <v/>
      </c>
      <c r="J240" s="6" t="str">
        <f t="shared" si="95"/>
        <v/>
      </c>
      <c r="K240" s="6" t="str">
        <f t="shared" si="96"/>
        <v/>
      </c>
      <c r="L240" s="6" t="str">
        <f t="shared" si="97"/>
        <v/>
      </c>
      <c r="M240" s="6" t="str">
        <f t="shared" si="98"/>
        <v/>
      </c>
      <c r="N240" s="6" t="str">
        <f t="shared" si="99"/>
        <v/>
      </c>
      <c r="O240" s="6" t="str">
        <f t="shared" si="100"/>
        <v/>
      </c>
      <c r="P240" s="6" t="str">
        <f t="shared" si="101"/>
        <v/>
      </c>
      <c r="Q240" s="6" t="str">
        <f t="shared" si="102"/>
        <v/>
      </c>
      <c r="R240" s="6">
        <f t="shared" si="103"/>
        <v>0</v>
      </c>
      <c r="S240" s="7">
        <f t="shared" si="104"/>
        <v>0</v>
      </c>
      <c r="T240" s="6">
        <f t="shared" si="105"/>
        <v>0</v>
      </c>
      <c r="U240" s="6" t="str">
        <f t="shared" si="106"/>
        <v/>
      </c>
      <c r="V240" s="6" t="str">
        <f t="shared" si="107"/>
        <v/>
      </c>
      <c r="W240" s="6">
        <f t="shared" si="108"/>
        <v>0</v>
      </c>
      <c r="X240" s="8" t="str">
        <f t="shared" si="109"/>
        <v/>
      </c>
      <c r="Y240" s="8" t="str">
        <f t="shared" si="110"/>
        <v/>
      </c>
      <c r="Z240" t="str">
        <f t="shared" si="111"/>
        <v>FALTA_PARAM</v>
      </c>
      <c r="AA240" s="6" t="str">
        <f t="shared" si="112"/>
        <v/>
      </c>
      <c r="AB240" t="b">
        <f t="shared" si="113"/>
        <v>0</v>
      </c>
      <c r="AC240" t="str">
        <f t="shared" si="114"/>
        <v>CHAVE_INEXISTENTE</v>
      </c>
    </row>
    <row r="241" spans="7:29">
      <c r="G241" t="str">
        <f t="shared" si="92"/>
        <v>||</v>
      </c>
      <c r="H241" t="str">
        <f t="shared" si="93"/>
        <v>||</v>
      </c>
      <c r="I241" s="6" t="str">
        <f t="shared" si="94"/>
        <v/>
      </c>
      <c r="J241" s="6" t="str">
        <f t="shared" si="95"/>
        <v/>
      </c>
      <c r="K241" s="6" t="str">
        <f t="shared" si="96"/>
        <v/>
      </c>
      <c r="L241" s="6" t="str">
        <f t="shared" si="97"/>
        <v/>
      </c>
      <c r="M241" s="6" t="str">
        <f t="shared" si="98"/>
        <v/>
      </c>
      <c r="N241" s="6" t="str">
        <f t="shared" si="99"/>
        <v/>
      </c>
      <c r="O241" s="6" t="str">
        <f t="shared" si="100"/>
        <v/>
      </c>
      <c r="P241" s="6" t="str">
        <f t="shared" si="101"/>
        <v/>
      </c>
      <c r="Q241" s="6" t="str">
        <f t="shared" si="102"/>
        <v/>
      </c>
      <c r="R241" s="6">
        <f t="shared" si="103"/>
        <v>0</v>
      </c>
      <c r="S241" s="7">
        <f t="shared" si="104"/>
        <v>0</v>
      </c>
      <c r="T241" s="6">
        <f t="shared" si="105"/>
        <v>0</v>
      </c>
      <c r="U241" s="6" t="str">
        <f t="shared" si="106"/>
        <v/>
      </c>
      <c r="V241" s="6" t="str">
        <f t="shared" si="107"/>
        <v/>
      </c>
      <c r="W241" s="6">
        <f t="shared" si="108"/>
        <v>0</v>
      </c>
      <c r="X241" s="8" t="str">
        <f t="shared" si="109"/>
        <v/>
      </c>
      <c r="Y241" s="8" t="str">
        <f t="shared" si="110"/>
        <v/>
      </c>
      <c r="Z241" t="str">
        <f t="shared" si="111"/>
        <v>FALTA_PARAM</v>
      </c>
      <c r="AA241" s="6" t="str">
        <f t="shared" si="112"/>
        <v/>
      </c>
      <c r="AB241" t="b">
        <f t="shared" si="113"/>
        <v>0</v>
      </c>
      <c r="AC241" t="str">
        <f t="shared" si="114"/>
        <v>CHAVE_INEXISTENTE</v>
      </c>
    </row>
    <row r="242" spans="7:29">
      <c r="G242" t="str">
        <f t="shared" si="92"/>
        <v>||</v>
      </c>
      <c r="H242" t="str">
        <f t="shared" si="93"/>
        <v>||</v>
      </c>
      <c r="I242" s="6" t="str">
        <f t="shared" si="94"/>
        <v/>
      </c>
      <c r="J242" s="6" t="str">
        <f t="shared" si="95"/>
        <v/>
      </c>
      <c r="K242" s="6" t="str">
        <f t="shared" si="96"/>
        <v/>
      </c>
      <c r="L242" s="6" t="str">
        <f t="shared" si="97"/>
        <v/>
      </c>
      <c r="M242" s="6" t="str">
        <f t="shared" si="98"/>
        <v/>
      </c>
      <c r="N242" s="6" t="str">
        <f t="shared" si="99"/>
        <v/>
      </c>
      <c r="O242" s="6" t="str">
        <f t="shared" si="100"/>
        <v/>
      </c>
      <c r="P242" s="6" t="str">
        <f t="shared" si="101"/>
        <v/>
      </c>
      <c r="Q242" s="6" t="str">
        <f t="shared" si="102"/>
        <v/>
      </c>
      <c r="R242" s="6">
        <f t="shared" si="103"/>
        <v>0</v>
      </c>
      <c r="S242" s="7">
        <f t="shared" si="104"/>
        <v>0</v>
      </c>
      <c r="T242" s="6">
        <f t="shared" si="105"/>
        <v>0</v>
      </c>
      <c r="U242" s="6" t="str">
        <f t="shared" si="106"/>
        <v/>
      </c>
      <c r="V242" s="6" t="str">
        <f t="shared" si="107"/>
        <v/>
      </c>
      <c r="W242" s="6">
        <f t="shared" si="108"/>
        <v>0</v>
      </c>
      <c r="X242" s="8" t="str">
        <f t="shared" si="109"/>
        <v/>
      </c>
      <c r="Y242" s="8" t="str">
        <f t="shared" si="110"/>
        <v/>
      </c>
      <c r="Z242" t="str">
        <f t="shared" si="111"/>
        <v>FALTA_PARAM</v>
      </c>
      <c r="AA242" s="6" t="str">
        <f t="shared" si="112"/>
        <v/>
      </c>
      <c r="AB242" t="b">
        <f t="shared" si="113"/>
        <v>0</v>
      </c>
      <c r="AC242" t="str">
        <f t="shared" si="114"/>
        <v>CHAVE_INEXISTENTE</v>
      </c>
    </row>
    <row r="243" spans="7:29">
      <c r="G243" t="str">
        <f t="shared" si="92"/>
        <v>||</v>
      </c>
      <c r="H243" t="str">
        <f t="shared" si="93"/>
        <v>||</v>
      </c>
      <c r="I243" s="6" t="str">
        <f t="shared" si="94"/>
        <v/>
      </c>
      <c r="J243" s="6" t="str">
        <f t="shared" si="95"/>
        <v/>
      </c>
      <c r="K243" s="6" t="str">
        <f t="shared" si="96"/>
        <v/>
      </c>
      <c r="L243" s="6" t="str">
        <f t="shared" si="97"/>
        <v/>
      </c>
      <c r="M243" s="6" t="str">
        <f t="shared" si="98"/>
        <v/>
      </c>
      <c r="N243" s="6" t="str">
        <f t="shared" si="99"/>
        <v/>
      </c>
      <c r="O243" s="6" t="str">
        <f t="shared" si="100"/>
        <v/>
      </c>
      <c r="P243" s="6" t="str">
        <f t="shared" si="101"/>
        <v/>
      </c>
      <c r="Q243" s="6" t="str">
        <f t="shared" si="102"/>
        <v/>
      </c>
      <c r="R243" s="6">
        <f t="shared" si="103"/>
        <v>0</v>
      </c>
      <c r="S243" s="7">
        <f t="shared" si="104"/>
        <v>0</v>
      </c>
      <c r="T243" s="6">
        <f t="shared" si="105"/>
        <v>0</v>
      </c>
      <c r="U243" s="6" t="str">
        <f t="shared" si="106"/>
        <v/>
      </c>
      <c r="V243" s="6" t="str">
        <f t="shared" si="107"/>
        <v/>
      </c>
      <c r="W243" s="6">
        <f t="shared" si="108"/>
        <v>0</v>
      </c>
      <c r="X243" s="8" t="str">
        <f t="shared" si="109"/>
        <v/>
      </c>
      <c r="Y243" s="8" t="str">
        <f t="shared" si="110"/>
        <v/>
      </c>
      <c r="Z243" t="str">
        <f t="shared" si="111"/>
        <v>FALTA_PARAM</v>
      </c>
      <c r="AA243" s="6" t="str">
        <f t="shared" si="112"/>
        <v/>
      </c>
      <c r="AB243" t="b">
        <f t="shared" si="113"/>
        <v>0</v>
      </c>
      <c r="AC243" t="str">
        <f t="shared" si="114"/>
        <v>CHAVE_INEXISTENTE</v>
      </c>
    </row>
    <row r="244" spans="7:29">
      <c r="G244" t="str">
        <f t="shared" si="92"/>
        <v>||</v>
      </c>
      <c r="H244" t="str">
        <f t="shared" si="93"/>
        <v>||</v>
      </c>
      <c r="I244" s="6" t="str">
        <f t="shared" si="94"/>
        <v/>
      </c>
      <c r="J244" s="6" t="str">
        <f t="shared" si="95"/>
        <v/>
      </c>
      <c r="K244" s="6" t="str">
        <f t="shared" si="96"/>
        <v/>
      </c>
      <c r="L244" s="6" t="str">
        <f t="shared" si="97"/>
        <v/>
      </c>
      <c r="M244" s="6" t="str">
        <f t="shared" si="98"/>
        <v/>
      </c>
      <c r="N244" s="6" t="str">
        <f t="shared" si="99"/>
        <v/>
      </c>
      <c r="O244" s="6" t="str">
        <f t="shared" si="100"/>
        <v/>
      </c>
      <c r="P244" s="6" t="str">
        <f t="shared" si="101"/>
        <v/>
      </c>
      <c r="Q244" s="6" t="str">
        <f t="shared" si="102"/>
        <v/>
      </c>
      <c r="R244" s="6">
        <f t="shared" si="103"/>
        <v>0</v>
      </c>
      <c r="S244" s="7">
        <f t="shared" si="104"/>
        <v>0</v>
      </c>
      <c r="T244" s="6">
        <f t="shared" si="105"/>
        <v>0</v>
      </c>
      <c r="U244" s="6" t="str">
        <f t="shared" si="106"/>
        <v/>
      </c>
      <c r="V244" s="6" t="str">
        <f t="shared" si="107"/>
        <v/>
      </c>
      <c r="W244" s="6">
        <f t="shared" si="108"/>
        <v>0</v>
      </c>
      <c r="X244" s="8" t="str">
        <f t="shared" si="109"/>
        <v/>
      </c>
      <c r="Y244" s="8" t="str">
        <f t="shared" si="110"/>
        <v/>
      </c>
      <c r="Z244" t="str">
        <f t="shared" si="111"/>
        <v>FALTA_PARAM</v>
      </c>
      <c r="AA244" s="6" t="str">
        <f t="shared" si="112"/>
        <v/>
      </c>
      <c r="AB244" t="b">
        <f t="shared" si="113"/>
        <v>0</v>
      </c>
      <c r="AC244" t="str">
        <f t="shared" si="114"/>
        <v>CHAVE_INEXISTENTE</v>
      </c>
    </row>
    <row r="245" spans="7:29">
      <c r="G245" t="str">
        <f t="shared" si="92"/>
        <v>||</v>
      </c>
      <c r="H245" t="str">
        <f t="shared" si="93"/>
        <v>||</v>
      </c>
      <c r="I245" s="6" t="str">
        <f t="shared" si="94"/>
        <v/>
      </c>
      <c r="J245" s="6" t="str">
        <f t="shared" si="95"/>
        <v/>
      </c>
      <c r="K245" s="6" t="str">
        <f t="shared" si="96"/>
        <v/>
      </c>
      <c r="L245" s="6" t="str">
        <f t="shared" si="97"/>
        <v/>
      </c>
      <c r="M245" s="6" t="str">
        <f t="shared" si="98"/>
        <v/>
      </c>
      <c r="N245" s="6" t="str">
        <f t="shared" si="99"/>
        <v/>
      </c>
      <c r="O245" s="6" t="str">
        <f t="shared" si="100"/>
        <v/>
      </c>
      <c r="P245" s="6" t="str">
        <f t="shared" si="101"/>
        <v/>
      </c>
      <c r="Q245" s="6" t="str">
        <f t="shared" si="102"/>
        <v/>
      </c>
      <c r="R245" s="6">
        <f t="shared" si="103"/>
        <v>0</v>
      </c>
      <c r="S245" s="7">
        <f t="shared" si="104"/>
        <v>0</v>
      </c>
      <c r="T245" s="6">
        <f t="shared" si="105"/>
        <v>0</v>
      </c>
      <c r="U245" s="6" t="str">
        <f t="shared" si="106"/>
        <v/>
      </c>
      <c r="V245" s="6" t="str">
        <f t="shared" si="107"/>
        <v/>
      </c>
      <c r="W245" s="6">
        <f t="shared" si="108"/>
        <v>0</v>
      </c>
      <c r="X245" s="8" t="str">
        <f t="shared" si="109"/>
        <v/>
      </c>
      <c r="Y245" s="8" t="str">
        <f t="shared" si="110"/>
        <v/>
      </c>
      <c r="Z245" t="str">
        <f t="shared" si="111"/>
        <v>FALTA_PARAM</v>
      </c>
      <c r="AA245" s="6" t="str">
        <f t="shared" si="112"/>
        <v/>
      </c>
      <c r="AB245" t="b">
        <f t="shared" si="113"/>
        <v>0</v>
      </c>
      <c r="AC245" t="str">
        <f t="shared" si="114"/>
        <v>CHAVE_INEXISTENTE</v>
      </c>
    </row>
    <row r="246" spans="7:29">
      <c r="G246" t="str">
        <f t="shared" si="92"/>
        <v>||</v>
      </c>
      <c r="H246" t="str">
        <f t="shared" si="93"/>
        <v>||</v>
      </c>
      <c r="I246" s="6" t="str">
        <f t="shared" si="94"/>
        <v/>
      </c>
      <c r="J246" s="6" t="str">
        <f t="shared" si="95"/>
        <v/>
      </c>
      <c r="K246" s="6" t="str">
        <f t="shared" si="96"/>
        <v/>
      </c>
      <c r="L246" s="6" t="str">
        <f t="shared" si="97"/>
        <v/>
      </c>
      <c r="M246" s="6" t="str">
        <f t="shared" si="98"/>
        <v/>
      </c>
      <c r="N246" s="6" t="str">
        <f t="shared" si="99"/>
        <v/>
      </c>
      <c r="O246" s="6" t="str">
        <f t="shared" si="100"/>
        <v/>
      </c>
      <c r="P246" s="6" t="str">
        <f t="shared" si="101"/>
        <v/>
      </c>
      <c r="Q246" s="6" t="str">
        <f t="shared" si="102"/>
        <v/>
      </c>
      <c r="R246" s="6">
        <f t="shared" si="103"/>
        <v>0</v>
      </c>
      <c r="S246" s="7">
        <f t="shared" si="104"/>
        <v>0</v>
      </c>
      <c r="T246" s="6">
        <f t="shared" si="105"/>
        <v>0</v>
      </c>
      <c r="U246" s="6" t="str">
        <f t="shared" si="106"/>
        <v/>
      </c>
      <c r="V246" s="6" t="str">
        <f t="shared" si="107"/>
        <v/>
      </c>
      <c r="W246" s="6">
        <f t="shared" si="108"/>
        <v>0</v>
      </c>
      <c r="X246" s="8" t="str">
        <f t="shared" si="109"/>
        <v/>
      </c>
      <c r="Y246" s="8" t="str">
        <f t="shared" si="110"/>
        <v/>
      </c>
      <c r="Z246" t="str">
        <f t="shared" si="111"/>
        <v>FALTA_PARAM</v>
      </c>
      <c r="AA246" s="6" t="str">
        <f t="shared" si="112"/>
        <v/>
      </c>
      <c r="AB246" t="b">
        <f t="shared" si="113"/>
        <v>0</v>
      </c>
      <c r="AC246" t="str">
        <f t="shared" si="114"/>
        <v>CHAVE_INEXISTENTE</v>
      </c>
    </row>
    <row r="247" spans="7:29">
      <c r="G247" t="str">
        <f t="shared" si="92"/>
        <v>||</v>
      </c>
      <c r="H247" t="str">
        <f t="shared" si="93"/>
        <v>||</v>
      </c>
      <c r="I247" s="6" t="str">
        <f t="shared" si="94"/>
        <v/>
      </c>
      <c r="J247" s="6" t="str">
        <f t="shared" si="95"/>
        <v/>
      </c>
      <c r="K247" s="6" t="str">
        <f t="shared" si="96"/>
        <v/>
      </c>
      <c r="L247" s="6" t="str">
        <f t="shared" si="97"/>
        <v/>
      </c>
      <c r="M247" s="6" t="str">
        <f t="shared" si="98"/>
        <v/>
      </c>
      <c r="N247" s="6" t="str">
        <f t="shared" si="99"/>
        <v/>
      </c>
      <c r="O247" s="6" t="str">
        <f t="shared" si="100"/>
        <v/>
      </c>
      <c r="P247" s="6" t="str">
        <f t="shared" si="101"/>
        <v/>
      </c>
      <c r="Q247" s="6" t="str">
        <f t="shared" si="102"/>
        <v/>
      </c>
      <c r="R247" s="6">
        <f t="shared" si="103"/>
        <v>0</v>
      </c>
      <c r="S247" s="7">
        <f t="shared" si="104"/>
        <v>0</v>
      </c>
      <c r="T247" s="6">
        <f t="shared" si="105"/>
        <v>0</v>
      </c>
      <c r="U247" s="6" t="str">
        <f t="shared" si="106"/>
        <v/>
      </c>
      <c r="V247" s="6" t="str">
        <f t="shared" si="107"/>
        <v/>
      </c>
      <c r="W247" s="6">
        <f t="shared" si="108"/>
        <v>0</v>
      </c>
      <c r="X247" s="8" t="str">
        <f t="shared" si="109"/>
        <v/>
      </c>
      <c r="Y247" s="8" t="str">
        <f t="shared" si="110"/>
        <v/>
      </c>
      <c r="Z247" t="str">
        <f t="shared" si="111"/>
        <v>FALTA_PARAM</v>
      </c>
      <c r="AA247" s="6" t="str">
        <f t="shared" si="112"/>
        <v/>
      </c>
      <c r="AB247" t="b">
        <f t="shared" si="113"/>
        <v>0</v>
      </c>
      <c r="AC247" t="str">
        <f t="shared" si="114"/>
        <v>CHAVE_INEXISTENTE</v>
      </c>
    </row>
    <row r="248" spans="7:29">
      <c r="G248" t="str">
        <f t="shared" si="92"/>
        <v>||</v>
      </c>
      <c r="H248" t="str">
        <f t="shared" si="93"/>
        <v>||</v>
      </c>
      <c r="I248" s="6" t="str">
        <f t="shared" si="94"/>
        <v/>
      </c>
      <c r="J248" s="6" t="str">
        <f t="shared" si="95"/>
        <v/>
      </c>
      <c r="K248" s="6" t="str">
        <f t="shared" si="96"/>
        <v/>
      </c>
      <c r="L248" s="6" t="str">
        <f t="shared" si="97"/>
        <v/>
      </c>
      <c r="M248" s="6" t="str">
        <f t="shared" si="98"/>
        <v/>
      </c>
      <c r="N248" s="6" t="str">
        <f t="shared" si="99"/>
        <v/>
      </c>
      <c r="O248" s="6" t="str">
        <f t="shared" si="100"/>
        <v/>
      </c>
      <c r="P248" s="6" t="str">
        <f t="shared" si="101"/>
        <v/>
      </c>
      <c r="Q248" s="6" t="str">
        <f t="shared" si="102"/>
        <v/>
      </c>
      <c r="R248" s="6">
        <f t="shared" si="103"/>
        <v>0</v>
      </c>
      <c r="S248" s="7">
        <f t="shared" si="104"/>
        <v>0</v>
      </c>
      <c r="T248" s="6">
        <f t="shared" si="105"/>
        <v>0</v>
      </c>
      <c r="U248" s="6" t="str">
        <f t="shared" si="106"/>
        <v/>
      </c>
      <c r="V248" s="6" t="str">
        <f t="shared" si="107"/>
        <v/>
      </c>
      <c r="W248" s="6">
        <f t="shared" si="108"/>
        <v>0</v>
      </c>
      <c r="X248" s="8" t="str">
        <f t="shared" si="109"/>
        <v/>
      </c>
      <c r="Y248" s="8" t="str">
        <f t="shared" si="110"/>
        <v/>
      </c>
      <c r="Z248" t="str">
        <f t="shared" si="111"/>
        <v>FALTA_PARAM</v>
      </c>
      <c r="AA248" s="6" t="str">
        <f t="shared" si="112"/>
        <v/>
      </c>
      <c r="AB248" t="b">
        <f t="shared" si="113"/>
        <v>0</v>
      </c>
      <c r="AC248" t="str">
        <f t="shared" si="114"/>
        <v>CHAVE_INEXISTENTE</v>
      </c>
    </row>
    <row r="249" spans="7:29">
      <c r="G249" t="str">
        <f t="shared" si="92"/>
        <v>||</v>
      </c>
      <c r="H249" t="str">
        <f t="shared" si="93"/>
        <v>||</v>
      </c>
      <c r="I249" s="6" t="str">
        <f t="shared" si="94"/>
        <v/>
      </c>
      <c r="J249" s="6" t="str">
        <f t="shared" si="95"/>
        <v/>
      </c>
      <c r="K249" s="6" t="str">
        <f t="shared" si="96"/>
        <v/>
      </c>
      <c r="L249" s="6" t="str">
        <f t="shared" si="97"/>
        <v/>
      </c>
      <c r="M249" s="6" t="str">
        <f t="shared" si="98"/>
        <v/>
      </c>
      <c r="N249" s="6" t="str">
        <f t="shared" si="99"/>
        <v/>
      </c>
      <c r="O249" s="6" t="str">
        <f t="shared" si="100"/>
        <v/>
      </c>
      <c r="P249" s="6" t="str">
        <f t="shared" si="101"/>
        <v/>
      </c>
      <c r="Q249" s="6" t="str">
        <f t="shared" si="102"/>
        <v/>
      </c>
      <c r="R249" s="6">
        <f t="shared" si="103"/>
        <v>0</v>
      </c>
      <c r="S249" s="7">
        <f t="shared" si="104"/>
        <v>0</v>
      </c>
      <c r="T249" s="6">
        <f t="shared" si="105"/>
        <v>0</v>
      </c>
      <c r="U249" s="6" t="str">
        <f t="shared" si="106"/>
        <v/>
      </c>
      <c r="V249" s="6" t="str">
        <f t="shared" si="107"/>
        <v/>
      </c>
      <c r="W249" s="6">
        <f t="shared" si="108"/>
        <v>0</v>
      </c>
      <c r="X249" s="8" t="str">
        <f t="shared" si="109"/>
        <v/>
      </c>
      <c r="Y249" s="8" t="str">
        <f t="shared" si="110"/>
        <v/>
      </c>
      <c r="Z249" t="str">
        <f t="shared" si="111"/>
        <v>FALTA_PARAM</v>
      </c>
      <c r="AA249" s="6" t="str">
        <f t="shared" si="112"/>
        <v/>
      </c>
      <c r="AB249" t="b">
        <f t="shared" si="113"/>
        <v>0</v>
      </c>
      <c r="AC249" t="str">
        <f t="shared" si="114"/>
        <v>CHAVE_INEXISTENTE</v>
      </c>
    </row>
    <row r="250" spans="7:29">
      <c r="G250" t="str">
        <f t="shared" si="92"/>
        <v>||</v>
      </c>
      <c r="H250" t="str">
        <f t="shared" si="93"/>
        <v>||</v>
      </c>
      <c r="I250" s="6" t="str">
        <f t="shared" si="94"/>
        <v/>
      </c>
      <c r="J250" s="6" t="str">
        <f t="shared" si="95"/>
        <v/>
      </c>
      <c r="K250" s="6" t="str">
        <f t="shared" si="96"/>
        <v/>
      </c>
      <c r="L250" s="6" t="str">
        <f t="shared" si="97"/>
        <v/>
      </c>
      <c r="M250" s="6" t="str">
        <f t="shared" si="98"/>
        <v/>
      </c>
      <c r="N250" s="6" t="str">
        <f t="shared" si="99"/>
        <v/>
      </c>
      <c r="O250" s="6" t="str">
        <f t="shared" si="100"/>
        <v/>
      </c>
      <c r="P250" s="6" t="str">
        <f t="shared" si="101"/>
        <v/>
      </c>
      <c r="Q250" s="6" t="str">
        <f t="shared" si="102"/>
        <v/>
      </c>
      <c r="R250" s="6">
        <f t="shared" si="103"/>
        <v>0</v>
      </c>
      <c r="S250" s="7">
        <f t="shared" si="104"/>
        <v>0</v>
      </c>
      <c r="T250" s="6">
        <f t="shared" si="105"/>
        <v>0</v>
      </c>
      <c r="U250" s="6" t="str">
        <f t="shared" si="106"/>
        <v/>
      </c>
      <c r="V250" s="6" t="str">
        <f t="shared" si="107"/>
        <v/>
      </c>
      <c r="W250" s="6">
        <f t="shared" si="108"/>
        <v>0</v>
      </c>
      <c r="X250" s="8" t="str">
        <f t="shared" si="109"/>
        <v/>
      </c>
      <c r="Y250" s="8" t="str">
        <f t="shared" si="110"/>
        <v/>
      </c>
      <c r="Z250" t="str">
        <f t="shared" si="111"/>
        <v>FALTA_PARAM</v>
      </c>
      <c r="AA250" s="6" t="str">
        <f t="shared" si="112"/>
        <v/>
      </c>
      <c r="AB250" t="b">
        <f t="shared" si="113"/>
        <v>0</v>
      </c>
      <c r="AC250" t="str">
        <f t="shared" si="114"/>
        <v>CHAVE_INEXISTENTE</v>
      </c>
    </row>
    <row r="251" spans="7:29">
      <c r="G251" t="str">
        <f t="shared" si="92"/>
        <v>||</v>
      </c>
      <c r="H251" t="str">
        <f t="shared" si="93"/>
        <v>||</v>
      </c>
      <c r="I251" s="6" t="str">
        <f t="shared" si="94"/>
        <v/>
      </c>
      <c r="J251" s="6" t="str">
        <f t="shared" si="95"/>
        <v/>
      </c>
      <c r="K251" s="6" t="str">
        <f t="shared" si="96"/>
        <v/>
      </c>
      <c r="L251" s="6" t="str">
        <f t="shared" si="97"/>
        <v/>
      </c>
      <c r="M251" s="6" t="str">
        <f t="shared" si="98"/>
        <v/>
      </c>
      <c r="N251" s="6" t="str">
        <f t="shared" si="99"/>
        <v/>
      </c>
      <c r="O251" s="6" t="str">
        <f t="shared" si="100"/>
        <v/>
      </c>
      <c r="P251" s="6" t="str">
        <f t="shared" si="101"/>
        <v/>
      </c>
      <c r="Q251" s="6" t="str">
        <f t="shared" si="102"/>
        <v/>
      </c>
      <c r="R251" s="6">
        <f t="shared" si="103"/>
        <v>0</v>
      </c>
      <c r="S251" s="7">
        <f t="shared" si="104"/>
        <v>0</v>
      </c>
      <c r="T251" s="6">
        <f t="shared" si="105"/>
        <v>0</v>
      </c>
      <c r="U251" s="6" t="str">
        <f t="shared" si="106"/>
        <v/>
      </c>
      <c r="V251" s="6" t="str">
        <f t="shared" si="107"/>
        <v/>
      </c>
      <c r="W251" s="6">
        <f t="shared" si="108"/>
        <v>0</v>
      </c>
      <c r="X251" s="8" t="str">
        <f t="shared" si="109"/>
        <v/>
      </c>
      <c r="Y251" s="8" t="str">
        <f t="shared" si="110"/>
        <v/>
      </c>
      <c r="Z251" t="str">
        <f t="shared" si="111"/>
        <v>FALTA_PARAM</v>
      </c>
      <c r="AA251" s="6" t="str">
        <f t="shared" si="112"/>
        <v/>
      </c>
      <c r="AB251" t="b">
        <f t="shared" si="113"/>
        <v>0</v>
      </c>
      <c r="AC251" t="str">
        <f t="shared" si="114"/>
        <v>CHAVE_INEXISTENTE</v>
      </c>
    </row>
    <row r="252" spans="7:29">
      <c r="G252" t="str">
        <f t="shared" si="92"/>
        <v>||</v>
      </c>
      <c r="H252" t="str">
        <f t="shared" si="93"/>
        <v>||</v>
      </c>
      <c r="I252" s="6" t="str">
        <f t="shared" si="94"/>
        <v/>
      </c>
      <c r="J252" s="6" t="str">
        <f t="shared" si="95"/>
        <v/>
      </c>
      <c r="K252" s="6" t="str">
        <f t="shared" si="96"/>
        <v/>
      </c>
      <c r="L252" s="6" t="str">
        <f t="shared" si="97"/>
        <v/>
      </c>
      <c r="M252" s="6" t="str">
        <f t="shared" si="98"/>
        <v/>
      </c>
      <c r="N252" s="6" t="str">
        <f t="shared" si="99"/>
        <v/>
      </c>
      <c r="O252" s="6" t="str">
        <f t="shared" si="100"/>
        <v/>
      </c>
      <c r="P252" s="6" t="str">
        <f t="shared" si="101"/>
        <v/>
      </c>
      <c r="Q252" s="6" t="str">
        <f t="shared" si="102"/>
        <v/>
      </c>
      <c r="R252" s="6">
        <f t="shared" si="103"/>
        <v>0</v>
      </c>
      <c r="S252" s="7">
        <f t="shared" si="104"/>
        <v>0</v>
      </c>
      <c r="T252" s="6">
        <f t="shared" si="105"/>
        <v>0</v>
      </c>
      <c r="U252" s="6" t="str">
        <f t="shared" si="106"/>
        <v/>
      </c>
      <c r="V252" s="6" t="str">
        <f t="shared" si="107"/>
        <v/>
      </c>
      <c r="W252" s="6">
        <f t="shared" si="108"/>
        <v>0</v>
      </c>
      <c r="X252" s="8" t="str">
        <f t="shared" si="109"/>
        <v/>
      </c>
      <c r="Y252" s="8" t="str">
        <f t="shared" si="110"/>
        <v/>
      </c>
      <c r="Z252" t="str">
        <f t="shared" si="111"/>
        <v>FALTA_PARAM</v>
      </c>
      <c r="AA252" s="6" t="str">
        <f t="shared" si="112"/>
        <v/>
      </c>
      <c r="AB252" t="b">
        <f t="shared" si="113"/>
        <v>0</v>
      </c>
      <c r="AC252" t="str">
        <f t="shared" si="114"/>
        <v>CHAVE_INEXISTENTE</v>
      </c>
    </row>
    <row r="253" spans="7:29">
      <c r="G253" t="str">
        <f t="shared" si="92"/>
        <v>||</v>
      </c>
      <c r="H253" t="str">
        <f t="shared" si="93"/>
        <v>||</v>
      </c>
      <c r="I253" s="6" t="str">
        <f t="shared" si="94"/>
        <v/>
      </c>
      <c r="J253" s="6" t="str">
        <f t="shared" si="95"/>
        <v/>
      </c>
      <c r="K253" s="6" t="str">
        <f t="shared" si="96"/>
        <v/>
      </c>
      <c r="L253" s="6" t="str">
        <f t="shared" si="97"/>
        <v/>
      </c>
      <c r="M253" s="6" t="str">
        <f t="shared" si="98"/>
        <v/>
      </c>
      <c r="N253" s="6" t="str">
        <f t="shared" si="99"/>
        <v/>
      </c>
      <c r="O253" s="6" t="str">
        <f t="shared" si="100"/>
        <v/>
      </c>
      <c r="P253" s="6" t="str">
        <f t="shared" si="101"/>
        <v/>
      </c>
      <c r="Q253" s="6" t="str">
        <f t="shared" si="102"/>
        <v/>
      </c>
      <c r="R253" s="6">
        <f t="shared" si="103"/>
        <v>0</v>
      </c>
      <c r="S253" s="7">
        <f t="shared" si="104"/>
        <v>0</v>
      </c>
      <c r="T253" s="6">
        <f t="shared" si="105"/>
        <v>0</v>
      </c>
      <c r="U253" s="6" t="str">
        <f t="shared" si="106"/>
        <v/>
      </c>
      <c r="V253" s="6" t="str">
        <f t="shared" si="107"/>
        <v/>
      </c>
      <c r="W253" s="6">
        <f t="shared" si="108"/>
        <v>0</v>
      </c>
      <c r="X253" s="8" t="str">
        <f t="shared" si="109"/>
        <v/>
      </c>
      <c r="Y253" s="8" t="str">
        <f t="shared" si="110"/>
        <v/>
      </c>
      <c r="Z253" t="str">
        <f t="shared" si="111"/>
        <v>FALTA_PARAM</v>
      </c>
      <c r="AA253" s="6" t="str">
        <f t="shared" si="112"/>
        <v/>
      </c>
      <c r="AB253" t="b">
        <f t="shared" si="113"/>
        <v>0</v>
      </c>
      <c r="AC253" t="str">
        <f t="shared" si="114"/>
        <v>CHAVE_INEXISTENTE</v>
      </c>
    </row>
    <row r="254" spans="7:29">
      <c r="G254" t="str">
        <f t="shared" si="92"/>
        <v>||</v>
      </c>
      <c r="H254" t="str">
        <f t="shared" si="93"/>
        <v>||</v>
      </c>
      <c r="I254" s="6" t="str">
        <f t="shared" si="94"/>
        <v/>
      </c>
      <c r="J254" s="6" t="str">
        <f t="shared" si="95"/>
        <v/>
      </c>
      <c r="K254" s="6" t="str">
        <f t="shared" si="96"/>
        <v/>
      </c>
      <c r="L254" s="6" t="str">
        <f t="shared" si="97"/>
        <v/>
      </c>
      <c r="M254" s="6" t="str">
        <f t="shared" si="98"/>
        <v/>
      </c>
      <c r="N254" s="6" t="str">
        <f t="shared" si="99"/>
        <v/>
      </c>
      <c r="O254" s="6" t="str">
        <f t="shared" si="100"/>
        <v/>
      </c>
      <c r="P254" s="6" t="str">
        <f t="shared" si="101"/>
        <v/>
      </c>
      <c r="Q254" s="6" t="str">
        <f t="shared" si="102"/>
        <v/>
      </c>
      <c r="R254" s="6">
        <f t="shared" si="103"/>
        <v>0</v>
      </c>
      <c r="S254" s="7">
        <f t="shared" si="104"/>
        <v>0</v>
      </c>
      <c r="T254" s="6">
        <f t="shared" si="105"/>
        <v>0</v>
      </c>
      <c r="U254" s="6" t="str">
        <f t="shared" si="106"/>
        <v/>
      </c>
      <c r="V254" s="6" t="str">
        <f t="shared" si="107"/>
        <v/>
      </c>
      <c r="W254" s="6">
        <f t="shared" si="108"/>
        <v>0</v>
      </c>
      <c r="X254" s="8" t="str">
        <f t="shared" si="109"/>
        <v/>
      </c>
      <c r="Y254" s="8" t="str">
        <f t="shared" si="110"/>
        <v/>
      </c>
      <c r="Z254" t="str">
        <f t="shared" si="111"/>
        <v>FALTA_PARAM</v>
      </c>
      <c r="AA254" s="6" t="str">
        <f t="shared" si="112"/>
        <v/>
      </c>
      <c r="AB254" t="b">
        <f t="shared" si="113"/>
        <v>0</v>
      </c>
      <c r="AC254" t="str">
        <f t="shared" si="114"/>
        <v>CHAVE_INEXISTENTE</v>
      </c>
    </row>
    <row r="255" spans="7:29">
      <c r="G255" t="str">
        <f t="shared" si="92"/>
        <v>||</v>
      </c>
      <c r="H255" t="str">
        <f t="shared" si="93"/>
        <v>||</v>
      </c>
      <c r="I255" s="6" t="str">
        <f t="shared" si="94"/>
        <v/>
      </c>
      <c r="J255" s="6" t="str">
        <f t="shared" si="95"/>
        <v/>
      </c>
      <c r="K255" s="6" t="str">
        <f t="shared" si="96"/>
        <v/>
      </c>
      <c r="L255" s="6" t="str">
        <f t="shared" si="97"/>
        <v/>
      </c>
      <c r="M255" s="6" t="str">
        <f t="shared" si="98"/>
        <v/>
      </c>
      <c r="N255" s="6" t="str">
        <f t="shared" si="99"/>
        <v/>
      </c>
      <c r="O255" s="6" t="str">
        <f t="shared" si="100"/>
        <v/>
      </c>
      <c r="P255" s="6" t="str">
        <f t="shared" si="101"/>
        <v/>
      </c>
      <c r="Q255" s="6" t="str">
        <f t="shared" si="102"/>
        <v/>
      </c>
      <c r="R255" s="6">
        <f t="shared" si="103"/>
        <v>0</v>
      </c>
      <c r="S255" s="7">
        <f t="shared" si="104"/>
        <v>0</v>
      </c>
      <c r="T255" s="6">
        <f t="shared" si="105"/>
        <v>0</v>
      </c>
      <c r="U255" s="6" t="str">
        <f t="shared" si="106"/>
        <v/>
      </c>
      <c r="V255" s="6" t="str">
        <f t="shared" si="107"/>
        <v/>
      </c>
      <c r="W255" s="6">
        <f t="shared" si="108"/>
        <v>0</v>
      </c>
      <c r="X255" s="8" t="str">
        <f t="shared" si="109"/>
        <v/>
      </c>
      <c r="Y255" s="8" t="str">
        <f t="shared" si="110"/>
        <v/>
      </c>
      <c r="Z255" t="str">
        <f t="shared" si="111"/>
        <v>FALTA_PARAM</v>
      </c>
      <c r="AA255" s="6" t="str">
        <f t="shared" si="112"/>
        <v/>
      </c>
      <c r="AB255" t="b">
        <f t="shared" si="113"/>
        <v>0</v>
      </c>
      <c r="AC255" t="str">
        <f t="shared" si="114"/>
        <v>CHAVE_INEXISTENTE</v>
      </c>
    </row>
    <row r="256" spans="7:29">
      <c r="G256" t="str">
        <f t="shared" si="92"/>
        <v>||</v>
      </c>
      <c r="H256" t="str">
        <f t="shared" si="93"/>
        <v>||</v>
      </c>
      <c r="I256" s="6" t="str">
        <f t="shared" si="94"/>
        <v/>
      </c>
      <c r="J256" s="6" t="str">
        <f t="shared" si="95"/>
        <v/>
      </c>
      <c r="K256" s="6" t="str">
        <f t="shared" si="96"/>
        <v/>
      </c>
      <c r="L256" s="6" t="str">
        <f t="shared" si="97"/>
        <v/>
      </c>
      <c r="M256" s="6" t="str">
        <f t="shared" si="98"/>
        <v/>
      </c>
      <c r="N256" s="6" t="str">
        <f t="shared" si="99"/>
        <v/>
      </c>
      <c r="O256" s="6" t="str">
        <f t="shared" si="100"/>
        <v/>
      </c>
      <c r="P256" s="6" t="str">
        <f t="shared" si="101"/>
        <v/>
      </c>
      <c r="Q256" s="6" t="str">
        <f t="shared" si="102"/>
        <v/>
      </c>
      <c r="R256" s="6">
        <f t="shared" si="103"/>
        <v>0</v>
      </c>
      <c r="S256" s="7">
        <f t="shared" si="104"/>
        <v>0</v>
      </c>
      <c r="T256" s="6">
        <f t="shared" si="105"/>
        <v>0</v>
      </c>
      <c r="U256" s="6" t="str">
        <f t="shared" si="106"/>
        <v/>
      </c>
      <c r="V256" s="6" t="str">
        <f t="shared" si="107"/>
        <v/>
      </c>
      <c r="W256" s="6">
        <f t="shared" si="108"/>
        <v>0</v>
      </c>
      <c r="X256" s="8" t="str">
        <f t="shared" si="109"/>
        <v/>
      </c>
      <c r="Y256" s="8" t="str">
        <f t="shared" si="110"/>
        <v/>
      </c>
      <c r="Z256" t="str">
        <f t="shared" si="111"/>
        <v>FALTA_PARAM</v>
      </c>
      <c r="AA256" s="6" t="str">
        <f t="shared" si="112"/>
        <v/>
      </c>
      <c r="AB256" t="b">
        <f t="shared" si="113"/>
        <v>0</v>
      </c>
      <c r="AC256" t="str">
        <f t="shared" si="114"/>
        <v>CHAVE_INEXISTENTE</v>
      </c>
    </row>
    <row r="257" spans="7:29">
      <c r="G257" t="str">
        <f t="shared" si="92"/>
        <v>||</v>
      </c>
      <c r="H257" t="str">
        <f t="shared" si="93"/>
        <v>||</v>
      </c>
      <c r="I257" s="6" t="str">
        <f t="shared" si="94"/>
        <v/>
      </c>
      <c r="J257" s="6" t="str">
        <f t="shared" si="95"/>
        <v/>
      </c>
      <c r="K257" s="6" t="str">
        <f t="shared" si="96"/>
        <v/>
      </c>
      <c r="L257" s="6" t="str">
        <f t="shared" si="97"/>
        <v/>
      </c>
      <c r="M257" s="6" t="str">
        <f t="shared" si="98"/>
        <v/>
      </c>
      <c r="N257" s="6" t="str">
        <f t="shared" si="99"/>
        <v/>
      </c>
      <c r="O257" s="6" t="str">
        <f t="shared" si="100"/>
        <v/>
      </c>
      <c r="P257" s="6" t="str">
        <f t="shared" si="101"/>
        <v/>
      </c>
      <c r="Q257" s="6" t="str">
        <f t="shared" si="102"/>
        <v/>
      </c>
      <c r="R257" s="6">
        <f t="shared" si="103"/>
        <v>0</v>
      </c>
      <c r="S257" s="7">
        <f t="shared" si="104"/>
        <v>0</v>
      </c>
      <c r="T257" s="6">
        <f t="shared" si="105"/>
        <v>0</v>
      </c>
      <c r="U257" s="6" t="str">
        <f t="shared" si="106"/>
        <v/>
      </c>
      <c r="V257" s="6" t="str">
        <f t="shared" si="107"/>
        <v/>
      </c>
      <c r="W257" s="6">
        <f t="shared" si="108"/>
        <v>0</v>
      </c>
      <c r="X257" s="8" t="str">
        <f t="shared" si="109"/>
        <v/>
      </c>
      <c r="Y257" s="8" t="str">
        <f t="shared" si="110"/>
        <v/>
      </c>
      <c r="Z257" t="str">
        <f t="shared" si="111"/>
        <v>FALTA_PARAM</v>
      </c>
      <c r="AA257" s="6" t="str">
        <f t="shared" si="112"/>
        <v/>
      </c>
      <c r="AB257" t="b">
        <f t="shared" si="113"/>
        <v>0</v>
      </c>
      <c r="AC257" t="str">
        <f t="shared" si="114"/>
        <v>CHAVE_INEXISTENTE</v>
      </c>
    </row>
    <row r="258" spans="7:29">
      <c r="G258" t="str">
        <f t="shared" ref="G258:G321" si="115">D258&amp;"|"&amp;E258&amp;"|"&amp;F258</f>
        <v>||</v>
      </c>
      <c r="H258" t="str">
        <f t="shared" ref="H258:H321" si="116">UPPER(SUBSTITUTE(SUBSTITUTE(G258,"-","")," ",""))</f>
        <v>||</v>
      </c>
      <c r="I258" s="6" t="str">
        <f t="shared" ref="I258:I321" si="117">IFERROR(INDEX(Param_E,MATCH(H258,Param_KeysNorm,0)),"")</f>
        <v/>
      </c>
      <c r="J258" s="6" t="str">
        <f t="shared" ref="J258:J321" si="118">IFERROR(INDEX(Param_Gf,MATCH(H258,Param_KeysNorm,0)),"")</f>
        <v/>
      </c>
      <c r="K258" s="6" t="str">
        <f t="shared" ref="K258:K321" si="119">IFERROR(INDEX(Param_s,MATCH(H258,Param_KeysNorm,0)),"")</f>
        <v/>
      </c>
      <c r="L258" s="6" t="str">
        <f t="shared" ref="L258:L321" si="120">IFERROR(INDEX(Param_g,MATCH(H258,Param_KeysNorm,0)),"")</f>
        <v/>
      </c>
      <c r="M258" s="6" t="str">
        <f t="shared" ref="M258:M321" si="121">IFERROR(INDEX(Param_L,MATCH(H258,Param_KeysNorm,0)),"")</f>
        <v/>
      </c>
      <c r="N258" s="6" t="str">
        <f t="shared" ref="N258:N321" si="122">IFERROR(INDEX(Param_rho,MATCH(H258,Param_KeysNorm,0)),"")</f>
        <v/>
      </c>
      <c r="O258" s="6" t="str">
        <f t="shared" ref="O258:O321" si="123">IFERROR((INDEX(Param_Gf,MATCH(H258,Param_KeysNorm,0))/INDEX(Param_g,MATCH(H258,Param_KeysNorm,0)))*INDEX(Param_L,MATCH(H258,Param_KeysNorm,0))*INDEX(Param_rho,MATCH(H258,Param_KeysNorm,0)),"")</f>
        <v/>
      </c>
      <c r="P258" s="6" t="str">
        <f t="shared" ref="P258:P321" si="124">IFERROR(IF(N(I258)&gt;0,10000/N(I258),""),"")</f>
        <v/>
      </c>
      <c r="Q258" s="6" t="str">
        <f t="shared" ref="Q258:Q321" si="125">IFERROR(IF(N(L258)&gt;0,N(J258)/N(L258),""),"")</f>
        <v/>
      </c>
      <c r="R258" s="6">
        <f t="shared" ref="R258:R321" si="126">IFERROR(N(Q258)*N(K258),"")</f>
        <v>0</v>
      </c>
      <c r="S258" s="7">
        <f t="shared" ref="S258:S321" si="127">IFERROR(N(Q258)*N(P258),"")</f>
        <v>0</v>
      </c>
      <c r="T258" s="6">
        <f t="shared" ref="T258:T321" si="128">IFERROR((N(S258)*N(M258)*N(N258))/1000,"")</f>
        <v>0</v>
      </c>
      <c r="U258" s="6" t="str">
        <f t="shared" ref="U258:U321" si="129">IFERROR( (N(J258) / (N(L258)*IF(F258="Manual",F_VIAB_MANUAL,F_VIAB_MEC))) * N(M258) * N(N258), "" )</f>
        <v/>
      </c>
      <c r="V258" s="6" t="str">
        <f t="shared" ref="V258:V321" si="130">IF(N(A258)&gt;0,N(A258)*(1-(N(B258)/100)-(N(C258)/100)),"")</f>
        <v/>
      </c>
      <c r="W258" s="6">
        <f t="shared" ref="W258:W321" si="131">IFERROR(N(T258)*N(V258),"")</f>
        <v>0</v>
      </c>
      <c r="X258" s="8" t="str">
        <f t="shared" ref="X258:X321" si="132">IF(AND(N(U258)&gt;0,N(O258)&gt;0),ABS(N(U258)-N(O258))/N(O258),"")</f>
        <v/>
      </c>
      <c r="Y258" s="8" t="str">
        <f t="shared" ref="Y258:Y321" si="133">IFERROR(IF(E258="Seca",Tol_Seca,Tol_Chuva)+0,"")</f>
        <v/>
      </c>
      <c r="Z258" t="str">
        <f t="shared" ref="Z258:Z321" si="134">IF(OR(N(U258)&lt;=0,N(O258)&lt;=0),"FALTA_PARAM", IF(ABS(N(U258)-N(O258))&gt;N(Y258)*N(O258)+0.000000001,"ATENCAO","OK"))</f>
        <v>FALTA_PARAM</v>
      </c>
      <c r="AA258" s="6" t="str">
        <f t="shared" ref="AA258:AA321" si="135">IF(OR(N(U258)&lt;=0,N(O258)&lt;=0),"",MAX(0, IF(E258="Seca", TCH_Ref_Seca, TCH_Ref_Chuva) * (1 - Penalidade_k * ABS(N(U258)-N(O258))/N(O258))))</f>
        <v/>
      </c>
      <c r="AB258" t="b">
        <f t="shared" ref="AB258:AB321" si="136">ISNUMBER(MATCH(H258,Param_KeysNorm,0))</f>
        <v>0</v>
      </c>
      <c r="AC258" t="str">
        <f t="shared" ref="AC258:AC321" si="137">IF(AB258, IF(ABS((INDEX(Param_Gf,MATCH(H258,Param_KeysNorm,0))/INDEX(Param_g,MATCH(H258,Param_KeysNorm,0)))*INDEX(Param_L,MATCH(H258,Param_KeysNorm,0))*INDEX(Param_rho,MATCH(H258,Param_KeysNorm,0)) - O258)&lt;0.000001, "OK", "RECALCULAR_PARAM_D"), "CHAVE_INEXISTENTE")</f>
        <v>CHAVE_INEXISTENTE</v>
      </c>
    </row>
    <row r="259" spans="7:29">
      <c r="G259" t="str">
        <f t="shared" si="115"/>
        <v>||</v>
      </c>
      <c r="H259" t="str">
        <f t="shared" si="116"/>
        <v>||</v>
      </c>
      <c r="I259" s="6" t="str">
        <f t="shared" si="117"/>
        <v/>
      </c>
      <c r="J259" s="6" t="str">
        <f t="shared" si="118"/>
        <v/>
      </c>
      <c r="K259" s="6" t="str">
        <f t="shared" si="119"/>
        <v/>
      </c>
      <c r="L259" s="6" t="str">
        <f t="shared" si="120"/>
        <v/>
      </c>
      <c r="M259" s="6" t="str">
        <f t="shared" si="121"/>
        <v/>
      </c>
      <c r="N259" s="6" t="str">
        <f t="shared" si="122"/>
        <v/>
      </c>
      <c r="O259" s="6" t="str">
        <f t="shared" si="123"/>
        <v/>
      </c>
      <c r="P259" s="6" t="str">
        <f t="shared" si="124"/>
        <v/>
      </c>
      <c r="Q259" s="6" t="str">
        <f t="shared" si="125"/>
        <v/>
      </c>
      <c r="R259" s="6">
        <f t="shared" si="126"/>
        <v>0</v>
      </c>
      <c r="S259" s="7">
        <f t="shared" si="127"/>
        <v>0</v>
      </c>
      <c r="T259" s="6">
        <f t="shared" si="128"/>
        <v>0</v>
      </c>
      <c r="U259" s="6" t="str">
        <f t="shared" si="129"/>
        <v/>
      </c>
      <c r="V259" s="6" t="str">
        <f t="shared" si="130"/>
        <v/>
      </c>
      <c r="W259" s="6">
        <f t="shared" si="131"/>
        <v>0</v>
      </c>
      <c r="X259" s="8" t="str">
        <f t="shared" si="132"/>
        <v/>
      </c>
      <c r="Y259" s="8" t="str">
        <f t="shared" si="133"/>
        <v/>
      </c>
      <c r="Z259" t="str">
        <f t="shared" si="134"/>
        <v>FALTA_PARAM</v>
      </c>
      <c r="AA259" s="6" t="str">
        <f t="shared" si="135"/>
        <v/>
      </c>
      <c r="AB259" t="b">
        <f t="shared" si="136"/>
        <v>0</v>
      </c>
      <c r="AC259" t="str">
        <f t="shared" si="137"/>
        <v>CHAVE_INEXISTENTE</v>
      </c>
    </row>
    <row r="260" spans="7:29">
      <c r="G260" t="str">
        <f t="shared" si="115"/>
        <v>||</v>
      </c>
      <c r="H260" t="str">
        <f t="shared" si="116"/>
        <v>||</v>
      </c>
      <c r="I260" s="6" t="str">
        <f t="shared" si="117"/>
        <v/>
      </c>
      <c r="J260" s="6" t="str">
        <f t="shared" si="118"/>
        <v/>
      </c>
      <c r="K260" s="6" t="str">
        <f t="shared" si="119"/>
        <v/>
      </c>
      <c r="L260" s="6" t="str">
        <f t="shared" si="120"/>
        <v/>
      </c>
      <c r="M260" s="6" t="str">
        <f t="shared" si="121"/>
        <v/>
      </c>
      <c r="N260" s="6" t="str">
        <f t="shared" si="122"/>
        <v/>
      </c>
      <c r="O260" s="6" t="str">
        <f t="shared" si="123"/>
        <v/>
      </c>
      <c r="P260" s="6" t="str">
        <f t="shared" si="124"/>
        <v/>
      </c>
      <c r="Q260" s="6" t="str">
        <f t="shared" si="125"/>
        <v/>
      </c>
      <c r="R260" s="6">
        <f t="shared" si="126"/>
        <v>0</v>
      </c>
      <c r="S260" s="7">
        <f t="shared" si="127"/>
        <v>0</v>
      </c>
      <c r="T260" s="6">
        <f t="shared" si="128"/>
        <v>0</v>
      </c>
      <c r="U260" s="6" t="str">
        <f t="shared" si="129"/>
        <v/>
      </c>
      <c r="V260" s="6" t="str">
        <f t="shared" si="130"/>
        <v/>
      </c>
      <c r="W260" s="6">
        <f t="shared" si="131"/>
        <v>0</v>
      </c>
      <c r="X260" s="8" t="str">
        <f t="shared" si="132"/>
        <v/>
      </c>
      <c r="Y260" s="8" t="str">
        <f t="shared" si="133"/>
        <v/>
      </c>
      <c r="Z260" t="str">
        <f t="shared" si="134"/>
        <v>FALTA_PARAM</v>
      </c>
      <c r="AA260" s="6" t="str">
        <f t="shared" si="135"/>
        <v/>
      </c>
      <c r="AB260" t="b">
        <f t="shared" si="136"/>
        <v>0</v>
      </c>
      <c r="AC260" t="str">
        <f t="shared" si="137"/>
        <v>CHAVE_INEXISTENTE</v>
      </c>
    </row>
    <row r="261" spans="7:29">
      <c r="G261" t="str">
        <f t="shared" si="115"/>
        <v>||</v>
      </c>
      <c r="H261" t="str">
        <f t="shared" si="116"/>
        <v>||</v>
      </c>
      <c r="I261" s="6" t="str">
        <f t="shared" si="117"/>
        <v/>
      </c>
      <c r="J261" s="6" t="str">
        <f t="shared" si="118"/>
        <v/>
      </c>
      <c r="K261" s="6" t="str">
        <f t="shared" si="119"/>
        <v/>
      </c>
      <c r="L261" s="6" t="str">
        <f t="shared" si="120"/>
        <v/>
      </c>
      <c r="M261" s="6" t="str">
        <f t="shared" si="121"/>
        <v/>
      </c>
      <c r="N261" s="6" t="str">
        <f t="shared" si="122"/>
        <v/>
      </c>
      <c r="O261" s="6" t="str">
        <f t="shared" si="123"/>
        <v/>
      </c>
      <c r="P261" s="6" t="str">
        <f t="shared" si="124"/>
        <v/>
      </c>
      <c r="Q261" s="6" t="str">
        <f t="shared" si="125"/>
        <v/>
      </c>
      <c r="R261" s="6">
        <f t="shared" si="126"/>
        <v>0</v>
      </c>
      <c r="S261" s="7">
        <f t="shared" si="127"/>
        <v>0</v>
      </c>
      <c r="T261" s="6">
        <f t="shared" si="128"/>
        <v>0</v>
      </c>
      <c r="U261" s="6" t="str">
        <f t="shared" si="129"/>
        <v/>
      </c>
      <c r="V261" s="6" t="str">
        <f t="shared" si="130"/>
        <v/>
      </c>
      <c r="W261" s="6">
        <f t="shared" si="131"/>
        <v>0</v>
      </c>
      <c r="X261" s="8" t="str">
        <f t="shared" si="132"/>
        <v/>
      </c>
      <c r="Y261" s="8" t="str">
        <f t="shared" si="133"/>
        <v/>
      </c>
      <c r="Z261" t="str">
        <f t="shared" si="134"/>
        <v>FALTA_PARAM</v>
      </c>
      <c r="AA261" s="6" t="str">
        <f t="shared" si="135"/>
        <v/>
      </c>
      <c r="AB261" t="b">
        <f t="shared" si="136"/>
        <v>0</v>
      </c>
      <c r="AC261" t="str">
        <f t="shared" si="137"/>
        <v>CHAVE_INEXISTENTE</v>
      </c>
    </row>
    <row r="262" spans="7:29">
      <c r="G262" t="str">
        <f t="shared" si="115"/>
        <v>||</v>
      </c>
      <c r="H262" t="str">
        <f t="shared" si="116"/>
        <v>||</v>
      </c>
      <c r="I262" s="6" t="str">
        <f t="shared" si="117"/>
        <v/>
      </c>
      <c r="J262" s="6" t="str">
        <f t="shared" si="118"/>
        <v/>
      </c>
      <c r="K262" s="6" t="str">
        <f t="shared" si="119"/>
        <v/>
      </c>
      <c r="L262" s="6" t="str">
        <f t="shared" si="120"/>
        <v/>
      </c>
      <c r="M262" s="6" t="str">
        <f t="shared" si="121"/>
        <v/>
      </c>
      <c r="N262" s="6" t="str">
        <f t="shared" si="122"/>
        <v/>
      </c>
      <c r="O262" s="6" t="str">
        <f t="shared" si="123"/>
        <v/>
      </c>
      <c r="P262" s="6" t="str">
        <f t="shared" si="124"/>
        <v/>
      </c>
      <c r="Q262" s="6" t="str">
        <f t="shared" si="125"/>
        <v/>
      </c>
      <c r="R262" s="6">
        <f t="shared" si="126"/>
        <v>0</v>
      </c>
      <c r="S262" s="7">
        <f t="shared" si="127"/>
        <v>0</v>
      </c>
      <c r="T262" s="6">
        <f t="shared" si="128"/>
        <v>0</v>
      </c>
      <c r="U262" s="6" t="str">
        <f t="shared" si="129"/>
        <v/>
      </c>
      <c r="V262" s="6" t="str">
        <f t="shared" si="130"/>
        <v/>
      </c>
      <c r="W262" s="6">
        <f t="shared" si="131"/>
        <v>0</v>
      </c>
      <c r="X262" s="8" t="str">
        <f t="shared" si="132"/>
        <v/>
      </c>
      <c r="Y262" s="8" t="str">
        <f t="shared" si="133"/>
        <v/>
      </c>
      <c r="Z262" t="str">
        <f t="shared" si="134"/>
        <v>FALTA_PARAM</v>
      </c>
      <c r="AA262" s="6" t="str">
        <f t="shared" si="135"/>
        <v/>
      </c>
      <c r="AB262" t="b">
        <f t="shared" si="136"/>
        <v>0</v>
      </c>
      <c r="AC262" t="str">
        <f t="shared" si="137"/>
        <v>CHAVE_INEXISTENTE</v>
      </c>
    </row>
    <row r="263" spans="7:29">
      <c r="G263" t="str">
        <f t="shared" si="115"/>
        <v>||</v>
      </c>
      <c r="H263" t="str">
        <f t="shared" si="116"/>
        <v>||</v>
      </c>
      <c r="I263" s="6" t="str">
        <f t="shared" si="117"/>
        <v/>
      </c>
      <c r="J263" s="6" t="str">
        <f t="shared" si="118"/>
        <v/>
      </c>
      <c r="K263" s="6" t="str">
        <f t="shared" si="119"/>
        <v/>
      </c>
      <c r="L263" s="6" t="str">
        <f t="shared" si="120"/>
        <v/>
      </c>
      <c r="M263" s="6" t="str">
        <f t="shared" si="121"/>
        <v/>
      </c>
      <c r="N263" s="6" t="str">
        <f t="shared" si="122"/>
        <v/>
      </c>
      <c r="O263" s="6" t="str">
        <f t="shared" si="123"/>
        <v/>
      </c>
      <c r="P263" s="6" t="str">
        <f t="shared" si="124"/>
        <v/>
      </c>
      <c r="Q263" s="6" t="str">
        <f t="shared" si="125"/>
        <v/>
      </c>
      <c r="R263" s="6">
        <f t="shared" si="126"/>
        <v>0</v>
      </c>
      <c r="S263" s="7">
        <f t="shared" si="127"/>
        <v>0</v>
      </c>
      <c r="T263" s="6">
        <f t="shared" si="128"/>
        <v>0</v>
      </c>
      <c r="U263" s="6" t="str">
        <f t="shared" si="129"/>
        <v/>
      </c>
      <c r="V263" s="6" t="str">
        <f t="shared" si="130"/>
        <v/>
      </c>
      <c r="W263" s="6">
        <f t="shared" si="131"/>
        <v>0</v>
      </c>
      <c r="X263" s="8" t="str">
        <f t="shared" si="132"/>
        <v/>
      </c>
      <c r="Y263" s="8" t="str">
        <f t="shared" si="133"/>
        <v/>
      </c>
      <c r="Z263" t="str">
        <f t="shared" si="134"/>
        <v>FALTA_PARAM</v>
      </c>
      <c r="AA263" s="6" t="str">
        <f t="shared" si="135"/>
        <v/>
      </c>
      <c r="AB263" t="b">
        <f t="shared" si="136"/>
        <v>0</v>
      </c>
      <c r="AC263" t="str">
        <f t="shared" si="137"/>
        <v>CHAVE_INEXISTENTE</v>
      </c>
    </row>
    <row r="264" spans="7:29">
      <c r="G264" t="str">
        <f t="shared" si="115"/>
        <v>||</v>
      </c>
      <c r="H264" t="str">
        <f t="shared" si="116"/>
        <v>||</v>
      </c>
      <c r="I264" s="6" t="str">
        <f t="shared" si="117"/>
        <v/>
      </c>
      <c r="J264" s="6" t="str">
        <f t="shared" si="118"/>
        <v/>
      </c>
      <c r="K264" s="6" t="str">
        <f t="shared" si="119"/>
        <v/>
      </c>
      <c r="L264" s="6" t="str">
        <f t="shared" si="120"/>
        <v/>
      </c>
      <c r="M264" s="6" t="str">
        <f t="shared" si="121"/>
        <v/>
      </c>
      <c r="N264" s="6" t="str">
        <f t="shared" si="122"/>
        <v/>
      </c>
      <c r="O264" s="6" t="str">
        <f t="shared" si="123"/>
        <v/>
      </c>
      <c r="P264" s="6" t="str">
        <f t="shared" si="124"/>
        <v/>
      </c>
      <c r="Q264" s="6" t="str">
        <f t="shared" si="125"/>
        <v/>
      </c>
      <c r="R264" s="6">
        <f t="shared" si="126"/>
        <v>0</v>
      </c>
      <c r="S264" s="7">
        <f t="shared" si="127"/>
        <v>0</v>
      </c>
      <c r="T264" s="6">
        <f t="shared" si="128"/>
        <v>0</v>
      </c>
      <c r="U264" s="6" t="str">
        <f t="shared" si="129"/>
        <v/>
      </c>
      <c r="V264" s="6" t="str">
        <f t="shared" si="130"/>
        <v/>
      </c>
      <c r="W264" s="6">
        <f t="shared" si="131"/>
        <v>0</v>
      </c>
      <c r="X264" s="8" t="str">
        <f t="shared" si="132"/>
        <v/>
      </c>
      <c r="Y264" s="8" t="str">
        <f t="shared" si="133"/>
        <v/>
      </c>
      <c r="Z264" t="str">
        <f t="shared" si="134"/>
        <v>FALTA_PARAM</v>
      </c>
      <c r="AA264" s="6" t="str">
        <f t="shared" si="135"/>
        <v/>
      </c>
      <c r="AB264" t="b">
        <f t="shared" si="136"/>
        <v>0</v>
      </c>
      <c r="AC264" t="str">
        <f t="shared" si="137"/>
        <v>CHAVE_INEXISTENTE</v>
      </c>
    </row>
    <row r="265" spans="7:29">
      <c r="G265" t="str">
        <f t="shared" si="115"/>
        <v>||</v>
      </c>
      <c r="H265" t="str">
        <f t="shared" si="116"/>
        <v>||</v>
      </c>
      <c r="I265" s="6" t="str">
        <f t="shared" si="117"/>
        <v/>
      </c>
      <c r="J265" s="6" t="str">
        <f t="shared" si="118"/>
        <v/>
      </c>
      <c r="K265" s="6" t="str">
        <f t="shared" si="119"/>
        <v/>
      </c>
      <c r="L265" s="6" t="str">
        <f t="shared" si="120"/>
        <v/>
      </c>
      <c r="M265" s="6" t="str">
        <f t="shared" si="121"/>
        <v/>
      </c>
      <c r="N265" s="6" t="str">
        <f t="shared" si="122"/>
        <v/>
      </c>
      <c r="O265" s="6" t="str">
        <f t="shared" si="123"/>
        <v/>
      </c>
      <c r="P265" s="6" t="str">
        <f t="shared" si="124"/>
        <v/>
      </c>
      <c r="Q265" s="6" t="str">
        <f t="shared" si="125"/>
        <v/>
      </c>
      <c r="R265" s="6">
        <f t="shared" si="126"/>
        <v>0</v>
      </c>
      <c r="S265" s="7">
        <f t="shared" si="127"/>
        <v>0</v>
      </c>
      <c r="T265" s="6">
        <f t="shared" si="128"/>
        <v>0</v>
      </c>
      <c r="U265" s="6" t="str">
        <f t="shared" si="129"/>
        <v/>
      </c>
      <c r="V265" s="6" t="str">
        <f t="shared" si="130"/>
        <v/>
      </c>
      <c r="W265" s="6">
        <f t="shared" si="131"/>
        <v>0</v>
      </c>
      <c r="X265" s="8" t="str">
        <f t="shared" si="132"/>
        <v/>
      </c>
      <c r="Y265" s="8" t="str">
        <f t="shared" si="133"/>
        <v/>
      </c>
      <c r="Z265" t="str">
        <f t="shared" si="134"/>
        <v>FALTA_PARAM</v>
      </c>
      <c r="AA265" s="6" t="str">
        <f t="shared" si="135"/>
        <v/>
      </c>
      <c r="AB265" t="b">
        <f t="shared" si="136"/>
        <v>0</v>
      </c>
      <c r="AC265" t="str">
        <f t="shared" si="137"/>
        <v>CHAVE_INEXISTENTE</v>
      </c>
    </row>
    <row r="266" spans="7:29">
      <c r="G266" t="str">
        <f t="shared" si="115"/>
        <v>||</v>
      </c>
      <c r="H266" t="str">
        <f t="shared" si="116"/>
        <v>||</v>
      </c>
      <c r="I266" s="6" t="str">
        <f t="shared" si="117"/>
        <v/>
      </c>
      <c r="J266" s="6" t="str">
        <f t="shared" si="118"/>
        <v/>
      </c>
      <c r="K266" s="6" t="str">
        <f t="shared" si="119"/>
        <v/>
      </c>
      <c r="L266" s="6" t="str">
        <f t="shared" si="120"/>
        <v/>
      </c>
      <c r="M266" s="6" t="str">
        <f t="shared" si="121"/>
        <v/>
      </c>
      <c r="N266" s="6" t="str">
        <f t="shared" si="122"/>
        <v/>
      </c>
      <c r="O266" s="6" t="str">
        <f t="shared" si="123"/>
        <v/>
      </c>
      <c r="P266" s="6" t="str">
        <f t="shared" si="124"/>
        <v/>
      </c>
      <c r="Q266" s="6" t="str">
        <f t="shared" si="125"/>
        <v/>
      </c>
      <c r="R266" s="6">
        <f t="shared" si="126"/>
        <v>0</v>
      </c>
      <c r="S266" s="7">
        <f t="shared" si="127"/>
        <v>0</v>
      </c>
      <c r="T266" s="6">
        <f t="shared" si="128"/>
        <v>0</v>
      </c>
      <c r="U266" s="6" t="str">
        <f t="shared" si="129"/>
        <v/>
      </c>
      <c r="V266" s="6" t="str">
        <f t="shared" si="130"/>
        <v/>
      </c>
      <c r="W266" s="6">
        <f t="shared" si="131"/>
        <v>0</v>
      </c>
      <c r="X266" s="8" t="str">
        <f t="shared" si="132"/>
        <v/>
      </c>
      <c r="Y266" s="8" t="str">
        <f t="shared" si="133"/>
        <v/>
      </c>
      <c r="Z266" t="str">
        <f t="shared" si="134"/>
        <v>FALTA_PARAM</v>
      </c>
      <c r="AA266" s="6" t="str">
        <f t="shared" si="135"/>
        <v/>
      </c>
      <c r="AB266" t="b">
        <f t="shared" si="136"/>
        <v>0</v>
      </c>
      <c r="AC266" t="str">
        <f t="shared" si="137"/>
        <v>CHAVE_INEXISTENTE</v>
      </c>
    </row>
    <row r="267" spans="7:29">
      <c r="G267" t="str">
        <f t="shared" si="115"/>
        <v>||</v>
      </c>
      <c r="H267" t="str">
        <f t="shared" si="116"/>
        <v>||</v>
      </c>
      <c r="I267" s="6" t="str">
        <f t="shared" si="117"/>
        <v/>
      </c>
      <c r="J267" s="6" t="str">
        <f t="shared" si="118"/>
        <v/>
      </c>
      <c r="K267" s="6" t="str">
        <f t="shared" si="119"/>
        <v/>
      </c>
      <c r="L267" s="6" t="str">
        <f t="shared" si="120"/>
        <v/>
      </c>
      <c r="M267" s="6" t="str">
        <f t="shared" si="121"/>
        <v/>
      </c>
      <c r="N267" s="6" t="str">
        <f t="shared" si="122"/>
        <v/>
      </c>
      <c r="O267" s="6" t="str">
        <f t="shared" si="123"/>
        <v/>
      </c>
      <c r="P267" s="6" t="str">
        <f t="shared" si="124"/>
        <v/>
      </c>
      <c r="Q267" s="6" t="str">
        <f t="shared" si="125"/>
        <v/>
      </c>
      <c r="R267" s="6">
        <f t="shared" si="126"/>
        <v>0</v>
      </c>
      <c r="S267" s="7">
        <f t="shared" si="127"/>
        <v>0</v>
      </c>
      <c r="T267" s="6">
        <f t="shared" si="128"/>
        <v>0</v>
      </c>
      <c r="U267" s="6" t="str">
        <f t="shared" si="129"/>
        <v/>
      </c>
      <c r="V267" s="6" t="str">
        <f t="shared" si="130"/>
        <v/>
      </c>
      <c r="W267" s="6">
        <f t="shared" si="131"/>
        <v>0</v>
      </c>
      <c r="X267" s="8" t="str">
        <f t="shared" si="132"/>
        <v/>
      </c>
      <c r="Y267" s="8" t="str">
        <f t="shared" si="133"/>
        <v/>
      </c>
      <c r="Z267" t="str">
        <f t="shared" si="134"/>
        <v>FALTA_PARAM</v>
      </c>
      <c r="AA267" s="6" t="str">
        <f t="shared" si="135"/>
        <v/>
      </c>
      <c r="AB267" t="b">
        <f t="shared" si="136"/>
        <v>0</v>
      </c>
      <c r="AC267" t="str">
        <f t="shared" si="137"/>
        <v>CHAVE_INEXISTENTE</v>
      </c>
    </row>
    <row r="268" spans="7:29">
      <c r="G268" t="str">
        <f t="shared" si="115"/>
        <v>||</v>
      </c>
      <c r="H268" t="str">
        <f t="shared" si="116"/>
        <v>||</v>
      </c>
      <c r="I268" s="6" t="str">
        <f t="shared" si="117"/>
        <v/>
      </c>
      <c r="J268" s="6" t="str">
        <f t="shared" si="118"/>
        <v/>
      </c>
      <c r="K268" s="6" t="str">
        <f t="shared" si="119"/>
        <v/>
      </c>
      <c r="L268" s="6" t="str">
        <f t="shared" si="120"/>
        <v/>
      </c>
      <c r="M268" s="6" t="str">
        <f t="shared" si="121"/>
        <v/>
      </c>
      <c r="N268" s="6" t="str">
        <f t="shared" si="122"/>
        <v/>
      </c>
      <c r="O268" s="6" t="str">
        <f t="shared" si="123"/>
        <v/>
      </c>
      <c r="P268" s="6" t="str">
        <f t="shared" si="124"/>
        <v/>
      </c>
      <c r="Q268" s="6" t="str">
        <f t="shared" si="125"/>
        <v/>
      </c>
      <c r="R268" s="6">
        <f t="shared" si="126"/>
        <v>0</v>
      </c>
      <c r="S268" s="7">
        <f t="shared" si="127"/>
        <v>0</v>
      </c>
      <c r="T268" s="6">
        <f t="shared" si="128"/>
        <v>0</v>
      </c>
      <c r="U268" s="6" t="str">
        <f t="shared" si="129"/>
        <v/>
      </c>
      <c r="V268" s="6" t="str">
        <f t="shared" si="130"/>
        <v/>
      </c>
      <c r="W268" s="6">
        <f t="shared" si="131"/>
        <v>0</v>
      </c>
      <c r="X268" s="8" t="str">
        <f t="shared" si="132"/>
        <v/>
      </c>
      <c r="Y268" s="8" t="str">
        <f t="shared" si="133"/>
        <v/>
      </c>
      <c r="Z268" t="str">
        <f t="shared" si="134"/>
        <v>FALTA_PARAM</v>
      </c>
      <c r="AA268" s="6" t="str">
        <f t="shared" si="135"/>
        <v/>
      </c>
      <c r="AB268" t="b">
        <f t="shared" si="136"/>
        <v>0</v>
      </c>
      <c r="AC268" t="str">
        <f t="shared" si="137"/>
        <v>CHAVE_INEXISTENTE</v>
      </c>
    </row>
    <row r="269" spans="7:29">
      <c r="G269" t="str">
        <f t="shared" si="115"/>
        <v>||</v>
      </c>
      <c r="H269" t="str">
        <f t="shared" si="116"/>
        <v>||</v>
      </c>
      <c r="I269" s="6" t="str">
        <f t="shared" si="117"/>
        <v/>
      </c>
      <c r="J269" s="6" t="str">
        <f t="shared" si="118"/>
        <v/>
      </c>
      <c r="K269" s="6" t="str">
        <f t="shared" si="119"/>
        <v/>
      </c>
      <c r="L269" s="6" t="str">
        <f t="shared" si="120"/>
        <v/>
      </c>
      <c r="M269" s="6" t="str">
        <f t="shared" si="121"/>
        <v/>
      </c>
      <c r="N269" s="6" t="str">
        <f t="shared" si="122"/>
        <v/>
      </c>
      <c r="O269" s="6" t="str">
        <f t="shared" si="123"/>
        <v/>
      </c>
      <c r="P269" s="6" t="str">
        <f t="shared" si="124"/>
        <v/>
      </c>
      <c r="Q269" s="6" t="str">
        <f t="shared" si="125"/>
        <v/>
      </c>
      <c r="R269" s="6">
        <f t="shared" si="126"/>
        <v>0</v>
      </c>
      <c r="S269" s="7">
        <f t="shared" si="127"/>
        <v>0</v>
      </c>
      <c r="T269" s="6">
        <f t="shared" si="128"/>
        <v>0</v>
      </c>
      <c r="U269" s="6" t="str">
        <f t="shared" si="129"/>
        <v/>
      </c>
      <c r="V269" s="6" t="str">
        <f t="shared" si="130"/>
        <v/>
      </c>
      <c r="W269" s="6">
        <f t="shared" si="131"/>
        <v>0</v>
      </c>
      <c r="X269" s="8" t="str">
        <f t="shared" si="132"/>
        <v/>
      </c>
      <c r="Y269" s="8" t="str">
        <f t="shared" si="133"/>
        <v/>
      </c>
      <c r="Z269" t="str">
        <f t="shared" si="134"/>
        <v>FALTA_PARAM</v>
      </c>
      <c r="AA269" s="6" t="str">
        <f t="shared" si="135"/>
        <v/>
      </c>
      <c r="AB269" t="b">
        <f t="shared" si="136"/>
        <v>0</v>
      </c>
      <c r="AC269" t="str">
        <f t="shared" si="137"/>
        <v>CHAVE_INEXISTENTE</v>
      </c>
    </row>
    <row r="270" spans="7:29">
      <c r="G270" t="str">
        <f t="shared" si="115"/>
        <v>||</v>
      </c>
      <c r="H270" t="str">
        <f t="shared" si="116"/>
        <v>||</v>
      </c>
      <c r="I270" s="6" t="str">
        <f t="shared" si="117"/>
        <v/>
      </c>
      <c r="J270" s="6" t="str">
        <f t="shared" si="118"/>
        <v/>
      </c>
      <c r="K270" s="6" t="str">
        <f t="shared" si="119"/>
        <v/>
      </c>
      <c r="L270" s="6" t="str">
        <f t="shared" si="120"/>
        <v/>
      </c>
      <c r="M270" s="6" t="str">
        <f t="shared" si="121"/>
        <v/>
      </c>
      <c r="N270" s="6" t="str">
        <f t="shared" si="122"/>
        <v/>
      </c>
      <c r="O270" s="6" t="str">
        <f t="shared" si="123"/>
        <v/>
      </c>
      <c r="P270" s="6" t="str">
        <f t="shared" si="124"/>
        <v/>
      </c>
      <c r="Q270" s="6" t="str">
        <f t="shared" si="125"/>
        <v/>
      </c>
      <c r="R270" s="6">
        <f t="shared" si="126"/>
        <v>0</v>
      </c>
      <c r="S270" s="7">
        <f t="shared" si="127"/>
        <v>0</v>
      </c>
      <c r="T270" s="6">
        <f t="shared" si="128"/>
        <v>0</v>
      </c>
      <c r="U270" s="6" t="str">
        <f t="shared" si="129"/>
        <v/>
      </c>
      <c r="V270" s="6" t="str">
        <f t="shared" si="130"/>
        <v/>
      </c>
      <c r="W270" s="6">
        <f t="shared" si="131"/>
        <v>0</v>
      </c>
      <c r="X270" s="8" t="str">
        <f t="shared" si="132"/>
        <v/>
      </c>
      <c r="Y270" s="8" t="str">
        <f t="shared" si="133"/>
        <v/>
      </c>
      <c r="Z270" t="str">
        <f t="shared" si="134"/>
        <v>FALTA_PARAM</v>
      </c>
      <c r="AA270" s="6" t="str">
        <f t="shared" si="135"/>
        <v/>
      </c>
      <c r="AB270" t="b">
        <f t="shared" si="136"/>
        <v>0</v>
      </c>
      <c r="AC270" t="str">
        <f t="shared" si="137"/>
        <v>CHAVE_INEXISTENTE</v>
      </c>
    </row>
    <row r="271" spans="7:29">
      <c r="G271" t="str">
        <f t="shared" si="115"/>
        <v>||</v>
      </c>
      <c r="H271" t="str">
        <f t="shared" si="116"/>
        <v>||</v>
      </c>
      <c r="I271" s="6" t="str">
        <f t="shared" si="117"/>
        <v/>
      </c>
      <c r="J271" s="6" t="str">
        <f t="shared" si="118"/>
        <v/>
      </c>
      <c r="K271" s="6" t="str">
        <f t="shared" si="119"/>
        <v/>
      </c>
      <c r="L271" s="6" t="str">
        <f t="shared" si="120"/>
        <v/>
      </c>
      <c r="M271" s="6" t="str">
        <f t="shared" si="121"/>
        <v/>
      </c>
      <c r="N271" s="6" t="str">
        <f t="shared" si="122"/>
        <v/>
      </c>
      <c r="O271" s="6" t="str">
        <f t="shared" si="123"/>
        <v/>
      </c>
      <c r="P271" s="6" t="str">
        <f t="shared" si="124"/>
        <v/>
      </c>
      <c r="Q271" s="6" t="str">
        <f t="shared" si="125"/>
        <v/>
      </c>
      <c r="R271" s="6">
        <f t="shared" si="126"/>
        <v>0</v>
      </c>
      <c r="S271" s="7">
        <f t="shared" si="127"/>
        <v>0</v>
      </c>
      <c r="T271" s="6">
        <f t="shared" si="128"/>
        <v>0</v>
      </c>
      <c r="U271" s="6" t="str">
        <f t="shared" si="129"/>
        <v/>
      </c>
      <c r="V271" s="6" t="str">
        <f t="shared" si="130"/>
        <v/>
      </c>
      <c r="W271" s="6">
        <f t="shared" si="131"/>
        <v>0</v>
      </c>
      <c r="X271" s="8" t="str">
        <f t="shared" si="132"/>
        <v/>
      </c>
      <c r="Y271" s="8" t="str">
        <f t="shared" si="133"/>
        <v/>
      </c>
      <c r="Z271" t="str">
        <f t="shared" si="134"/>
        <v>FALTA_PARAM</v>
      </c>
      <c r="AA271" s="6" t="str">
        <f t="shared" si="135"/>
        <v/>
      </c>
      <c r="AB271" t="b">
        <f t="shared" si="136"/>
        <v>0</v>
      </c>
      <c r="AC271" t="str">
        <f t="shared" si="137"/>
        <v>CHAVE_INEXISTENTE</v>
      </c>
    </row>
    <row r="272" spans="7:29">
      <c r="G272" t="str">
        <f t="shared" si="115"/>
        <v>||</v>
      </c>
      <c r="H272" t="str">
        <f t="shared" si="116"/>
        <v>||</v>
      </c>
      <c r="I272" s="6" t="str">
        <f t="shared" si="117"/>
        <v/>
      </c>
      <c r="J272" s="6" t="str">
        <f t="shared" si="118"/>
        <v/>
      </c>
      <c r="K272" s="6" t="str">
        <f t="shared" si="119"/>
        <v/>
      </c>
      <c r="L272" s="6" t="str">
        <f t="shared" si="120"/>
        <v/>
      </c>
      <c r="M272" s="6" t="str">
        <f t="shared" si="121"/>
        <v/>
      </c>
      <c r="N272" s="6" t="str">
        <f t="shared" si="122"/>
        <v/>
      </c>
      <c r="O272" s="6" t="str">
        <f t="shared" si="123"/>
        <v/>
      </c>
      <c r="P272" s="6" t="str">
        <f t="shared" si="124"/>
        <v/>
      </c>
      <c r="Q272" s="6" t="str">
        <f t="shared" si="125"/>
        <v/>
      </c>
      <c r="R272" s="6">
        <f t="shared" si="126"/>
        <v>0</v>
      </c>
      <c r="S272" s="7">
        <f t="shared" si="127"/>
        <v>0</v>
      </c>
      <c r="T272" s="6">
        <f t="shared" si="128"/>
        <v>0</v>
      </c>
      <c r="U272" s="6" t="str">
        <f t="shared" si="129"/>
        <v/>
      </c>
      <c r="V272" s="6" t="str">
        <f t="shared" si="130"/>
        <v/>
      </c>
      <c r="W272" s="6">
        <f t="shared" si="131"/>
        <v>0</v>
      </c>
      <c r="X272" s="8" t="str">
        <f t="shared" si="132"/>
        <v/>
      </c>
      <c r="Y272" s="8" t="str">
        <f t="shared" si="133"/>
        <v/>
      </c>
      <c r="Z272" t="str">
        <f t="shared" si="134"/>
        <v>FALTA_PARAM</v>
      </c>
      <c r="AA272" s="6" t="str">
        <f t="shared" si="135"/>
        <v/>
      </c>
      <c r="AB272" t="b">
        <f t="shared" si="136"/>
        <v>0</v>
      </c>
      <c r="AC272" t="str">
        <f t="shared" si="137"/>
        <v>CHAVE_INEXISTENTE</v>
      </c>
    </row>
    <row r="273" spans="7:29">
      <c r="G273" t="str">
        <f t="shared" si="115"/>
        <v>||</v>
      </c>
      <c r="H273" t="str">
        <f t="shared" si="116"/>
        <v>||</v>
      </c>
      <c r="I273" s="6" t="str">
        <f t="shared" si="117"/>
        <v/>
      </c>
      <c r="J273" s="6" t="str">
        <f t="shared" si="118"/>
        <v/>
      </c>
      <c r="K273" s="6" t="str">
        <f t="shared" si="119"/>
        <v/>
      </c>
      <c r="L273" s="6" t="str">
        <f t="shared" si="120"/>
        <v/>
      </c>
      <c r="M273" s="6" t="str">
        <f t="shared" si="121"/>
        <v/>
      </c>
      <c r="N273" s="6" t="str">
        <f t="shared" si="122"/>
        <v/>
      </c>
      <c r="O273" s="6" t="str">
        <f t="shared" si="123"/>
        <v/>
      </c>
      <c r="P273" s="6" t="str">
        <f t="shared" si="124"/>
        <v/>
      </c>
      <c r="Q273" s="6" t="str">
        <f t="shared" si="125"/>
        <v/>
      </c>
      <c r="R273" s="6">
        <f t="shared" si="126"/>
        <v>0</v>
      </c>
      <c r="S273" s="7">
        <f t="shared" si="127"/>
        <v>0</v>
      </c>
      <c r="T273" s="6">
        <f t="shared" si="128"/>
        <v>0</v>
      </c>
      <c r="U273" s="6" t="str">
        <f t="shared" si="129"/>
        <v/>
      </c>
      <c r="V273" s="6" t="str">
        <f t="shared" si="130"/>
        <v/>
      </c>
      <c r="W273" s="6">
        <f t="shared" si="131"/>
        <v>0</v>
      </c>
      <c r="X273" s="8" t="str">
        <f t="shared" si="132"/>
        <v/>
      </c>
      <c r="Y273" s="8" t="str">
        <f t="shared" si="133"/>
        <v/>
      </c>
      <c r="Z273" t="str">
        <f t="shared" si="134"/>
        <v>FALTA_PARAM</v>
      </c>
      <c r="AA273" s="6" t="str">
        <f t="shared" si="135"/>
        <v/>
      </c>
      <c r="AB273" t="b">
        <f t="shared" si="136"/>
        <v>0</v>
      </c>
      <c r="AC273" t="str">
        <f t="shared" si="137"/>
        <v>CHAVE_INEXISTENTE</v>
      </c>
    </row>
    <row r="274" spans="7:29">
      <c r="G274" t="str">
        <f t="shared" si="115"/>
        <v>||</v>
      </c>
      <c r="H274" t="str">
        <f t="shared" si="116"/>
        <v>||</v>
      </c>
      <c r="I274" s="6" t="str">
        <f t="shared" si="117"/>
        <v/>
      </c>
      <c r="J274" s="6" t="str">
        <f t="shared" si="118"/>
        <v/>
      </c>
      <c r="K274" s="6" t="str">
        <f t="shared" si="119"/>
        <v/>
      </c>
      <c r="L274" s="6" t="str">
        <f t="shared" si="120"/>
        <v/>
      </c>
      <c r="M274" s="6" t="str">
        <f t="shared" si="121"/>
        <v/>
      </c>
      <c r="N274" s="6" t="str">
        <f t="shared" si="122"/>
        <v/>
      </c>
      <c r="O274" s="6" t="str">
        <f t="shared" si="123"/>
        <v/>
      </c>
      <c r="P274" s="6" t="str">
        <f t="shared" si="124"/>
        <v/>
      </c>
      <c r="Q274" s="6" t="str">
        <f t="shared" si="125"/>
        <v/>
      </c>
      <c r="R274" s="6">
        <f t="shared" si="126"/>
        <v>0</v>
      </c>
      <c r="S274" s="7">
        <f t="shared" si="127"/>
        <v>0</v>
      </c>
      <c r="T274" s="6">
        <f t="shared" si="128"/>
        <v>0</v>
      </c>
      <c r="U274" s="6" t="str">
        <f t="shared" si="129"/>
        <v/>
      </c>
      <c r="V274" s="6" t="str">
        <f t="shared" si="130"/>
        <v/>
      </c>
      <c r="W274" s="6">
        <f t="shared" si="131"/>
        <v>0</v>
      </c>
      <c r="X274" s="8" t="str">
        <f t="shared" si="132"/>
        <v/>
      </c>
      <c r="Y274" s="8" t="str">
        <f t="shared" si="133"/>
        <v/>
      </c>
      <c r="Z274" t="str">
        <f t="shared" si="134"/>
        <v>FALTA_PARAM</v>
      </c>
      <c r="AA274" s="6" t="str">
        <f t="shared" si="135"/>
        <v/>
      </c>
      <c r="AB274" t="b">
        <f t="shared" si="136"/>
        <v>0</v>
      </c>
      <c r="AC274" t="str">
        <f t="shared" si="137"/>
        <v>CHAVE_INEXISTENTE</v>
      </c>
    </row>
    <row r="275" spans="7:29">
      <c r="G275" t="str">
        <f t="shared" si="115"/>
        <v>||</v>
      </c>
      <c r="H275" t="str">
        <f t="shared" si="116"/>
        <v>||</v>
      </c>
      <c r="I275" s="6" t="str">
        <f t="shared" si="117"/>
        <v/>
      </c>
      <c r="J275" s="6" t="str">
        <f t="shared" si="118"/>
        <v/>
      </c>
      <c r="K275" s="6" t="str">
        <f t="shared" si="119"/>
        <v/>
      </c>
      <c r="L275" s="6" t="str">
        <f t="shared" si="120"/>
        <v/>
      </c>
      <c r="M275" s="6" t="str">
        <f t="shared" si="121"/>
        <v/>
      </c>
      <c r="N275" s="6" t="str">
        <f t="shared" si="122"/>
        <v/>
      </c>
      <c r="O275" s="6" t="str">
        <f t="shared" si="123"/>
        <v/>
      </c>
      <c r="P275" s="6" t="str">
        <f t="shared" si="124"/>
        <v/>
      </c>
      <c r="Q275" s="6" t="str">
        <f t="shared" si="125"/>
        <v/>
      </c>
      <c r="R275" s="6">
        <f t="shared" si="126"/>
        <v>0</v>
      </c>
      <c r="S275" s="7">
        <f t="shared" si="127"/>
        <v>0</v>
      </c>
      <c r="T275" s="6">
        <f t="shared" si="128"/>
        <v>0</v>
      </c>
      <c r="U275" s="6" t="str">
        <f t="shared" si="129"/>
        <v/>
      </c>
      <c r="V275" s="6" t="str">
        <f t="shared" si="130"/>
        <v/>
      </c>
      <c r="W275" s="6">
        <f t="shared" si="131"/>
        <v>0</v>
      </c>
      <c r="X275" s="8" t="str">
        <f t="shared" si="132"/>
        <v/>
      </c>
      <c r="Y275" s="8" t="str">
        <f t="shared" si="133"/>
        <v/>
      </c>
      <c r="Z275" t="str">
        <f t="shared" si="134"/>
        <v>FALTA_PARAM</v>
      </c>
      <c r="AA275" s="6" t="str">
        <f t="shared" si="135"/>
        <v/>
      </c>
      <c r="AB275" t="b">
        <f t="shared" si="136"/>
        <v>0</v>
      </c>
      <c r="AC275" t="str">
        <f t="shared" si="137"/>
        <v>CHAVE_INEXISTENTE</v>
      </c>
    </row>
    <row r="276" spans="7:29">
      <c r="G276" t="str">
        <f t="shared" si="115"/>
        <v>||</v>
      </c>
      <c r="H276" t="str">
        <f t="shared" si="116"/>
        <v>||</v>
      </c>
      <c r="I276" s="6" t="str">
        <f t="shared" si="117"/>
        <v/>
      </c>
      <c r="J276" s="6" t="str">
        <f t="shared" si="118"/>
        <v/>
      </c>
      <c r="K276" s="6" t="str">
        <f t="shared" si="119"/>
        <v/>
      </c>
      <c r="L276" s="6" t="str">
        <f t="shared" si="120"/>
        <v/>
      </c>
      <c r="M276" s="6" t="str">
        <f t="shared" si="121"/>
        <v/>
      </c>
      <c r="N276" s="6" t="str">
        <f t="shared" si="122"/>
        <v/>
      </c>
      <c r="O276" s="6" t="str">
        <f t="shared" si="123"/>
        <v/>
      </c>
      <c r="P276" s="6" t="str">
        <f t="shared" si="124"/>
        <v/>
      </c>
      <c r="Q276" s="6" t="str">
        <f t="shared" si="125"/>
        <v/>
      </c>
      <c r="R276" s="6">
        <f t="shared" si="126"/>
        <v>0</v>
      </c>
      <c r="S276" s="7">
        <f t="shared" si="127"/>
        <v>0</v>
      </c>
      <c r="T276" s="6">
        <f t="shared" si="128"/>
        <v>0</v>
      </c>
      <c r="U276" s="6" t="str">
        <f t="shared" si="129"/>
        <v/>
      </c>
      <c r="V276" s="6" t="str">
        <f t="shared" si="130"/>
        <v/>
      </c>
      <c r="W276" s="6">
        <f t="shared" si="131"/>
        <v>0</v>
      </c>
      <c r="X276" s="8" t="str">
        <f t="shared" si="132"/>
        <v/>
      </c>
      <c r="Y276" s="8" t="str">
        <f t="shared" si="133"/>
        <v/>
      </c>
      <c r="Z276" t="str">
        <f t="shared" si="134"/>
        <v>FALTA_PARAM</v>
      </c>
      <c r="AA276" s="6" t="str">
        <f t="shared" si="135"/>
        <v/>
      </c>
      <c r="AB276" t="b">
        <f t="shared" si="136"/>
        <v>0</v>
      </c>
      <c r="AC276" t="str">
        <f t="shared" si="137"/>
        <v>CHAVE_INEXISTENTE</v>
      </c>
    </row>
    <row r="277" spans="7:29">
      <c r="G277" t="str">
        <f t="shared" si="115"/>
        <v>||</v>
      </c>
      <c r="H277" t="str">
        <f t="shared" si="116"/>
        <v>||</v>
      </c>
      <c r="I277" s="6" t="str">
        <f t="shared" si="117"/>
        <v/>
      </c>
      <c r="J277" s="6" t="str">
        <f t="shared" si="118"/>
        <v/>
      </c>
      <c r="K277" s="6" t="str">
        <f t="shared" si="119"/>
        <v/>
      </c>
      <c r="L277" s="6" t="str">
        <f t="shared" si="120"/>
        <v/>
      </c>
      <c r="M277" s="6" t="str">
        <f t="shared" si="121"/>
        <v/>
      </c>
      <c r="N277" s="6" t="str">
        <f t="shared" si="122"/>
        <v/>
      </c>
      <c r="O277" s="6" t="str">
        <f t="shared" si="123"/>
        <v/>
      </c>
      <c r="P277" s="6" t="str">
        <f t="shared" si="124"/>
        <v/>
      </c>
      <c r="Q277" s="6" t="str">
        <f t="shared" si="125"/>
        <v/>
      </c>
      <c r="R277" s="6">
        <f t="shared" si="126"/>
        <v>0</v>
      </c>
      <c r="S277" s="7">
        <f t="shared" si="127"/>
        <v>0</v>
      </c>
      <c r="T277" s="6">
        <f t="shared" si="128"/>
        <v>0</v>
      </c>
      <c r="U277" s="6" t="str">
        <f t="shared" si="129"/>
        <v/>
      </c>
      <c r="V277" s="6" t="str">
        <f t="shared" si="130"/>
        <v/>
      </c>
      <c r="W277" s="6">
        <f t="shared" si="131"/>
        <v>0</v>
      </c>
      <c r="X277" s="8" t="str">
        <f t="shared" si="132"/>
        <v/>
      </c>
      <c r="Y277" s="8" t="str">
        <f t="shared" si="133"/>
        <v/>
      </c>
      <c r="Z277" t="str">
        <f t="shared" si="134"/>
        <v>FALTA_PARAM</v>
      </c>
      <c r="AA277" s="6" t="str">
        <f t="shared" si="135"/>
        <v/>
      </c>
      <c r="AB277" t="b">
        <f t="shared" si="136"/>
        <v>0</v>
      </c>
      <c r="AC277" t="str">
        <f t="shared" si="137"/>
        <v>CHAVE_INEXISTENTE</v>
      </c>
    </row>
    <row r="278" spans="7:29">
      <c r="G278" t="str">
        <f t="shared" si="115"/>
        <v>||</v>
      </c>
      <c r="H278" t="str">
        <f t="shared" si="116"/>
        <v>||</v>
      </c>
      <c r="I278" s="6" t="str">
        <f t="shared" si="117"/>
        <v/>
      </c>
      <c r="J278" s="6" t="str">
        <f t="shared" si="118"/>
        <v/>
      </c>
      <c r="K278" s="6" t="str">
        <f t="shared" si="119"/>
        <v/>
      </c>
      <c r="L278" s="6" t="str">
        <f t="shared" si="120"/>
        <v/>
      </c>
      <c r="M278" s="6" t="str">
        <f t="shared" si="121"/>
        <v/>
      </c>
      <c r="N278" s="6" t="str">
        <f t="shared" si="122"/>
        <v/>
      </c>
      <c r="O278" s="6" t="str">
        <f t="shared" si="123"/>
        <v/>
      </c>
      <c r="P278" s="6" t="str">
        <f t="shared" si="124"/>
        <v/>
      </c>
      <c r="Q278" s="6" t="str">
        <f t="shared" si="125"/>
        <v/>
      </c>
      <c r="R278" s="6">
        <f t="shared" si="126"/>
        <v>0</v>
      </c>
      <c r="S278" s="7">
        <f t="shared" si="127"/>
        <v>0</v>
      </c>
      <c r="T278" s="6">
        <f t="shared" si="128"/>
        <v>0</v>
      </c>
      <c r="U278" s="6" t="str">
        <f t="shared" si="129"/>
        <v/>
      </c>
      <c r="V278" s="6" t="str">
        <f t="shared" si="130"/>
        <v/>
      </c>
      <c r="W278" s="6">
        <f t="shared" si="131"/>
        <v>0</v>
      </c>
      <c r="X278" s="8" t="str">
        <f t="shared" si="132"/>
        <v/>
      </c>
      <c r="Y278" s="8" t="str">
        <f t="shared" si="133"/>
        <v/>
      </c>
      <c r="Z278" t="str">
        <f t="shared" si="134"/>
        <v>FALTA_PARAM</v>
      </c>
      <c r="AA278" s="6" t="str">
        <f t="shared" si="135"/>
        <v/>
      </c>
      <c r="AB278" t="b">
        <f t="shared" si="136"/>
        <v>0</v>
      </c>
      <c r="AC278" t="str">
        <f t="shared" si="137"/>
        <v>CHAVE_INEXISTENTE</v>
      </c>
    </row>
    <row r="279" spans="7:29">
      <c r="G279" t="str">
        <f t="shared" si="115"/>
        <v>||</v>
      </c>
      <c r="H279" t="str">
        <f t="shared" si="116"/>
        <v>||</v>
      </c>
      <c r="I279" s="6" t="str">
        <f t="shared" si="117"/>
        <v/>
      </c>
      <c r="J279" s="6" t="str">
        <f t="shared" si="118"/>
        <v/>
      </c>
      <c r="K279" s="6" t="str">
        <f t="shared" si="119"/>
        <v/>
      </c>
      <c r="L279" s="6" t="str">
        <f t="shared" si="120"/>
        <v/>
      </c>
      <c r="M279" s="6" t="str">
        <f t="shared" si="121"/>
        <v/>
      </c>
      <c r="N279" s="6" t="str">
        <f t="shared" si="122"/>
        <v/>
      </c>
      <c r="O279" s="6" t="str">
        <f t="shared" si="123"/>
        <v/>
      </c>
      <c r="P279" s="6" t="str">
        <f t="shared" si="124"/>
        <v/>
      </c>
      <c r="Q279" s="6" t="str">
        <f t="shared" si="125"/>
        <v/>
      </c>
      <c r="R279" s="6">
        <f t="shared" si="126"/>
        <v>0</v>
      </c>
      <c r="S279" s="7">
        <f t="shared" si="127"/>
        <v>0</v>
      </c>
      <c r="T279" s="6">
        <f t="shared" si="128"/>
        <v>0</v>
      </c>
      <c r="U279" s="6" t="str">
        <f t="shared" si="129"/>
        <v/>
      </c>
      <c r="V279" s="6" t="str">
        <f t="shared" si="130"/>
        <v/>
      </c>
      <c r="W279" s="6">
        <f t="shared" si="131"/>
        <v>0</v>
      </c>
      <c r="X279" s="8" t="str">
        <f t="shared" si="132"/>
        <v/>
      </c>
      <c r="Y279" s="8" t="str">
        <f t="shared" si="133"/>
        <v/>
      </c>
      <c r="Z279" t="str">
        <f t="shared" si="134"/>
        <v>FALTA_PARAM</v>
      </c>
      <c r="AA279" s="6" t="str">
        <f t="shared" si="135"/>
        <v/>
      </c>
      <c r="AB279" t="b">
        <f t="shared" si="136"/>
        <v>0</v>
      </c>
      <c r="AC279" t="str">
        <f t="shared" si="137"/>
        <v>CHAVE_INEXISTENTE</v>
      </c>
    </row>
    <row r="280" spans="7:29">
      <c r="G280" t="str">
        <f t="shared" si="115"/>
        <v>||</v>
      </c>
      <c r="H280" t="str">
        <f t="shared" si="116"/>
        <v>||</v>
      </c>
      <c r="I280" s="6" t="str">
        <f t="shared" si="117"/>
        <v/>
      </c>
      <c r="J280" s="6" t="str">
        <f t="shared" si="118"/>
        <v/>
      </c>
      <c r="K280" s="6" t="str">
        <f t="shared" si="119"/>
        <v/>
      </c>
      <c r="L280" s="6" t="str">
        <f t="shared" si="120"/>
        <v/>
      </c>
      <c r="M280" s="6" t="str">
        <f t="shared" si="121"/>
        <v/>
      </c>
      <c r="N280" s="6" t="str">
        <f t="shared" si="122"/>
        <v/>
      </c>
      <c r="O280" s="6" t="str">
        <f t="shared" si="123"/>
        <v/>
      </c>
      <c r="P280" s="6" t="str">
        <f t="shared" si="124"/>
        <v/>
      </c>
      <c r="Q280" s="6" t="str">
        <f t="shared" si="125"/>
        <v/>
      </c>
      <c r="R280" s="6">
        <f t="shared" si="126"/>
        <v>0</v>
      </c>
      <c r="S280" s="7">
        <f t="shared" si="127"/>
        <v>0</v>
      </c>
      <c r="T280" s="6">
        <f t="shared" si="128"/>
        <v>0</v>
      </c>
      <c r="U280" s="6" t="str">
        <f t="shared" si="129"/>
        <v/>
      </c>
      <c r="V280" s="6" t="str">
        <f t="shared" si="130"/>
        <v/>
      </c>
      <c r="W280" s="6">
        <f t="shared" si="131"/>
        <v>0</v>
      </c>
      <c r="X280" s="8" t="str">
        <f t="shared" si="132"/>
        <v/>
      </c>
      <c r="Y280" s="8" t="str">
        <f t="shared" si="133"/>
        <v/>
      </c>
      <c r="Z280" t="str">
        <f t="shared" si="134"/>
        <v>FALTA_PARAM</v>
      </c>
      <c r="AA280" s="6" t="str">
        <f t="shared" si="135"/>
        <v/>
      </c>
      <c r="AB280" t="b">
        <f t="shared" si="136"/>
        <v>0</v>
      </c>
      <c r="AC280" t="str">
        <f t="shared" si="137"/>
        <v>CHAVE_INEXISTENTE</v>
      </c>
    </row>
    <row r="281" spans="7:29">
      <c r="G281" t="str">
        <f t="shared" si="115"/>
        <v>||</v>
      </c>
      <c r="H281" t="str">
        <f t="shared" si="116"/>
        <v>||</v>
      </c>
      <c r="I281" s="6" t="str">
        <f t="shared" si="117"/>
        <v/>
      </c>
      <c r="J281" s="6" t="str">
        <f t="shared" si="118"/>
        <v/>
      </c>
      <c r="K281" s="6" t="str">
        <f t="shared" si="119"/>
        <v/>
      </c>
      <c r="L281" s="6" t="str">
        <f t="shared" si="120"/>
        <v/>
      </c>
      <c r="M281" s="6" t="str">
        <f t="shared" si="121"/>
        <v/>
      </c>
      <c r="N281" s="6" t="str">
        <f t="shared" si="122"/>
        <v/>
      </c>
      <c r="O281" s="6" t="str">
        <f t="shared" si="123"/>
        <v/>
      </c>
      <c r="P281" s="6" t="str">
        <f t="shared" si="124"/>
        <v/>
      </c>
      <c r="Q281" s="6" t="str">
        <f t="shared" si="125"/>
        <v/>
      </c>
      <c r="R281" s="6">
        <f t="shared" si="126"/>
        <v>0</v>
      </c>
      <c r="S281" s="7">
        <f t="shared" si="127"/>
        <v>0</v>
      </c>
      <c r="T281" s="6">
        <f t="shared" si="128"/>
        <v>0</v>
      </c>
      <c r="U281" s="6" t="str">
        <f t="shared" si="129"/>
        <v/>
      </c>
      <c r="V281" s="6" t="str">
        <f t="shared" si="130"/>
        <v/>
      </c>
      <c r="W281" s="6">
        <f t="shared" si="131"/>
        <v>0</v>
      </c>
      <c r="X281" s="8" t="str">
        <f t="shared" si="132"/>
        <v/>
      </c>
      <c r="Y281" s="8" t="str">
        <f t="shared" si="133"/>
        <v/>
      </c>
      <c r="Z281" t="str">
        <f t="shared" si="134"/>
        <v>FALTA_PARAM</v>
      </c>
      <c r="AA281" s="6" t="str">
        <f t="shared" si="135"/>
        <v/>
      </c>
      <c r="AB281" t="b">
        <f t="shared" si="136"/>
        <v>0</v>
      </c>
      <c r="AC281" t="str">
        <f t="shared" si="137"/>
        <v>CHAVE_INEXISTENTE</v>
      </c>
    </row>
    <row r="282" spans="7:29">
      <c r="G282" t="str">
        <f t="shared" si="115"/>
        <v>||</v>
      </c>
      <c r="H282" t="str">
        <f t="shared" si="116"/>
        <v>||</v>
      </c>
      <c r="I282" s="6" t="str">
        <f t="shared" si="117"/>
        <v/>
      </c>
      <c r="J282" s="6" t="str">
        <f t="shared" si="118"/>
        <v/>
      </c>
      <c r="K282" s="6" t="str">
        <f t="shared" si="119"/>
        <v/>
      </c>
      <c r="L282" s="6" t="str">
        <f t="shared" si="120"/>
        <v/>
      </c>
      <c r="M282" s="6" t="str">
        <f t="shared" si="121"/>
        <v/>
      </c>
      <c r="N282" s="6" t="str">
        <f t="shared" si="122"/>
        <v/>
      </c>
      <c r="O282" s="6" t="str">
        <f t="shared" si="123"/>
        <v/>
      </c>
      <c r="P282" s="6" t="str">
        <f t="shared" si="124"/>
        <v/>
      </c>
      <c r="Q282" s="6" t="str">
        <f t="shared" si="125"/>
        <v/>
      </c>
      <c r="R282" s="6">
        <f t="shared" si="126"/>
        <v>0</v>
      </c>
      <c r="S282" s="7">
        <f t="shared" si="127"/>
        <v>0</v>
      </c>
      <c r="T282" s="6">
        <f t="shared" si="128"/>
        <v>0</v>
      </c>
      <c r="U282" s="6" t="str">
        <f t="shared" si="129"/>
        <v/>
      </c>
      <c r="V282" s="6" t="str">
        <f t="shared" si="130"/>
        <v/>
      </c>
      <c r="W282" s="6">
        <f t="shared" si="131"/>
        <v>0</v>
      </c>
      <c r="X282" s="8" t="str">
        <f t="shared" si="132"/>
        <v/>
      </c>
      <c r="Y282" s="8" t="str">
        <f t="shared" si="133"/>
        <v/>
      </c>
      <c r="Z282" t="str">
        <f t="shared" si="134"/>
        <v>FALTA_PARAM</v>
      </c>
      <c r="AA282" s="6" t="str">
        <f t="shared" si="135"/>
        <v/>
      </c>
      <c r="AB282" t="b">
        <f t="shared" si="136"/>
        <v>0</v>
      </c>
      <c r="AC282" t="str">
        <f t="shared" si="137"/>
        <v>CHAVE_INEXISTENTE</v>
      </c>
    </row>
    <row r="283" spans="7:29">
      <c r="G283" t="str">
        <f t="shared" si="115"/>
        <v>||</v>
      </c>
      <c r="H283" t="str">
        <f t="shared" si="116"/>
        <v>||</v>
      </c>
      <c r="I283" s="6" t="str">
        <f t="shared" si="117"/>
        <v/>
      </c>
      <c r="J283" s="6" t="str">
        <f t="shared" si="118"/>
        <v/>
      </c>
      <c r="K283" s="6" t="str">
        <f t="shared" si="119"/>
        <v/>
      </c>
      <c r="L283" s="6" t="str">
        <f t="shared" si="120"/>
        <v/>
      </c>
      <c r="M283" s="6" t="str">
        <f t="shared" si="121"/>
        <v/>
      </c>
      <c r="N283" s="6" t="str">
        <f t="shared" si="122"/>
        <v/>
      </c>
      <c r="O283" s="6" t="str">
        <f t="shared" si="123"/>
        <v/>
      </c>
      <c r="P283" s="6" t="str">
        <f t="shared" si="124"/>
        <v/>
      </c>
      <c r="Q283" s="6" t="str">
        <f t="shared" si="125"/>
        <v/>
      </c>
      <c r="R283" s="6">
        <f t="shared" si="126"/>
        <v>0</v>
      </c>
      <c r="S283" s="7">
        <f t="shared" si="127"/>
        <v>0</v>
      </c>
      <c r="T283" s="6">
        <f t="shared" si="128"/>
        <v>0</v>
      </c>
      <c r="U283" s="6" t="str">
        <f t="shared" si="129"/>
        <v/>
      </c>
      <c r="V283" s="6" t="str">
        <f t="shared" si="130"/>
        <v/>
      </c>
      <c r="W283" s="6">
        <f t="shared" si="131"/>
        <v>0</v>
      </c>
      <c r="X283" s="8" t="str">
        <f t="shared" si="132"/>
        <v/>
      </c>
      <c r="Y283" s="8" t="str">
        <f t="shared" si="133"/>
        <v/>
      </c>
      <c r="Z283" t="str">
        <f t="shared" si="134"/>
        <v>FALTA_PARAM</v>
      </c>
      <c r="AA283" s="6" t="str">
        <f t="shared" si="135"/>
        <v/>
      </c>
      <c r="AB283" t="b">
        <f t="shared" si="136"/>
        <v>0</v>
      </c>
      <c r="AC283" t="str">
        <f t="shared" si="137"/>
        <v>CHAVE_INEXISTENTE</v>
      </c>
    </row>
    <row r="284" spans="7:29">
      <c r="G284" t="str">
        <f t="shared" si="115"/>
        <v>||</v>
      </c>
      <c r="H284" t="str">
        <f t="shared" si="116"/>
        <v>||</v>
      </c>
      <c r="I284" s="6" t="str">
        <f t="shared" si="117"/>
        <v/>
      </c>
      <c r="J284" s="6" t="str">
        <f t="shared" si="118"/>
        <v/>
      </c>
      <c r="K284" s="6" t="str">
        <f t="shared" si="119"/>
        <v/>
      </c>
      <c r="L284" s="6" t="str">
        <f t="shared" si="120"/>
        <v/>
      </c>
      <c r="M284" s="6" t="str">
        <f t="shared" si="121"/>
        <v/>
      </c>
      <c r="N284" s="6" t="str">
        <f t="shared" si="122"/>
        <v/>
      </c>
      <c r="O284" s="6" t="str">
        <f t="shared" si="123"/>
        <v/>
      </c>
      <c r="P284" s="6" t="str">
        <f t="shared" si="124"/>
        <v/>
      </c>
      <c r="Q284" s="6" t="str">
        <f t="shared" si="125"/>
        <v/>
      </c>
      <c r="R284" s="6">
        <f t="shared" si="126"/>
        <v>0</v>
      </c>
      <c r="S284" s="7">
        <f t="shared" si="127"/>
        <v>0</v>
      </c>
      <c r="T284" s="6">
        <f t="shared" si="128"/>
        <v>0</v>
      </c>
      <c r="U284" s="6" t="str">
        <f t="shared" si="129"/>
        <v/>
      </c>
      <c r="V284" s="6" t="str">
        <f t="shared" si="130"/>
        <v/>
      </c>
      <c r="W284" s="6">
        <f t="shared" si="131"/>
        <v>0</v>
      </c>
      <c r="X284" s="8" t="str">
        <f t="shared" si="132"/>
        <v/>
      </c>
      <c r="Y284" s="8" t="str">
        <f t="shared" si="133"/>
        <v/>
      </c>
      <c r="Z284" t="str">
        <f t="shared" si="134"/>
        <v>FALTA_PARAM</v>
      </c>
      <c r="AA284" s="6" t="str">
        <f t="shared" si="135"/>
        <v/>
      </c>
      <c r="AB284" t="b">
        <f t="shared" si="136"/>
        <v>0</v>
      </c>
      <c r="AC284" t="str">
        <f t="shared" si="137"/>
        <v>CHAVE_INEXISTENTE</v>
      </c>
    </row>
    <row r="285" spans="7:29">
      <c r="G285" t="str">
        <f t="shared" si="115"/>
        <v>||</v>
      </c>
      <c r="H285" t="str">
        <f t="shared" si="116"/>
        <v>||</v>
      </c>
      <c r="I285" s="6" t="str">
        <f t="shared" si="117"/>
        <v/>
      </c>
      <c r="J285" s="6" t="str">
        <f t="shared" si="118"/>
        <v/>
      </c>
      <c r="K285" s="6" t="str">
        <f t="shared" si="119"/>
        <v/>
      </c>
      <c r="L285" s="6" t="str">
        <f t="shared" si="120"/>
        <v/>
      </c>
      <c r="M285" s="6" t="str">
        <f t="shared" si="121"/>
        <v/>
      </c>
      <c r="N285" s="6" t="str">
        <f t="shared" si="122"/>
        <v/>
      </c>
      <c r="O285" s="6" t="str">
        <f t="shared" si="123"/>
        <v/>
      </c>
      <c r="P285" s="6" t="str">
        <f t="shared" si="124"/>
        <v/>
      </c>
      <c r="Q285" s="6" t="str">
        <f t="shared" si="125"/>
        <v/>
      </c>
      <c r="R285" s="6">
        <f t="shared" si="126"/>
        <v>0</v>
      </c>
      <c r="S285" s="7">
        <f t="shared" si="127"/>
        <v>0</v>
      </c>
      <c r="T285" s="6">
        <f t="shared" si="128"/>
        <v>0</v>
      </c>
      <c r="U285" s="6" t="str">
        <f t="shared" si="129"/>
        <v/>
      </c>
      <c r="V285" s="6" t="str">
        <f t="shared" si="130"/>
        <v/>
      </c>
      <c r="W285" s="6">
        <f t="shared" si="131"/>
        <v>0</v>
      </c>
      <c r="X285" s="8" t="str">
        <f t="shared" si="132"/>
        <v/>
      </c>
      <c r="Y285" s="8" t="str">
        <f t="shared" si="133"/>
        <v/>
      </c>
      <c r="Z285" t="str">
        <f t="shared" si="134"/>
        <v>FALTA_PARAM</v>
      </c>
      <c r="AA285" s="6" t="str">
        <f t="shared" si="135"/>
        <v/>
      </c>
      <c r="AB285" t="b">
        <f t="shared" si="136"/>
        <v>0</v>
      </c>
      <c r="AC285" t="str">
        <f t="shared" si="137"/>
        <v>CHAVE_INEXISTENTE</v>
      </c>
    </row>
    <row r="286" spans="7:29">
      <c r="G286" t="str">
        <f t="shared" si="115"/>
        <v>||</v>
      </c>
      <c r="H286" t="str">
        <f t="shared" si="116"/>
        <v>||</v>
      </c>
      <c r="I286" s="6" t="str">
        <f t="shared" si="117"/>
        <v/>
      </c>
      <c r="J286" s="6" t="str">
        <f t="shared" si="118"/>
        <v/>
      </c>
      <c r="K286" s="6" t="str">
        <f t="shared" si="119"/>
        <v/>
      </c>
      <c r="L286" s="6" t="str">
        <f t="shared" si="120"/>
        <v/>
      </c>
      <c r="M286" s="6" t="str">
        <f t="shared" si="121"/>
        <v/>
      </c>
      <c r="N286" s="6" t="str">
        <f t="shared" si="122"/>
        <v/>
      </c>
      <c r="O286" s="6" t="str">
        <f t="shared" si="123"/>
        <v/>
      </c>
      <c r="P286" s="6" t="str">
        <f t="shared" si="124"/>
        <v/>
      </c>
      <c r="Q286" s="6" t="str">
        <f t="shared" si="125"/>
        <v/>
      </c>
      <c r="R286" s="6">
        <f t="shared" si="126"/>
        <v>0</v>
      </c>
      <c r="S286" s="7">
        <f t="shared" si="127"/>
        <v>0</v>
      </c>
      <c r="T286" s="6">
        <f t="shared" si="128"/>
        <v>0</v>
      </c>
      <c r="U286" s="6" t="str">
        <f t="shared" si="129"/>
        <v/>
      </c>
      <c r="V286" s="6" t="str">
        <f t="shared" si="130"/>
        <v/>
      </c>
      <c r="W286" s="6">
        <f t="shared" si="131"/>
        <v>0</v>
      </c>
      <c r="X286" s="8" t="str">
        <f t="shared" si="132"/>
        <v/>
      </c>
      <c r="Y286" s="8" t="str">
        <f t="shared" si="133"/>
        <v/>
      </c>
      <c r="Z286" t="str">
        <f t="shared" si="134"/>
        <v>FALTA_PARAM</v>
      </c>
      <c r="AA286" s="6" t="str">
        <f t="shared" si="135"/>
        <v/>
      </c>
      <c r="AB286" t="b">
        <f t="shared" si="136"/>
        <v>0</v>
      </c>
      <c r="AC286" t="str">
        <f t="shared" si="137"/>
        <v>CHAVE_INEXISTENTE</v>
      </c>
    </row>
    <row r="287" spans="7:29">
      <c r="G287" t="str">
        <f t="shared" si="115"/>
        <v>||</v>
      </c>
      <c r="H287" t="str">
        <f t="shared" si="116"/>
        <v>||</v>
      </c>
      <c r="I287" s="6" t="str">
        <f t="shared" si="117"/>
        <v/>
      </c>
      <c r="J287" s="6" t="str">
        <f t="shared" si="118"/>
        <v/>
      </c>
      <c r="K287" s="6" t="str">
        <f t="shared" si="119"/>
        <v/>
      </c>
      <c r="L287" s="6" t="str">
        <f t="shared" si="120"/>
        <v/>
      </c>
      <c r="M287" s="6" t="str">
        <f t="shared" si="121"/>
        <v/>
      </c>
      <c r="N287" s="6" t="str">
        <f t="shared" si="122"/>
        <v/>
      </c>
      <c r="O287" s="6" t="str">
        <f t="shared" si="123"/>
        <v/>
      </c>
      <c r="P287" s="6" t="str">
        <f t="shared" si="124"/>
        <v/>
      </c>
      <c r="Q287" s="6" t="str">
        <f t="shared" si="125"/>
        <v/>
      </c>
      <c r="R287" s="6">
        <f t="shared" si="126"/>
        <v>0</v>
      </c>
      <c r="S287" s="7">
        <f t="shared" si="127"/>
        <v>0</v>
      </c>
      <c r="T287" s="6">
        <f t="shared" si="128"/>
        <v>0</v>
      </c>
      <c r="U287" s="6" t="str">
        <f t="shared" si="129"/>
        <v/>
      </c>
      <c r="V287" s="6" t="str">
        <f t="shared" si="130"/>
        <v/>
      </c>
      <c r="W287" s="6">
        <f t="shared" si="131"/>
        <v>0</v>
      </c>
      <c r="X287" s="8" t="str">
        <f t="shared" si="132"/>
        <v/>
      </c>
      <c r="Y287" s="8" t="str">
        <f t="shared" si="133"/>
        <v/>
      </c>
      <c r="Z287" t="str">
        <f t="shared" si="134"/>
        <v>FALTA_PARAM</v>
      </c>
      <c r="AA287" s="6" t="str">
        <f t="shared" si="135"/>
        <v/>
      </c>
      <c r="AB287" t="b">
        <f t="shared" si="136"/>
        <v>0</v>
      </c>
      <c r="AC287" t="str">
        <f t="shared" si="137"/>
        <v>CHAVE_INEXISTENTE</v>
      </c>
    </row>
    <row r="288" spans="7:29">
      <c r="G288" t="str">
        <f t="shared" si="115"/>
        <v>||</v>
      </c>
      <c r="H288" t="str">
        <f t="shared" si="116"/>
        <v>||</v>
      </c>
      <c r="I288" s="6" t="str">
        <f t="shared" si="117"/>
        <v/>
      </c>
      <c r="J288" s="6" t="str">
        <f t="shared" si="118"/>
        <v/>
      </c>
      <c r="K288" s="6" t="str">
        <f t="shared" si="119"/>
        <v/>
      </c>
      <c r="L288" s="6" t="str">
        <f t="shared" si="120"/>
        <v/>
      </c>
      <c r="M288" s="6" t="str">
        <f t="shared" si="121"/>
        <v/>
      </c>
      <c r="N288" s="6" t="str">
        <f t="shared" si="122"/>
        <v/>
      </c>
      <c r="O288" s="6" t="str">
        <f t="shared" si="123"/>
        <v/>
      </c>
      <c r="P288" s="6" t="str">
        <f t="shared" si="124"/>
        <v/>
      </c>
      <c r="Q288" s="6" t="str">
        <f t="shared" si="125"/>
        <v/>
      </c>
      <c r="R288" s="6">
        <f t="shared" si="126"/>
        <v>0</v>
      </c>
      <c r="S288" s="7">
        <f t="shared" si="127"/>
        <v>0</v>
      </c>
      <c r="T288" s="6">
        <f t="shared" si="128"/>
        <v>0</v>
      </c>
      <c r="U288" s="6" t="str">
        <f t="shared" si="129"/>
        <v/>
      </c>
      <c r="V288" s="6" t="str">
        <f t="shared" si="130"/>
        <v/>
      </c>
      <c r="W288" s="6">
        <f t="shared" si="131"/>
        <v>0</v>
      </c>
      <c r="X288" s="8" t="str">
        <f t="shared" si="132"/>
        <v/>
      </c>
      <c r="Y288" s="8" t="str">
        <f t="shared" si="133"/>
        <v/>
      </c>
      <c r="Z288" t="str">
        <f t="shared" si="134"/>
        <v>FALTA_PARAM</v>
      </c>
      <c r="AA288" s="6" t="str">
        <f t="shared" si="135"/>
        <v/>
      </c>
      <c r="AB288" t="b">
        <f t="shared" si="136"/>
        <v>0</v>
      </c>
      <c r="AC288" t="str">
        <f t="shared" si="137"/>
        <v>CHAVE_INEXISTENTE</v>
      </c>
    </row>
    <row r="289" spans="7:29">
      <c r="G289" t="str">
        <f t="shared" si="115"/>
        <v>||</v>
      </c>
      <c r="H289" t="str">
        <f t="shared" si="116"/>
        <v>||</v>
      </c>
      <c r="I289" s="6" t="str">
        <f t="shared" si="117"/>
        <v/>
      </c>
      <c r="J289" s="6" t="str">
        <f t="shared" si="118"/>
        <v/>
      </c>
      <c r="K289" s="6" t="str">
        <f t="shared" si="119"/>
        <v/>
      </c>
      <c r="L289" s="6" t="str">
        <f t="shared" si="120"/>
        <v/>
      </c>
      <c r="M289" s="6" t="str">
        <f t="shared" si="121"/>
        <v/>
      </c>
      <c r="N289" s="6" t="str">
        <f t="shared" si="122"/>
        <v/>
      </c>
      <c r="O289" s="6" t="str">
        <f t="shared" si="123"/>
        <v/>
      </c>
      <c r="P289" s="6" t="str">
        <f t="shared" si="124"/>
        <v/>
      </c>
      <c r="Q289" s="6" t="str">
        <f t="shared" si="125"/>
        <v/>
      </c>
      <c r="R289" s="6">
        <f t="shared" si="126"/>
        <v>0</v>
      </c>
      <c r="S289" s="7">
        <f t="shared" si="127"/>
        <v>0</v>
      </c>
      <c r="T289" s="6">
        <f t="shared" si="128"/>
        <v>0</v>
      </c>
      <c r="U289" s="6" t="str">
        <f t="shared" si="129"/>
        <v/>
      </c>
      <c r="V289" s="6" t="str">
        <f t="shared" si="130"/>
        <v/>
      </c>
      <c r="W289" s="6">
        <f t="shared" si="131"/>
        <v>0</v>
      </c>
      <c r="X289" s="8" t="str">
        <f t="shared" si="132"/>
        <v/>
      </c>
      <c r="Y289" s="8" t="str">
        <f t="shared" si="133"/>
        <v/>
      </c>
      <c r="Z289" t="str">
        <f t="shared" si="134"/>
        <v>FALTA_PARAM</v>
      </c>
      <c r="AA289" s="6" t="str">
        <f t="shared" si="135"/>
        <v/>
      </c>
      <c r="AB289" t="b">
        <f t="shared" si="136"/>
        <v>0</v>
      </c>
      <c r="AC289" t="str">
        <f t="shared" si="137"/>
        <v>CHAVE_INEXISTENTE</v>
      </c>
    </row>
    <row r="290" spans="7:29">
      <c r="G290" t="str">
        <f t="shared" si="115"/>
        <v>||</v>
      </c>
      <c r="H290" t="str">
        <f t="shared" si="116"/>
        <v>||</v>
      </c>
      <c r="I290" s="6" t="str">
        <f t="shared" si="117"/>
        <v/>
      </c>
      <c r="J290" s="6" t="str">
        <f t="shared" si="118"/>
        <v/>
      </c>
      <c r="K290" s="6" t="str">
        <f t="shared" si="119"/>
        <v/>
      </c>
      <c r="L290" s="6" t="str">
        <f t="shared" si="120"/>
        <v/>
      </c>
      <c r="M290" s="6" t="str">
        <f t="shared" si="121"/>
        <v/>
      </c>
      <c r="N290" s="6" t="str">
        <f t="shared" si="122"/>
        <v/>
      </c>
      <c r="O290" s="6" t="str">
        <f t="shared" si="123"/>
        <v/>
      </c>
      <c r="P290" s="6" t="str">
        <f t="shared" si="124"/>
        <v/>
      </c>
      <c r="Q290" s="6" t="str">
        <f t="shared" si="125"/>
        <v/>
      </c>
      <c r="R290" s="6">
        <f t="shared" si="126"/>
        <v>0</v>
      </c>
      <c r="S290" s="7">
        <f t="shared" si="127"/>
        <v>0</v>
      </c>
      <c r="T290" s="6">
        <f t="shared" si="128"/>
        <v>0</v>
      </c>
      <c r="U290" s="6" t="str">
        <f t="shared" si="129"/>
        <v/>
      </c>
      <c r="V290" s="6" t="str">
        <f t="shared" si="130"/>
        <v/>
      </c>
      <c r="W290" s="6">
        <f t="shared" si="131"/>
        <v>0</v>
      </c>
      <c r="X290" s="8" t="str">
        <f t="shared" si="132"/>
        <v/>
      </c>
      <c r="Y290" s="8" t="str">
        <f t="shared" si="133"/>
        <v/>
      </c>
      <c r="Z290" t="str">
        <f t="shared" si="134"/>
        <v>FALTA_PARAM</v>
      </c>
      <c r="AA290" s="6" t="str">
        <f t="shared" si="135"/>
        <v/>
      </c>
      <c r="AB290" t="b">
        <f t="shared" si="136"/>
        <v>0</v>
      </c>
      <c r="AC290" t="str">
        <f t="shared" si="137"/>
        <v>CHAVE_INEXISTENTE</v>
      </c>
    </row>
    <row r="291" spans="7:29">
      <c r="G291" t="str">
        <f t="shared" si="115"/>
        <v>||</v>
      </c>
      <c r="H291" t="str">
        <f t="shared" si="116"/>
        <v>||</v>
      </c>
      <c r="I291" s="6" t="str">
        <f t="shared" si="117"/>
        <v/>
      </c>
      <c r="J291" s="6" t="str">
        <f t="shared" si="118"/>
        <v/>
      </c>
      <c r="K291" s="6" t="str">
        <f t="shared" si="119"/>
        <v/>
      </c>
      <c r="L291" s="6" t="str">
        <f t="shared" si="120"/>
        <v/>
      </c>
      <c r="M291" s="6" t="str">
        <f t="shared" si="121"/>
        <v/>
      </c>
      <c r="N291" s="6" t="str">
        <f t="shared" si="122"/>
        <v/>
      </c>
      <c r="O291" s="6" t="str">
        <f t="shared" si="123"/>
        <v/>
      </c>
      <c r="P291" s="6" t="str">
        <f t="shared" si="124"/>
        <v/>
      </c>
      <c r="Q291" s="6" t="str">
        <f t="shared" si="125"/>
        <v/>
      </c>
      <c r="R291" s="6">
        <f t="shared" si="126"/>
        <v>0</v>
      </c>
      <c r="S291" s="7">
        <f t="shared" si="127"/>
        <v>0</v>
      </c>
      <c r="T291" s="6">
        <f t="shared" si="128"/>
        <v>0</v>
      </c>
      <c r="U291" s="6" t="str">
        <f t="shared" si="129"/>
        <v/>
      </c>
      <c r="V291" s="6" t="str">
        <f t="shared" si="130"/>
        <v/>
      </c>
      <c r="W291" s="6">
        <f t="shared" si="131"/>
        <v>0</v>
      </c>
      <c r="X291" s="8" t="str">
        <f t="shared" si="132"/>
        <v/>
      </c>
      <c r="Y291" s="8" t="str">
        <f t="shared" si="133"/>
        <v/>
      </c>
      <c r="Z291" t="str">
        <f t="shared" si="134"/>
        <v>FALTA_PARAM</v>
      </c>
      <c r="AA291" s="6" t="str">
        <f t="shared" si="135"/>
        <v/>
      </c>
      <c r="AB291" t="b">
        <f t="shared" si="136"/>
        <v>0</v>
      </c>
      <c r="AC291" t="str">
        <f t="shared" si="137"/>
        <v>CHAVE_INEXISTENTE</v>
      </c>
    </row>
    <row r="292" spans="7:29">
      <c r="G292" t="str">
        <f t="shared" si="115"/>
        <v>||</v>
      </c>
      <c r="H292" t="str">
        <f t="shared" si="116"/>
        <v>||</v>
      </c>
      <c r="I292" s="6" t="str">
        <f t="shared" si="117"/>
        <v/>
      </c>
      <c r="J292" s="6" t="str">
        <f t="shared" si="118"/>
        <v/>
      </c>
      <c r="K292" s="6" t="str">
        <f t="shared" si="119"/>
        <v/>
      </c>
      <c r="L292" s="6" t="str">
        <f t="shared" si="120"/>
        <v/>
      </c>
      <c r="M292" s="6" t="str">
        <f t="shared" si="121"/>
        <v/>
      </c>
      <c r="N292" s="6" t="str">
        <f t="shared" si="122"/>
        <v/>
      </c>
      <c r="O292" s="6" t="str">
        <f t="shared" si="123"/>
        <v/>
      </c>
      <c r="P292" s="6" t="str">
        <f t="shared" si="124"/>
        <v/>
      </c>
      <c r="Q292" s="6" t="str">
        <f t="shared" si="125"/>
        <v/>
      </c>
      <c r="R292" s="6">
        <f t="shared" si="126"/>
        <v>0</v>
      </c>
      <c r="S292" s="7">
        <f t="shared" si="127"/>
        <v>0</v>
      </c>
      <c r="T292" s="6">
        <f t="shared" si="128"/>
        <v>0</v>
      </c>
      <c r="U292" s="6" t="str">
        <f t="shared" si="129"/>
        <v/>
      </c>
      <c r="V292" s="6" t="str">
        <f t="shared" si="130"/>
        <v/>
      </c>
      <c r="W292" s="6">
        <f t="shared" si="131"/>
        <v>0</v>
      </c>
      <c r="X292" s="8" t="str">
        <f t="shared" si="132"/>
        <v/>
      </c>
      <c r="Y292" s="8" t="str">
        <f t="shared" si="133"/>
        <v/>
      </c>
      <c r="Z292" t="str">
        <f t="shared" si="134"/>
        <v>FALTA_PARAM</v>
      </c>
      <c r="AA292" s="6" t="str">
        <f t="shared" si="135"/>
        <v/>
      </c>
      <c r="AB292" t="b">
        <f t="shared" si="136"/>
        <v>0</v>
      </c>
      <c r="AC292" t="str">
        <f t="shared" si="137"/>
        <v>CHAVE_INEXISTENTE</v>
      </c>
    </row>
    <row r="293" spans="7:29">
      <c r="G293" t="str">
        <f t="shared" si="115"/>
        <v>||</v>
      </c>
      <c r="H293" t="str">
        <f t="shared" si="116"/>
        <v>||</v>
      </c>
      <c r="I293" s="6" t="str">
        <f t="shared" si="117"/>
        <v/>
      </c>
      <c r="J293" s="6" t="str">
        <f t="shared" si="118"/>
        <v/>
      </c>
      <c r="K293" s="6" t="str">
        <f t="shared" si="119"/>
        <v/>
      </c>
      <c r="L293" s="6" t="str">
        <f t="shared" si="120"/>
        <v/>
      </c>
      <c r="M293" s="6" t="str">
        <f t="shared" si="121"/>
        <v/>
      </c>
      <c r="N293" s="6" t="str">
        <f t="shared" si="122"/>
        <v/>
      </c>
      <c r="O293" s="6" t="str">
        <f t="shared" si="123"/>
        <v/>
      </c>
      <c r="P293" s="6" t="str">
        <f t="shared" si="124"/>
        <v/>
      </c>
      <c r="Q293" s="6" t="str">
        <f t="shared" si="125"/>
        <v/>
      </c>
      <c r="R293" s="6">
        <f t="shared" si="126"/>
        <v>0</v>
      </c>
      <c r="S293" s="7">
        <f t="shared" si="127"/>
        <v>0</v>
      </c>
      <c r="T293" s="6">
        <f t="shared" si="128"/>
        <v>0</v>
      </c>
      <c r="U293" s="6" t="str">
        <f t="shared" si="129"/>
        <v/>
      </c>
      <c r="V293" s="6" t="str">
        <f t="shared" si="130"/>
        <v/>
      </c>
      <c r="W293" s="6">
        <f t="shared" si="131"/>
        <v>0</v>
      </c>
      <c r="X293" s="8" t="str">
        <f t="shared" si="132"/>
        <v/>
      </c>
      <c r="Y293" s="8" t="str">
        <f t="shared" si="133"/>
        <v/>
      </c>
      <c r="Z293" t="str">
        <f t="shared" si="134"/>
        <v>FALTA_PARAM</v>
      </c>
      <c r="AA293" s="6" t="str">
        <f t="shared" si="135"/>
        <v/>
      </c>
      <c r="AB293" t="b">
        <f t="shared" si="136"/>
        <v>0</v>
      </c>
      <c r="AC293" t="str">
        <f t="shared" si="137"/>
        <v>CHAVE_INEXISTENTE</v>
      </c>
    </row>
    <row r="294" spans="7:29">
      <c r="G294" t="str">
        <f t="shared" si="115"/>
        <v>||</v>
      </c>
      <c r="H294" t="str">
        <f t="shared" si="116"/>
        <v>||</v>
      </c>
      <c r="I294" s="6" t="str">
        <f t="shared" si="117"/>
        <v/>
      </c>
      <c r="J294" s="6" t="str">
        <f t="shared" si="118"/>
        <v/>
      </c>
      <c r="K294" s="6" t="str">
        <f t="shared" si="119"/>
        <v/>
      </c>
      <c r="L294" s="6" t="str">
        <f t="shared" si="120"/>
        <v/>
      </c>
      <c r="M294" s="6" t="str">
        <f t="shared" si="121"/>
        <v/>
      </c>
      <c r="N294" s="6" t="str">
        <f t="shared" si="122"/>
        <v/>
      </c>
      <c r="O294" s="6" t="str">
        <f t="shared" si="123"/>
        <v/>
      </c>
      <c r="P294" s="6" t="str">
        <f t="shared" si="124"/>
        <v/>
      </c>
      <c r="Q294" s="6" t="str">
        <f t="shared" si="125"/>
        <v/>
      </c>
      <c r="R294" s="6">
        <f t="shared" si="126"/>
        <v>0</v>
      </c>
      <c r="S294" s="7">
        <f t="shared" si="127"/>
        <v>0</v>
      </c>
      <c r="T294" s="6">
        <f t="shared" si="128"/>
        <v>0</v>
      </c>
      <c r="U294" s="6" t="str">
        <f t="shared" si="129"/>
        <v/>
      </c>
      <c r="V294" s="6" t="str">
        <f t="shared" si="130"/>
        <v/>
      </c>
      <c r="W294" s="6">
        <f t="shared" si="131"/>
        <v>0</v>
      </c>
      <c r="X294" s="8" t="str">
        <f t="shared" si="132"/>
        <v/>
      </c>
      <c r="Y294" s="8" t="str">
        <f t="shared" si="133"/>
        <v/>
      </c>
      <c r="Z294" t="str">
        <f t="shared" si="134"/>
        <v>FALTA_PARAM</v>
      </c>
      <c r="AA294" s="6" t="str">
        <f t="shared" si="135"/>
        <v/>
      </c>
      <c r="AB294" t="b">
        <f t="shared" si="136"/>
        <v>0</v>
      </c>
      <c r="AC294" t="str">
        <f t="shared" si="137"/>
        <v>CHAVE_INEXISTENTE</v>
      </c>
    </row>
    <row r="295" spans="7:29">
      <c r="G295" t="str">
        <f t="shared" si="115"/>
        <v>||</v>
      </c>
      <c r="H295" t="str">
        <f t="shared" si="116"/>
        <v>||</v>
      </c>
      <c r="I295" s="6" t="str">
        <f t="shared" si="117"/>
        <v/>
      </c>
      <c r="J295" s="6" t="str">
        <f t="shared" si="118"/>
        <v/>
      </c>
      <c r="K295" s="6" t="str">
        <f t="shared" si="119"/>
        <v/>
      </c>
      <c r="L295" s="6" t="str">
        <f t="shared" si="120"/>
        <v/>
      </c>
      <c r="M295" s="6" t="str">
        <f t="shared" si="121"/>
        <v/>
      </c>
      <c r="N295" s="6" t="str">
        <f t="shared" si="122"/>
        <v/>
      </c>
      <c r="O295" s="6" t="str">
        <f t="shared" si="123"/>
        <v/>
      </c>
      <c r="P295" s="6" t="str">
        <f t="shared" si="124"/>
        <v/>
      </c>
      <c r="Q295" s="6" t="str">
        <f t="shared" si="125"/>
        <v/>
      </c>
      <c r="R295" s="6">
        <f t="shared" si="126"/>
        <v>0</v>
      </c>
      <c r="S295" s="7">
        <f t="shared" si="127"/>
        <v>0</v>
      </c>
      <c r="T295" s="6">
        <f t="shared" si="128"/>
        <v>0</v>
      </c>
      <c r="U295" s="6" t="str">
        <f t="shared" si="129"/>
        <v/>
      </c>
      <c r="V295" s="6" t="str">
        <f t="shared" si="130"/>
        <v/>
      </c>
      <c r="W295" s="6">
        <f t="shared" si="131"/>
        <v>0</v>
      </c>
      <c r="X295" s="8" t="str">
        <f t="shared" si="132"/>
        <v/>
      </c>
      <c r="Y295" s="8" t="str">
        <f t="shared" si="133"/>
        <v/>
      </c>
      <c r="Z295" t="str">
        <f t="shared" si="134"/>
        <v>FALTA_PARAM</v>
      </c>
      <c r="AA295" s="6" t="str">
        <f t="shared" si="135"/>
        <v/>
      </c>
      <c r="AB295" t="b">
        <f t="shared" si="136"/>
        <v>0</v>
      </c>
      <c r="AC295" t="str">
        <f t="shared" si="137"/>
        <v>CHAVE_INEXISTENTE</v>
      </c>
    </row>
    <row r="296" spans="7:29">
      <c r="G296" t="str">
        <f t="shared" si="115"/>
        <v>||</v>
      </c>
      <c r="H296" t="str">
        <f t="shared" si="116"/>
        <v>||</v>
      </c>
      <c r="I296" s="6" t="str">
        <f t="shared" si="117"/>
        <v/>
      </c>
      <c r="J296" s="6" t="str">
        <f t="shared" si="118"/>
        <v/>
      </c>
      <c r="K296" s="6" t="str">
        <f t="shared" si="119"/>
        <v/>
      </c>
      <c r="L296" s="6" t="str">
        <f t="shared" si="120"/>
        <v/>
      </c>
      <c r="M296" s="6" t="str">
        <f t="shared" si="121"/>
        <v/>
      </c>
      <c r="N296" s="6" t="str">
        <f t="shared" si="122"/>
        <v/>
      </c>
      <c r="O296" s="6" t="str">
        <f t="shared" si="123"/>
        <v/>
      </c>
      <c r="P296" s="6" t="str">
        <f t="shared" si="124"/>
        <v/>
      </c>
      <c r="Q296" s="6" t="str">
        <f t="shared" si="125"/>
        <v/>
      </c>
      <c r="R296" s="6">
        <f t="shared" si="126"/>
        <v>0</v>
      </c>
      <c r="S296" s="7">
        <f t="shared" si="127"/>
        <v>0</v>
      </c>
      <c r="T296" s="6">
        <f t="shared" si="128"/>
        <v>0</v>
      </c>
      <c r="U296" s="6" t="str">
        <f t="shared" si="129"/>
        <v/>
      </c>
      <c r="V296" s="6" t="str">
        <f t="shared" si="130"/>
        <v/>
      </c>
      <c r="W296" s="6">
        <f t="shared" si="131"/>
        <v>0</v>
      </c>
      <c r="X296" s="8" t="str">
        <f t="shared" si="132"/>
        <v/>
      </c>
      <c r="Y296" s="8" t="str">
        <f t="shared" si="133"/>
        <v/>
      </c>
      <c r="Z296" t="str">
        <f t="shared" si="134"/>
        <v>FALTA_PARAM</v>
      </c>
      <c r="AA296" s="6" t="str">
        <f t="shared" si="135"/>
        <v/>
      </c>
      <c r="AB296" t="b">
        <f t="shared" si="136"/>
        <v>0</v>
      </c>
      <c r="AC296" t="str">
        <f t="shared" si="137"/>
        <v>CHAVE_INEXISTENTE</v>
      </c>
    </row>
    <row r="297" spans="7:29">
      <c r="G297" t="str">
        <f t="shared" si="115"/>
        <v>||</v>
      </c>
      <c r="H297" t="str">
        <f t="shared" si="116"/>
        <v>||</v>
      </c>
      <c r="I297" s="6" t="str">
        <f t="shared" si="117"/>
        <v/>
      </c>
      <c r="J297" s="6" t="str">
        <f t="shared" si="118"/>
        <v/>
      </c>
      <c r="K297" s="6" t="str">
        <f t="shared" si="119"/>
        <v/>
      </c>
      <c r="L297" s="6" t="str">
        <f t="shared" si="120"/>
        <v/>
      </c>
      <c r="M297" s="6" t="str">
        <f t="shared" si="121"/>
        <v/>
      </c>
      <c r="N297" s="6" t="str">
        <f t="shared" si="122"/>
        <v/>
      </c>
      <c r="O297" s="6" t="str">
        <f t="shared" si="123"/>
        <v/>
      </c>
      <c r="P297" s="6" t="str">
        <f t="shared" si="124"/>
        <v/>
      </c>
      <c r="Q297" s="6" t="str">
        <f t="shared" si="125"/>
        <v/>
      </c>
      <c r="R297" s="6">
        <f t="shared" si="126"/>
        <v>0</v>
      </c>
      <c r="S297" s="7">
        <f t="shared" si="127"/>
        <v>0</v>
      </c>
      <c r="T297" s="6">
        <f t="shared" si="128"/>
        <v>0</v>
      </c>
      <c r="U297" s="6" t="str">
        <f t="shared" si="129"/>
        <v/>
      </c>
      <c r="V297" s="6" t="str">
        <f t="shared" si="130"/>
        <v/>
      </c>
      <c r="W297" s="6">
        <f t="shared" si="131"/>
        <v>0</v>
      </c>
      <c r="X297" s="8" t="str">
        <f t="shared" si="132"/>
        <v/>
      </c>
      <c r="Y297" s="8" t="str">
        <f t="shared" si="133"/>
        <v/>
      </c>
      <c r="Z297" t="str">
        <f t="shared" si="134"/>
        <v>FALTA_PARAM</v>
      </c>
      <c r="AA297" s="6" t="str">
        <f t="shared" si="135"/>
        <v/>
      </c>
      <c r="AB297" t="b">
        <f t="shared" si="136"/>
        <v>0</v>
      </c>
      <c r="AC297" t="str">
        <f t="shared" si="137"/>
        <v>CHAVE_INEXISTENTE</v>
      </c>
    </row>
    <row r="298" spans="7:29">
      <c r="G298" t="str">
        <f t="shared" si="115"/>
        <v>||</v>
      </c>
      <c r="H298" t="str">
        <f t="shared" si="116"/>
        <v>||</v>
      </c>
      <c r="I298" s="6" t="str">
        <f t="shared" si="117"/>
        <v/>
      </c>
      <c r="J298" s="6" t="str">
        <f t="shared" si="118"/>
        <v/>
      </c>
      <c r="K298" s="6" t="str">
        <f t="shared" si="119"/>
        <v/>
      </c>
      <c r="L298" s="6" t="str">
        <f t="shared" si="120"/>
        <v/>
      </c>
      <c r="M298" s="6" t="str">
        <f t="shared" si="121"/>
        <v/>
      </c>
      <c r="N298" s="6" t="str">
        <f t="shared" si="122"/>
        <v/>
      </c>
      <c r="O298" s="6" t="str">
        <f t="shared" si="123"/>
        <v/>
      </c>
      <c r="P298" s="6" t="str">
        <f t="shared" si="124"/>
        <v/>
      </c>
      <c r="Q298" s="6" t="str">
        <f t="shared" si="125"/>
        <v/>
      </c>
      <c r="R298" s="6">
        <f t="shared" si="126"/>
        <v>0</v>
      </c>
      <c r="S298" s="7">
        <f t="shared" si="127"/>
        <v>0</v>
      </c>
      <c r="T298" s="6">
        <f t="shared" si="128"/>
        <v>0</v>
      </c>
      <c r="U298" s="6" t="str">
        <f t="shared" si="129"/>
        <v/>
      </c>
      <c r="V298" s="6" t="str">
        <f t="shared" si="130"/>
        <v/>
      </c>
      <c r="W298" s="6">
        <f t="shared" si="131"/>
        <v>0</v>
      </c>
      <c r="X298" s="8" t="str">
        <f t="shared" si="132"/>
        <v/>
      </c>
      <c r="Y298" s="8" t="str">
        <f t="shared" si="133"/>
        <v/>
      </c>
      <c r="Z298" t="str">
        <f t="shared" si="134"/>
        <v>FALTA_PARAM</v>
      </c>
      <c r="AA298" s="6" t="str">
        <f t="shared" si="135"/>
        <v/>
      </c>
      <c r="AB298" t="b">
        <f t="shared" si="136"/>
        <v>0</v>
      </c>
      <c r="AC298" t="str">
        <f t="shared" si="137"/>
        <v>CHAVE_INEXISTENTE</v>
      </c>
    </row>
    <row r="299" spans="7:29">
      <c r="G299" t="str">
        <f t="shared" si="115"/>
        <v>||</v>
      </c>
      <c r="H299" t="str">
        <f t="shared" si="116"/>
        <v>||</v>
      </c>
      <c r="I299" s="6" t="str">
        <f t="shared" si="117"/>
        <v/>
      </c>
      <c r="J299" s="6" t="str">
        <f t="shared" si="118"/>
        <v/>
      </c>
      <c r="K299" s="6" t="str">
        <f t="shared" si="119"/>
        <v/>
      </c>
      <c r="L299" s="6" t="str">
        <f t="shared" si="120"/>
        <v/>
      </c>
      <c r="M299" s="6" t="str">
        <f t="shared" si="121"/>
        <v/>
      </c>
      <c r="N299" s="6" t="str">
        <f t="shared" si="122"/>
        <v/>
      </c>
      <c r="O299" s="6" t="str">
        <f t="shared" si="123"/>
        <v/>
      </c>
      <c r="P299" s="6" t="str">
        <f t="shared" si="124"/>
        <v/>
      </c>
      <c r="Q299" s="6" t="str">
        <f t="shared" si="125"/>
        <v/>
      </c>
      <c r="R299" s="6">
        <f t="shared" si="126"/>
        <v>0</v>
      </c>
      <c r="S299" s="7">
        <f t="shared" si="127"/>
        <v>0</v>
      </c>
      <c r="T299" s="6">
        <f t="shared" si="128"/>
        <v>0</v>
      </c>
      <c r="U299" s="6" t="str">
        <f t="shared" si="129"/>
        <v/>
      </c>
      <c r="V299" s="6" t="str">
        <f t="shared" si="130"/>
        <v/>
      </c>
      <c r="W299" s="6">
        <f t="shared" si="131"/>
        <v>0</v>
      </c>
      <c r="X299" s="8" t="str">
        <f t="shared" si="132"/>
        <v/>
      </c>
      <c r="Y299" s="8" t="str">
        <f t="shared" si="133"/>
        <v/>
      </c>
      <c r="Z299" t="str">
        <f t="shared" si="134"/>
        <v>FALTA_PARAM</v>
      </c>
      <c r="AA299" s="6" t="str">
        <f t="shared" si="135"/>
        <v/>
      </c>
      <c r="AB299" t="b">
        <f t="shared" si="136"/>
        <v>0</v>
      </c>
      <c r="AC299" t="str">
        <f t="shared" si="137"/>
        <v>CHAVE_INEXISTENTE</v>
      </c>
    </row>
    <row r="300" spans="7:29">
      <c r="G300" t="str">
        <f t="shared" si="115"/>
        <v>||</v>
      </c>
      <c r="H300" t="str">
        <f t="shared" si="116"/>
        <v>||</v>
      </c>
      <c r="I300" s="6" t="str">
        <f t="shared" si="117"/>
        <v/>
      </c>
      <c r="J300" s="6" t="str">
        <f t="shared" si="118"/>
        <v/>
      </c>
      <c r="K300" s="6" t="str">
        <f t="shared" si="119"/>
        <v/>
      </c>
      <c r="L300" s="6" t="str">
        <f t="shared" si="120"/>
        <v/>
      </c>
      <c r="M300" s="6" t="str">
        <f t="shared" si="121"/>
        <v/>
      </c>
      <c r="N300" s="6" t="str">
        <f t="shared" si="122"/>
        <v/>
      </c>
      <c r="O300" s="6" t="str">
        <f t="shared" si="123"/>
        <v/>
      </c>
      <c r="P300" s="6" t="str">
        <f t="shared" si="124"/>
        <v/>
      </c>
      <c r="Q300" s="6" t="str">
        <f t="shared" si="125"/>
        <v/>
      </c>
      <c r="R300" s="6">
        <f t="shared" si="126"/>
        <v>0</v>
      </c>
      <c r="S300" s="7">
        <f t="shared" si="127"/>
        <v>0</v>
      </c>
      <c r="T300" s="6">
        <f t="shared" si="128"/>
        <v>0</v>
      </c>
      <c r="U300" s="6" t="str">
        <f t="shared" si="129"/>
        <v/>
      </c>
      <c r="V300" s="6" t="str">
        <f t="shared" si="130"/>
        <v/>
      </c>
      <c r="W300" s="6">
        <f t="shared" si="131"/>
        <v>0</v>
      </c>
      <c r="X300" s="8" t="str">
        <f t="shared" si="132"/>
        <v/>
      </c>
      <c r="Y300" s="8" t="str">
        <f t="shared" si="133"/>
        <v/>
      </c>
      <c r="Z300" t="str">
        <f t="shared" si="134"/>
        <v>FALTA_PARAM</v>
      </c>
      <c r="AA300" s="6" t="str">
        <f t="shared" si="135"/>
        <v/>
      </c>
      <c r="AB300" t="b">
        <f t="shared" si="136"/>
        <v>0</v>
      </c>
      <c r="AC300" t="str">
        <f t="shared" si="137"/>
        <v>CHAVE_INEXISTENTE</v>
      </c>
    </row>
    <row r="301" spans="7:29">
      <c r="G301" t="str">
        <f t="shared" si="115"/>
        <v>||</v>
      </c>
      <c r="H301" t="str">
        <f t="shared" si="116"/>
        <v>||</v>
      </c>
      <c r="I301" s="6" t="str">
        <f t="shared" si="117"/>
        <v/>
      </c>
      <c r="J301" s="6" t="str">
        <f t="shared" si="118"/>
        <v/>
      </c>
      <c r="K301" s="6" t="str">
        <f t="shared" si="119"/>
        <v/>
      </c>
      <c r="L301" s="6" t="str">
        <f t="shared" si="120"/>
        <v/>
      </c>
      <c r="M301" s="6" t="str">
        <f t="shared" si="121"/>
        <v/>
      </c>
      <c r="N301" s="6" t="str">
        <f t="shared" si="122"/>
        <v/>
      </c>
      <c r="O301" s="6" t="str">
        <f t="shared" si="123"/>
        <v/>
      </c>
      <c r="P301" s="6" t="str">
        <f t="shared" si="124"/>
        <v/>
      </c>
      <c r="Q301" s="6" t="str">
        <f t="shared" si="125"/>
        <v/>
      </c>
      <c r="R301" s="6">
        <f t="shared" si="126"/>
        <v>0</v>
      </c>
      <c r="S301" s="7">
        <f t="shared" si="127"/>
        <v>0</v>
      </c>
      <c r="T301" s="6">
        <f t="shared" si="128"/>
        <v>0</v>
      </c>
      <c r="U301" s="6" t="str">
        <f t="shared" si="129"/>
        <v/>
      </c>
      <c r="V301" s="6" t="str">
        <f t="shared" si="130"/>
        <v/>
      </c>
      <c r="W301" s="6">
        <f t="shared" si="131"/>
        <v>0</v>
      </c>
      <c r="X301" s="8" t="str">
        <f t="shared" si="132"/>
        <v/>
      </c>
      <c r="Y301" s="8" t="str">
        <f t="shared" si="133"/>
        <v/>
      </c>
      <c r="Z301" t="str">
        <f t="shared" si="134"/>
        <v>FALTA_PARAM</v>
      </c>
      <c r="AA301" s="6" t="str">
        <f t="shared" si="135"/>
        <v/>
      </c>
      <c r="AB301" t="b">
        <f t="shared" si="136"/>
        <v>0</v>
      </c>
      <c r="AC301" t="str">
        <f t="shared" si="137"/>
        <v>CHAVE_INEXISTENTE</v>
      </c>
    </row>
    <row r="302" spans="7:29">
      <c r="G302" t="str">
        <f t="shared" si="115"/>
        <v>||</v>
      </c>
      <c r="H302" t="str">
        <f t="shared" si="116"/>
        <v>||</v>
      </c>
      <c r="I302" s="6" t="str">
        <f t="shared" si="117"/>
        <v/>
      </c>
      <c r="J302" s="6" t="str">
        <f t="shared" si="118"/>
        <v/>
      </c>
      <c r="K302" s="6" t="str">
        <f t="shared" si="119"/>
        <v/>
      </c>
      <c r="L302" s="6" t="str">
        <f t="shared" si="120"/>
        <v/>
      </c>
      <c r="M302" s="6" t="str">
        <f t="shared" si="121"/>
        <v/>
      </c>
      <c r="N302" s="6" t="str">
        <f t="shared" si="122"/>
        <v/>
      </c>
      <c r="O302" s="6" t="str">
        <f t="shared" si="123"/>
        <v/>
      </c>
      <c r="P302" s="6" t="str">
        <f t="shared" si="124"/>
        <v/>
      </c>
      <c r="Q302" s="6" t="str">
        <f t="shared" si="125"/>
        <v/>
      </c>
      <c r="R302" s="6">
        <f t="shared" si="126"/>
        <v>0</v>
      </c>
      <c r="S302" s="7">
        <f t="shared" si="127"/>
        <v>0</v>
      </c>
      <c r="T302" s="6">
        <f t="shared" si="128"/>
        <v>0</v>
      </c>
      <c r="U302" s="6" t="str">
        <f t="shared" si="129"/>
        <v/>
      </c>
      <c r="V302" s="6" t="str">
        <f t="shared" si="130"/>
        <v/>
      </c>
      <c r="W302" s="6">
        <f t="shared" si="131"/>
        <v>0</v>
      </c>
      <c r="X302" s="8" t="str">
        <f t="shared" si="132"/>
        <v/>
      </c>
      <c r="Y302" s="8" t="str">
        <f t="shared" si="133"/>
        <v/>
      </c>
      <c r="Z302" t="str">
        <f t="shared" si="134"/>
        <v>FALTA_PARAM</v>
      </c>
      <c r="AA302" s="6" t="str">
        <f t="shared" si="135"/>
        <v/>
      </c>
      <c r="AB302" t="b">
        <f t="shared" si="136"/>
        <v>0</v>
      </c>
      <c r="AC302" t="str">
        <f t="shared" si="137"/>
        <v>CHAVE_INEXISTENTE</v>
      </c>
    </row>
    <row r="303" spans="7:29">
      <c r="G303" t="str">
        <f t="shared" si="115"/>
        <v>||</v>
      </c>
      <c r="H303" t="str">
        <f t="shared" si="116"/>
        <v>||</v>
      </c>
      <c r="I303" s="6" t="str">
        <f t="shared" si="117"/>
        <v/>
      </c>
      <c r="J303" s="6" t="str">
        <f t="shared" si="118"/>
        <v/>
      </c>
      <c r="K303" s="6" t="str">
        <f t="shared" si="119"/>
        <v/>
      </c>
      <c r="L303" s="6" t="str">
        <f t="shared" si="120"/>
        <v/>
      </c>
      <c r="M303" s="6" t="str">
        <f t="shared" si="121"/>
        <v/>
      </c>
      <c r="N303" s="6" t="str">
        <f t="shared" si="122"/>
        <v/>
      </c>
      <c r="O303" s="6" t="str">
        <f t="shared" si="123"/>
        <v/>
      </c>
      <c r="P303" s="6" t="str">
        <f t="shared" si="124"/>
        <v/>
      </c>
      <c r="Q303" s="6" t="str">
        <f t="shared" si="125"/>
        <v/>
      </c>
      <c r="R303" s="6">
        <f t="shared" si="126"/>
        <v>0</v>
      </c>
      <c r="S303" s="7">
        <f t="shared" si="127"/>
        <v>0</v>
      </c>
      <c r="T303" s="6">
        <f t="shared" si="128"/>
        <v>0</v>
      </c>
      <c r="U303" s="6" t="str">
        <f t="shared" si="129"/>
        <v/>
      </c>
      <c r="V303" s="6" t="str">
        <f t="shared" si="130"/>
        <v/>
      </c>
      <c r="W303" s="6">
        <f t="shared" si="131"/>
        <v>0</v>
      </c>
      <c r="X303" s="8" t="str">
        <f t="shared" si="132"/>
        <v/>
      </c>
      <c r="Y303" s="8" t="str">
        <f t="shared" si="133"/>
        <v/>
      </c>
      <c r="Z303" t="str">
        <f t="shared" si="134"/>
        <v>FALTA_PARAM</v>
      </c>
      <c r="AA303" s="6" t="str">
        <f t="shared" si="135"/>
        <v/>
      </c>
      <c r="AB303" t="b">
        <f t="shared" si="136"/>
        <v>0</v>
      </c>
      <c r="AC303" t="str">
        <f t="shared" si="137"/>
        <v>CHAVE_INEXISTENTE</v>
      </c>
    </row>
    <row r="304" spans="7:29">
      <c r="G304" t="str">
        <f t="shared" si="115"/>
        <v>||</v>
      </c>
      <c r="H304" t="str">
        <f t="shared" si="116"/>
        <v>||</v>
      </c>
      <c r="I304" s="6" t="str">
        <f t="shared" si="117"/>
        <v/>
      </c>
      <c r="J304" s="6" t="str">
        <f t="shared" si="118"/>
        <v/>
      </c>
      <c r="K304" s="6" t="str">
        <f t="shared" si="119"/>
        <v/>
      </c>
      <c r="L304" s="6" t="str">
        <f t="shared" si="120"/>
        <v/>
      </c>
      <c r="M304" s="6" t="str">
        <f t="shared" si="121"/>
        <v/>
      </c>
      <c r="N304" s="6" t="str">
        <f t="shared" si="122"/>
        <v/>
      </c>
      <c r="O304" s="6" t="str">
        <f t="shared" si="123"/>
        <v/>
      </c>
      <c r="P304" s="6" t="str">
        <f t="shared" si="124"/>
        <v/>
      </c>
      <c r="Q304" s="6" t="str">
        <f t="shared" si="125"/>
        <v/>
      </c>
      <c r="R304" s="6">
        <f t="shared" si="126"/>
        <v>0</v>
      </c>
      <c r="S304" s="7">
        <f t="shared" si="127"/>
        <v>0</v>
      </c>
      <c r="T304" s="6">
        <f t="shared" si="128"/>
        <v>0</v>
      </c>
      <c r="U304" s="6" t="str">
        <f t="shared" si="129"/>
        <v/>
      </c>
      <c r="V304" s="6" t="str">
        <f t="shared" si="130"/>
        <v/>
      </c>
      <c r="W304" s="6">
        <f t="shared" si="131"/>
        <v>0</v>
      </c>
      <c r="X304" s="8" t="str">
        <f t="shared" si="132"/>
        <v/>
      </c>
      <c r="Y304" s="8" t="str">
        <f t="shared" si="133"/>
        <v/>
      </c>
      <c r="Z304" t="str">
        <f t="shared" si="134"/>
        <v>FALTA_PARAM</v>
      </c>
      <c r="AA304" s="6" t="str">
        <f t="shared" si="135"/>
        <v/>
      </c>
      <c r="AB304" t="b">
        <f t="shared" si="136"/>
        <v>0</v>
      </c>
      <c r="AC304" t="str">
        <f t="shared" si="137"/>
        <v>CHAVE_INEXISTENTE</v>
      </c>
    </row>
    <row r="305" spans="7:29">
      <c r="G305" t="str">
        <f t="shared" si="115"/>
        <v>||</v>
      </c>
      <c r="H305" t="str">
        <f t="shared" si="116"/>
        <v>||</v>
      </c>
      <c r="I305" s="6" t="str">
        <f t="shared" si="117"/>
        <v/>
      </c>
      <c r="J305" s="6" t="str">
        <f t="shared" si="118"/>
        <v/>
      </c>
      <c r="K305" s="6" t="str">
        <f t="shared" si="119"/>
        <v/>
      </c>
      <c r="L305" s="6" t="str">
        <f t="shared" si="120"/>
        <v/>
      </c>
      <c r="M305" s="6" t="str">
        <f t="shared" si="121"/>
        <v/>
      </c>
      <c r="N305" s="6" t="str">
        <f t="shared" si="122"/>
        <v/>
      </c>
      <c r="O305" s="6" t="str">
        <f t="shared" si="123"/>
        <v/>
      </c>
      <c r="P305" s="6" t="str">
        <f t="shared" si="124"/>
        <v/>
      </c>
      <c r="Q305" s="6" t="str">
        <f t="shared" si="125"/>
        <v/>
      </c>
      <c r="R305" s="6">
        <f t="shared" si="126"/>
        <v>0</v>
      </c>
      <c r="S305" s="7">
        <f t="shared" si="127"/>
        <v>0</v>
      </c>
      <c r="T305" s="6">
        <f t="shared" si="128"/>
        <v>0</v>
      </c>
      <c r="U305" s="6" t="str">
        <f t="shared" si="129"/>
        <v/>
      </c>
      <c r="V305" s="6" t="str">
        <f t="shared" si="130"/>
        <v/>
      </c>
      <c r="W305" s="6">
        <f t="shared" si="131"/>
        <v>0</v>
      </c>
      <c r="X305" s="8" t="str">
        <f t="shared" si="132"/>
        <v/>
      </c>
      <c r="Y305" s="8" t="str">
        <f t="shared" si="133"/>
        <v/>
      </c>
      <c r="Z305" t="str">
        <f t="shared" si="134"/>
        <v>FALTA_PARAM</v>
      </c>
      <c r="AA305" s="6" t="str">
        <f t="shared" si="135"/>
        <v/>
      </c>
      <c r="AB305" t="b">
        <f t="shared" si="136"/>
        <v>0</v>
      </c>
      <c r="AC305" t="str">
        <f t="shared" si="137"/>
        <v>CHAVE_INEXISTENTE</v>
      </c>
    </row>
    <row r="306" spans="7:29">
      <c r="G306" t="str">
        <f t="shared" si="115"/>
        <v>||</v>
      </c>
      <c r="H306" t="str">
        <f t="shared" si="116"/>
        <v>||</v>
      </c>
      <c r="I306" s="6" t="str">
        <f t="shared" si="117"/>
        <v/>
      </c>
      <c r="J306" s="6" t="str">
        <f t="shared" si="118"/>
        <v/>
      </c>
      <c r="K306" s="6" t="str">
        <f t="shared" si="119"/>
        <v/>
      </c>
      <c r="L306" s="6" t="str">
        <f t="shared" si="120"/>
        <v/>
      </c>
      <c r="M306" s="6" t="str">
        <f t="shared" si="121"/>
        <v/>
      </c>
      <c r="N306" s="6" t="str">
        <f t="shared" si="122"/>
        <v/>
      </c>
      <c r="O306" s="6" t="str">
        <f t="shared" si="123"/>
        <v/>
      </c>
      <c r="P306" s="6" t="str">
        <f t="shared" si="124"/>
        <v/>
      </c>
      <c r="Q306" s="6" t="str">
        <f t="shared" si="125"/>
        <v/>
      </c>
      <c r="R306" s="6">
        <f t="shared" si="126"/>
        <v>0</v>
      </c>
      <c r="S306" s="7">
        <f t="shared" si="127"/>
        <v>0</v>
      </c>
      <c r="T306" s="6">
        <f t="shared" si="128"/>
        <v>0</v>
      </c>
      <c r="U306" s="6" t="str">
        <f t="shared" si="129"/>
        <v/>
      </c>
      <c r="V306" s="6" t="str">
        <f t="shared" si="130"/>
        <v/>
      </c>
      <c r="W306" s="6">
        <f t="shared" si="131"/>
        <v>0</v>
      </c>
      <c r="X306" s="8" t="str">
        <f t="shared" si="132"/>
        <v/>
      </c>
      <c r="Y306" s="8" t="str">
        <f t="shared" si="133"/>
        <v/>
      </c>
      <c r="Z306" t="str">
        <f t="shared" si="134"/>
        <v>FALTA_PARAM</v>
      </c>
      <c r="AA306" s="6" t="str">
        <f t="shared" si="135"/>
        <v/>
      </c>
      <c r="AB306" t="b">
        <f t="shared" si="136"/>
        <v>0</v>
      </c>
      <c r="AC306" t="str">
        <f t="shared" si="137"/>
        <v>CHAVE_INEXISTENTE</v>
      </c>
    </row>
    <row r="307" spans="7:29">
      <c r="G307" t="str">
        <f t="shared" si="115"/>
        <v>||</v>
      </c>
      <c r="H307" t="str">
        <f t="shared" si="116"/>
        <v>||</v>
      </c>
      <c r="I307" s="6" t="str">
        <f t="shared" si="117"/>
        <v/>
      </c>
      <c r="J307" s="6" t="str">
        <f t="shared" si="118"/>
        <v/>
      </c>
      <c r="K307" s="6" t="str">
        <f t="shared" si="119"/>
        <v/>
      </c>
      <c r="L307" s="6" t="str">
        <f t="shared" si="120"/>
        <v/>
      </c>
      <c r="M307" s="6" t="str">
        <f t="shared" si="121"/>
        <v/>
      </c>
      <c r="N307" s="6" t="str">
        <f t="shared" si="122"/>
        <v/>
      </c>
      <c r="O307" s="6" t="str">
        <f t="shared" si="123"/>
        <v/>
      </c>
      <c r="P307" s="6" t="str">
        <f t="shared" si="124"/>
        <v/>
      </c>
      <c r="Q307" s="6" t="str">
        <f t="shared" si="125"/>
        <v/>
      </c>
      <c r="R307" s="6">
        <f t="shared" si="126"/>
        <v>0</v>
      </c>
      <c r="S307" s="7">
        <f t="shared" si="127"/>
        <v>0</v>
      </c>
      <c r="T307" s="6">
        <f t="shared" si="128"/>
        <v>0</v>
      </c>
      <c r="U307" s="6" t="str">
        <f t="shared" si="129"/>
        <v/>
      </c>
      <c r="V307" s="6" t="str">
        <f t="shared" si="130"/>
        <v/>
      </c>
      <c r="W307" s="6">
        <f t="shared" si="131"/>
        <v>0</v>
      </c>
      <c r="X307" s="8" t="str">
        <f t="shared" si="132"/>
        <v/>
      </c>
      <c r="Y307" s="8" t="str">
        <f t="shared" si="133"/>
        <v/>
      </c>
      <c r="Z307" t="str">
        <f t="shared" si="134"/>
        <v>FALTA_PARAM</v>
      </c>
      <c r="AA307" s="6" t="str">
        <f t="shared" si="135"/>
        <v/>
      </c>
      <c r="AB307" t="b">
        <f t="shared" si="136"/>
        <v>0</v>
      </c>
      <c r="AC307" t="str">
        <f t="shared" si="137"/>
        <v>CHAVE_INEXISTENTE</v>
      </c>
    </row>
    <row r="308" spans="7:29">
      <c r="G308" t="str">
        <f t="shared" si="115"/>
        <v>||</v>
      </c>
      <c r="H308" t="str">
        <f t="shared" si="116"/>
        <v>||</v>
      </c>
      <c r="I308" s="6" t="str">
        <f t="shared" si="117"/>
        <v/>
      </c>
      <c r="J308" s="6" t="str">
        <f t="shared" si="118"/>
        <v/>
      </c>
      <c r="K308" s="6" t="str">
        <f t="shared" si="119"/>
        <v/>
      </c>
      <c r="L308" s="6" t="str">
        <f t="shared" si="120"/>
        <v/>
      </c>
      <c r="M308" s="6" t="str">
        <f t="shared" si="121"/>
        <v/>
      </c>
      <c r="N308" s="6" t="str">
        <f t="shared" si="122"/>
        <v/>
      </c>
      <c r="O308" s="6" t="str">
        <f t="shared" si="123"/>
        <v/>
      </c>
      <c r="P308" s="6" t="str">
        <f t="shared" si="124"/>
        <v/>
      </c>
      <c r="Q308" s="6" t="str">
        <f t="shared" si="125"/>
        <v/>
      </c>
      <c r="R308" s="6">
        <f t="shared" si="126"/>
        <v>0</v>
      </c>
      <c r="S308" s="7">
        <f t="shared" si="127"/>
        <v>0</v>
      </c>
      <c r="T308" s="6">
        <f t="shared" si="128"/>
        <v>0</v>
      </c>
      <c r="U308" s="6" t="str">
        <f t="shared" si="129"/>
        <v/>
      </c>
      <c r="V308" s="6" t="str">
        <f t="shared" si="130"/>
        <v/>
      </c>
      <c r="W308" s="6">
        <f t="shared" si="131"/>
        <v>0</v>
      </c>
      <c r="X308" s="8" t="str">
        <f t="shared" si="132"/>
        <v/>
      </c>
      <c r="Y308" s="8" t="str">
        <f t="shared" si="133"/>
        <v/>
      </c>
      <c r="Z308" t="str">
        <f t="shared" si="134"/>
        <v>FALTA_PARAM</v>
      </c>
      <c r="AA308" s="6" t="str">
        <f t="shared" si="135"/>
        <v/>
      </c>
      <c r="AB308" t="b">
        <f t="shared" si="136"/>
        <v>0</v>
      </c>
      <c r="AC308" t="str">
        <f t="shared" si="137"/>
        <v>CHAVE_INEXISTENTE</v>
      </c>
    </row>
    <row r="309" spans="7:29">
      <c r="G309" t="str">
        <f t="shared" si="115"/>
        <v>||</v>
      </c>
      <c r="H309" t="str">
        <f t="shared" si="116"/>
        <v>||</v>
      </c>
      <c r="I309" s="6" t="str">
        <f t="shared" si="117"/>
        <v/>
      </c>
      <c r="J309" s="6" t="str">
        <f t="shared" si="118"/>
        <v/>
      </c>
      <c r="K309" s="6" t="str">
        <f t="shared" si="119"/>
        <v/>
      </c>
      <c r="L309" s="6" t="str">
        <f t="shared" si="120"/>
        <v/>
      </c>
      <c r="M309" s="6" t="str">
        <f t="shared" si="121"/>
        <v/>
      </c>
      <c r="N309" s="6" t="str">
        <f t="shared" si="122"/>
        <v/>
      </c>
      <c r="O309" s="6" t="str">
        <f t="shared" si="123"/>
        <v/>
      </c>
      <c r="P309" s="6" t="str">
        <f t="shared" si="124"/>
        <v/>
      </c>
      <c r="Q309" s="6" t="str">
        <f t="shared" si="125"/>
        <v/>
      </c>
      <c r="R309" s="6">
        <f t="shared" si="126"/>
        <v>0</v>
      </c>
      <c r="S309" s="7">
        <f t="shared" si="127"/>
        <v>0</v>
      </c>
      <c r="T309" s="6">
        <f t="shared" si="128"/>
        <v>0</v>
      </c>
      <c r="U309" s="6" t="str">
        <f t="shared" si="129"/>
        <v/>
      </c>
      <c r="V309" s="6" t="str">
        <f t="shared" si="130"/>
        <v/>
      </c>
      <c r="W309" s="6">
        <f t="shared" si="131"/>
        <v>0</v>
      </c>
      <c r="X309" s="8" t="str">
        <f t="shared" si="132"/>
        <v/>
      </c>
      <c r="Y309" s="8" t="str">
        <f t="shared" si="133"/>
        <v/>
      </c>
      <c r="Z309" t="str">
        <f t="shared" si="134"/>
        <v>FALTA_PARAM</v>
      </c>
      <c r="AA309" s="6" t="str">
        <f t="shared" si="135"/>
        <v/>
      </c>
      <c r="AB309" t="b">
        <f t="shared" si="136"/>
        <v>0</v>
      </c>
      <c r="AC309" t="str">
        <f t="shared" si="137"/>
        <v>CHAVE_INEXISTENTE</v>
      </c>
    </row>
    <row r="310" spans="7:29">
      <c r="G310" t="str">
        <f t="shared" si="115"/>
        <v>||</v>
      </c>
      <c r="H310" t="str">
        <f t="shared" si="116"/>
        <v>||</v>
      </c>
      <c r="I310" s="6" t="str">
        <f t="shared" si="117"/>
        <v/>
      </c>
      <c r="J310" s="6" t="str">
        <f t="shared" si="118"/>
        <v/>
      </c>
      <c r="K310" s="6" t="str">
        <f t="shared" si="119"/>
        <v/>
      </c>
      <c r="L310" s="6" t="str">
        <f t="shared" si="120"/>
        <v/>
      </c>
      <c r="M310" s="6" t="str">
        <f t="shared" si="121"/>
        <v/>
      </c>
      <c r="N310" s="6" t="str">
        <f t="shared" si="122"/>
        <v/>
      </c>
      <c r="O310" s="6" t="str">
        <f t="shared" si="123"/>
        <v/>
      </c>
      <c r="P310" s="6" t="str">
        <f t="shared" si="124"/>
        <v/>
      </c>
      <c r="Q310" s="6" t="str">
        <f t="shared" si="125"/>
        <v/>
      </c>
      <c r="R310" s="6">
        <f t="shared" si="126"/>
        <v>0</v>
      </c>
      <c r="S310" s="7">
        <f t="shared" si="127"/>
        <v>0</v>
      </c>
      <c r="T310" s="6">
        <f t="shared" si="128"/>
        <v>0</v>
      </c>
      <c r="U310" s="6" t="str">
        <f t="shared" si="129"/>
        <v/>
      </c>
      <c r="V310" s="6" t="str">
        <f t="shared" si="130"/>
        <v/>
      </c>
      <c r="W310" s="6">
        <f t="shared" si="131"/>
        <v>0</v>
      </c>
      <c r="X310" s="8" t="str">
        <f t="shared" si="132"/>
        <v/>
      </c>
      <c r="Y310" s="8" t="str">
        <f t="shared" si="133"/>
        <v/>
      </c>
      <c r="Z310" t="str">
        <f t="shared" si="134"/>
        <v>FALTA_PARAM</v>
      </c>
      <c r="AA310" s="6" t="str">
        <f t="shared" si="135"/>
        <v/>
      </c>
      <c r="AB310" t="b">
        <f t="shared" si="136"/>
        <v>0</v>
      </c>
      <c r="AC310" t="str">
        <f t="shared" si="137"/>
        <v>CHAVE_INEXISTENTE</v>
      </c>
    </row>
    <row r="311" spans="7:29">
      <c r="G311" t="str">
        <f t="shared" si="115"/>
        <v>||</v>
      </c>
      <c r="H311" t="str">
        <f t="shared" si="116"/>
        <v>||</v>
      </c>
      <c r="I311" s="6" t="str">
        <f t="shared" si="117"/>
        <v/>
      </c>
      <c r="J311" s="6" t="str">
        <f t="shared" si="118"/>
        <v/>
      </c>
      <c r="K311" s="6" t="str">
        <f t="shared" si="119"/>
        <v/>
      </c>
      <c r="L311" s="6" t="str">
        <f t="shared" si="120"/>
        <v/>
      </c>
      <c r="M311" s="6" t="str">
        <f t="shared" si="121"/>
        <v/>
      </c>
      <c r="N311" s="6" t="str">
        <f t="shared" si="122"/>
        <v/>
      </c>
      <c r="O311" s="6" t="str">
        <f t="shared" si="123"/>
        <v/>
      </c>
      <c r="P311" s="6" t="str">
        <f t="shared" si="124"/>
        <v/>
      </c>
      <c r="Q311" s="6" t="str">
        <f t="shared" si="125"/>
        <v/>
      </c>
      <c r="R311" s="6">
        <f t="shared" si="126"/>
        <v>0</v>
      </c>
      <c r="S311" s="7">
        <f t="shared" si="127"/>
        <v>0</v>
      </c>
      <c r="T311" s="6">
        <f t="shared" si="128"/>
        <v>0</v>
      </c>
      <c r="U311" s="6" t="str">
        <f t="shared" si="129"/>
        <v/>
      </c>
      <c r="V311" s="6" t="str">
        <f t="shared" si="130"/>
        <v/>
      </c>
      <c r="W311" s="6">
        <f t="shared" si="131"/>
        <v>0</v>
      </c>
      <c r="X311" s="8" t="str">
        <f t="shared" si="132"/>
        <v/>
      </c>
      <c r="Y311" s="8" t="str">
        <f t="shared" si="133"/>
        <v/>
      </c>
      <c r="Z311" t="str">
        <f t="shared" si="134"/>
        <v>FALTA_PARAM</v>
      </c>
      <c r="AA311" s="6" t="str">
        <f t="shared" si="135"/>
        <v/>
      </c>
      <c r="AB311" t="b">
        <f t="shared" si="136"/>
        <v>0</v>
      </c>
      <c r="AC311" t="str">
        <f t="shared" si="137"/>
        <v>CHAVE_INEXISTENTE</v>
      </c>
    </row>
    <row r="312" spans="7:29">
      <c r="G312" t="str">
        <f t="shared" si="115"/>
        <v>||</v>
      </c>
      <c r="H312" t="str">
        <f t="shared" si="116"/>
        <v>||</v>
      </c>
      <c r="I312" s="6" t="str">
        <f t="shared" si="117"/>
        <v/>
      </c>
      <c r="J312" s="6" t="str">
        <f t="shared" si="118"/>
        <v/>
      </c>
      <c r="K312" s="6" t="str">
        <f t="shared" si="119"/>
        <v/>
      </c>
      <c r="L312" s="6" t="str">
        <f t="shared" si="120"/>
        <v/>
      </c>
      <c r="M312" s="6" t="str">
        <f t="shared" si="121"/>
        <v/>
      </c>
      <c r="N312" s="6" t="str">
        <f t="shared" si="122"/>
        <v/>
      </c>
      <c r="O312" s="6" t="str">
        <f t="shared" si="123"/>
        <v/>
      </c>
      <c r="P312" s="6" t="str">
        <f t="shared" si="124"/>
        <v/>
      </c>
      <c r="Q312" s="6" t="str">
        <f t="shared" si="125"/>
        <v/>
      </c>
      <c r="R312" s="6">
        <f t="shared" si="126"/>
        <v>0</v>
      </c>
      <c r="S312" s="7">
        <f t="shared" si="127"/>
        <v>0</v>
      </c>
      <c r="T312" s="6">
        <f t="shared" si="128"/>
        <v>0</v>
      </c>
      <c r="U312" s="6" t="str">
        <f t="shared" si="129"/>
        <v/>
      </c>
      <c r="V312" s="6" t="str">
        <f t="shared" si="130"/>
        <v/>
      </c>
      <c r="W312" s="6">
        <f t="shared" si="131"/>
        <v>0</v>
      </c>
      <c r="X312" s="8" t="str">
        <f t="shared" si="132"/>
        <v/>
      </c>
      <c r="Y312" s="8" t="str">
        <f t="shared" si="133"/>
        <v/>
      </c>
      <c r="Z312" t="str">
        <f t="shared" si="134"/>
        <v>FALTA_PARAM</v>
      </c>
      <c r="AA312" s="6" t="str">
        <f t="shared" si="135"/>
        <v/>
      </c>
      <c r="AB312" t="b">
        <f t="shared" si="136"/>
        <v>0</v>
      </c>
      <c r="AC312" t="str">
        <f t="shared" si="137"/>
        <v>CHAVE_INEXISTENTE</v>
      </c>
    </row>
    <row r="313" spans="7:29">
      <c r="G313" t="str">
        <f t="shared" si="115"/>
        <v>||</v>
      </c>
      <c r="H313" t="str">
        <f t="shared" si="116"/>
        <v>||</v>
      </c>
      <c r="I313" s="6" t="str">
        <f t="shared" si="117"/>
        <v/>
      </c>
      <c r="J313" s="6" t="str">
        <f t="shared" si="118"/>
        <v/>
      </c>
      <c r="K313" s="6" t="str">
        <f t="shared" si="119"/>
        <v/>
      </c>
      <c r="L313" s="6" t="str">
        <f t="shared" si="120"/>
        <v/>
      </c>
      <c r="M313" s="6" t="str">
        <f t="shared" si="121"/>
        <v/>
      </c>
      <c r="N313" s="6" t="str">
        <f t="shared" si="122"/>
        <v/>
      </c>
      <c r="O313" s="6" t="str">
        <f t="shared" si="123"/>
        <v/>
      </c>
      <c r="P313" s="6" t="str">
        <f t="shared" si="124"/>
        <v/>
      </c>
      <c r="Q313" s="6" t="str">
        <f t="shared" si="125"/>
        <v/>
      </c>
      <c r="R313" s="6">
        <f t="shared" si="126"/>
        <v>0</v>
      </c>
      <c r="S313" s="7">
        <f t="shared" si="127"/>
        <v>0</v>
      </c>
      <c r="T313" s="6">
        <f t="shared" si="128"/>
        <v>0</v>
      </c>
      <c r="U313" s="6" t="str">
        <f t="shared" si="129"/>
        <v/>
      </c>
      <c r="V313" s="6" t="str">
        <f t="shared" si="130"/>
        <v/>
      </c>
      <c r="W313" s="6">
        <f t="shared" si="131"/>
        <v>0</v>
      </c>
      <c r="X313" s="8" t="str">
        <f t="shared" si="132"/>
        <v/>
      </c>
      <c r="Y313" s="8" t="str">
        <f t="shared" si="133"/>
        <v/>
      </c>
      <c r="Z313" t="str">
        <f t="shared" si="134"/>
        <v>FALTA_PARAM</v>
      </c>
      <c r="AA313" s="6" t="str">
        <f t="shared" si="135"/>
        <v/>
      </c>
      <c r="AB313" t="b">
        <f t="shared" si="136"/>
        <v>0</v>
      </c>
      <c r="AC313" t="str">
        <f t="shared" si="137"/>
        <v>CHAVE_INEXISTENTE</v>
      </c>
    </row>
    <row r="314" spans="7:29">
      <c r="G314" t="str">
        <f t="shared" si="115"/>
        <v>||</v>
      </c>
      <c r="H314" t="str">
        <f t="shared" si="116"/>
        <v>||</v>
      </c>
      <c r="I314" s="6" t="str">
        <f t="shared" si="117"/>
        <v/>
      </c>
      <c r="J314" s="6" t="str">
        <f t="shared" si="118"/>
        <v/>
      </c>
      <c r="K314" s="6" t="str">
        <f t="shared" si="119"/>
        <v/>
      </c>
      <c r="L314" s="6" t="str">
        <f t="shared" si="120"/>
        <v/>
      </c>
      <c r="M314" s="6" t="str">
        <f t="shared" si="121"/>
        <v/>
      </c>
      <c r="N314" s="6" t="str">
        <f t="shared" si="122"/>
        <v/>
      </c>
      <c r="O314" s="6" t="str">
        <f t="shared" si="123"/>
        <v/>
      </c>
      <c r="P314" s="6" t="str">
        <f t="shared" si="124"/>
        <v/>
      </c>
      <c r="Q314" s="6" t="str">
        <f t="shared" si="125"/>
        <v/>
      </c>
      <c r="R314" s="6">
        <f t="shared" si="126"/>
        <v>0</v>
      </c>
      <c r="S314" s="7">
        <f t="shared" si="127"/>
        <v>0</v>
      </c>
      <c r="T314" s="6">
        <f t="shared" si="128"/>
        <v>0</v>
      </c>
      <c r="U314" s="6" t="str">
        <f t="shared" si="129"/>
        <v/>
      </c>
      <c r="V314" s="6" t="str">
        <f t="shared" si="130"/>
        <v/>
      </c>
      <c r="W314" s="6">
        <f t="shared" si="131"/>
        <v>0</v>
      </c>
      <c r="X314" s="8" t="str">
        <f t="shared" si="132"/>
        <v/>
      </c>
      <c r="Y314" s="8" t="str">
        <f t="shared" si="133"/>
        <v/>
      </c>
      <c r="Z314" t="str">
        <f t="shared" si="134"/>
        <v>FALTA_PARAM</v>
      </c>
      <c r="AA314" s="6" t="str">
        <f t="shared" si="135"/>
        <v/>
      </c>
      <c r="AB314" t="b">
        <f t="shared" si="136"/>
        <v>0</v>
      </c>
      <c r="AC314" t="str">
        <f t="shared" si="137"/>
        <v>CHAVE_INEXISTENTE</v>
      </c>
    </row>
    <row r="315" spans="7:29">
      <c r="G315" t="str">
        <f t="shared" si="115"/>
        <v>||</v>
      </c>
      <c r="H315" t="str">
        <f t="shared" si="116"/>
        <v>||</v>
      </c>
      <c r="I315" s="6" t="str">
        <f t="shared" si="117"/>
        <v/>
      </c>
      <c r="J315" s="6" t="str">
        <f t="shared" si="118"/>
        <v/>
      </c>
      <c r="K315" s="6" t="str">
        <f t="shared" si="119"/>
        <v/>
      </c>
      <c r="L315" s="6" t="str">
        <f t="shared" si="120"/>
        <v/>
      </c>
      <c r="M315" s="6" t="str">
        <f t="shared" si="121"/>
        <v/>
      </c>
      <c r="N315" s="6" t="str">
        <f t="shared" si="122"/>
        <v/>
      </c>
      <c r="O315" s="6" t="str">
        <f t="shared" si="123"/>
        <v/>
      </c>
      <c r="P315" s="6" t="str">
        <f t="shared" si="124"/>
        <v/>
      </c>
      <c r="Q315" s="6" t="str">
        <f t="shared" si="125"/>
        <v/>
      </c>
      <c r="R315" s="6">
        <f t="shared" si="126"/>
        <v>0</v>
      </c>
      <c r="S315" s="7">
        <f t="shared" si="127"/>
        <v>0</v>
      </c>
      <c r="T315" s="6">
        <f t="shared" si="128"/>
        <v>0</v>
      </c>
      <c r="U315" s="6" t="str">
        <f t="shared" si="129"/>
        <v/>
      </c>
      <c r="V315" s="6" t="str">
        <f t="shared" si="130"/>
        <v/>
      </c>
      <c r="W315" s="6">
        <f t="shared" si="131"/>
        <v>0</v>
      </c>
      <c r="X315" s="8" t="str">
        <f t="shared" si="132"/>
        <v/>
      </c>
      <c r="Y315" s="8" t="str">
        <f t="shared" si="133"/>
        <v/>
      </c>
      <c r="Z315" t="str">
        <f t="shared" si="134"/>
        <v>FALTA_PARAM</v>
      </c>
      <c r="AA315" s="6" t="str">
        <f t="shared" si="135"/>
        <v/>
      </c>
      <c r="AB315" t="b">
        <f t="shared" si="136"/>
        <v>0</v>
      </c>
      <c r="AC315" t="str">
        <f t="shared" si="137"/>
        <v>CHAVE_INEXISTENTE</v>
      </c>
    </row>
    <row r="316" spans="7:29">
      <c r="G316" t="str">
        <f t="shared" si="115"/>
        <v>||</v>
      </c>
      <c r="H316" t="str">
        <f t="shared" si="116"/>
        <v>||</v>
      </c>
      <c r="I316" s="6" t="str">
        <f t="shared" si="117"/>
        <v/>
      </c>
      <c r="J316" s="6" t="str">
        <f t="shared" si="118"/>
        <v/>
      </c>
      <c r="K316" s="6" t="str">
        <f t="shared" si="119"/>
        <v/>
      </c>
      <c r="L316" s="6" t="str">
        <f t="shared" si="120"/>
        <v/>
      </c>
      <c r="M316" s="6" t="str">
        <f t="shared" si="121"/>
        <v/>
      </c>
      <c r="N316" s="6" t="str">
        <f t="shared" si="122"/>
        <v/>
      </c>
      <c r="O316" s="6" t="str">
        <f t="shared" si="123"/>
        <v/>
      </c>
      <c r="P316" s="6" t="str">
        <f t="shared" si="124"/>
        <v/>
      </c>
      <c r="Q316" s="6" t="str">
        <f t="shared" si="125"/>
        <v/>
      </c>
      <c r="R316" s="6">
        <f t="shared" si="126"/>
        <v>0</v>
      </c>
      <c r="S316" s="7">
        <f t="shared" si="127"/>
        <v>0</v>
      </c>
      <c r="T316" s="6">
        <f t="shared" si="128"/>
        <v>0</v>
      </c>
      <c r="U316" s="6" t="str">
        <f t="shared" si="129"/>
        <v/>
      </c>
      <c r="V316" s="6" t="str">
        <f t="shared" si="130"/>
        <v/>
      </c>
      <c r="W316" s="6">
        <f t="shared" si="131"/>
        <v>0</v>
      </c>
      <c r="X316" s="8" t="str">
        <f t="shared" si="132"/>
        <v/>
      </c>
      <c r="Y316" s="8" t="str">
        <f t="shared" si="133"/>
        <v/>
      </c>
      <c r="Z316" t="str">
        <f t="shared" si="134"/>
        <v>FALTA_PARAM</v>
      </c>
      <c r="AA316" s="6" t="str">
        <f t="shared" si="135"/>
        <v/>
      </c>
      <c r="AB316" t="b">
        <f t="shared" si="136"/>
        <v>0</v>
      </c>
      <c r="AC316" t="str">
        <f t="shared" si="137"/>
        <v>CHAVE_INEXISTENTE</v>
      </c>
    </row>
    <row r="317" spans="7:29">
      <c r="G317" t="str">
        <f t="shared" si="115"/>
        <v>||</v>
      </c>
      <c r="H317" t="str">
        <f t="shared" si="116"/>
        <v>||</v>
      </c>
      <c r="I317" s="6" t="str">
        <f t="shared" si="117"/>
        <v/>
      </c>
      <c r="J317" s="6" t="str">
        <f t="shared" si="118"/>
        <v/>
      </c>
      <c r="K317" s="6" t="str">
        <f t="shared" si="119"/>
        <v/>
      </c>
      <c r="L317" s="6" t="str">
        <f t="shared" si="120"/>
        <v/>
      </c>
      <c r="M317" s="6" t="str">
        <f t="shared" si="121"/>
        <v/>
      </c>
      <c r="N317" s="6" t="str">
        <f t="shared" si="122"/>
        <v/>
      </c>
      <c r="O317" s="6" t="str">
        <f t="shared" si="123"/>
        <v/>
      </c>
      <c r="P317" s="6" t="str">
        <f t="shared" si="124"/>
        <v/>
      </c>
      <c r="Q317" s="6" t="str">
        <f t="shared" si="125"/>
        <v/>
      </c>
      <c r="R317" s="6">
        <f t="shared" si="126"/>
        <v>0</v>
      </c>
      <c r="S317" s="7">
        <f t="shared" si="127"/>
        <v>0</v>
      </c>
      <c r="T317" s="6">
        <f t="shared" si="128"/>
        <v>0</v>
      </c>
      <c r="U317" s="6" t="str">
        <f t="shared" si="129"/>
        <v/>
      </c>
      <c r="V317" s="6" t="str">
        <f t="shared" si="130"/>
        <v/>
      </c>
      <c r="W317" s="6">
        <f t="shared" si="131"/>
        <v>0</v>
      </c>
      <c r="X317" s="8" t="str">
        <f t="shared" si="132"/>
        <v/>
      </c>
      <c r="Y317" s="8" t="str">
        <f t="shared" si="133"/>
        <v/>
      </c>
      <c r="Z317" t="str">
        <f t="shared" si="134"/>
        <v>FALTA_PARAM</v>
      </c>
      <c r="AA317" s="6" t="str">
        <f t="shared" si="135"/>
        <v/>
      </c>
      <c r="AB317" t="b">
        <f t="shared" si="136"/>
        <v>0</v>
      </c>
      <c r="AC317" t="str">
        <f t="shared" si="137"/>
        <v>CHAVE_INEXISTENTE</v>
      </c>
    </row>
    <row r="318" spans="7:29">
      <c r="G318" t="str">
        <f t="shared" si="115"/>
        <v>||</v>
      </c>
      <c r="H318" t="str">
        <f t="shared" si="116"/>
        <v>||</v>
      </c>
      <c r="I318" s="6" t="str">
        <f t="shared" si="117"/>
        <v/>
      </c>
      <c r="J318" s="6" t="str">
        <f t="shared" si="118"/>
        <v/>
      </c>
      <c r="K318" s="6" t="str">
        <f t="shared" si="119"/>
        <v/>
      </c>
      <c r="L318" s="6" t="str">
        <f t="shared" si="120"/>
        <v/>
      </c>
      <c r="M318" s="6" t="str">
        <f t="shared" si="121"/>
        <v/>
      </c>
      <c r="N318" s="6" t="str">
        <f t="shared" si="122"/>
        <v/>
      </c>
      <c r="O318" s="6" t="str">
        <f t="shared" si="123"/>
        <v/>
      </c>
      <c r="P318" s="6" t="str">
        <f t="shared" si="124"/>
        <v/>
      </c>
      <c r="Q318" s="6" t="str">
        <f t="shared" si="125"/>
        <v/>
      </c>
      <c r="R318" s="6">
        <f t="shared" si="126"/>
        <v>0</v>
      </c>
      <c r="S318" s="7">
        <f t="shared" si="127"/>
        <v>0</v>
      </c>
      <c r="T318" s="6">
        <f t="shared" si="128"/>
        <v>0</v>
      </c>
      <c r="U318" s="6" t="str">
        <f t="shared" si="129"/>
        <v/>
      </c>
      <c r="V318" s="6" t="str">
        <f t="shared" si="130"/>
        <v/>
      </c>
      <c r="W318" s="6">
        <f t="shared" si="131"/>
        <v>0</v>
      </c>
      <c r="X318" s="8" t="str">
        <f t="shared" si="132"/>
        <v/>
      </c>
      <c r="Y318" s="8" t="str">
        <f t="shared" si="133"/>
        <v/>
      </c>
      <c r="Z318" t="str">
        <f t="shared" si="134"/>
        <v>FALTA_PARAM</v>
      </c>
      <c r="AA318" s="6" t="str">
        <f t="shared" si="135"/>
        <v/>
      </c>
      <c r="AB318" t="b">
        <f t="shared" si="136"/>
        <v>0</v>
      </c>
      <c r="AC318" t="str">
        <f t="shared" si="137"/>
        <v>CHAVE_INEXISTENTE</v>
      </c>
    </row>
    <row r="319" spans="7:29">
      <c r="G319" t="str">
        <f t="shared" si="115"/>
        <v>||</v>
      </c>
      <c r="H319" t="str">
        <f t="shared" si="116"/>
        <v>||</v>
      </c>
      <c r="I319" s="6" t="str">
        <f t="shared" si="117"/>
        <v/>
      </c>
      <c r="J319" s="6" t="str">
        <f t="shared" si="118"/>
        <v/>
      </c>
      <c r="K319" s="6" t="str">
        <f t="shared" si="119"/>
        <v/>
      </c>
      <c r="L319" s="6" t="str">
        <f t="shared" si="120"/>
        <v/>
      </c>
      <c r="M319" s="6" t="str">
        <f t="shared" si="121"/>
        <v/>
      </c>
      <c r="N319" s="6" t="str">
        <f t="shared" si="122"/>
        <v/>
      </c>
      <c r="O319" s="6" t="str">
        <f t="shared" si="123"/>
        <v/>
      </c>
      <c r="P319" s="6" t="str">
        <f t="shared" si="124"/>
        <v/>
      </c>
      <c r="Q319" s="6" t="str">
        <f t="shared" si="125"/>
        <v/>
      </c>
      <c r="R319" s="6">
        <f t="shared" si="126"/>
        <v>0</v>
      </c>
      <c r="S319" s="7">
        <f t="shared" si="127"/>
        <v>0</v>
      </c>
      <c r="T319" s="6">
        <f t="shared" si="128"/>
        <v>0</v>
      </c>
      <c r="U319" s="6" t="str">
        <f t="shared" si="129"/>
        <v/>
      </c>
      <c r="V319" s="6" t="str">
        <f t="shared" si="130"/>
        <v/>
      </c>
      <c r="W319" s="6">
        <f t="shared" si="131"/>
        <v>0</v>
      </c>
      <c r="X319" s="8" t="str">
        <f t="shared" si="132"/>
        <v/>
      </c>
      <c r="Y319" s="8" t="str">
        <f t="shared" si="133"/>
        <v/>
      </c>
      <c r="Z319" t="str">
        <f t="shared" si="134"/>
        <v>FALTA_PARAM</v>
      </c>
      <c r="AA319" s="6" t="str">
        <f t="shared" si="135"/>
        <v/>
      </c>
      <c r="AB319" t="b">
        <f t="shared" si="136"/>
        <v>0</v>
      </c>
      <c r="AC319" t="str">
        <f t="shared" si="137"/>
        <v>CHAVE_INEXISTENTE</v>
      </c>
    </row>
    <row r="320" spans="7:29">
      <c r="G320" t="str">
        <f t="shared" si="115"/>
        <v>||</v>
      </c>
      <c r="H320" t="str">
        <f t="shared" si="116"/>
        <v>||</v>
      </c>
      <c r="I320" s="6" t="str">
        <f t="shared" si="117"/>
        <v/>
      </c>
      <c r="J320" s="6" t="str">
        <f t="shared" si="118"/>
        <v/>
      </c>
      <c r="K320" s="6" t="str">
        <f t="shared" si="119"/>
        <v/>
      </c>
      <c r="L320" s="6" t="str">
        <f t="shared" si="120"/>
        <v/>
      </c>
      <c r="M320" s="6" t="str">
        <f t="shared" si="121"/>
        <v/>
      </c>
      <c r="N320" s="6" t="str">
        <f t="shared" si="122"/>
        <v/>
      </c>
      <c r="O320" s="6" t="str">
        <f t="shared" si="123"/>
        <v/>
      </c>
      <c r="P320" s="6" t="str">
        <f t="shared" si="124"/>
        <v/>
      </c>
      <c r="Q320" s="6" t="str">
        <f t="shared" si="125"/>
        <v/>
      </c>
      <c r="R320" s="6">
        <f t="shared" si="126"/>
        <v>0</v>
      </c>
      <c r="S320" s="7">
        <f t="shared" si="127"/>
        <v>0</v>
      </c>
      <c r="T320" s="6">
        <f t="shared" si="128"/>
        <v>0</v>
      </c>
      <c r="U320" s="6" t="str">
        <f t="shared" si="129"/>
        <v/>
      </c>
      <c r="V320" s="6" t="str">
        <f t="shared" si="130"/>
        <v/>
      </c>
      <c r="W320" s="6">
        <f t="shared" si="131"/>
        <v>0</v>
      </c>
      <c r="X320" s="8" t="str">
        <f t="shared" si="132"/>
        <v/>
      </c>
      <c r="Y320" s="8" t="str">
        <f t="shared" si="133"/>
        <v/>
      </c>
      <c r="Z320" t="str">
        <f t="shared" si="134"/>
        <v>FALTA_PARAM</v>
      </c>
      <c r="AA320" s="6" t="str">
        <f t="shared" si="135"/>
        <v/>
      </c>
      <c r="AB320" t="b">
        <f t="shared" si="136"/>
        <v>0</v>
      </c>
      <c r="AC320" t="str">
        <f t="shared" si="137"/>
        <v>CHAVE_INEXISTENTE</v>
      </c>
    </row>
    <row r="321" spans="7:29">
      <c r="G321" t="str">
        <f t="shared" si="115"/>
        <v>||</v>
      </c>
      <c r="H321" t="str">
        <f t="shared" si="116"/>
        <v>||</v>
      </c>
      <c r="I321" s="6" t="str">
        <f t="shared" si="117"/>
        <v/>
      </c>
      <c r="J321" s="6" t="str">
        <f t="shared" si="118"/>
        <v/>
      </c>
      <c r="K321" s="6" t="str">
        <f t="shared" si="119"/>
        <v/>
      </c>
      <c r="L321" s="6" t="str">
        <f t="shared" si="120"/>
        <v/>
      </c>
      <c r="M321" s="6" t="str">
        <f t="shared" si="121"/>
        <v/>
      </c>
      <c r="N321" s="6" t="str">
        <f t="shared" si="122"/>
        <v/>
      </c>
      <c r="O321" s="6" t="str">
        <f t="shared" si="123"/>
        <v/>
      </c>
      <c r="P321" s="6" t="str">
        <f t="shared" si="124"/>
        <v/>
      </c>
      <c r="Q321" s="6" t="str">
        <f t="shared" si="125"/>
        <v/>
      </c>
      <c r="R321" s="6">
        <f t="shared" si="126"/>
        <v>0</v>
      </c>
      <c r="S321" s="7">
        <f t="shared" si="127"/>
        <v>0</v>
      </c>
      <c r="T321" s="6">
        <f t="shared" si="128"/>
        <v>0</v>
      </c>
      <c r="U321" s="6" t="str">
        <f t="shared" si="129"/>
        <v/>
      </c>
      <c r="V321" s="6" t="str">
        <f t="shared" si="130"/>
        <v/>
      </c>
      <c r="W321" s="6">
        <f t="shared" si="131"/>
        <v>0</v>
      </c>
      <c r="X321" s="8" t="str">
        <f t="shared" si="132"/>
        <v/>
      </c>
      <c r="Y321" s="8" t="str">
        <f t="shared" si="133"/>
        <v/>
      </c>
      <c r="Z321" t="str">
        <f t="shared" si="134"/>
        <v>FALTA_PARAM</v>
      </c>
      <c r="AA321" s="6" t="str">
        <f t="shared" si="135"/>
        <v/>
      </c>
      <c r="AB321" t="b">
        <f t="shared" si="136"/>
        <v>0</v>
      </c>
      <c r="AC321" t="str">
        <f t="shared" si="137"/>
        <v>CHAVE_INEXISTENTE</v>
      </c>
    </row>
    <row r="322" spans="7:29">
      <c r="G322" t="str">
        <f t="shared" ref="G322:G385" si="138">D322&amp;"|"&amp;E322&amp;"|"&amp;F322</f>
        <v>||</v>
      </c>
      <c r="H322" t="str">
        <f t="shared" ref="H322:H385" si="139">UPPER(SUBSTITUTE(SUBSTITUTE(G322,"-","")," ",""))</f>
        <v>||</v>
      </c>
      <c r="I322" s="6" t="str">
        <f t="shared" ref="I322:I385" si="140">IFERROR(INDEX(Param_E,MATCH(H322,Param_KeysNorm,0)),"")</f>
        <v/>
      </c>
      <c r="J322" s="6" t="str">
        <f t="shared" ref="J322:J385" si="141">IFERROR(INDEX(Param_Gf,MATCH(H322,Param_KeysNorm,0)),"")</f>
        <v/>
      </c>
      <c r="K322" s="6" t="str">
        <f t="shared" ref="K322:K385" si="142">IFERROR(INDEX(Param_s,MATCH(H322,Param_KeysNorm,0)),"")</f>
        <v/>
      </c>
      <c r="L322" s="6" t="str">
        <f t="shared" ref="L322:L385" si="143">IFERROR(INDEX(Param_g,MATCH(H322,Param_KeysNorm,0)),"")</f>
        <v/>
      </c>
      <c r="M322" s="6" t="str">
        <f t="shared" ref="M322:M385" si="144">IFERROR(INDEX(Param_L,MATCH(H322,Param_KeysNorm,0)),"")</f>
        <v/>
      </c>
      <c r="N322" s="6" t="str">
        <f t="shared" ref="N322:N385" si="145">IFERROR(INDEX(Param_rho,MATCH(H322,Param_KeysNorm,0)),"")</f>
        <v/>
      </c>
      <c r="O322" s="6" t="str">
        <f t="shared" ref="O322:O385" si="146">IFERROR((INDEX(Param_Gf,MATCH(H322,Param_KeysNorm,0))/INDEX(Param_g,MATCH(H322,Param_KeysNorm,0)))*INDEX(Param_L,MATCH(H322,Param_KeysNorm,0))*INDEX(Param_rho,MATCH(H322,Param_KeysNorm,0)),"")</f>
        <v/>
      </c>
      <c r="P322" s="6" t="str">
        <f t="shared" ref="P322:P385" si="147">IFERROR(IF(N(I322)&gt;0,10000/N(I322),""),"")</f>
        <v/>
      </c>
      <c r="Q322" s="6" t="str">
        <f t="shared" ref="Q322:Q385" si="148">IFERROR(IF(N(L322)&gt;0,N(J322)/N(L322),""),"")</f>
        <v/>
      </c>
      <c r="R322" s="6">
        <f t="shared" ref="R322:R385" si="149">IFERROR(N(Q322)*N(K322),"")</f>
        <v>0</v>
      </c>
      <c r="S322" s="7">
        <f t="shared" ref="S322:S385" si="150">IFERROR(N(Q322)*N(P322),"")</f>
        <v>0</v>
      </c>
      <c r="T322" s="6">
        <f t="shared" ref="T322:T385" si="151">IFERROR((N(S322)*N(M322)*N(N322))/1000,"")</f>
        <v>0</v>
      </c>
      <c r="U322" s="6" t="str">
        <f t="shared" ref="U322:U385" si="152">IFERROR( (N(J322) / (N(L322)*IF(F322="Manual",F_VIAB_MANUAL,F_VIAB_MEC))) * N(M322) * N(N322), "" )</f>
        <v/>
      </c>
      <c r="V322" s="6" t="str">
        <f t="shared" ref="V322:V385" si="153">IF(N(A322)&gt;0,N(A322)*(1-(N(B322)/100)-(N(C322)/100)),"")</f>
        <v/>
      </c>
      <c r="W322" s="6">
        <f t="shared" ref="W322:W385" si="154">IFERROR(N(T322)*N(V322),"")</f>
        <v>0</v>
      </c>
      <c r="X322" s="8" t="str">
        <f t="shared" ref="X322:X385" si="155">IF(AND(N(U322)&gt;0,N(O322)&gt;0),ABS(N(U322)-N(O322))/N(O322),"")</f>
        <v/>
      </c>
      <c r="Y322" s="8" t="str">
        <f t="shared" ref="Y322:Y385" si="156">IFERROR(IF(E322="Seca",Tol_Seca,Tol_Chuva)+0,"")</f>
        <v/>
      </c>
      <c r="Z322" t="str">
        <f t="shared" ref="Z322:Z385" si="157">IF(OR(N(U322)&lt;=0,N(O322)&lt;=0),"FALTA_PARAM", IF(ABS(N(U322)-N(O322))&gt;N(Y322)*N(O322)+0.000000001,"ATENCAO","OK"))</f>
        <v>FALTA_PARAM</v>
      </c>
      <c r="AA322" s="6" t="str">
        <f t="shared" ref="AA322:AA385" si="158">IF(OR(N(U322)&lt;=0,N(O322)&lt;=0),"",MAX(0, IF(E322="Seca", TCH_Ref_Seca, TCH_Ref_Chuva) * (1 - Penalidade_k * ABS(N(U322)-N(O322))/N(O322))))</f>
        <v/>
      </c>
      <c r="AB322" t="b">
        <f t="shared" ref="AB322:AB385" si="159">ISNUMBER(MATCH(H322,Param_KeysNorm,0))</f>
        <v>0</v>
      </c>
      <c r="AC322" t="str">
        <f t="shared" ref="AC322:AC385" si="160">IF(AB322, IF(ABS((INDEX(Param_Gf,MATCH(H322,Param_KeysNorm,0))/INDEX(Param_g,MATCH(H322,Param_KeysNorm,0)))*INDEX(Param_L,MATCH(H322,Param_KeysNorm,0))*INDEX(Param_rho,MATCH(H322,Param_KeysNorm,0)) - O322)&lt;0.000001, "OK", "RECALCULAR_PARAM_D"), "CHAVE_INEXISTENTE")</f>
        <v>CHAVE_INEXISTENTE</v>
      </c>
    </row>
    <row r="323" spans="7:29">
      <c r="G323" t="str">
        <f t="shared" si="138"/>
        <v>||</v>
      </c>
      <c r="H323" t="str">
        <f t="shared" si="139"/>
        <v>||</v>
      </c>
      <c r="I323" s="6" t="str">
        <f t="shared" si="140"/>
        <v/>
      </c>
      <c r="J323" s="6" t="str">
        <f t="shared" si="141"/>
        <v/>
      </c>
      <c r="K323" s="6" t="str">
        <f t="shared" si="142"/>
        <v/>
      </c>
      <c r="L323" s="6" t="str">
        <f t="shared" si="143"/>
        <v/>
      </c>
      <c r="M323" s="6" t="str">
        <f t="shared" si="144"/>
        <v/>
      </c>
      <c r="N323" s="6" t="str">
        <f t="shared" si="145"/>
        <v/>
      </c>
      <c r="O323" s="6" t="str">
        <f t="shared" si="146"/>
        <v/>
      </c>
      <c r="P323" s="6" t="str">
        <f t="shared" si="147"/>
        <v/>
      </c>
      <c r="Q323" s="6" t="str">
        <f t="shared" si="148"/>
        <v/>
      </c>
      <c r="R323" s="6">
        <f t="shared" si="149"/>
        <v>0</v>
      </c>
      <c r="S323" s="7">
        <f t="shared" si="150"/>
        <v>0</v>
      </c>
      <c r="T323" s="6">
        <f t="shared" si="151"/>
        <v>0</v>
      </c>
      <c r="U323" s="6" t="str">
        <f t="shared" si="152"/>
        <v/>
      </c>
      <c r="V323" s="6" t="str">
        <f t="shared" si="153"/>
        <v/>
      </c>
      <c r="W323" s="6">
        <f t="shared" si="154"/>
        <v>0</v>
      </c>
      <c r="X323" s="8" t="str">
        <f t="shared" si="155"/>
        <v/>
      </c>
      <c r="Y323" s="8" t="str">
        <f t="shared" si="156"/>
        <v/>
      </c>
      <c r="Z323" t="str">
        <f t="shared" si="157"/>
        <v>FALTA_PARAM</v>
      </c>
      <c r="AA323" s="6" t="str">
        <f t="shared" si="158"/>
        <v/>
      </c>
      <c r="AB323" t="b">
        <f t="shared" si="159"/>
        <v>0</v>
      </c>
      <c r="AC323" t="str">
        <f t="shared" si="160"/>
        <v>CHAVE_INEXISTENTE</v>
      </c>
    </row>
    <row r="324" spans="7:29">
      <c r="G324" t="str">
        <f t="shared" si="138"/>
        <v>||</v>
      </c>
      <c r="H324" t="str">
        <f t="shared" si="139"/>
        <v>||</v>
      </c>
      <c r="I324" s="6" t="str">
        <f t="shared" si="140"/>
        <v/>
      </c>
      <c r="J324" s="6" t="str">
        <f t="shared" si="141"/>
        <v/>
      </c>
      <c r="K324" s="6" t="str">
        <f t="shared" si="142"/>
        <v/>
      </c>
      <c r="L324" s="6" t="str">
        <f t="shared" si="143"/>
        <v/>
      </c>
      <c r="M324" s="6" t="str">
        <f t="shared" si="144"/>
        <v/>
      </c>
      <c r="N324" s="6" t="str">
        <f t="shared" si="145"/>
        <v/>
      </c>
      <c r="O324" s="6" t="str">
        <f t="shared" si="146"/>
        <v/>
      </c>
      <c r="P324" s="6" t="str">
        <f t="shared" si="147"/>
        <v/>
      </c>
      <c r="Q324" s="6" t="str">
        <f t="shared" si="148"/>
        <v/>
      </c>
      <c r="R324" s="6">
        <f t="shared" si="149"/>
        <v>0</v>
      </c>
      <c r="S324" s="7">
        <f t="shared" si="150"/>
        <v>0</v>
      </c>
      <c r="T324" s="6">
        <f t="shared" si="151"/>
        <v>0</v>
      </c>
      <c r="U324" s="6" t="str">
        <f t="shared" si="152"/>
        <v/>
      </c>
      <c r="V324" s="6" t="str">
        <f t="shared" si="153"/>
        <v/>
      </c>
      <c r="W324" s="6">
        <f t="shared" si="154"/>
        <v>0</v>
      </c>
      <c r="X324" s="8" t="str">
        <f t="shared" si="155"/>
        <v/>
      </c>
      <c r="Y324" s="8" t="str">
        <f t="shared" si="156"/>
        <v/>
      </c>
      <c r="Z324" t="str">
        <f t="shared" si="157"/>
        <v>FALTA_PARAM</v>
      </c>
      <c r="AA324" s="6" t="str">
        <f t="shared" si="158"/>
        <v/>
      </c>
      <c r="AB324" t="b">
        <f t="shared" si="159"/>
        <v>0</v>
      </c>
      <c r="AC324" t="str">
        <f t="shared" si="160"/>
        <v>CHAVE_INEXISTENTE</v>
      </c>
    </row>
    <row r="325" spans="7:29">
      <c r="G325" t="str">
        <f t="shared" si="138"/>
        <v>||</v>
      </c>
      <c r="H325" t="str">
        <f t="shared" si="139"/>
        <v>||</v>
      </c>
      <c r="I325" s="6" t="str">
        <f t="shared" si="140"/>
        <v/>
      </c>
      <c r="J325" s="6" t="str">
        <f t="shared" si="141"/>
        <v/>
      </c>
      <c r="K325" s="6" t="str">
        <f t="shared" si="142"/>
        <v/>
      </c>
      <c r="L325" s="6" t="str">
        <f t="shared" si="143"/>
        <v/>
      </c>
      <c r="M325" s="6" t="str">
        <f t="shared" si="144"/>
        <v/>
      </c>
      <c r="N325" s="6" t="str">
        <f t="shared" si="145"/>
        <v/>
      </c>
      <c r="O325" s="6" t="str">
        <f t="shared" si="146"/>
        <v/>
      </c>
      <c r="P325" s="6" t="str">
        <f t="shared" si="147"/>
        <v/>
      </c>
      <c r="Q325" s="6" t="str">
        <f t="shared" si="148"/>
        <v/>
      </c>
      <c r="R325" s="6">
        <f t="shared" si="149"/>
        <v>0</v>
      </c>
      <c r="S325" s="7">
        <f t="shared" si="150"/>
        <v>0</v>
      </c>
      <c r="T325" s="6">
        <f t="shared" si="151"/>
        <v>0</v>
      </c>
      <c r="U325" s="6" t="str">
        <f t="shared" si="152"/>
        <v/>
      </c>
      <c r="V325" s="6" t="str">
        <f t="shared" si="153"/>
        <v/>
      </c>
      <c r="W325" s="6">
        <f t="shared" si="154"/>
        <v>0</v>
      </c>
      <c r="X325" s="8" t="str">
        <f t="shared" si="155"/>
        <v/>
      </c>
      <c r="Y325" s="8" t="str">
        <f t="shared" si="156"/>
        <v/>
      </c>
      <c r="Z325" t="str">
        <f t="shared" si="157"/>
        <v>FALTA_PARAM</v>
      </c>
      <c r="AA325" s="6" t="str">
        <f t="shared" si="158"/>
        <v/>
      </c>
      <c r="AB325" t="b">
        <f t="shared" si="159"/>
        <v>0</v>
      </c>
      <c r="AC325" t="str">
        <f t="shared" si="160"/>
        <v>CHAVE_INEXISTENTE</v>
      </c>
    </row>
    <row r="326" spans="7:29">
      <c r="G326" t="str">
        <f t="shared" si="138"/>
        <v>||</v>
      </c>
      <c r="H326" t="str">
        <f t="shared" si="139"/>
        <v>||</v>
      </c>
      <c r="I326" s="6" t="str">
        <f t="shared" si="140"/>
        <v/>
      </c>
      <c r="J326" s="6" t="str">
        <f t="shared" si="141"/>
        <v/>
      </c>
      <c r="K326" s="6" t="str">
        <f t="shared" si="142"/>
        <v/>
      </c>
      <c r="L326" s="6" t="str">
        <f t="shared" si="143"/>
        <v/>
      </c>
      <c r="M326" s="6" t="str">
        <f t="shared" si="144"/>
        <v/>
      </c>
      <c r="N326" s="6" t="str">
        <f t="shared" si="145"/>
        <v/>
      </c>
      <c r="O326" s="6" t="str">
        <f t="shared" si="146"/>
        <v/>
      </c>
      <c r="P326" s="6" t="str">
        <f t="shared" si="147"/>
        <v/>
      </c>
      <c r="Q326" s="6" t="str">
        <f t="shared" si="148"/>
        <v/>
      </c>
      <c r="R326" s="6">
        <f t="shared" si="149"/>
        <v>0</v>
      </c>
      <c r="S326" s="7">
        <f t="shared" si="150"/>
        <v>0</v>
      </c>
      <c r="T326" s="6">
        <f t="shared" si="151"/>
        <v>0</v>
      </c>
      <c r="U326" s="6" t="str">
        <f t="shared" si="152"/>
        <v/>
      </c>
      <c r="V326" s="6" t="str">
        <f t="shared" si="153"/>
        <v/>
      </c>
      <c r="W326" s="6">
        <f t="shared" si="154"/>
        <v>0</v>
      </c>
      <c r="X326" s="8" t="str">
        <f t="shared" si="155"/>
        <v/>
      </c>
      <c r="Y326" s="8" t="str">
        <f t="shared" si="156"/>
        <v/>
      </c>
      <c r="Z326" t="str">
        <f t="shared" si="157"/>
        <v>FALTA_PARAM</v>
      </c>
      <c r="AA326" s="6" t="str">
        <f t="shared" si="158"/>
        <v/>
      </c>
      <c r="AB326" t="b">
        <f t="shared" si="159"/>
        <v>0</v>
      </c>
      <c r="AC326" t="str">
        <f t="shared" si="160"/>
        <v>CHAVE_INEXISTENTE</v>
      </c>
    </row>
    <row r="327" spans="7:29">
      <c r="G327" t="str">
        <f t="shared" si="138"/>
        <v>||</v>
      </c>
      <c r="H327" t="str">
        <f t="shared" si="139"/>
        <v>||</v>
      </c>
      <c r="I327" s="6" t="str">
        <f t="shared" si="140"/>
        <v/>
      </c>
      <c r="J327" s="6" t="str">
        <f t="shared" si="141"/>
        <v/>
      </c>
      <c r="K327" s="6" t="str">
        <f t="shared" si="142"/>
        <v/>
      </c>
      <c r="L327" s="6" t="str">
        <f t="shared" si="143"/>
        <v/>
      </c>
      <c r="M327" s="6" t="str">
        <f t="shared" si="144"/>
        <v/>
      </c>
      <c r="N327" s="6" t="str">
        <f t="shared" si="145"/>
        <v/>
      </c>
      <c r="O327" s="6" t="str">
        <f t="shared" si="146"/>
        <v/>
      </c>
      <c r="P327" s="6" t="str">
        <f t="shared" si="147"/>
        <v/>
      </c>
      <c r="Q327" s="6" t="str">
        <f t="shared" si="148"/>
        <v/>
      </c>
      <c r="R327" s="6">
        <f t="shared" si="149"/>
        <v>0</v>
      </c>
      <c r="S327" s="7">
        <f t="shared" si="150"/>
        <v>0</v>
      </c>
      <c r="T327" s="6">
        <f t="shared" si="151"/>
        <v>0</v>
      </c>
      <c r="U327" s="6" t="str">
        <f t="shared" si="152"/>
        <v/>
      </c>
      <c r="V327" s="6" t="str">
        <f t="shared" si="153"/>
        <v/>
      </c>
      <c r="W327" s="6">
        <f t="shared" si="154"/>
        <v>0</v>
      </c>
      <c r="X327" s="8" t="str">
        <f t="shared" si="155"/>
        <v/>
      </c>
      <c r="Y327" s="8" t="str">
        <f t="shared" si="156"/>
        <v/>
      </c>
      <c r="Z327" t="str">
        <f t="shared" si="157"/>
        <v>FALTA_PARAM</v>
      </c>
      <c r="AA327" s="6" t="str">
        <f t="shared" si="158"/>
        <v/>
      </c>
      <c r="AB327" t="b">
        <f t="shared" si="159"/>
        <v>0</v>
      </c>
      <c r="AC327" t="str">
        <f t="shared" si="160"/>
        <v>CHAVE_INEXISTENTE</v>
      </c>
    </row>
    <row r="328" spans="7:29">
      <c r="G328" t="str">
        <f t="shared" si="138"/>
        <v>||</v>
      </c>
      <c r="H328" t="str">
        <f t="shared" si="139"/>
        <v>||</v>
      </c>
      <c r="I328" s="6" t="str">
        <f t="shared" si="140"/>
        <v/>
      </c>
      <c r="J328" s="6" t="str">
        <f t="shared" si="141"/>
        <v/>
      </c>
      <c r="K328" s="6" t="str">
        <f t="shared" si="142"/>
        <v/>
      </c>
      <c r="L328" s="6" t="str">
        <f t="shared" si="143"/>
        <v/>
      </c>
      <c r="M328" s="6" t="str">
        <f t="shared" si="144"/>
        <v/>
      </c>
      <c r="N328" s="6" t="str">
        <f t="shared" si="145"/>
        <v/>
      </c>
      <c r="O328" s="6" t="str">
        <f t="shared" si="146"/>
        <v/>
      </c>
      <c r="P328" s="6" t="str">
        <f t="shared" si="147"/>
        <v/>
      </c>
      <c r="Q328" s="6" t="str">
        <f t="shared" si="148"/>
        <v/>
      </c>
      <c r="R328" s="6">
        <f t="shared" si="149"/>
        <v>0</v>
      </c>
      <c r="S328" s="7">
        <f t="shared" si="150"/>
        <v>0</v>
      </c>
      <c r="T328" s="6">
        <f t="shared" si="151"/>
        <v>0</v>
      </c>
      <c r="U328" s="6" t="str">
        <f t="shared" si="152"/>
        <v/>
      </c>
      <c r="V328" s="6" t="str">
        <f t="shared" si="153"/>
        <v/>
      </c>
      <c r="W328" s="6">
        <f t="shared" si="154"/>
        <v>0</v>
      </c>
      <c r="X328" s="8" t="str">
        <f t="shared" si="155"/>
        <v/>
      </c>
      <c r="Y328" s="8" t="str">
        <f t="shared" si="156"/>
        <v/>
      </c>
      <c r="Z328" t="str">
        <f t="shared" si="157"/>
        <v>FALTA_PARAM</v>
      </c>
      <c r="AA328" s="6" t="str">
        <f t="shared" si="158"/>
        <v/>
      </c>
      <c r="AB328" t="b">
        <f t="shared" si="159"/>
        <v>0</v>
      </c>
      <c r="AC328" t="str">
        <f t="shared" si="160"/>
        <v>CHAVE_INEXISTENTE</v>
      </c>
    </row>
    <row r="329" spans="7:29">
      <c r="G329" t="str">
        <f t="shared" si="138"/>
        <v>||</v>
      </c>
      <c r="H329" t="str">
        <f t="shared" si="139"/>
        <v>||</v>
      </c>
      <c r="I329" s="6" t="str">
        <f t="shared" si="140"/>
        <v/>
      </c>
      <c r="J329" s="6" t="str">
        <f t="shared" si="141"/>
        <v/>
      </c>
      <c r="K329" s="6" t="str">
        <f t="shared" si="142"/>
        <v/>
      </c>
      <c r="L329" s="6" t="str">
        <f t="shared" si="143"/>
        <v/>
      </c>
      <c r="M329" s="6" t="str">
        <f t="shared" si="144"/>
        <v/>
      </c>
      <c r="N329" s="6" t="str">
        <f t="shared" si="145"/>
        <v/>
      </c>
      <c r="O329" s="6" t="str">
        <f t="shared" si="146"/>
        <v/>
      </c>
      <c r="P329" s="6" t="str">
        <f t="shared" si="147"/>
        <v/>
      </c>
      <c r="Q329" s="6" t="str">
        <f t="shared" si="148"/>
        <v/>
      </c>
      <c r="R329" s="6">
        <f t="shared" si="149"/>
        <v>0</v>
      </c>
      <c r="S329" s="7">
        <f t="shared" si="150"/>
        <v>0</v>
      </c>
      <c r="T329" s="6">
        <f t="shared" si="151"/>
        <v>0</v>
      </c>
      <c r="U329" s="6" t="str">
        <f t="shared" si="152"/>
        <v/>
      </c>
      <c r="V329" s="6" t="str">
        <f t="shared" si="153"/>
        <v/>
      </c>
      <c r="W329" s="6">
        <f t="shared" si="154"/>
        <v>0</v>
      </c>
      <c r="X329" s="8" t="str">
        <f t="shared" si="155"/>
        <v/>
      </c>
      <c r="Y329" s="8" t="str">
        <f t="shared" si="156"/>
        <v/>
      </c>
      <c r="Z329" t="str">
        <f t="shared" si="157"/>
        <v>FALTA_PARAM</v>
      </c>
      <c r="AA329" s="6" t="str">
        <f t="shared" si="158"/>
        <v/>
      </c>
      <c r="AB329" t="b">
        <f t="shared" si="159"/>
        <v>0</v>
      </c>
      <c r="AC329" t="str">
        <f t="shared" si="160"/>
        <v>CHAVE_INEXISTENTE</v>
      </c>
    </row>
    <row r="330" spans="7:29">
      <c r="G330" t="str">
        <f t="shared" si="138"/>
        <v>||</v>
      </c>
      <c r="H330" t="str">
        <f t="shared" si="139"/>
        <v>||</v>
      </c>
      <c r="I330" s="6" t="str">
        <f t="shared" si="140"/>
        <v/>
      </c>
      <c r="J330" s="6" t="str">
        <f t="shared" si="141"/>
        <v/>
      </c>
      <c r="K330" s="6" t="str">
        <f t="shared" si="142"/>
        <v/>
      </c>
      <c r="L330" s="6" t="str">
        <f t="shared" si="143"/>
        <v/>
      </c>
      <c r="M330" s="6" t="str">
        <f t="shared" si="144"/>
        <v/>
      </c>
      <c r="N330" s="6" t="str">
        <f t="shared" si="145"/>
        <v/>
      </c>
      <c r="O330" s="6" t="str">
        <f t="shared" si="146"/>
        <v/>
      </c>
      <c r="P330" s="6" t="str">
        <f t="shared" si="147"/>
        <v/>
      </c>
      <c r="Q330" s="6" t="str">
        <f t="shared" si="148"/>
        <v/>
      </c>
      <c r="R330" s="6">
        <f t="shared" si="149"/>
        <v>0</v>
      </c>
      <c r="S330" s="7">
        <f t="shared" si="150"/>
        <v>0</v>
      </c>
      <c r="T330" s="6">
        <f t="shared" si="151"/>
        <v>0</v>
      </c>
      <c r="U330" s="6" t="str">
        <f t="shared" si="152"/>
        <v/>
      </c>
      <c r="V330" s="6" t="str">
        <f t="shared" si="153"/>
        <v/>
      </c>
      <c r="W330" s="6">
        <f t="shared" si="154"/>
        <v>0</v>
      </c>
      <c r="X330" s="8" t="str">
        <f t="shared" si="155"/>
        <v/>
      </c>
      <c r="Y330" s="8" t="str">
        <f t="shared" si="156"/>
        <v/>
      </c>
      <c r="Z330" t="str">
        <f t="shared" si="157"/>
        <v>FALTA_PARAM</v>
      </c>
      <c r="AA330" s="6" t="str">
        <f t="shared" si="158"/>
        <v/>
      </c>
      <c r="AB330" t="b">
        <f t="shared" si="159"/>
        <v>0</v>
      </c>
      <c r="AC330" t="str">
        <f t="shared" si="160"/>
        <v>CHAVE_INEXISTENTE</v>
      </c>
    </row>
    <row r="331" spans="7:29">
      <c r="G331" t="str">
        <f t="shared" si="138"/>
        <v>||</v>
      </c>
      <c r="H331" t="str">
        <f t="shared" si="139"/>
        <v>||</v>
      </c>
      <c r="I331" s="6" t="str">
        <f t="shared" si="140"/>
        <v/>
      </c>
      <c r="J331" s="6" t="str">
        <f t="shared" si="141"/>
        <v/>
      </c>
      <c r="K331" s="6" t="str">
        <f t="shared" si="142"/>
        <v/>
      </c>
      <c r="L331" s="6" t="str">
        <f t="shared" si="143"/>
        <v/>
      </c>
      <c r="M331" s="6" t="str">
        <f t="shared" si="144"/>
        <v/>
      </c>
      <c r="N331" s="6" t="str">
        <f t="shared" si="145"/>
        <v/>
      </c>
      <c r="O331" s="6" t="str">
        <f t="shared" si="146"/>
        <v/>
      </c>
      <c r="P331" s="6" t="str">
        <f t="shared" si="147"/>
        <v/>
      </c>
      <c r="Q331" s="6" t="str">
        <f t="shared" si="148"/>
        <v/>
      </c>
      <c r="R331" s="6">
        <f t="shared" si="149"/>
        <v>0</v>
      </c>
      <c r="S331" s="7">
        <f t="shared" si="150"/>
        <v>0</v>
      </c>
      <c r="T331" s="6">
        <f t="shared" si="151"/>
        <v>0</v>
      </c>
      <c r="U331" s="6" t="str">
        <f t="shared" si="152"/>
        <v/>
      </c>
      <c r="V331" s="6" t="str">
        <f t="shared" si="153"/>
        <v/>
      </c>
      <c r="W331" s="6">
        <f t="shared" si="154"/>
        <v>0</v>
      </c>
      <c r="X331" s="8" t="str">
        <f t="shared" si="155"/>
        <v/>
      </c>
      <c r="Y331" s="8" t="str">
        <f t="shared" si="156"/>
        <v/>
      </c>
      <c r="Z331" t="str">
        <f t="shared" si="157"/>
        <v>FALTA_PARAM</v>
      </c>
      <c r="AA331" s="6" t="str">
        <f t="shared" si="158"/>
        <v/>
      </c>
      <c r="AB331" t="b">
        <f t="shared" si="159"/>
        <v>0</v>
      </c>
      <c r="AC331" t="str">
        <f t="shared" si="160"/>
        <v>CHAVE_INEXISTENTE</v>
      </c>
    </row>
    <row r="332" spans="7:29">
      <c r="G332" t="str">
        <f t="shared" si="138"/>
        <v>||</v>
      </c>
      <c r="H332" t="str">
        <f t="shared" si="139"/>
        <v>||</v>
      </c>
      <c r="I332" s="6" t="str">
        <f t="shared" si="140"/>
        <v/>
      </c>
      <c r="J332" s="6" t="str">
        <f t="shared" si="141"/>
        <v/>
      </c>
      <c r="K332" s="6" t="str">
        <f t="shared" si="142"/>
        <v/>
      </c>
      <c r="L332" s="6" t="str">
        <f t="shared" si="143"/>
        <v/>
      </c>
      <c r="M332" s="6" t="str">
        <f t="shared" si="144"/>
        <v/>
      </c>
      <c r="N332" s="6" t="str">
        <f t="shared" si="145"/>
        <v/>
      </c>
      <c r="O332" s="6" t="str">
        <f t="shared" si="146"/>
        <v/>
      </c>
      <c r="P332" s="6" t="str">
        <f t="shared" si="147"/>
        <v/>
      </c>
      <c r="Q332" s="6" t="str">
        <f t="shared" si="148"/>
        <v/>
      </c>
      <c r="R332" s="6">
        <f t="shared" si="149"/>
        <v>0</v>
      </c>
      <c r="S332" s="7">
        <f t="shared" si="150"/>
        <v>0</v>
      </c>
      <c r="T332" s="6">
        <f t="shared" si="151"/>
        <v>0</v>
      </c>
      <c r="U332" s="6" t="str">
        <f t="shared" si="152"/>
        <v/>
      </c>
      <c r="V332" s="6" t="str">
        <f t="shared" si="153"/>
        <v/>
      </c>
      <c r="W332" s="6">
        <f t="shared" si="154"/>
        <v>0</v>
      </c>
      <c r="X332" s="8" t="str">
        <f t="shared" si="155"/>
        <v/>
      </c>
      <c r="Y332" s="8" t="str">
        <f t="shared" si="156"/>
        <v/>
      </c>
      <c r="Z332" t="str">
        <f t="shared" si="157"/>
        <v>FALTA_PARAM</v>
      </c>
      <c r="AA332" s="6" t="str">
        <f t="shared" si="158"/>
        <v/>
      </c>
      <c r="AB332" t="b">
        <f t="shared" si="159"/>
        <v>0</v>
      </c>
      <c r="AC332" t="str">
        <f t="shared" si="160"/>
        <v>CHAVE_INEXISTENTE</v>
      </c>
    </row>
    <row r="333" spans="7:29">
      <c r="G333" t="str">
        <f t="shared" si="138"/>
        <v>||</v>
      </c>
      <c r="H333" t="str">
        <f t="shared" si="139"/>
        <v>||</v>
      </c>
      <c r="I333" s="6" t="str">
        <f t="shared" si="140"/>
        <v/>
      </c>
      <c r="J333" s="6" t="str">
        <f t="shared" si="141"/>
        <v/>
      </c>
      <c r="K333" s="6" t="str">
        <f t="shared" si="142"/>
        <v/>
      </c>
      <c r="L333" s="6" t="str">
        <f t="shared" si="143"/>
        <v/>
      </c>
      <c r="M333" s="6" t="str">
        <f t="shared" si="144"/>
        <v/>
      </c>
      <c r="N333" s="6" t="str">
        <f t="shared" si="145"/>
        <v/>
      </c>
      <c r="O333" s="6" t="str">
        <f t="shared" si="146"/>
        <v/>
      </c>
      <c r="P333" s="6" t="str">
        <f t="shared" si="147"/>
        <v/>
      </c>
      <c r="Q333" s="6" t="str">
        <f t="shared" si="148"/>
        <v/>
      </c>
      <c r="R333" s="6">
        <f t="shared" si="149"/>
        <v>0</v>
      </c>
      <c r="S333" s="7">
        <f t="shared" si="150"/>
        <v>0</v>
      </c>
      <c r="T333" s="6">
        <f t="shared" si="151"/>
        <v>0</v>
      </c>
      <c r="U333" s="6" t="str">
        <f t="shared" si="152"/>
        <v/>
      </c>
      <c r="V333" s="6" t="str">
        <f t="shared" si="153"/>
        <v/>
      </c>
      <c r="W333" s="6">
        <f t="shared" si="154"/>
        <v>0</v>
      </c>
      <c r="X333" s="8" t="str">
        <f t="shared" si="155"/>
        <v/>
      </c>
      <c r="Y333" s="8" t="str">
        <f t="shared" si="156"/>
        <v/>
      </c>
      <c r="Z333" t="str">
        <f t="shared" si="157"/>
        <v>FALTA_PARAM</v>
      </c>
      <c r="AA333" s="6" t="str">
        <f t="shared" si="158"/>
        <v/>
      </c>
      <c r="AB333" t="b">
        <f t="shared" si="159"/>
        <v>0</v>
      </c>
      <c r="AC333" t="str">
        <f t="shared" si="160"/>
        <v>CHAVE_INEXISTENTE</v>
      </c>
    </row>
    <row r="334" spans="7:29">
      <c r="G334" t="str">
        <f t="shared" si="138"/>
        <v>||</v>
      </c>
      <c r="H334" t="str">
        <f t="shared" si="139"/>
        <v>||</v>
      </c>
      <c r="I334" s="6" t="str">
        <f t="shared" si="140"/>
        <v/>
      </c>
      <c r="J334" s="6" t="str">
        <f t="shared" si="141"/>
        <v/>
      </c>
      <c r="K334" s="6" t="str">
        <f t="shared" si="142"/>
        <v/>
      </c>
      <c r="L334" s="6" t="str">
        <f t="shared" si="143"/>
        <v/>
      </c>
      <c r="M334" s="6" t="str">
        <f t="shared" si="144"/>
        <v/>
      </c>
      <c r="N334" s="6" t="str">
        <f t="shared" si="145"/>
        <v/>
      </c>
      <c r="O334" s="6" t="str">
        <f t="shared" si="146"/>
        <v/>
      </c>
      <c r="P334" s="6" t="str">
        <f t="shared" si="147"/>
        <v/>
      </c>
      <c r="Q334" s="6" t="str">
        <f t="shared" si="148"/>
        <v/>
      </c>
      <c r="R334" s="6">
        <f t="shared" si="149"/>
        <v>0</v>
      </c>
      <c r="S334" s="7">
        <f t="shared" si="150"/>
        <v>0</v>
      </c>
      <c r="T334" s="6">
        <f t="shared" si="151"/>
        <v>0</v>
      </c>
      <c r="U334" s="6" t="str">
        <f t="shared" si="152"/>
        <v/>
      </c>
      <c r="V334" s="6" t="str">
        <f t="shared" si="153"/>
        <v/>
      </c>
      <c r="W334" s="6">
        <f t="shared" si="154"/>
        <v>0</v>
      </c>
      <c r="X334" s="8" t="str">
        <f t="shared" si="155"/>
        <v/>
      </c>
      <c r="Y334" s="8" t="str">
        <f t="shared" si="156"/>
        <v/>
      </c>
      <c r="Z334" t="str">
        <f t="shared" si="157"/>
        <v>FALTA_PARAM</v>
      </c>
      <c r="AA334" s="6" t="str">
        <f t="shared" si="158"/>
        <v/>
      </c>
      <c r="AB334" t="b">
        <f t="shared" si="159"/>
        <v>0</v>
      </c>
      <c r="AC334" t="str">
        <f t="shared" si="160"/>
        <v>CHAVE_INEXISTENTE</v>
      </c>
    </row>
    <row r="335" spans="7:29">
      <c r="G335" t="str">
        <f t="shared" si="138"/>
        <v>||</v>
      </c>
      <c r="H335" t="str">
        <f t="shared" si="139"/>
        <v>||</v>
      </c>
      <c r="I335" s="6" t="str">
        <f t="shared" si="140"/>
        <v/>
      </c>
      <c r="J335" s="6" t="str">
        <f t="shared" si="141"/>
        <v/>
      </c>
      <c r="K335" s="6" t="str">
        <f t="shared" si="142"/>
        <v/>
      </c>
      <c r="L335" s="6" t="str">
        <f t="shared" si="143"/>
        <v/>
      </c>
      <c r="M335" s="6" t="str">
        <f t="shared" si="144"/>
        <v/>
      </c>
      <c r="N335" s="6" t="str">
        <f t="shared" si="145"/>
        <v/>
      </c>
      <c r="O335" s="6" t="str">
        <f t="shared" si="146"/>
        <v/>
      </c>
      <c r="P335" s="6" t="str">
        <f t="shared" si="147"/>
        <v/>
      </c>
      <c r="Q335" s="6" t="str">
        <f t="shared" si="148"/>
        <v/>
      </c>
      <c r="R335" s="6">
        <f t="shared" si="149"/>
        <v>0</v>
      </c>
      <c r="S335" s="7">
        <f t="shared" si="150"/>
        <v>0</v>
      </c>
      <c r="T335" s="6">
        <f t="shared" si="151"/>
        <v>0</v>
      </c>
      <c r="U335" s="6" t="str">
        <f t="shared" si="152"/>
        <v/>
      </c>
      <c r="V335" s="6" t="str">
        <f t="shared" si="153"/>
        <v/>
      </c>
      <c r="W335" s="6">
        <f t="shared" si="154"/>
        <v>0</v>
      </c>
      <c r="X335" s="8" t="str">
        <f t="shared" si="155"/>
        <v/>
      </c>
      <c r="Y335" s="8" t="str">
        <f t="shared" si="156"/>
        <v/>
      </c>
      <c r="Z335" t="str">
        <f t="shared" si="157"/>
        <v>FALTA_PARAM</v>
      </c>
      <c r="AA335" s="6" t="str">
        <f t="shared" si="158"/>
        <v/>
      </c>
      <c r="AB335" t="b">
        <f t="shared" si="159"/>
        <v>0</v>
      </c>
      <c r="AC335" t="str">
        <f t="shared" si="160"/>
        <v>CHAVE_INEXISTENTE</v>
      </c>
    </row>
    <row r="336" spans="7:29">
      <c r="G336" t="str">
        <f t="shared" si="138"/>
        <v>||</v>
      </c>
      <c r="H336" t="str">
        <f t="shared" si="139"/>
        <v>||</v>
      </c>
      <c r="I336" s="6" t="str">
        <f t="shared" si="140"/>
        <v/>
      </c>
      <c r="J336" s="6" t="str">
        <f t="shared" si="141"/>
        <v/>
      </c>
      <c r="K336" s="6" t="str">
        <f t="shared" si="142"/>
        <v/>
      </c>
      <c r="L336" s="6" t="str">
        <f t="shared" si="143"/>
        <v/>
      </c>
      <c r="M336" s="6" t="str">
        <f t="shared" si="144"/>
        <v/>
      </c>
      <c r="N336" s="6" t="str">
        <f t="shared" si="145"/>
        <v/>
      </c>
      <c r="O336" s="6" t="str">
        <f t="shared" si="146"/>
        <v/>
      </c>
      <c r="P336" s="6" t="str">
        <f t="shared" si="147"/>
        <v/>
      </c>
      <c r="Q336" s="6" t="str">
        <f t="shared" si="148"/>
        <v/>
      </c>
      <c r="R336" s="6">
        <f t="shared" si="149"/>
        <v>0</v>
      </c>
      <c r="S336" s="7">
        <f t="shared" si="150"/>
        <v>0</v>
      </c>
      <c r="T336" s="6">
        <f t="shared" si="151"/>
        <v>0</v>
      </c>
      <c r="U336" s="6" t="str">
        <f t="shared" si="152"/>
        <v/>
      </c>
      <c r="V336" s="6" t="str">
        <f t="shared" si="153"/>
        <v/>
      </c>
      <c r="W336" s="6">
        <f t="shared" si="154"/>
        <v>0</v>
      </c>
      <c r="X336" s="8" t="str">
        <f t="shared" si="155"/>
        <v/>
      </c>
      <c r="Y336" s="8" t="str">
        <f t="shared" si="156"/>
        <v/>
      </c>
      <c r="Z336" t="str">
        <f t="shared" si="157"/>
        <v>FALTA_PARAM</v>
      </c>
      <c r="AA336" s="6" t="str">
        <f t="shared" si="158"/>
        <v/>
      </c>
      <c r="AB336" t="b">
        <f t="shared" si="159"/>
        <v>0</v>
      </c>
      <c r="AC336" t="str">
        <f t="shared" si="160"/>
        <v>CHAVE_INEXISTENTE</v>
      </c>
    </row>
    <row r="337" spans="7:29">
      <c r="G337" t="str">
        <f t="shared" si="138"/>
        <v>||</v>
      </c>
      <c r="H337" t="str">
        <f t="shared" si="139"/>
        <v>||</v>
      </c>
      <c r="I337" s="6" t="str">
        <f t="shared" si="140"/>
        <v/>
      </c>
      <c r="J337" s="6" t="str">
        <f t="shared" si="141"/>
        <v/>
      </c>
      <c r="K337" s="6" t="str">
        <f t="shared" si="142"/>
        <v/>
      </c>
      <c r="L337" s="6" t="str">
        <f t="shared" si="143"/>
        <v/>
      </c>
      <c r="M337" s="6" t="str">
        <f t="shared" si="144"/>
        <v/>
      </c>
      <c r="N337" s="6" t="str">
        <f t="shared" si="145"/>
        <v/>
      </c>
      <c r="O337" s="6" t="str">
        <f t="shared" si="146"/>
        <v/>
      </c>
      <c r="P337" s="6" t="str">
        <f t="shared" si="147"/>
        <v/>
      </c>
      <c r="Q337" s="6" t="str">
        <f t="shared" si="148"/>
        <v/>
      </c>
      <c r="R337" s="6">
        <f t="shared" si="149"/>
        <v>0</v>
      </c>
      <c r="S337" s="7">
        <f t="shared" si="150"/>
        <v>0</v>
      </c>
      <c r="T337" s="6">
        <f t="shared" si="151"/>
        <v>0</v>
      </c>
      <c r="U337" s="6" t="str">
        <f t="shared" si="152"/>
        <v/>
      </c>
      <c r="V337" s="6" t="str">
        <f t="shared" si="153"/>
        <v/>
      </c>
      <c r="W337" s="6">
        <f t="shared" si="154"/>
        <v>0</v>
      </c>
      <c r="X337" s="8" t="str">
        <f t="shared" si="155"/>
        <v/>
      </c>
      <c r="Y337" s="8" t="str">
        <f t="shared" si="156"/>
        <v/>
      </c>
      <c r="Z337" t="str">
        <f t="shared" si="157"/>
        <v>FALTA_PARAM</v>
      </c>
      <c r="AA337" s="6" t="str">
        <f t="shared" si="158"/>
        <v/>
      </c>
      <c r="AB337" t="b">
        <f t="shared" si="159"/>
        <v>0</v>
      </c>
      <c r="AC337" t="str">
        <f t="shared" si="160"/>
        <v>CHAVE_INEXISTENTE</v>
      </c>
    </row>
    <row r="338" spans="7:29">
      <c r="G338" t="str">
        <f t="shared" si="138"/>
        <v>||</v>
      </c>
      <c r="H338" t="str">
        <f t="shared" si="139"/>
        <v>||</v>
      </c>
      <c r="I338" s="6" t="str">
        <f t="shared" si="140"/>
        <v/>
      </c>
      <c r="J338" s="6" t="str">
        <f t="shared" si="141"/>
        <v/>
      </c>
      <c r="K338" s="6" t="str">
        <f t="shared" si="142"/>
        <v/>
      </c>
      <c r="L338" s="6" t="str">
        <f t="shared" si="143"/>
        <v/>
      </c>
      <c r="M338" s="6" t="str">
        <f t="shared" si="144"/>
        <v/>
      </c>
      <c r="N338" s="6" t="str">
        <f t="shared" si="145"/>
        <v/>
      </c>
      <c r="O338" s="6" t="str">
        <f t="shared" si="146"/>
        <v/>
      </c>
      <c r="P338" s="6" t="str">
        <f t="shared" si="147"/>
        <v/>
      </c>
      <c r="Q338" s="6" t="str">
        <f t="shared" si="148"/>
        <v/>
      </c>
      <c r="R338" s="6">
        <f t="shared" si="149"/>
        <v>0</v>
      </c>
      <c r="S338" s="7">
        <f t="shared" si="150"/>
        <v>0</v>
      </c>
      <c r="T338" s="6">
        <f t="shared" si="151"/>
        <v>0</v>
      </c>
      <c r="U338" s="6" t="str">
        <f t="shared" si="152"/>
        <v/>
      </c>
      <c r="V338" s="6" t="str">
        <f t="shared" si="153"/>
        <v/>
      </c>
      <c r="W338" s="6">
        <f t="shared" si="154"/>
        <v>0</v>
      </c>
      <c r="X338" s="8" t="str">
        <f t="shared" si="155"/>
        <v/>
      </c>
      <c r="Y338" s="8" t="str">
        <f t="shared" si="156"/>
        <v/>
      </c>
      <c r="Z338" t="str">
        <f t="shared" si="157"/>
        <v>FALTA_PARAM</v>
      </c>
      <c r="AA338" s="6" t="str">
        <f t="shared" si="158"/>
        <v/>
      </c>
      <c r="AB338" t="b">
        <f t="shared" si="159"/>
        <v>0</v>
      </c>
      <c r="AC338" t="str">
        <f t="shared" si="160"/>
        <v>CHAVE_INEXISTENTE</v>
      </c>
    </row>
    <row r="339" spans="7:29">
      <c r="G339" t="str">
        <f t="shared" si="138"/>
        <v>||</v>
      </c>
      <c r="H339" t="str">
        <f t="shared" si="139"/>
        <v>||</v>
      </c>
      <c r="I339" s="6" t="str">
        <f t="shared" si="140"/>
        <v/>
      </c>
      <c r="J339" s="6" t="str">
        <f t="shared" si="141"/>
        <v/>
      </c>
      <c r="K339" s="6" t="str">
        <f t="shared" si="142"/>
        <v/>
      </c>
      <c r="L339" s="6" t="str">
        <f t="shared" si="143"/>
        <v/>
      </c>
      <c r="M339" s="6" t="str">
        <f t="shared" si="144"/>
        <v/>
      </c>
      <c r="N339" s="6" t="str">
        <f t="shared" si="145"/>
        <v/>
      </c>
      <c r="O339" s="6" t="str">
        <f t="shared" si="146"/>
        <v/>
      </c>
      <c r="P339" s="6" t="str">
        <f t="shared" si="147"/>
        <v/>
      </c>
      <c r="Q339" s="6" t="str">
        <f t="shared" si="148"/>
        <v/>
      </c>
      <c r="R339" s="6">
        <f t="shared" si="149"/>
        <v>0</v>
      </c>
      <c r="S339" s="7">
        <f t="shared" si="150"/>
        <v>0</v>
      </c>
      <c r="T339" s="6">
        <f t="shared" si="151"/>
        <v>0</v>
      </c>
      <c r="U339" s="6" t="str">
        <f t="shared" si="152"/>
        <v/>
      </c>
      <c r="V339" s="6" t="str">
        <f t="shared" si="153"/>
        <v/>
      </c>
      <c r="W339" s="6">
        <f t="shared" si="154"/>
        <v>0</v>
      </c>
      <c r="X339" s="8" t="str">
        <f t="shared" si="155"/>
        <v/>
      </c>
      <c r="Y339" s="8" t="str">
        <f t="shared" si="156"/>
        <v/>
      </c>
      <c r="Z339" t="str">
        <f t="shared" si="157"/>
        <v>FALTA_PARAM</v>
      </c>
      <c r="AA339" s="6" t="str">
        <f t="shared" si="158"/>
        <v/>
      </c>
      <c r="AB339" t="b">
        <f t="shared" si="159"/>
        <v>0</v>
      </c>
      <c r="AC339" t="str">
        <f t="shared" si="160"/>
        <v>CHAVE_INEXISTENTE</v>
      </c>
    </row>
    <row r="340" spans="7:29">
      <c r="G340" t="str">
        <f t="shared" si="138"/>
        <v>||</v>
      </c>
      <c r="H340" t="str">
        <f t="shared" si="139"/>
        <v>||</v>
      </c>
      <c r="I340" s="6" t="str">
        <f t="shared" si="140"/>
        <v/>
      </c>
      <c r="J340" s="6" t="str">
        <f t="shared" si="141"/>
        <v/>
      </c>
      <c r="K340" s="6" t="str">
        <f t="shared" si="142"/>
        <v/>
      </c>
      <c r="L340" s="6" t="str">
        <f t="shared" si="143"/>
        <v/>
      </c>
      <c r="M340" s="6" t="str">
        <f t="shared" si="144"/>
        <v/>
      </c>
      <c r="N340" s="6" t="str">
        <f t="shared" si="145"/>
        <v/>
      </c>
      <c r="O340" s="6" t="str">
        <f t="shared" si="146"/>
        <v/>
      </c>
      <c r="P340" s="6" t="str">
        <f t="shared" si="147"/>
        <v/>
      </c>
      <c r="Q340" s="6" t="str">
        <f t="shared" si="148"/>
        <v/>
      </c>
      <c r="R340" s="6">
        <f t="shared" si="149"/>
        <v>0</v>
      </c>
      <c r="S340" s="7">
        <f t="shared" si="150"/>
        <v>0</v>
      </c>
      <c r="T340" s="6">
        <f t="shared" si="151"/>
        <v>0</v>
      </c>
      <c r="U340" s="6" t="str">
        <f t="shared" si="152"/>
        <v/>
      </c>
      <c r="V340" s="6" t="str">
        <f t="shared" si="153"/>
        <v/>
      </c>
      <c r="W340" s="6">
        <f t="shared" si="154"/>
        <v>0</v>
      </c>
      <c r="X340" s="8" t="str">
        <f t="shared" si="155"/>
        <v/>
      </c>
      <c r="Y340" s="8" t="str">
        <f t="shared" si="156"/>
        <v/>
      </c>
      <c r="Z340" t="str">
        <f t="shared" si="157"/>
        <v>FALTA_PARAM</v>
      </c>
      <c r="AA340" s="6" t="str">
        <f t="shared" si="158"/>
        <v/>
      </c>
      <c r="AB340" t="b">
        <f t="shared" si="159"/>
        <v>0</v>
      </c>
      <c r="AC340" t="str">
        <f t="shared" si="160"/>
        <v>CHAVE_INEXISTENTE</v>
      </c>
    </row>
    <row r="341" spans="7:29">
      <c r="G341" t="str">
        <f t="shared" si="138"/>
        <v>||</v>
      </c>
      <c r="H341" t="str">
        <f t="shared" si="139"/>
        <v>||</v>
      </c>
      <c r="I341" s="6" t="str">
        <f t="shared" si="140"/>
        <v/>
      </c>
      <c r="J341" s="6" t="str">
        <f t="shared" si="141"/>
        <v/>
      </c>
      <c r="K341" s="6" t="str">
        <f t="shared" si="142"/>
        <v/>
      </c>
      <c r="L341" s="6" t="str">
        <f t="shared" si="143"/>
        <v/>
      </c>
      <c r="M341" s="6" t="str">
        <f t="shared" si="144"/>
        <v/>
      </c>
      <c r="N341" s="6" t="str">
        <f t="shared" si="145"/>
        <v/>
      </c>
      <c r="O341" s="6" t="str">
        <f t="shared" si="146"/>
        <v/>
      </c>
      <c r="P341" s="6" t="str">
        <f t="shared" si="147"/>
        <v/>
      </c>
      <c r="Q341" s="6" t="str">
        <f t="shared" si="148"/>
        <v/>
      </c>
      <c r="R341" s="6">
        <f t="shared" si="149"/>
        <v>0</v>
      </c>
      <c r="S341" s="7">
        <f t="shared" si="150"/>
        <v>0</v>
      </c>
      <c r="T341" s="6">
        <f t="shared" si="151"/>
        <v>0</v>
      </c>
      <c r="U341" s="6" t="str">
        <f t="shared" si="152"/>
        <v/>
      </c>
      <c r="V341" s="6" t="str">
        <f t="shared" si="153"/>
        <v/>
      </c>
      <c r="W341" s="6">
        <f t="shared" si="154"/>
        <v>0</v>
      </c>
      <c r="X341" s="8" t="str">
        <f t="shared" si="155"/>
        <v/>
      </c>
      <c r="Y341" s="8" t="str">
        <f t="shared" si="156"/>
        <v/>
      </c>
      <c r="Z341" t="str">
        <f t="shared" si="157"/>
        <v>FALTA_PARAM</v>
      </c>
      <c r="AA341" s="6" t="str">
        <f t="shared" si="158"/>
        <v/>
      </c>
      <c r="AB341" t="b">
        <f t="shared" si="159"/>
        <v>0</v>
      </c>
      <c r="AC341" t="str">
        <f t="shared" si="160"/>
        <v>CHAVE_INEXISTENTE</v>
      </c>
    </row>
    <row r="342" spans="7:29">
      <c r="G342" t="str">
        <f t="shared" si="138"/>
        <v>||</v>
      </c>
      <c r="H342" t="str">
        <f t="shared" si="139"/>
        <v>||</v>
      </c>
      <c r="I342" s="6" t="str">
        <f t="shared" si="140"/>
        <v/>
      </c>
      <c r="J342" s="6" t="str">
        <f t="shared" si="141"/>
        <v/>
      </c>
      <c r="K342" s="6" t="str">
        <f t="shared" si="142"/>
        <v/>
      </c>
      <c r="L342" s="6" t="str">
        <f t="shared" si="143"/>
        <v/>
      </c>
      <c r="M342" s="6" t="str">
        <f t="shared" si="144"/>
        <v/>
      </c>
      <c r="N342" s="6" t="str">
        <f t="shared" si="145"/>
        <v/>
      </c>
      <c r="O342" s="6" t="str">
        <f t="shared" si="146"/>
        <v/>
      </c>
      <c r="P342" s="6" t="str">
        <f t="shared" si="147"/>
        <v/>
      </c>
      <c r="Q342" s="6" t="str">
        <f t="shared" si="148"/>
        <v/>
      </c>
      <c r="R342" s="6">
        <f t="shared" si="149"/>
        <v>0</v>
      </c>
      <c r="S342" s="7">
        <f t="shared" si="150"/>
        <v>0</v>
      </c>
      <c r="T342" s="6">
        <f t="shared" si="151"/>
        <v>0</v>
      </c>
      <c r="U342" s="6" t="str">
        <f t="shared" si="152"/>
        <v/>
      </c>
      <c r="V342" s="6" t="str">
        <f t="shared" si="153"/>
        <v/>
      </c>
      <c r="W342" s="6">
        <f t="shared" si="154"/>
        <v>0</v>
      </c>
      <c r="X342" s="8" t="str">
        <f t="shared" si="155"/>
        <v/>
      </c>
      <c r="Y342" s="8" t="str">
        <f t="shared" si="156"/>
        <v/>
      </c>
      <c r="Z342" t="str">
        <f t="shared" si="157"/>
        <v>FALTA_PARAM</v>
      </c>
      <c r="AA342" s="6" t="str">
        <f t="shared" si="158"/>
        <v/>
      </c>
      <c r="AB342" t="b">
        <f t="shared" si="159"/>
        <v>0</v>
      </c>
      <c r="AC342" t="str">
        <f t="shared" si="160"/>
        <v>CHAVE_INEXISTENTE</v>
      </c>
    </row>
    <row r="343" spans="7:29">
      <c r="G343" t="str">
        <f t="shared" si="138"/>
        <v>||</v>
      </c>
      <c r="H343" t="str">
        <f t="shared" si="139"/>
        <v>||</v>
      </c>
      <c r="I343" s="6" t="str">
        <f t="shared" si="140"/>
        <v/>
      </c>
      <c r="J343" s="6" t="str">
        <f t="shared" si="141"/>
        <v/>
      </c>
      <c r="K343" s="6" t="str">
        <f t="shared" si="142"/>
        <v/>
      </c>
      <c r="L343" s="6" t="str">
        <f t="shared" si="143"/>
        <v/>
      </c>
      <c r="M343" s="6" t="str">
        <f t="shared" si="144"/>
        <v/>
      </c>
      <c r="N343" s="6" t="str">
        <f t="shared" si="145"/>
        <v/>
      </c>
      <c r="O343" s="6" t="str">
        <f t="shared" si="146"/>
        <v/>
      </c>
      <c r="P343" s="6" t="str">
        <f t="shared" si="147"/>
        <v/>
      </c>
      <c r="Q343" s="6" t="str">
        <f t="shared" si="148"/>
        <v/>
      </c>
      <c r="R343" s="6">
        <f t="shared" si="149"/>
        <v>0</v>
      </c>
      <c r="S343" s="7">
        <f t="shared" si="150"/>
        <v>0</v>
      </c>
      <c r="T343" s="6">
        <f t="shared" si="151"/>
        <v>0</v>
      </c>
      <c r="U343" s="6" t="str">
        <f t="shared" si="152"/>
        <v/>
      </c>
      <c r="V343" s="6" t="str">
        <f t="shared" si="153"/>
        <v/>
      </c>
      <c r="W343" s="6">
        <f t="shared" si="154"/>
        <v>0</v>
      </c>
      <c r="X343" s="8" t="str">
        <f t="shared" si="155"/>
        <v/>
      </c>
      <c r="Y343" s="8" t="str">
        <f t="shared" si="156"/>
        <v/>
      </c>
      <c r="Z343" t="str">
        <f t="shared" si="157"/>
        <v>FALTA_PARAM</v>
      </c>
      <c r="AA343" s="6" t="str">
        <f t="shared" si="158"/>
        <v/>
      </c>
      <c r="AB343" t="b">
        <f t="shared" si="159"/>
        <v>0</v>
      </c>
      <c r="AC343" t="str">
        <f t="shared" si="160"/>
        <v>CHAVE_INEXISTENTE</v>
      </c>
    </row>
    <row r="344" spans="7:29">
      <c r="G344" t="str">
        <f t="shared" si="138"/>
        <v>||</v>
      </c>
      <c r="H344" t="str">
        <f t="shared" si="139"/>
        <v>||</v>
      </c>
      <c r="I344" s="6" t="str">
        <f t="shared" si="140"/>
        <v/>
      </c>
      <c r="J344" s="6" t="str">
        <f t="shared" si="141"/>
        <v/>
      </c>
      <c r="K344" s="6" t="str">
        <f t="shared" si="142"/>
        <v/>
      </c>
      <c r="L344" s="6" t="str">
        <f t="shared" si="143"/>
        <v/>
      </c>
      <c r="M344" s="6" t="str">
        <f t="shared" si="144"/>
        <v/>
      </c>
      <c r="N344" s="6" t="str">
        <f t="shared" si="145"/>
        <v/>
      </c>
      <c r="O344" s="6" t="str">
        <f t="shared" si="146"/>
        <v/>
      </c>
      <c r="P344" s="6" t="str">
        <f t="shared" si="147"/>
        <v/>
      </c>
      <c r="Q344" s="6" t="str">
        <f t="shared" si="148"/>
        <v/>
      </c>
      <c r="R344" s="6">
        <f t="shared" si="149"/>
        <v>0</v>
      </c>
      <c r="S344" s="7">
        <f t="shared" si="150"/>
        <v>0</v>
      </c>
      <c r="T344" s="6">
        <f t="shared" si="151"/>
        <v>0</v>
      </c>
      <c r="U344" s="6" t="str">
        <f t="shared" si="152"/>
        <v/>
      </c>
      <c r="V344" s="6" t="str">
        <f t="shared" si="153"/>
        <v/>
      </c>
      <c r="W344" s="6">
        <f t="shared" si="154"/>
        <v>0</v>
      </c>
      <c r="X344" s="8" t="str">
        <f t="shared" si="155"/>
        <v/>
      </c>
      <c r="Y344" s="8" t="str">
        <f t="shared" si="156"/>
        <v/>
      </c>
      <c r="Z344" t="str">
        <f t="shared" si="157"/>
        <v>FALTA_PARAM</v>
      </c>
      <c r="AA344" s="6" t="str">
        <f t="shared" si="158"/>
        <v/>
      </c>
      <c r="AB344" t="b">
        <f t="shared" si="159"/>
        <v>0</v>
      </c>
      <c r="AC344" t="str">
        <f t="shared" si="160"/>
        <v>CHAVE_INEXISTENTE</v>
      </c>
    </row>
    <row r="345" spans="7:29">
      <c r="G345" t="str">
        <f t="shared" si="138"/>
        <v>||</v>
      </c>
      <c r="H345" t="str">
        <f t="shared" si="139"/>
        <v>||</v>
      </c>
      <c r="I345" s="6" t="str">
        <f t="shared" si="140"/>
        <v/>
      </c>
      <c r="J345" s="6" t="str">
        <f t="shared" si="141"/>
        <v/>
      </c>
      <c r="K345" s="6" t="str">
        <f t="shared" si="142"/>
        <v/>
      </c>
      <c r="L345" s="6" t="str">
        <f t="shared" si="143"/>
        <v/>
      </c>
      <c r="M345" s="6" t="str">
        <f t="shared" si="144"/>
        <v/>
      </c>
      <c r="N345" s="6" t="str">
        <f t="shared" si="145"/>
        <v/>
      </c>
      <c r="O345" s="6" t="str">
        <f t="shared" si="146"/>
        <v/>
      </c>
      <c r="P345" s="6" t="str">
        <f t="shared" si="147"/>
        <v/>
      </c>
      <c r="Q345" s="6" t="str">
        <f t="shared" si="148"/>
        <v/>
      </c>
      <c r="R345" s="6">
        <f t="shared" si="149"/>
        <v>0</v>
      </c>
      <c r="S345" s="7">
        <f t="shared" si="150"/>
        <v>0</v>
      </c>
      <c r="T345" s="6">
        <f t="shared" si="151"/>
        <v>0</v>
      </c>
      <c r="U345" s="6" t="str">
        <f t="shared" si="152"/>
        <v/>
      </c>
      <c r="V345" s="6" t="str">
        <f t="shared" si="153"/>
        <v/>
      </c>
      <c r="W345" s="6">
        <f t="shared" si="154"/>
        <v>0</v>
      </c>
      <c r="X345" s="8" t="str">
        <f t="shared" si="155"/>
        <v/>
      </c>
      <c r="Y345" s="8" t="str">
        <f t="shared" si="156"/>
        <v/>
      </c>
      <c r="Z345" t="str">
        <f t="shared" si="157"/>
        <v>FALTA_PARAM</v>
      </c>
      <c r="AA345" s="6" t="str">
        <f t="shared" si="158"/>
        <v/>
      </c>
      <c r="AB345" t="b">
        <f t="shared" si="159"/>
        <v>0</v>
      </c>
      <c r="AC345" t="str">
        <f t="shared" si="160"/>
        <v>CHAVE_INEXISTENTE</v>
      </c>
    </row>
    <row r="346" spans="7:29">
      <c r="G346" t="str">
        <f t="shared" si="138"/>
        <v>||</v>
      </c>
      <c r="H346" t="str">
        <f t="shared" si="139"/>
        <v>||</v>
      </c>
      <c r="I346" s="6" t="str">
        <f t="shared" si="140"/>
        <v/>
      </c>
      <c r="J346" s="6" t="str">
        <f t="shared" si="141"/>
        <v/>
      </c>
      <c r="K346" s="6" t="str">
        <f t="shared" si="142"/>
        <v/>
      </c>
      <c r="L346" s="6" t="str">
        <f t="shared" si="143"/>
        <v/>
      </c>
      <c r="M346" s="6" t="str">
        <f t="shared" si="144"/>
        <v/>
      </c>
      <c r="N346" s="6" t="str">
        <f t="shared" si="145"/>
        <v/>
      </c>
      <c r="O346" s="6" t="str">
        <f t="shared" si="146"/>
        <v/>
      </c>
      <c r="P346" s="6" t="str">
        <f t="shared" si="147"/>
        <v/>
      </c>
      <c r="Q346" s="6" t="str">
        <f t="shared" si="148"/>
        <v/>
      </c>
      <c r="R346" s="6">
        <f t="shared" si="149"/>
        <v>0</v>
      </c>
      <c r="S346" s="7">
        <f t="shared" si="150"/>
        <v>0</v>
      </c>
      <c r="T346" s="6">
        <f t="shared" si="151"/>
        <v>0</v>
      </c>
      <c r="U346" s="6" t="str">
        <f t="shared" si="152"/>
        <v/>
      </c>
      <c r="V346" s="6" t="str">
        <f t="shared" si="153"/>
        <v/>
      </c>
      <c r="W346" s="6">
        <f t="shared" si="154"/>
        <v>0</v>
      </c>
      <c r="X346" s="8" t="str">
        <f t="shared" si="155"/>
        <v/>
      </c>
      <c r="Y346" s="8" t="str">
        <f t="shared" si="156"/>
        <v/>
      </c>
      <c r="Z346" t="str">
        <f t="shared" si="157"/>
        <v>FALTA_PARAM</v>
      </c>
      <c r="AA346" s="6" t="str">
        <f t="shared" si="158"/>
        <v/>
      </c>
      <c r="AB346" t="b">
        <f t="shared" si="159"/>
        <v>0</v>
      </c>
      <c r="AC346" t="str">
        <f t="shared" si="160"/>
        <v>CHAVE_INEXISTENTE</v>
      </c>
    </row>
    <row r="347" spans="7:29">
      <c r="G347" t="str">
        <f t="shared" si="138"/>
        <v>||</v>
      </c>
      <c r="H347" t="str">
        <f t="shared" si="139"/>
        <v>||</v>
      </c>
      <c r="I347" s="6" t="str">
        <f t="shared" si="140"/>
        <v/>
      </c>
      <c r="J347" s="6" t="str">
        <f t="shared" si="141"/>
        <v/>
      </c>
      <c r="K347" s="6" t="str">
        <f t="shared" si="142"/>
        <v/>
      </c>
      <c r="L347" s="6" t="str">
        <f t="shared" si="143"/>
        <v/>
      </c>
      <c r="M347" s="6" t="str">
        <f t="shared" si="144"/>
        <v/>
      </c>
      <c r="N347" s="6" t="str">
        <f t="shared" si="145"/>
        <v/>
      </c>
      <c r="O347" s="6" t="str">
        <f t="shared" si="146"/>
        <v/>
      </c>
      <c r="P347" s="6" t="str">
        <f t="shared" si="147"/>
        <v/>
      </c>
      <c r="Q347" s="6" t="str">
        <f t="shared" si="148"/>
        <v/>
      </c>
      <c r="R347" s="6">
        <f t="shared" si="149"/>
        <v>0</v>
      </c>
      <c r="S347" s="7">
        <f t="shared" si="150"/>
        <v>0</v>
      </c>
      <c r="T347" s="6">
        <f t="shared" si="151"/>
        <v>0</v>
      </c>
      <c r="U347" s="6" t="str">
        <f t="shared" si="152"/>
        <v/>
      </c>
      <c r="V347" s="6" t="str">
        <f t="shared" si="153"/>
        <v/>
      </c>
      <c r="W347" s="6">
        <f t="shared" si="154"/>
        <v>0</v>
      </c>
      <c r="X347" s="8" t="str">
        <f t="shared" si="155"/>
        <v/>
      </c>
      <c r="Y347" s="8" t="str">
        <f t="shared" si="156"/>
        <v/>
      </c>
      <c r="Z347" t="str">
        <f t="shared" si="157"/>
        <v>FALTA_PARAM</v>
      </c>
      <c r="AA347" s="6" t="str">
        <f t="shared" si="158"/>
        <v/>
      </c>
      <c r="AB347" t="b">
        <f t="shared" si="159"/>
        <v>0</v>
      </c>
      <c r="AC347" t="str">
        <f t="shared" si="160"/>
        <v>CHAVE_INEXISTENTE</v>
      </c>
    </row>
    <row r="348" spans="7:29">
      <c r="G348" t="str">
        <f t="shared" si="138"/>
        <v>||</v>
      </c>
      <c r="H348" t="str">
        <f t="shared" si="139"/>
        <v>||</v>
      </c>
      <c r="I348" s="6" t="str">
        <f t="shared" si="140"/>
        <v/>
      </c>
      <c r="J348" s="6" t="str">
        <f t="shared" si="141"/>
        <v/>
      </c>
      <c r="K348" s="6" t="str">
        <f t="shared" si="142"/>
        <v/>
      </c>
      <c r="L348" s="6" t="str">
        <f t="shared" si="143"/>
        <v/>
      </c>
      <c r="M348" s="6" t="str">
        <f t="shared" si="144"/>
        <v/>
      </c>
      <c r="N348" s="6" t="str">
        <f t="shared" si="145"/>
        <v/>
      </c>
      <c r="O348" s="6" t="str">
        <f t="shared" si="146"/>
        <v/>
      </c>
      <c r="P348" s="6" t="str">
        <f t="shared" si="147"/>
        <v/>
      </c>
      <c r="Q348" s="6" t="str">
        <f t="shared" si="148"/>
        <v/>
      </c>
      <c r="R348" s="6">
        <f t="shared" si="149"/>
        <v>0</v>
      </c>
      <c r="S348" s="7">
        <f t="shared" si="150"/>
        <v>0</v>
      </c>
      <c r="T348" s="6">
        <f t="shared" si="151"/>
        <v>0</v>
      </c>
      <c r="U348" s="6" t="str">
        <f t="shared" si="152"/>
        <v/>
      </c>
      <c r="V348" s="6" t="str">
        <f t="shared" si="153"/>
        <v/>
      </c>
      <c r="W348" s="6">
        <f t="shared" si="154"/>
        <v>0</v>
      </c>
      <c r="X348" s="8" t="str">
        <f t="shared" si="155"/>
        <v/>
      </c>
      <c r="Y348" s="8" t="str">
        <f t="shared" si="156"/>
        <v/>
      </c>
      <c r="Z348" t="str">
        <f t="shared" si="157"/>
        <v>FALTA_PARAM</v>
      </c>
      <c r="AA348" s="6" t="str">
        <f t="shared" si="158"/>
        <v/>
      </c>
      <c r="AB348" t="b">
        <f t="shared" si="159"/>
        <v>0</v>
      </c>
      <c r="AC348" t="str">
        <f t="shared" si="160"/>
        <v>CHAVE_INEXISTENTE</v>
      </c>
    </row>
    <row r="349" spans="7:29">
      <c r="G349" t="str">
        <f t="shared" si="138"/>
        <v>||</v>
      </c>
      <c r="H349" t="str">
        <f t="shared" si="139"/>
        <v>||</v>
      </c>
      <c r="I349" s="6" t="str">
        <f t="shared" si="140"/>
        <v/>
      </c>
      <c r="J349" s="6" t="str">
        <f t="shared" si="141"/>
        <v/>
      </c>
      <c r="K349" s="6" t="str">
        <f t="shared" si="142"/>
        <v/>
      </c>
      <c r="L349" s="6" t="str">
        <f t="shared" si="143"/>
        <v/>
      </c>
      <c r="M349" s="6" t="str">
        <f t="shared" si="144"/>
        <v/>
      </c>
      <c r="N349" s="6" t="str">
        <f t="shared" si="145"/>
        <v/>
      </c>
      <c r="O349" s="6" t="str">
        <f t="shared" si="146"/>
        <v/>
      </c>
      <c r="P349" s="6" t="str">
        <f t="shared" si="147"/>
        <v/>
      </c>
      <c r="Q349" s="6" t="str">
        <f t="shared" si="148"/>
        <v/>
      </c>
      <c r="R349" s="6">
        <f t="shared" si="149"/>
        <v>0</v>
      </c>
      <c r="S349" s="7">
        <f t="shared" si="150"/>
        <v>0</v>
      </c>
      <c r="T349" s="6">
        <f t="shared" si="151"/>
        <v>0</v>
      </c>
      <c r="U349" s="6" t="str">
        <f t="shared" si="152"/>
        <v/>
      </c>
      <c r="V349" s="6" t="str">
        <f t="shared" si="153"/>
        <v/>
      </c>
      <c r="W349" s="6">
        <f t="shared" si="154"/>
        <v>0</v>
      </c>
      <c r="X349" s="8" t="str">
        <f t="shared" si="155"/>
        <v/>
      </c>
      <c r="Y349" s="8" t="str">
        <f t="shared" si="156"/>
        <v/>
      </c>
      <c r="Z349" t="str">
        <f t="shared" si="157"/>
        <v>FALTA_PARAM</v>
      </c>
      <c r="AA349" s="6" t="str">
        <f t="shared" si="158"/>
        <v/>
      </c>
      <c r="AB349" t="b">
        <f t="shared" si="159"/>
        <v>0</v>
      </c>
      <c r="AC349" t="str">
        <f t="shared" si="160"/>
        <v>CHAVE_INEXISTENTE</v>
      </c>
    </row>
    <row r="350" spans="7:29">
      <c r="G350" t="str">
        <f t="shared" si="138"/>
        <v>||</v>
      </c>
      <c r="H350" t="str">
        <f t="shared" si="139"/>
        <v>||</v>
      </c>
      <c r="I350" s="6" t="str">
        <f t="shared" si="140"/>
        <v/>
      </c>
      <c r="J350" s="6" t="str">
        <f t="shared" si="141"/>
        <v/>
      </c>
      <c r="K350" s="6" t="str">
        <f t="shared" si="142"/>
        <v/>
      </c>
      <c r="L350" s="6" t="str">
        <f t="shared" si="143"/>
        <v/>
      </c>
      <c r="M350" s="6" t="str">
        <f t="shared" si="144"/>
        <v/>
      </c>
      <c r="N350" s="6" t="str">
        <f t="shared" si="145"/>
        <v/>
      </c>
      <c r="O350" s="6" t="str">
        <f t="shared" si="146"/>
        <v/>
      </c>
      <c r="P350" s="6" t="str">
        <f t="shared" si="147"/>
        <v/>
      </c>
      <c r="Q350" s="6" t="str">
        <f t="shared" si="148"/>
        <v/>
      </c>
      <c r="R350" s="6">
        <f t="shared" si="149"/>
        <v>0</v>
      </c>
      <c r="S350" s="7">
        <f t="shared" si="150"/>
        <v>0</v>
      </c>
      <c r="T350" s="6">
        <f t="shared" si="151"/>
        <v>0</v>
      </c>
      <c r="U350" s="6" t="str">
        <f t="shared" si="152"/>
        <v/>
      </c>
      <c r="V350" s="6" t="str">
        <f t="shared" si="153"/>
        <v/>
      </c>
      <c r="W350" s="6">
        <f t="shared" si="154"/>
        <v>0</v>
      </c>
      <c r="X350" s="8" t="str">
        <f t="shared" si="155"/>
        <v/>
      </c>
      <c r="Y350" s="8" t="str">
        <f t="shared" si="156"/>
        <v/>
      </c>
      <c r="Z350" t="str">
        <f t="shared" si="157"/>
        <v>FALTA_PARAM</v>
      </c>
      <c r="AA350" s="6" t="str">
        <f t="shared" si="158"/>
        <v/>
      </c>
      <c r="AB350" t="b">
        <f t="shared" si="159"/>
        <v>0</v>
      </c>
      <c r="AC350" t="str">
        <f t="shared" si="160"/>
        <v>CHAVE_INEXISTENTE</v>
      </c>
    </row>
    <row r="351" spans="7:29">
      <c r="G351" t="str">
        <f t="shared" si="138"/>
        <v>||</v>
      </c>
      <c r="H351" t="str">
        <f t="shared" si="139"/>
        <v>||</v>
      </c>
      <c r="I351" s="6" t="str">
        <f t="shared" si="140"/>
        <v/>
      </c>
      <c r="J351" s="6" t="str">
        <f t="shared" si="141"/>
        <v/>
      </c>
      <c r="K351" s="6" t="str">
        <f t="shared" si="142"/>
        <v/>
      </c>
      <c r="L351" s="6" t="str">
        <f t="shared" si="143"/>
        <v/>
      </c>
      <c r="M351" s="6" t="str">
        <f t="shared" si="144"/>
        <v/>
      </c>
      <c r="N351" s="6" t="str">
        <f t="shared" si="145"/>
        <v/>
      </c>
      <c r="O351" s="6" t="str">
        <f t="shared" si="146"/>
        <v/>
      </c>
      <c r="P351" s="6" t="str">
        <f t="shared" si="147"/>
        <v/>
      </c>
      <c r="Q351" s="6" t="str">
        <f t="shared" si="148"/>
        <v/>
      </c>
      <c r="R351" s="6">
        <f t="shared" si="149"/>
        <v>0</v>
      </c>
      <c r="S351" s="7">
        <f t="shared" si="150"/>
        <v>0</v>
      </c>
      <c r="T351" s="6">
        <f t="shared" si="151"/>
        <v>0</v>
      </c>
      <c r="U351" s="6" t="str">
        <f t="shared" si="152"/>
        <v/>
      </c>
      <c r="V351" s="6" t="str">
        <f t="shared" si="153"/>
        <v/>
      </c>
      <c r="W351" s="6">
        <f t="shared" si="154"/>
        <v>0</v>
      </c>
      <c r="X351" s="8" t="str">
        <f t="shared" si="155"/>
        <v/>
      </c>
      <c r="Y351" s="8" t="str">
        <f t="shared" si="156"/>
        <v/>
      </c>
      <c r="Z351" t="str">
        <f t="shared" si="157"/>
        <v>FALTA_PARAM</v>
      </c>
      <c r="AA351" s="6" t="str">
        <f t="shared" si="158"/>
        <v/>
      </c>
      <c r="AB351" t="b">
        <f t="shared" si="159"/>
        <v>0</v>
      </c>
      <c r="AC351" t="str">
        <f t="shared" si="160"/>
        <v>CHAVE_INEXISTENTE</v>
      </c>
    </row>
    <row r="352" spans="7:29">
      <c r="G352" t="str">
        <f t="shared" si="138"/>
        <v>||</v>
      </c>
      <c r="H352" t="str">
        <f t="shared" si="139"/>
        <v>||</v>
      </c>
      <c r="I352" s="6" t="str">
        <f t="shared" si="140"/>
        <v/>
      </c>
      <c r="J352" s="6" t="str">
        <f t="shared" si="141"/>
        <v/>
      </c>
      <c r="K352" s="6" t="str">
        <f t="shared" si="142"/>
        <v/>
      </c>
      <c r="L352" s="6" t="str">
        <f t="shared" si="143"/>
        <v/>
      </c>
      <c r="M352" s="6" t="str">
        <f t="shared" si="144"/>
        <v/>
      </c>
      <c r="N352" s="6" t="str">
        <f t="shared" si="145"/>
        <v/>
      </c>
      <c r="O352" s="6" t="str">
        <f t="shared" si="146"/>
        <v/>
      </c>
      <c r="P352" s="6" t="str">
        <f t="shared" si="147"/>
        <v/>
      </c>
      <c r="Q352" s="6" t="str">
        <f t="shared" si="148"/>
        <v/>
      </c>
      <c r="R352" s="6">
        <f t="shared" si="149"/>
        <v>0</v>
      </c>
      <c r="S352" s="7">
        <f t="shared" si="150"/>
        <v>0</v>
      </c>
      <c r="T352" s="6">
        <f t="shared" si="151"/>
        <v>0</v>
      </c>
      <c r="U352" s="6" t="str">
        <f t="shared" si="152"/>
        <v/>
      </c>
      <c r="V352" s="6" t="str">
        <f t="shared" si="153"/>
        <v/>
      </c>
      <c r="W352" s="6">
        <f t="shared" si="154"/>
        <v>0</v>
      </c>
      <c r="X352" s="8" t="str">
        <f t="shared" si="155"/>
        <v/>
      </c>
      <c r="Y352" s="8" t="str">
        <f t="shared" si="156"/>
        <v/>
      </c>
      <c r="Z352" t="str">
        <f t="shared" si="157"/>
        <v>FALTA_PARAM</v>
      </c>
      <c r="AA352" s="6" t="str">
        <f t="shared" si="158"/>
        <v/>
      </c>
      <c r="AB352" t="b">
        <f t="shared" si="159"/>
        <v>0</v>
      </c>
      <c r="AC352" t="str">
        <f t="shared" si="160"/>
        <v>CHAVE_INEXISTENTE</v>
      </c>
    </row>
    <row r="353" spans="7:29">
      <c r="G353" t="str">
        <f t="shared" si="138"/>
        <v>||</v>
      </c>
      <c r="H353" t="str">
        <f t="shared" si="139"/>
        <v>||</v>
      </c>
      <c r="I353" s="6" t="str">
        <f t="shared" si="140"/>
        <v/>
      </c>
      <c r="J353" s="6" t="str">
        <f t="shared" si="141"/>
        <v/>
      </c>
      <c r="K353" s="6" t="str">
        <f t="shared" si="142"/>
        <v/>
      </c>
      <c r="L353" s="6" t="str">
        <f t="shared" si="143"/>
        <v/>
      </c>
      <c r="M353" s="6" t="str">
        <f t="shared" si="144"/>
        <v/>
      </c>
      <c r="N353" s="6" t="str">
        <f t="shared" si="145"/>
        <v/>
      </c>
      <c r="O353" s="6" t="str">
        <f t="shared" si="146"/>
        <v/>
      </c>
      <c r="P353" s="6" t="str">
        <f t="shared" si="147"/>
        <v/>
      </c>
      <c r="Q353" s="6" t="str">
        <f t="shared" si="148"/>
        <v/>
      </c>
      <c r="R353" s="6">
        <f t="shared" si="149"/>
        <v>0</v>
      </c>
      <c r="S353" s="7">
        <f t="shared" si="150"/>
        <v>0</v>
      </c>
      <c r="T353" s="6">
        <f t="shared" si="151"/>
        <v>0</v>
      </c>
      <c r="U353" s="6" t="str">
        <f t="shared" si="152"/>
        <v/>
      </c>
      <c r="V353" s="6" t="str">
        <f t="shared" si="153"/>
        <v/>
      </c>
      <c r="W353" s="6">
        <f t="shared" si="154"/>
        <v>0</v>
      </c>
      <c r="X353" s="8" t="str">
        <f t="shared" si="155"/>
        <v/>
      </c>
      <c r="Y353" s="8" t="str">
        <f t="shared" si="156"/>
        <v/>
      </c>
      <c r="Z353" t="str">
        <f t="shared" si="157"/>
        <v>FALTA_PARAM</v>
      </c>
      <c r="AA353" s="6" t="str">
        <f t="shared" si="158"/>
        <v/>
      </c>
      <c r="AB353" t="b">
        <f t="shared" si="159"/>
        <v>0</v>
      </c>
      <c r="AC353" t="str">
        <f t="shared" si="160"/>
        <v>CHAVE_INEXISTENTE</v>
      </c>
    </row>
    <row r="354" spans="7:29">
      <c r="G354" t="str">
        <f t="shared" si="138"/>
        <v>||</v>
      </c>
      <c r="H354" t="str">
        <f t="shared" si="139"/>
        <v>||</v>
      </c>
      <c r="I354" s="6" t="str">
        <f t="shared" si="140"/>
        <v/>
      </c>
      <c r="J354" s="6" t="str">
        <f t="shared" si="141"/>
        <v/>
      </c>
      <c r="K354" s="6" t="str">
        <f t="shared" si="142"/>
        <v/>
      </c>
      <c r="L354" s="6" t="str">
        <f t="shared" si="143"/>
        <v/>
      </c>
      <c r="M354" s="6" t="str">
        <f t="shared" si="144"/>
        <v/>
      </c>
      <c r="N354" s="6" t="str">
        <f t="shared" si="145"/>
        <v/>
      </c>
      <c r="O354" s="6" t="str">
        <f t="shared" si="146"/>
        <v/>
      </c>
      <c r="P354" s="6" t="str">
        <f t="shared" si="147"/>
        <v/>
      </c>
      <c r="Q354" s="6" t="str">
        <f t="shared" si="148"/>
        <v/>
      </c>
      <c r="R354" s="6">
        <f t="shared" si="149"/>
        <v>0</v>
      </c>
      <c r="S354" s="7">
        <f t="shared" si="150"/>
        <v>0</v>
      </c>
      <c r="T354" s="6">
        <f t="shared" si="151"/>
        <v>0</v>
      </c>
      <c r="U354" s="6" t="str">
        <f t="shared" si="152"/>
        <v/>
      </c>
      <c r="V354" s="6" t="str">
        <f t="shared" si="153"/>
        <v/>
      </c>
      <c r="W354" s="6">
        <f t="shared" si="154"/>
        <v>0</v>
      </c>
      <c r="X354" s="8" t="str">
        <f t="shared" si="155"/>
        <v/>
      </c>
      <c r="Y354" s="8" t="str">
        <f t="shared" si="156"/>
        <v/>
      </c>
      <c r="Z354" t="str">
        <f t="shared" si="157"/>
        <v>FALTA_PARAM</v>
      </c>
      <c r="AA354" s="6" t="str">
        <f t="shared" si="158"/>
        <v/>
      </c>
      <c r="AB354" t="b">
        <f t="shared" si="159"/>
        <v>0</v>
      </c>
      <c r="AC354" t="str">
        <f t="shared" si="160"/>
        <v>CHAVE_INEXISTENTE</v>
      </c>
    </row>
    <row r="355" spans="7:29">
      <c r="G355" t="str">
        <f t="shared" si="138"/>
        <v>||</v>
      </c>
      <c r="H355" t="str">
        <f t="shared" si="139"/>
        <v>||</v>
      </c>
      <c r="I355" s="6" t="str">
        <f t="shared" si="140"/>
        <v/>
      </c>
      <c r="J355" s="6" t="str">
        <f t="shared" si="141"/>
        <v/>
      </c>
      <c r="K355" s="6" t="str">
        <f t="shared" si="142"/>
        <v/>
      </c>
      <c r="L355" s="6" t="str">
        <f t="shared" si="143"/>
        <v/>
      </c>
      <c r="M355" s="6" t="str">
        <f t="shared" si="144"/>
        <v/>
      </c>
      <c r="N355" s="6" t="str">
        <f t="shared" si="145"/>
        <v/>
      </c>
      <c r="O355" s="6" t="str">
        <f t="shared" si="146"/>
        <v/>
      </c>
      <c r="P355" s="6" t="str">
        <f t="shared" si="147"/>
        <v/>
      </c>
      <c r="Q355" s="6" t="str">
        <f t="shared" si="148"/>
        <v/>
      </c>
      <c r="R355" s="6">
        <f t="shared" si="149"/>
        <v>0</v>
      </c>
      <c r="S355" s="7">
        <f t="shared" si="150"/>
        <v>0</v>
      </c>
      <c r="T355" s="6">
        <f t="shared" si="151"/>
        <v>0</v>
      </c>
      <c r="U355" s="6" t="str">
        <f t="shared" si="152"/>
        <v/>
      </c>
      <c r="V355" s="6" t="str">
        <f t="shared" si="153"/>
        <v/>
      </c>
      <c r="W355" s="6">
        <f t="shared" si="154"/>
        <v>0</v>
      </c>
      <c r="X355" s="8" t="str">
        <f t="shared" si="155"/>
        <v/>
      </c>
      <c r="Y355" s="8" t="str">
        <f t="shared" si="156"/>
        <v/>
      </c>
      <c r="Z355" t="str">
        <f t="shared" si="157"/>
        <v>FALTA_PARAM</v>
      </c>
      <c r="AA355" s="6" t="str">
        <f t="shared" si="158"/>
        <v/>
      </c>
      <c r="AB355" t="b">
        <f t="shared" si="159"/>
        <v>0</v>
      </c>
      <c r="AC355" t="str">
        <f t="shared" si="160"/>
        <v>CHAVE_INEXISTENTE</v>
      </c>
    </row>
    <row r="356" spans="7:29">
      <c r="G356" t="str">
        <f t="shared" si="138"/>
        <v>||</v>
      </c>
      <c r="H356" t="str">
        <f t="shared" si="139"/>
        <v>||</v>
      </c>
      <c r="I356" s="6" t="str">
        <f t="shared" si="140"/>
        <v/>
      </c>
      <c r="J356" s="6" t="str">
        <f t="shared" si="141"/>
        <v/>
      </c>
      <c r="K356" s="6" t="str">
        <f t="shared" si="142"/>
        <v/>
      </c>
      <c r="L356" s="6" t="str">
        <f t="shared" si="143"/>
        <v/>
      </c>
      <c r="M356" s="6" t="str">
        <f t="shared" si="144"/>
        <v/>
      </c>
      <c r="N356" s="6" t="str">
        <f t="shared" si="145"/>
        <v/>
      </c>
      <c r="O356" s="6" t="str">
        <f t="shared" si="146"/>
        <v/>
      </c>
      <c r="P356" s="6" t="str">
        <f t="shared" si="147"/>
        <v/>
      </c>
      <c r="Q356" s="6" t="str">
        <f t="shared" si="148"/>
        <v/>
      </c>
      <c r="R356" s="6">
        <f t="shared" si="149"/>
        <v>0</v>
      </c>
      <c r="S356" s="7">
        <f t="shared" si="150"/>
        <v>0</v>
      </c>
      <c r="T356" s="6">
        <f t="shared" si="151"/>
        <v>0</v>
      </c>
      <c r="U356" s="6" t="str">
        <f t="shared" si="152"/>
        <v/>
      </c>
      <c r="V356" s="6" t="str">
        <f t="shared" si="153"/>
        <v/>
      </c>
      <c r="W356" s="6">
        <f t="shared" si="154"/>
        <v>0</v>
      </c>
      <c r="X356" s="8" t="str">
        <f t="shared" si="155"/>
        <v/>
      </c>
      <c r="Y356" s="8" t="str">
        <f t="shared" si="156"/>
        <v/>
      </c>
      <c r="Z356" t="str">
        <f t="shared" si="157"/>
        <v>FALTA_PARAM</v>
      </c>
      <c r="AA356" s="6" t="str">
        <f t="shared" si="158"/>
        <v/>
      </c>
      <c r="AB356" t="b">
        <f t="shared" si="159"/>
        <v>0</v>
      </c>
      <c r="AC356" t="str">
        <f t="shared" si="160"/>
        <v>CHAVE_INEXISTENTE</v>
      </c>
    </row>
    <row r="357" spans="7:29">
      <c r="G357" t="str">
        <f t="shared" si="138"/>
        <v>||</v>
      </c>
      <c r="H357" t="str">
        <f t="shared" si="139"/>
        <v>||</v>
      </c>
      <c r="I357" s="6" t="str">
        <f t="shared" si="140"/>
        <v/>
      </c>
      <c r="J357" s="6" t="str">
        <f t="shared" si="141"/>
        <v/>
      </c>
      <c r="K357" s="6" t="str">
        <f t="shared" si="142"/>
        <v/>
      </c>
      <c r="L357" s="6" t="str">
        <f t="shared" si="143"/>
        <v/>
      </c>
      <c r="M357" s="6" t="str">
        <f t="shared" si="144"/>
        <v/>
      </c>
      <c r="N357" s="6" t="str">
        <f t="shared" si="145"/>
        <v/>
      </c>
      <c r="O357" s="6" t="str">
        <f t="shared" si="146"/>
        <v/>
      </c>
      <c r="P357" s="6" t="str">
        <f t="shared" si="147"/>
        <v/>
      </c>
      <c r="Q357" s="6" t="str">
        <f t="shared" si="148"/>
        <v/>
      </c>
      <c r="R357" s="6">
        <f t="shared" si="149"/>
        <v>0</v>
      </c>
      <c r="S357" s="7">
        <f t="shared" si="150"/>
        <v>0</v>
      </c>
      <c r="T357" s="6">
        <f t="shared" si="151"/>
        <v>0</v>
      </c>
      <c r="U357" s="6" t="str">
        <f t="shared" si="152"/>
        <v/>
      </c>
      <c r="V357" s="6" t="str">
        <f t="shared" si="153"/>
        <v/>
      </c>
      <c r="W357" s="6">
        <f t="shared" si="154"/>
        <v>0</v>
      </c>
      <c r="X357" s="8" t="str">
        <f t="shared" si="155"/>
        <v/>
      </c>
      <c r="Y357" s="8" t="str">
        <f t="shared" si="156"/>
        <v/>
      </c>
      <c r="Z357" t="str">
        <f t="shared" si="157"/>
        <v>FALTA_PARAM</v>
      </c>
      <c r="AA357" s="6" t="str">
        <f t="shared" si="158"/>
        <v/>
      </c>
      <c r="AB357" t="b">
        <f t="shared" si="159"/>
        <v>0</v>
      </c>
      <c r="AC357" t="str">
        <f t="shared" si="160"/>
        <v>CHAVE_INEXISTENTE</v>
      </c>
    </row>
    <row r="358" spans="7:29">
      <c r="G358" t="str">
        <f t="shared" si="138"/>
        <v>||</v>
      </c>
      <c r="H358" t="str">
        <f t="shared" si="139"/>
        <v>||</v>
      </c>
      <c r="I358" s="6" t="str">
        <f t="shared" si="140"/>
        <v/>
      </c>
      <c r="J358" s="6" t="str">
        <f t="shared" si="141"/>
        <v/>
      </c>
      <c r="K358" s="6" t="str">
        <f t="shared" si="142"/>
        <v/>
      </c>
      <c r="L358" s="6" t="str">
        <f t="shared" si="143"/>
        <v/>
      </c>
      <c r="M358" s="6" t="str">
        <f t="shared" si="144"/>
        <v/>
      </c>
      <c r="N358" s="6" t="str">
        <f t="shared" si="145"/>
        <v/>
      </c>
      <c r="O358" s="6" t="str">
        <f t="shared" si="146"/>
        <v/>
      </c>
      <c r="P358" s="6" t="str">
        <f t="shared" si="147"/>
        <v/>
      </c>
      <c r="Q358" s="6" t="str">
        <f t="shared" si="148"/>
        <v/>
      </c>
      <c r="R358" s="6">
        <f t="shared" si="149"/>
        <v>0</v>
      </c>
      <c r="S358" s="7">
        <f t="shared" si="150"/>
        <v>0</v>
      </c>
      <c r="T358" s="6">
        <f t="shared" si="151"/>
        <v>0</v>
      </c>
      <c r="U358" s="6" t="str">
        <f t="shared" si="152"/>
        <v/>
      </c>
      <c r="V358" s="6" t="str">
        <f t="shared" si="153"/>
        <v/>
      </c>
      <c r="W358" s="6">
        <f t="shared" si="154"/>
        <v>0</v>
      </c>
      <c r="X358" s="8" t="str">
        <f t="shared" si="155"/>
        <v/>
      </c>
      <c r="Y358" s="8" t="str">
        <f t="shared" si="156"/>
        <v/>
      </c>
      <c r="Z358" t="str">
        <f t="shared" si="157"/>
        <v>FALTA_PARAM</v>
      </c>
      <c r="AA358" s="6" t="str">
        <f t="shared" si="158"/>
        <v/>
      </c>
      <c r="AB358" t="b">
        <f t="shared" si="159"/>
        <v>0</v>
      </c>
      <c r="AC358" t="str">
        <f t="shared" si="160"/>
        <v>CHAVE_INEXISTENTE</v>
      </c>
    </row>
    <row r="359" spans="7:29">
      <c r="G359" t="str">
        <f t="shared" si="138"/>
        <v>||</v>
      </c>
      <c r="H359" t="str">
        <f t="shared" si="139"/>
        <v>||</v>
      </c>
      <c r="I359" s="6" t="str">
        <f t="shared" si="140"/>
        <v/>
      </c>
      <c r="J359" s="6" t="str">
        <f t="shared" si="141"/>
        <v/>
      </c>
      <c r="K359" s="6" t="str">
        <f t="shared" si="142"/>
        <v/>
      </c>
      <c r="L359" s="6" t="str">
        <f t="shared" si="143"/>
        <v/>
      </c>
      <c r="M359" s="6" t="str">
        <f t="shared" si="144"/>
        <v/>
      </c>
      <c r="N359" s="6" t="str">
        <f t="shared" si="145"/>
        <v/>
      </c>
      <c r="O359" s="6" t="str">
        <f t="shared" si="146"/>
        <v/>
      </c>
      <c r="P359" s="6" t="str">
        <f t="shared" si="147"/>
        <v/>
      </c>
      <c r="Q359" s="6" t="str">
        <f t="shared" si="148"/>
        <v/>
      </c>
      <c r="R359" s="6">
        <f t="shared" si="149"/>
        <v>0</v>
      </c>
      <c r="S359" s="7">
        <f t="shared" si="150"/>
        <v>0</v>
      </c>
      <c r="T359" s="6">
        <f t="shared" si="151"/>
        <v>0</v>
      </c>
      <c r="U359" s="6" t="str">
        <f t="shared" si="152"/>
        <v/>
      </c>
      <c r="V359" s="6" t="str">
        <f t="shared" si="153"/>
        <v/>
      </c>
      <c r="W359" s="6">
        <f t="shared" si="154"/>
        <v>0</v>
      </c>
      <c r="X359" s="8" t="str">
        <f t="shared" si="155"/>
        <v/>
      </c>
      <c r="Y359" s="8" t="str">
        <f t="shared" si="156"/>
        <v/>
      </c>
      <c r="Z359" t="str">
        <f t="shared" si="157"/>
        <v>FALTA_PARAM</v>
      </c>
      <c r="AA359" s="6" t="str">
        <f t="shared" si="158"/>
        <v/>
      </c>
      <c r="AB359" t="b">
        <f t="shared" si="159"/>
        <v>0</v>
      </c>
      <c r="AC359" t="str">
        <f t="shared" si="160"/>
        <v>CHAVE_INEXISTENTE</v>
      </c>
    </row>
    <row r="360" spans="7:29">
      <c r="G360" t="str">
        <f t="shared" si="138"/>
        <v>||</v>
      </c>
      <c r="H360" t="str">
        <f t="shared" si="139"/>
        <v>||</v>
      </c>
      <c r="I360" s="6" t="str">
        <f t="shared" si="140"/>
        <v/>
      </c>
      <c r="J360" s="6" t="str">
        <f t="shared" si="141"/>
        <v/>
      </c>
      <c r="K360" s="6" t="str">
        <f t="shared" si="142"/>
        <v/>
      </c>
      <c r="L360" s="6" t="str">
        <f t="shared" si="143"/>
        <v/>
      </c>
      <c r="M360" s="6" t="str">
        <f t="shared" si="144"/>
        <v/>
      </c>
      <c r="N360" s="6" t="str">
        <f t="shared" si="145"/>
        <v/>
      </c>
      <c r="O360" s="6" t="str">
        <f t="shared" si="146"/>
        <v/>
      </c>
      <c r="P360" s="6" t="str">
        <f t="shared" si="147"/>
        <v/>
      </c>
      <c r="Q360" s="6" t="str">
        <f t="shared" si="148"/>
        <v/>
      </c>
      <c r="R360" s="6">
        <f t="shared" si="149"/>
        <v>0</v>
      </c>
      <c r="S360" s="7">
        <f t="shared" si="150"/>
        <v>0</v>
      </c>
      <c r="T360" s="6">
        <f t="shared" si="151"/>
        <v>0</v>
      </c>
      <c r="U360" s="6" t="str">
        <f t="shared" si="152"/>
        <v/>
      </c>
      <c r="V360" s="6" t="str">
        <f t="shared" si="153"/>
        <v/>
      </c>
      <c r="W360" s="6">
        <f t="shared" si="154"/>
        <v>0</v>
      </c>
      <c r="X360" s="8" t="str">
        <f t="shared" si="155"/>
        <v/>
      </c>
      <c r="Y360" s="8" t="str">
        <f t="shared" si="156"/>
        <v/>
      </c>
      <c r="Z360" t="str">
        <f t="shared" si="157"/>
        <v>FALTA_PARAM</v>
      </c>
      <c r="AA360" s="6" t="str">
        <f t="shared" si="158"/>
        <v/>
      </c>
      <c r="AB360" t="b">
        <f t="shared" si="159"/>
        <v>0</v>
      </c>
      <c r="AC360" t="str">
        <f t="shared" si="160"/>
        <v>CHAVE_INEXISTENTE</v>
      </c>
    </row>
    <row r="361" spans="7:29">
      <c r="G361" t="str">
        <f t="shared" si="138"/>
        <v>||</v>
      </c>
      <c r="H361" t="str">
        <f t="shared" si="139"/>
        <v>||</v>
      </c>
      <c r="I361" s="6" t="str">
        <f t="shared" si="140"/>
        <v/>
      </c>
      <c r="J361" s="6" t="str">
        <f t="shared" si="141"/>
        <v/>
      </c>
      <c r="K361" s="6" t="str">
        <f t="shared" si="142"/>
        <v/>
      </c>
      <c r="L361" s="6" t="str">
        <f t="shared" si="143"/>
        <v/>
      </c>
      <c r="M361" s="6" t="str">
        <f t="shared" si="144"/>
        <v/>
      </c>
      <c r="N361" s="6" t="str">
        <f t="shared" si="145"/>
        <v/>
      </c>
      <c r="O361" s="6" t="str">
        <f t="shared" si="146"/>
        <v/>
      </c>
      <c r="P361" s="6" t="str">
        <f t="shared" si="147"/>
        <v/>
      </c>
      <c r="Q361" s="6" t="str">
        <f t="shared" si="148"/>
        <v/>
      </c>
      <c r="R361" s="6">
        <f t="shared" si="149"/>
        <v>0</v>
      </c>
      <c r="S361" s="7">
        <f t="shared" si="150"/>
        <v>0</v>
      </c>
      <c r="T361" s="6">
        <f t="shared" si="151"/>
        <v>0</v>
      </c>
      <c r="U361" s="6" t="str">
        <f t="shared" si="152"/>
        <v/>
      </c>
      <c r="V361" s="6" t="str">
        <f t="shared" si="153"/>
        <v/>
      </c>
      <c r="W361" s="6">
        <f t="shared" si="154"/>
        <v>0</v>
      </c>
      <c r="X361" s="8" t="str">
        <f t="shared" si="155"/>
        <v/>
      </c>
      <c r="Y361" s="8" t="str">
        <f t="shared" si="156"/>
        <v/>
      </c>
      <c r="Z361" t="str">
        <f t="shared" si="157"/>
        <v>FALTA_PARAM</v>
      </c>
      <c r="AA361" s="6" t="str">
        <f t="shared" si="158"/>
        <v/>
      </c>
      <c r="AB361" t="b">
        <f t="shared" si="159"/>
        <v>0</v>
      </c>
      <c r="AC361" t="str">
        <f t="shared" si="160"/>
        <v>CHAVE_INEXISTENTE</v>
      </c>
    </row>
    <row r="362" spans="7:29">
      <c r="G362" t="str">
        <f t="shared" si="138"/>
        <v>||</v>
      </c>
      <c r="H362" t="str">
        <f t="shared" si="139"/>
        <v>||</v>
      </c>
      <c r="I362" s="6" t="str">
        <f t="shared" si="140"/>
        <v/>
      </c>
      <c r="J362" s="6" t="str">
        <f t="shared" si="141"/>
        <v/>
      </c>
      <c r="K362" s="6" t="str">
        <f t="shared" si="142"/>
        <v/>
      </c>
      <c r="L362" s="6" t="str">
        <f t="shared" si="143"/>
        <v/>
      </c>
      <c r="M362" s="6" t="str">
        <f t="shared" si="144"/>
        <v/>
      </c>
      <c r="N362" s="6" t="str">
        <f t="shared" si="145"/>
        <v/>
      </c>
      <c r="O362" s="6" t="str">
        <f t="shared" si="146"/>
        <v/>
      </c>
      <c r="P362" s="6" t="str">
        <f t="shared" si="147"/>
        <v/>
      </c>
      <c r="Q362" s="6" t="str">
        <f t="shared" si="148"/>
        <v/>
      </c>
      <c r="R362" s="6">
        <f t="shared" si="149"/>
        <v>0</v>
      </c>
      <c r="S362" s="7">
        <f t="shared" si="150"/>
        <v>0</v>
      </c>
      <c r="T362" s="6">
        <f t="shared" si="151"/>
        <v>0</v>
      </c>
      <c r="U362" s="6" t="str">
        <f t="shared" si="152"/>
        <v/>
      </c>
      <c r="V362" s="6" t="str">
        <f t="shared" si="153"/>
        <v/>
      </c>
      <c r="W362" s="6">
        <f t="shared" si="154"/>
        <v>0</v>
      </c>
      <c r="X362" s="8" t="str">
        <f t="shared" si="155"/>
        <v/>
      </c>
      <c r="Y362" s="8" t="str">
        <f t="shared" si="156"/>
        <v/>
      </c>
      <c r="Z362" t="str">
        <f t="shared" si="157"/>
        <v>FALTA_PARAM</v>
      </c>
      <c r="AA362" s="6" t="str">
        <f t="shared" si="158"/>
        <v/>
      </c>
      <c r="AB362" t="b">
        <f t="shared" si="159"/>
        <v>0</v>
      </c>
      <c r="AC362" t="str">
        <f t="shared" si="160"/>
        <v>CHAVE_INEXISTENTE</v>
      </c>
    </row>
    <row r="363" spans="7:29">
      <c r="G363" t="str">
        <f t="shared" si="138"/>
        <v>||</v>
      </c>
      <c r="H363" t="str">
        <f t="shared" si="139"/>
        <v>||</v>
      </c>
      <c r="I363" s="6" t="str">
        <f t="shared" si="140"/>
        <v/>
      </c>
      <c r="J363" s="6" t="str">
        <f t="shared" si="141"/>
        <v/>
      </c>
      <c r="K363" s="6" t="str">
        <f t="shared" si="142"/>
        <v/>
      </c>
      <c r="L363" s="6" t="str">
        <f t="shared" si="143"/>
        <v/>
      </c>
      <c r="M363" s="6" t="str">
        <f t="shared" si="144"/>
        <v/>
      </c>
      <c r="N363" s="6" t="str">
        <f t="shared" si="145"/>
        <v/>
      </c>
      <c r="O363" s="6" t="str">
        <f t="shared" si="146"/>
        <v/>
      </c>
      <c r="P363" s="6" t="str">
        <f t="shared" si="147"/>
        <v/>
      </c>
      <c r="Q363" s="6" t="str">
        <f t="shared" si="148"/>
        <v/>
      </c>
      <c r="R363" s="6">
        <f t="shared" si="149"/>
        <v>0</v>
      </c>
      <c r="S363" s="7">
        <f t="shared" si="150"/>
        <v>0</v>
      </c>
      <c r="T363" s="6">
        <f t="shared" si="151"/>
        <v>0</v>
      </c>
      <c r="U363" s="6" t="str">
        <f t="shared" si="152"/>
        <v/>
      </c>
      <c r="V363" s="6" t="str">
        <f t="shared" si="153"/>
        <v/>
      </c>
      <c r="W363" s="6">
        <f t="shared" si="154"/>
        <v>0</v>
      </c>
      <c r="X363" s="8" t="str">
        <f t="shared" si="155"/>
        <v/>
      </c>
      <c r="Y363" s="8" t="str">
        <f t="shared" si="156"/>
        <v/>
      </c>
      <c r="Z363" t="str">
        <f t="shared" si="157"/>
        <v>FALTA_PARAM</v>
      </c>
      <c r="AA363" s="6" t="str">
        <f t="shared" si="158"/>
        <v/>
      </c>
      <c r="AB363" t="b">
        <f t="shared" si="159"/>
        <v>0</v>
      </c>
      <c r="AC363" t="str">
        <f t="shared" si="160"/>
        <v>CHAVE_INEXISTENTE</v>
      </c>
    </row>
    <row r="364" spans="7:29">
      <c r="G364" t="str">
        <f t="shared" si="138"/>
        <v>||</v>
      </c>
      <c r="H364" t="str">
        <f t="shared" si="139"/>
        <v>||</v>
      </c>
      <c r="I364" s="6" t="str">
        <f t="shared" si="140"/>
        <v/>
      </c>
      <c r="J364" s="6" t="str">
        <f t="shared" si="141"/>
        <v/>
      </c>
      <c r="K364" s="6" t="str">
        <f t="shared" si="142"/>
        <v/>
      </c>
      <c r="L364" s="6" t="str">
        <f t="shared" si="143"/>
        <v/>
      </c>
      <c r="M364" s="6" t="str">
        <f t="shared" si="144"/>
        <v/>
      </c>
      <c r="N364" s="6" t="str">
        <f t="shared" si="145"/>
        <v/>
      </c>
      <c r="O364" s="6" t="str">
        <f t="shared" si="146"/>
        <v/>
      </c>
      <c r="P364" s="6" t="str">
        <f t="shared" si="147"/>
        <v/>
      </c>
      <c r="Q364" s="6" t="str">
        <f t="shared" si="148"/>
        <v/>
      </c>
      <c r="R364" s="6">
        <f t="shared" si="149"/>
        <v>0</v>
      </c>
      <c r="S364" s="7">
        <f t="shared" si="150"/>
        <v>0</v>
      </c>
      <c r="T364" s="6">
        <f t="shared" si="151"/>
        <v>0</v>
      </c>
      <c r="U364" s="6" t="str">
        <f t="shared" si="152"/>
        <v/>
      </c>
      <c r="V364" s="6" t="str">
        <f t="shared" si="153"/>
        <v/>
      </c>
      <c r="W364" s="6">
        <f t="shared" si="154"/>
        <v>0</v>
      </c>
      <c r="X364" s="8" t="str">
        <f t="shared" si="155"/>
        <v/>
      </c>
      <c r="Y364" s="8" t="str">
        <f t="shared" si="156"/>
        <v/>
      </c>
      <c r="Z364" t="str">
        <f t="shared" si="157"/>
        <v>FALTA_PARAM</v>
      </c>
      <c r="AA364" s="6" t="str">
        <f t="shared" si="158"/>
        <v/>
      </c>
      <c r="AB364" t="b">
        <f t="shared" si="159"/>
        <v>0</v>
      </c>
      <c r="AC364" t="str">
        <f t="shared" si="160"/>
        <v>CHAVE_INEXISTENTE</v>
      </c>
    </row>
    <row r="365" spans="7:29">
      <c r="G365" t="str">
        <f t="shared" si="138"/>
        <v>||</v>
      </c>
      <c r="H365" t="str">
        <f t="shared" si="139"/>
        <v>||</v>
      </c>
      <c r="I365" s="6" t="str">
        <f t="shared" si="140"/>
        <v/>
      </c>
      <c r="J365" s="6" t="str">
        <f t="shared" si="141"/>
        <v/>
      </c>
      <c r="K365" s="6" t="str">
        <f t="shared" si="142"/>
        <v/>
      </c>
      <c r="L365" s="6" t="str">
        <f t="shared" si="143"/>
        <v/>
      </c>
      <c r="M365" s="6" t="str">
        <f t="shared" si="144"/>
        <v/>
      </c>
      <c r="N365" s="6" t="str">
        <f t="shared" si="145"/>
        <v/>
      </c>
      <c r="O365" s="6" t="str">
        <f t="shared" si="146"/>
        <v/>
      </c>
      <c r="P365" s="6" t="str">
        <f t="shared" si="147"/>
        <v/>
      </c>
      <c r="Q365" s="6" t="str">
        <f t="shared" si="148"/>
        <v/>
      </c>
      <c r="R365" s="6">
        <f t="shared" si="149"/>
        <v>0</v>
      </c>
      <c r="S365" s="7">
        <f t="shared" si="150"/>
        <v>0</v>
      </c>
      <c r="T365" s="6">
        <f t="shared" si="151"/>
        <v>0</v>
      </c>
      <c r="U365" s="6" t="str">
        <f t="shared" si="152"/>
        <v/>
      </c>
      <c r="V365" s="6" t="str">
        <f t="shared" si="153"/>
        <v/>
      </c>
      <c r="W365" s="6">
        <f t="shared" si="154"/>
        <v>0</v>
      </c>
      <c r="X365" s="8" t="str">
        <f t="shared" si="155"/>
        <v/>
      </c>
      <c r="Y365" s="8" t="str">
        <f t="shared" si="156"/>
        <v/>
      </c>
      <c r="Z365" t="str">
        <f t="shared" si="157"/>
        <v>FALTA_PARAM</v>
      </c>
      <c r="AA365" s="6" t="str">
        <f t="shared" si="158"/>
        <v/>
      </c>
      <c r="AB365" t="b">
        <f t="shared" si="159"/>
        <v>0</v>
      </c>
      <c r="AC365" t="str">
        <f t="shared" si="160"/>
        <v>CHAVE_INEXISTENTE</v>
      </c>
    </row>
    <row r="366" spans="7:29">
      <c r="G366" t="str">
        <f t="shared" si="138"/>
        <v>||</v>
      </c>
      <c r="H366" t="str">
        <f t="shared" si="139"/>
        <v>||</v>
      </c>
      <c r="I366" s="6" t="str">
        <f t="shared" si="140"/>
        <v/>
      </c>
      <c r="J366" s="6" t="str">
        <f t="shared" si="141"/>
        <v/>
      </c>
      <c r="K366" s="6" t="str">
        <f t="shared" si="142"/>
        <v/>
      </c>
      <c r="L366" s="6" t="str">
        <f t="shared" si="143"/>
        <v/>
      </c>
      <c r="M366" s="6" t="str">
        <f t="shared" si="144"/>
        <v/>
      </c>
      <c r="N366" s="6" t="str">
        <f t="shared" si="145"/>
        <v/>
      </c>
      <c r="O366" s="6" t="str">
        <f t="shared" si="146"/>
        <v/>
      </c>
      <c r="P366" s="6" t="str">
        <f t="shared" si="147"/>
        <v/>
      </c>
      <c r="Q366" s="6" t="str">
        <f t="shared" si="148"/>
        <v/>
      </c>
      <c r="R366" s="6">
        <f t="shared" si="149"/>
        <v>0</v>
      </c>
      <c r="S366" s="7">
        <f t="shared" si="150"/>
        <v>0</v>
      </c>
      <c r="T366" s="6">
        <f t="shared" si="151"/>
        <v>0</v>
      </c>
      <c r="U366" s="6" t="str">
        <f t="shared" si="152"/>
        <v/>
      </c>
      <c r="V366" s="6" t="str">
        <f t="shared" si="153"/>
        <v/>
      </c>
      <c r="W366" s="6">
        <f t="shared" si="154"/>
        <v>0</v>
      </c>
      <c r="X366" s="8" t="str">
        <f t="shared" si="155"/>
        <v/>
      </c>
      <c r="Y366" s="8" t="str">
        <f t="shared" si="156"/>
        <v/>
      </c>
      <c r="Z366" t="str">
        <f t="shared" si="157"/>
        <v>FALTA_PARAM</v>
      </c>
      <c r="AA366" s="6" t="str">
        <f t="shared" si="158"/>
        <v/>
      </c>
      <c r="AB366" t="b">
        <f t="shared" si="159"/>
        <v>0</v>
      </c>
      <c r="AC366" t="str">
        <f t="shared" si="160"/>
        <v>CHAVE_INEXISTENTE</v>
      </c>
    </row>
    <row r="367" spans="7:29">
      <c r="G367" t="str">
        <f t="shared" si="138"/>
        <v>||</v>
      </c>
      <c r="H367" t="str">
        <f t="shared" si="139"/>
        <v>||</v>
      </c>
      <c r="I367" s="6" t="str">
        <f t="shared" si="140"/>
        <v/>
      </c>
      <c r="J367" s="6" t="str">
        <f t="shared" si="141"/>
        <v/>
      </c>
      <c r="K367" s="6" t="str">
        <f t="shared" si="142"/>
        <v/>
      </c>
      <c r="L367" s="6" t="str">
        <f t="shared" si="143"/>
        <v/>
      </c>
      <c r="M367" s="6" t="str">
        <f t="shared" si="144"/>
        <v/>
      </c>
      <c r="N367" s="6" t="str">
        <f t="shared" si="145"/>
        <v/>
      </c>
      <c r="O367" s="6" t="str">
        <f t="shared" si="146"/>
        <v/>
      </c>
      <c r="P367" s="6" t="str">
        <f t="shared" si="147"/>
        <v/>
      </c>
      <c r="Q367" s="6" t="str">
        <f t="shared" si="148"/>
        <v/>
      </c>
      <c r="R367" s="6">
        <f t="shared" si="149"/>
        <v>0</v>
      </c>
      <c r="S367" s="7">
        <f t="shared" si="150"/>
        <v>0</v>
      </c>
      <c r="T367" s="6">
        <f t="shared" si="151"/>
        <v>0</v>
      </c>
      <c r="U367" s="6" t="str">
        <f t="shared" si="152"/>
        <v/>
      </c>
      <c r="V367" s="6" t="str">
        <f t="shared" si="153"/>
        <v/>
      </c>
      <c r="W367" s="6">
        <f t="shared" si="154"/>
        <v>0</v>
      </c>
      <c r="X367" s="8" t="str">
        <f t="shared" si="155"/>
        <v/>
      </c>
      <c r="Y367" s="8" t="str">
        <f t="shared" si="156"/>
        <v/>
      </c>
      <c r="Z367" t="str">
        <f t="shared" si="157"/>
        <v>FALTA_PARAM</v>
      </c>
      <c r="AA367" s="6" t="str">
        <f t="shared" si="158"/>
        <v/>
      </c>
      <c r="AB367" t="b">
        <f t="shared" si="159"/>
        <v>0</v>
      </c>
      <c r="AC367" t="str">
        <f t="shared" si="160"/>
        <v>CHAVE_INEXISTENTE</v>
      </c>
    </row>
    <row r="368" spans="7:29">
      <c r="G368" t="str">
        <f t="shared" si="138"/>
        <v>||</v>
      </c>
      <c r="H368" t="str">
        <f t="shared" si="139"/>
        <v>||</v>
      </c>
      <c r="I368" s="6" t="str">
        <f t="shared" si="140"/>
        <v/>
      </c>
      <c r="J368" s="6" t="str">
        <f t="shared" si="141"/>
        <v/>
      </c>
      <c r="K368" s="6" t="str">
        <f t="shared" si="142"/>
        <v/>
      </c>
      <c r="L368" s="6" t="str">
        <f t="shared" si="143"/>
        <v/>
      </c>
      <c r="M368" s="6" t="str">
        <f t="shared" si="144"/>
        <v/>
      </c>
      <c r="N368" s="6" t="str">
        <f t="shared" si="145"/>
        <v/>
      </c>
      <c r="O368" s="6" t="str">
        <f t="shared" si="146"/>
        <v/>
      </c>
      <c r="P368" s="6" t="str">
        <f t="shared" si="147"/>
        <v/>
      </c>
      <c r="Q368" s="6" t="str">
        <f t="shared" si="148"/>
        <v/>
      </c>
      <c r="R368" s="6">
        <f t="shared" si="149"/>
        <v>0</v>
      </c>
      <c r="S368" s="7">
        <f t="shared" si="150"/>
        <v>0</v>
      </c>
      <c r="T368" s="6">
        <f t="shared" si="151"/>
        <v>0</v>
      </c>
      <c r="U368" s="6" t="str">
        <f t="shared" si="152"/>
        <v/>
      </c>
      <c r="V368" s="6" t="str">
        <f t="shared" si="153"/>
        <v/>
      </c>
      <c r="W368" s="6">
        <f t="shared" si="154"/>
        <v>0</v>
      </c>
      <c r="X368" s="8" t="str">
        <f t="shared" si="155"/>
        <v/>
      </c>
      <c r="Y368" s="8" t="str">
        <f t="shared" si="156"/>
        <v/>
      </c>
      <c r="Z368" t="str">
        <f t="shared" si="157"/>
        <v>FALTA_PARAM</v>
      </c>
      <c r="AA368" s="6" t="str">
        <f t="shared" si="158"/>
        <v/>
      </c>
      <c r="AB368" t="b">
        <f t="shared" si="159"/>
        <v>0</v>
      </c>
      <c r="AC368" t="str">
        <f t="shared" si="160"/>
        <v>CHAVE_INEXISTENTE</v>
      </c>
    </row>
    <row r="369" spans="7:29">
      <c r="G369" t="str">
        <f t="shared" si="138"/>
        <v>||</v>
      </c>
      <c r="H369" t="str">
        <f t="shared" si="139"/>
        <v>||</v>
      </c>
      <c r="I369" s="6" t="str">
        <f t="shared" si="140"/>
        <v/>
      </c>
      <c r="J369" s="6" t="str">
        <f t="shared" si="141"/>
        <v/>
      </c>
      <c r="K369" s="6" t="str">
        <f t="shared" si="142"/>
        <v/>
      </c>
      <c r="L369" s="6" t="str">
        <f t="shared" si="143"/>
        <v/>
      </c>
      <c r="M369" s="6" t="str">
        <f t="shared" si="144"/>
        <v/>
      </c>
      <c r="N369" s="6" t="str">
        <f t="shared" si="145"/>
        <v/>
      </c>
      <c r="O369" s="6" t="str">
        <f t="shared" si="146"/>
        <v/>
      </c>
      <c r="P369" s="6" t="str">
        <f t="shared" si="147"/>
        <v/>
      </c>
      <c r="Q369" s="6" t="str">
        <f t="shared" si="148"/>
        <v/>
      </c>
      <c r="R369" s="6">
        <f t="shared" si="149"/>
        <v>0</v>
      </c>
      <c r="S369" s="7">
        <f t="shared" si="150"/>
        <v>0</v>
      </c>
      <c r="T369" s="6">
        <f t="shared" si="151"/>
        <v>0</v>
      </c>
      <c r="U369" s="6" t="str">
        <f t="shared" si="152"/>
        <v/>
      </c>
      <c r="V369" s="6" t="str">
        <f t="shared" si="153"/>
        <v/>
      </c>
      <c r="W369" s="6">
        <f t="shared" si="154"/>
        <v>0</v>
      </c>
      <c r="X369" s="8" t="str">
        <f t="shared" si="155"/>
        <v/>
      </c>
      <c r="Y369" s="8" t="str">
        <f t="shared" si="156"/>
        <v/>
      </c>
      <c r="Z369" t="str">
        <f t="shared" si="157"/>
        <v>FALTA_PARAM</v>
      </c>
      <c r="AA369" s="6" t="str">
        <f t="shared" si="158"/>
        <v/>
      </c>
      <c r="AB369" t="b">
        <f t="shared" si="159"/>
        <v>0</v>
      </c>
      <c r="AC369" t="str">
        <f t="shared" si="160"/>
        <v>CHAVE_INEXISTENTE</v>
      </c>
    </row>
    <row r="370" spans="7:29">
      <c r="G370" t="str">
        <f t="shared" si="138"/>
        <v>||</v>
      </c>
      <c r="H370" t="str">
        <f t="shared" si="139"/>
        <v>||</v>
      </c>
      <c r="I370" s="6" t="str">
        <f t="shared" si="140"/>
        <v/>
      </c>
      <c r="J370" s="6" t="str">
        <f t="shared" si="141"/>
        <v/>
      </c>
      <c r="K370" s="6" t="str">
        <f t="shared" si="142"/>
        <v/>
      </c>
      <c r="L370" s="6" t="str">
        <f t="shared" si="143"/>
        <v/>
      </c>
      <c r="M370" s="6" t="str">
        <f t="shared" si="144"/>
        <v/>
      </c>
      <c r="N370" s="6" t="str">
        <f t="shared" si="145"/>
        <v/>
      </c>
      <c r="O370" s="6" t="str">
        <f t="shared" si="146"/>
        <v/>
      </c>
      <c r="P370" s="6" t="str">
        <f t="shared" si="147"/>
        <v/>
      </c>
      <c r="Q370" s="6" t="str">
        <f t="shared" si="148"/>
        <v/>
      </c>
      <c r="R370" s="6">
        <f t="shared" si="149"/>
        <v>0</v>
      </c>
      <c r="S370" s="7">
        <f t="shared" si="150"/>
        <v>0</v>
      </c>
      <c r="T370" s="6">
        <f t="shared" si="151"/>
        <v>0</v>
      </c>
      <c r="U370" s="6" t="str">
        <f t="shared" si="152"/>
        <v/>
      </c>
      <c r="V370" s="6" t="str">
        <f t="shared" si="153"/>
        <v/>
      </c>
      <c r="W370" s="6">
        <f t="shared" si="154"/>
        <v>0</v>
      </c>
      <c r="X370" s="8" t="str">
        <f t="shared" si="155"/>
        <v/>
      </c>
      <c r="Y370" s="8" t="str">
        <f t="shared" si="156"/>
        <v/>
      </c>
      <c r="Z370" t="str">
        <f t="shared" si="157"/>
        <v>FALTA_PARAM</v>
      </c>
      <c r="AA370" s="6" t="str">
        <f t="shared" si="158"/>
        <v/>
      </c>
      <c r="AB370" t="b">
        <f t="shared" si="159"/>
        <v>0</v>
      </c>
      <c r="AC370" t="str">
        <f t="shared" si="160"/>
        <v>CHAVE_INEXISTENTE</v>
      </c>
    </row>
    <row r="371" spans="7:29">
      <c r="G371" t="str">
        <f t="shared" si="138"/>
        <v>||</v>
      </c>
      <c r="H371" t="str">
        <f t="shared" si="139"/>
        <v>||</v>
      </c>
      <c r="I371" s="6" t="str">
        <f t="shared" si="140"/>
        <v/>
      </c>
      <c r="J371" s="6" t="str">
        <f t="shared" si="141"/>
        <v/>
      </c>
      <c r="K371" s="6" t="str">
        <f t="shared" si="142"/>
        <v/>
      </c>
      <c r="L371" s="6" t="str">
        <f t="shared" si="143"/>
        <v/>
      </c>
      <c r="M371" s="6" t="str">
        <f t="shared" si="144"/>
        <v/>
      </c>
      <c r="N371" s="6" t="str">
        <f t="shared" si="145"/>
        <v/>
      </c>
      <c r="O371" s="6" t="str">
        <f t="shared" si="146"/>
        <v/>
      </c>
      <c r="P371" s="6" t="str">
        <f t="shared" si="147"/>
        <v/>
      </c>
      <c r="Q371" s="6" t="str">
        <f t="shared" si="148"/>
        <v/>
      </c>
      <c r="R371" s="6">
        <f t="shared" si="149"/>
        <v>0</v>
      </c>
      <c r="S371" s="7">
        <f t="shared" si="150"/>
        <v>0</v>
      </c>
      <c r="T371" s="6">
        <f t="shared" si="151"/>
        <v>0</v>
      </c>
      <c r="U371" s="6" t="str">
        <f t="shared" si="152"/>
        <v/>
      </c>
      <c r="V371" s="6" t="str">
        <f t="shared" si="153"/>
        <v/>
      </c>
      <c r="W371" s="6">
        <f t="shared" si="154"/>
        <v>0</v>
      </c>
      <c r="X371" s="8" t="str">
        <f t="shared" si="155"/>
        <v/>
      </c>
      <c r="Y371" s="8" t="str">
        <f t="shared" si="156"/>
        <v/>
      </c>
      <c r="Z371" t="str">
        <f t="shared" si="157"/>
        <v>FALTA_PARAM</v>
      </c>
      <c r="AA371" s="6" t="str">
        <f t="shared" si="158"/>
        <v/>
      </c>
      <c r="AB371" t="b">
        <f t="shared" si="159"/>
        <v>0</v>
      </c>
      <c r="AC371" t="str">
        <f t="shared" si="160"/>
        <v>CHAVE_INEXISTENTE</v>
      </c>
    </row>
    <row r="372" spans="7:29">
      <c r="G372" t="str">
        <f t="shared" si="138"/>
        <v>||</v>
      </c>
      <c r="H372" t="str">
        <f t="shared" si="139"/>
        <v>||</v>
      </c>
      <c r="I372" s="6" t="str">
        <f t="shared" si="140"/>
        <v/>
      </c>
      <c r="J372" s="6" t="str">
        <f t="shared" si="141"/>
        <v/>
      </c>
      <c r="K372" s="6" t="str">
        <f t="shared" si="142"/>
        <v/>
      </c>
      <c r="L372" s="6" t="str">
        <f t="shared" si="143"/>
        <v/>
      </c>
      <c r="M372" s="6" t="str">
        <f t="shared" si="144"/>
        <v/>
      </c>
      <c r="N372" s="6" t="str">
        <f t="shared" si="145"/>
        <v/>
      </c>
      <c r="O372" s="6" t="str">
        <f t="shared" si="146"/>
        <v/>
      </c>
      <c r="P372" s="6" t="str">
        <f t="shared" si="147"/>
        <v/>
      </c>
      <c r="Q372" s="6" t="str">
        <f t="shared" si="148"/>
        <v/>
      </c>
      <c r="R372" s="6">
        <f t="shared" si="149"/>
        <v>0</v>
      </c>
      <c r="S372" s="7">
        <f t="shared" si="150"/>
        <v>0</v>
      </c>
      <c r="T372" s="6">
        <f t="shared" si="151"/>
        <v>0</v>
      </c>
      <c r="U372" s="6" t="str">
        <f t="shared" si="152"/>
        <v/>
      </c>
      <c r="V372" s="6" t="str">
        <f t="shared" si="153"/>
        <v/>
      </c>
      <c r="W372" s="6">
        <f t="shared" si="154"/>
        <v>0</v>
      </c>
      <c r="X372" s="8" t="str">
        <f t="shared" si="155"/>
        <v/>
      </c>
      <c r="Y372" s="8" t="str">
        <f t="shared" si="156"/>
        <v/>
      </c>
      <c r="Z372" t="str">
        <f t="shared" si="157"/>
        <v>FALTA_PARAM</v>
      </c>
      <c r="AA372" s="6" t="str">
        <f t="shared" si="158"/>
        <v/>
      </c>
      <c r="AB372" t="b">
        <f t="shared" si="159"/>
        <v>0</v>
      </c>
      <c r="AC372" t="str">
        <f t="shared" si="160"/>
        <v>CHAVE_INEXISTENTE</v>
      </c>
    </row>
    <row r="373" spans="7:29">
      <c r="G373" t="str">
        <f t="shared" si="138"/>
        <v>||</v>
      </c>
      <c r="H373" t="str">
        <f t="shared" si="139"/>
        <v>||</v>
      </c>
      <c r="I373" s="6" t="str">
        <f t="shared" si="140"/>
        <v/>
      </c>
      <c r="J373" s="6" t="str">
        <f t="shared" si="141"/>
        <v/>
      </c>
      <c r="K373" s="6" t="str">
        <f t="shared" si="142"/>
        <v/>
      </c>
      <c r="L373" s="6" t="str">
        <f t="shared" si="143"/>
        <v/>
      </c>
      <c r="M373" s="6" t="str">
        <f t="shared" si="144"/>
        <v/>
      </c>
      <c r="N373" s="6" t="str">
        <f t="shared" si="145"/>
        <v/>
      </c>
      <c r="O373" s="6" t="str">
        <f t="shared" si="146"/>
        <v/>
      </c>
      <c r="P373" s="6" t="str">
        <f t="shared" si="147"/>
        <v/>
      </c>
      <c r="Q373" s="6" t="str">
        <f t="shared" si="148"/>
        <v/>
      </c>
      <c r="R373" s="6">
        <f t="shared" si="149"/>
        <v>0</v>
      </c>
      <c r="S373" s="7">
        <f t="shared" si="150"/>
        <v>0</v>
      </c>
      <c r="T373" s="6">
        <f t="shared" si="151"/>
        <v>0</v>
      </c>
      <c r="U373" s="6" t="str">
        <f t="shared" si="152"/>
        <v/>
      </c>
      <c r="V373" s="6" t="str">
        <f t="shared" si="153"/>
        <v/>
      </c>
      <c r="W373" s="6">
        <f t="shared" si="154"/>
        <v>0</v>
      </c>
      <c r="X373" s="8" t="str">
        <f t="shared" si="155"/>
        <v/>
      </c>
      <c r="Y373" s="8" t="str">
        <f t="shared" si="156"/>
        <v/>
      </c>
      <c r="Z373" t="str">
        <f t="shared" si="157"/>
        <v>FALTA_PARAM</v>
      </c>
      <c r="AA373" s="6" t="str">
        <f t="shared" si="158"/>
        <v/>
      </c>
      <c r="AB373" t="b">
        <f t="shared" si="159"/>
        <v>0</v>
      </c>
      <c r="AC373" t="str">
        <f t="shared" si="160"/>
        <v>CHAVE_INEXISTENTE</v>
      </c>
    </row>
    <row r="374" spans="7:29">
      <c r="G374" t="str">
        <f t="shared" si="138"/>
        <v>||</v>
      </c>
      <c r="H374" t="str">
        <f t="shared" si="139"/>
        <v>||</v>
      </c>
      <c r="I374" s="6" t="str">
        <f t="shared" si="140"/>
        <v/>
      </c>
      <c r="J374" s="6" t="str">
        <f t="shared" si="141"/>
        <v/>
      </c>
      <c r="K374" s="6" t="str">
        <f t="shared" si="142"/>
        <v/>
      </c>
      <c r="L374" s="6" t="str">
        <f t="shared" si="143"/>
        <v/>
      </c>
      <c r="M374" s="6" t="str">
        <f t="shared" si="144"/>
        <v/>
      </c>
      <c r="N374" s="6" t="str">
        <f t="shared" si="145"/>
        <v/>
      </c>
      <c r="O374" s="6" t="str">
        <f t="shared" si="146"/>
        <v/>
      </c>
      <c r="P374" s="6" t="str">
        <f t="shared" si="147"/>
        <v/>
      </c>
      <c r="Q374" s="6" t="str">
        <f t="shared" si="148"/>
        <v/>
      </c>
      <c r="R374" s="6">
        <f t="shared" si="149"/>
        <v>0</v>
      </c>
      <c r="S374" s="7">
        <f t="shared" si="150"/>
        <v>0</v>
      </c>
      <c r="T374" s="6">
        <f t="shared" si="151"/>
        <v>0</v>
      </c>
      <c r="U374" s="6" t="str">
        <f t="shared" si="152"/>
        <v/>
      </c>
      <c r="V374" s="6" t="str">
        <f t="shared" si="153"/>
        <v/>
      </c>
      <c r="W374" s="6">
        <f t="shared" si="154"/>
        <v>0</v>
      </c>
      <c r="X374" s="8" t="str">
        <f t="shared" si="155"/>
        <v/>
      </c>
      <c r="Y374" s="8" t="str">
        <f t="shared" si="156"/>
        <v/>
      </c>
      <c r="Z374" t="str">
        <f t="shared" si="157"/>
        <v>FALTA_PARAM</v>
      </c>
      <c r="AA374" s="6" t="str">
        <f t="shared" si="158"/>
        <v/>
      </c>
      <c r="AB374" t="b">
        <f t="shared" si="159"/>
        <v>0</v>
      </c>
      <c r="AC374" t="str">
        <f t="shared" si="160"/>
        <v>CHAVE_INEXISTENTE</v>
      </c>
    </row>
    <row r="375" spans="7:29">
      <c r="G375" t="str">
        <f t="shared" si="138"/>
        <v>||</v>
      </c>
      <c r="H375" t="str">
        <f t="shared" si="139"/>
        <v>||</v>
      </c>
      <c r="I375" s="6" t="str">
        <f t="shared" si="140"/>
        <v/>
      </c>
      <c r="J375" s="6" t="str">
        <f t="shared" si="141"/>
        <v/>
      </c>
      <c r="K375" s="6" t="str">
        <f t="shared" si="142"/>
        <v/>
      </c>
      <c r="L375" s="6" t="str">
        <f t="shared" si="143"/>
        <v/>
      </c>
      <c r="M375" s="6" t="str">
        <f t="shared" si="144"/>
        <v/>
      </c>
      <c r="N375" s="6" t="str">
        <f t="shared" si="145"/>
        <v/>
      </c>
      <c r="O375" s="6" t="str">
        <f t="shared" si="146"/>
        <v/>
      </c>
      <c r="P375" s="6" t="str">
        <f t="shared" si="147"/>
        <v/>
      </c>
      <c r="Q375" s="6" t="str">
        <f t="shared" si="148"/>
        <v/>
      </c>
      <c r="R375" s="6">
        <f t="shared" si="149"/>
        <v>0</v>
      </c>
      <c r="S375" s="7">
        <f t="shared" si="150"/>
        <v>0</v>
      </c>
      <c r="T375" s="6">
        <f t="shared" si="151"/>
        <v>0</v>
      </c>
      <c r="U375" s="6" t="str">
        <f t="shared" si="152"/>
        <v/>
      </c>
      <c r="V375" s="6" t="str">
        <f t="shared" si="153"/>
        <v/>
      </c>
      <c r="W375" s="6">
        <f t="shared" si="154"/>
        <v>0</v>
      </c>
      <c r="X375" s="8" t="str">
        <f t="shared" si="155"/>
        <v/>
      </c>
      <c r="Y375" s="8" t="str">
        <f t="shared" si="156"/>
        <v/>
      </c>
      <c r="Z375" t="str">
        <f t="shared" si="157"/>
        <v>FALTA_PARAM</v>
      </c>
      <c r="AA375" s="6" t="str">
        <f t="shared" si="158"/>
        <v/>
      </c>
      <c r="AB375" t="b">
        <f t="shared" si="159"/>
        <v>0</v>
      </c>
      <c r="AC375" t="str">
        <f t="shared" si="160"/>
        <v>CHAVE_INEXISTENTE</v>
      </c>
    </row>
    <row r="376" spans="7:29">
      <c r="G376" t="str">
        <f t="shared" si="138"/>
        <v>||</v>
      </c>
      <c r="H376" t="str">
        <f t="shared" si="139"/>
        <v>||</v>
      </c>
      <c r="I376" s="6" t="str">
        <f t="shared" si="140"/>
        <v/>
      </c>
      <c r="J376" s="6" t="str">
        <f t="shared" si="141"/>
        <v/>
      </c>
      <c r="K376" s="6" t="str">
        <f t="shared" si="142"/>
        <v/>
      </c>
      <c r="L376" s="6" t="str">
        <f t="shared" si="143"/>
        <v/>
      </c>
      <c r="M376" s="6" t="str">
        <f t="shared" si="144"/>
        <v/>
      </c>
      <c r="N376" s="6" t="str">
        <f t="shared" si="145"/>
        <v/>
      </c>
      <c r="O376" s="6" t="str">
        <f t="shared" si="146"/>
        <v/>
      </c>
      <c r="P376" s="6" t="str">
        <f t="shared" si="147"/>
        <v/>
      </c>
      <c r="Q376" s="6" t="str">
        <f t="shared" si="148"/>
        <v/>
      </c>
      <c r="R376" s="6">
        <f t="shared" si="149"/>
        <v>0</v>
      </c>
      <c r="S376" s="7">
        <f t="shared" si="150"/>
        <v>0</v>
      </c>
      <c r="T376" s="6">
        <f t="shared" si="151"/>
        <v>0</v>
      </c>
      <c r="U376" s="6" t="str">
        <f t="shared" si="152"/>
        <v/>
      </c>
      <c r="V376" s="6" t="str">
        <f t="shared" si="153"/>
        <v/>
      </c>
      <c r="W376" s="6">
        <f t="shared" si="154"/>
        <v>0</v>
      </c>
      <c r="X376" s="8" t="str">
        <f t="shared" si="155"/>
        <v/>
      </c>
      <c r="Y376" s="8" t="str">
        <f t="shared" si="156"/>
        <v/>
      </c>
      <c r="Z376" t="str">
        <f t="shared" si="157"/>
        <v>FALTA_PARAM</v>
      </c>
      <c r="AA376" s="6" t="str">
        <f t="shared" si="158"/>
        <v/>
      </c>
      <c r="AB376" t="b">
        <f t="shared" si="159"/>
        <v>0</v>
      </c>
      <c r="AC376" t="str">
        <f t="shared" si="160"/>
        <v>CHAVE_INEXISTENTE</v>
      </c>
    </row>
    <row r="377" spans="7:29">
      <c r="G377" t="str">
        <f t="shared" si="138"/>
        <v>||</v>
      </c>
      <c r="H377" t="str">
        <f t="shared" si="139"/>
        <v>||</v>
      </c>
      <c r="I377" s="6" t="str">
        <f t="shared" si="140"/>
        <v/>
      </c>
      <c r="J377" s="6" t="str">
        <f t="shared" si="141"/>
        <v/>
      </c>
      <c r="K377" s="6" t="str">
        <f t="shared" si="142"/>
        <v/>
      </c>
      <c r="L377" s="6" t="str">
        <f t="shared" si="143"/>
        <v/>
      </c>
      <c r="M377" s="6" t="str">
        <f t="shared" si="144"/>
        <v/>
      </c>
      <c r="N377" s="6" t="str">
        <f t="shared" si="145"/>
        <v/>
      </c>
      <c r="O377" s="6" t="str">
        <f t="shared" si="146"/>
        <v/>
      </c>
      <c r="P377" s="6" t="str">
        <f t="shared" si="147"/>
        <v/>
      </c>
      <c r="Q377" s="6" t="str">
        <f t="shared" si="148"/>
        <v/>
      </c>
      <c r="R377" s="6">
        <f t="shared" si="149"/>
        <v>0</v>
      </c>
      <c r="S377" s="7">
        <f t="shared" si="150"/>
        <v>0</v>
      </c>
      <c r="T377" s="6">
        <f t="shared" si="151"/>
        <v>0</v>
      </c>
      <c r="U377" s="6" t="str">
        <f t="shared" si="152"/>
        <v/>
      </c>
      <c r="V377" s="6" t="str">
        <f t="shared" si="153"/>
        <v/>
      </c>
      <c r="W377" s="6">
        <f t="shared" si="154"/>
        <v>0</v>
      </c>
      <c r="X377" s="8" t="str">
        <f t="shared" si="155"/>
        <v/>
      </c>
      <c r="Y377" s="8" t="str">
        <f t="shared" si="156"/>
        <v/>
      </c>
      <c r="Z377" t="str">
        <f t="shared" si="157"/>
        <v>FALTA_PARAM</v>
      </c>
      <c r="AA377" s="6" t="str">
        <f t="shared" si="158"/>
        <v/>
      </c>
      <c r="AB377" t="b">
        <f t="shared" si="159"/>
        <v>0</v>
      </c>
      <c r="AC377" t="str">
        <f t="shared" si="160"/>
        <v>CHAVE_INEXISTENTE</v>
      </c>
    </row>
    <row r="378" spans="7:29">
      <c r="G378" t="str">
        <f t="shared" si="138"/>
        <v>||</v>
      </c>
      <c r="H378" t="str">
        <f t="shared" si="139"/>
        <v>||</v>
      </c>
      <c r="I378" s="6" t="str">
        <f t="shared" si="140"/>
        <v/>
      </c>
      <c r="J378" s="6" t="str">
        <f t="shared" si="141"/>
        <v/>
      </c>
      <c r="K378" s="6" t="str">
        <f t="shared" si="142"/>
        <v/>
      </c>
      <c r="L378" s="6" t="str">
        <f t="shared" si="143"/>
        <v/>
      </c>
      <c r="M378" s="6" t="str">
        <f t="shared" si="144"/>
        <v/>
      </c>
      <c r="N378" s="6" t="str">
        <f t="shared" si="145"/>
        <v/>
      </c>
      <c r="O378" s="6" t="str">
        <f t="shared" si="146"/>
        <v/>
      </c>
      <c r="P378" s="6" t="str">
        <f t="shared" si="147"/>
        <v/>
      </c>
      <c r="Q378" s="6" t="str">
        <f t="shared" si="148"/>
        <v/>
      </c>
      <c r="R378" s="6">
        <f t="shared" si="149"/>
        <v>0</v>
      </c>
      <c r="S378" s="7">
        <f t="shared" si="150"/>
        <v>0</v>
      </c>
      <c r="T378" s="6">
        <f t="shared" si="151"/>
        <v>0</v>
      </c>
      <c r="U378" s="6" t="str">
        <f t="shared" si="152"/>
        <v/>
      </c>
      <c r="V378" s="6" t="str">
        <f t="shared" si="153"/>
        <v/>
      </c>
      <c r="W378" s="6">
        <f t="shared" si="154"/>
        <v>0</v>
      </c>
      <c r="X378" s="8" t="str">
        <f t="shared" si="155"/>
        <v/>
      </c>
      <c r="Y378" s="8" t="str">
        <f t="shared" si="156"/>
        <v/>
      </c>
      <c r="Z378" t="str">
        <f t="shared" si="157"/>
        <v>FALTA_PARAM</v>
      </c>
      <c r="AA378" s="6" t="str">
        <f t="shared" si="158"/>
        <v/>
      </c>
      <c r="AB378" t="b">
        <f t="shared" si="159"/>
        <v>0</v>
      </c>
      <c r="AC378" t="str">
        <f t="shared" si="160"/>
        <v>CHAVE_INEXISTENTE</v>
      </c>
    </row>
    <row r="379" spans="7:29">
      <c r="G379" t="str">
        <f t="shared" si="138"/>
        <v>||</v>
      </c>
      <c r="H379" t="str">
        <f t="shared" si="139"/>
        <v>||</v>
      </c>
      <c r="I379" s="6" t="str">
        <f t="shared" si="140"/>
        <v/>
      </c>
      <c r="J379" s="6" t="str">
        <f t="shared" si="141"/>
        <v/>
      </c>
      <c r="K379" s="6" t="str">
        <f t="shared" si="142"/>
        <v/>
      </c>
      <c r="L379" s="6" t="str">
        <f t="shared" si="143"/>
        <v/>
      </c>
      <c r="M379" s="6" t="str">
        <f t="shared" si="144"/>
        <v/>
      </c>
      <c r="N379" s="6" t="str">
        <f t="shared" si="145"/>
        <v/>
      </c>
      <c r="O379" s="6" t="str">
        <f t="shared" si="146"/>
        <v/>
      </c>
      <c r="P379" s="6" t="str">
        <f t="shared" si="147"/>
        <v/>
      </c>
      <c r="Q379" s="6" t="str">
        <f t="shared" si="148"/>
        <v/>
      </c>
      <c r="R379" s="6">
        <f t="shared" si="149"/>
        <v>0</v>
      </c>
      <c r="S379" s="7">
        <f t="shared" si="150"/>
        <v>0</v>
      </c>
      <c r="T379" s="6">
        <f t="shared" si="151"/>
        <v>0</v>
      </c>
      <c r="U379" s="6" t="str">
        <f t="shared" si="152"/>
        <v/>
      </c>
      <c r="V379" s="6" t="str">
        <f t="shared" si="153"/>
        <v/>
      </c>
      <c r="W379" s="6">
        <f t="shared" si="154"/>
        <v>0</v>
      </c>
      <c r="X379" s="8" t="str">
        <f t="shared" si="155"/>
        <v/>
      </c>
      <c r="Y379" s="8" t="str">
        <f t="shared" si="156"/>
        <v/>
      </c>
      <c r="Z379" t="str">
        <f t="shared" si="157"/>
        <v>FALTA_PARAM</v>
      </c>
      <c r="AA379" s="6" t="str">
        <f t="shared" si="158"/>
        <v/>
      </c>
      <c r="AB379" t="b">
        <f t="shared" si="159"/>
        <v>0</v>
      </c>
      <c r="AC379" t="str">
        <f t="shared" si="160"/>
        <v>CHAVE_INEXISTENTE</v>
      </c>
    </row>
    <row r="380" spans="7:29">
      <c r="G380" t="str">
        <f t="shared" si="138"/>
        <v>||</v>
      </c>
      <c r="H380" t="str">
        <f t="shared" si="139"/>
        <v>||</v>
      </c>
      <c r="I380" s="6" t="str">
        <f t="shared" si="140"/>
        <v/>
      </c>
      <c r="J380" s="6" t="str">
        <f t="shared" si="141"/>
        <v/>
      </c>
      <c r="K380" s="6" t="str">
        <f t="shared" si="142"/>
        <v/>
      </c>
      <c r="L380" s="6" t="str">
        <f t="shared" si="143"/>
        <v/>
      </c>
      <c r="M380" s="6" t="str">
        <f t="shared" si="144"/>
        <v/>
      </c>
      <c r="N380" s="6" t="str">
        <f t="shared" si="145"/>
        <v/>
      </c>
      <c r="O380" s="6" t="str">
        <f t="shared" si="146"/>
        <v/>
      </c>
      <c r="P380" s="6" t="str">
        <f t="shared" si="147"/>
        <v/>
      </c>
      <c r="Q380" s="6" t="str">
        <f t="shared" si="148"/>
        <v/>
      </c>
      <c r="R380" s="6">
        <f t="shared" si="149"/>
        <v>0</v>
      </c>
      <c r="S380" s="7">
        <f t="shared" si="150"/>
        <v>0</v>
      </c>
      <c r="T380" s="6">
        <f t="shared" si="151"/>
        <v>0</v>
      </c>
      <c r="U380" s="6" t="str">
        <f t="shared" si="152"/>
        <v/>
      </c>
      <c r="V380" s="6" t="str">
        <f t="shared" si="153"/>
        <v/>
      </c>
      <c r="W380" s="6">
        <f t="shared" si="154"/>
        <v>0</v>
      </c>
      <c r="X380" s="8" t="str">
        <f t="shared" si="155"/>
        <v/>
      </c>
      <c r="Y380" s="8" t="str">
        <f t="shared" si="156"/>
        <v/>
      </c>
      <c r="Z380" t="str">
        <f t="shared" si="157"/>
        <v>FALTA_PARAM</v>
      </c>
      <c r="AA380" s="6" t="str">
        <f t="shared" si="158"/>
        <v/>
      </c>
      <c r="AB380" t="b">
        <f t="shared" si="159"/>
        <v>0</v>
      </c>
      <c r="AC380" t="str">
        <f t="shared" si="160"/>
        <v>CHAVE_INEXISTENTE</v>
      </c>
    </row>
    <row r="381" spans="7:29">
      <c r="G381" t="str">
        <f t="shared" si="138"/>
        <v>||</v>
      </c>
      <c r="H381" t="str">
        <f t="shared" si="139"/>
        <v>||</v>
      </c>
      <c r="I381" s="6" t="str">
        <f t="shared" si="140"/>
        <v/>
      </c>
      <c r="J381" s="6" t="str">
        <f t="shared" si="141"/>
        <v/>
      </c>
      <c r="K381" s="6" t="str">
        <f t="shared" si="142"/>
        <v/>
      </c>
      <c r="L381" s="6" t="str">
        <f t="shared" si="143"/>
        <v/>
      </c>
      <c r="M381" s="6" t="str">
        <f t="shared" si="144"/>
        <v/>
      </c>
      <c r="N381" s="6" t="str">
        <f t="shared" si="145"/>
        <v/>
      </c>
      <c r="O381" s="6" t="str">
        <f t="shared" si="146"/>
        <v/>
      </c>
      <c r="P381" s="6" t="str">
        <f t="shared" si="147"/>
        <v/>
      </c>
      <c r="Q381" s="6" t="str">
        <f t="shared" si="148"/>
        <v/>
      </c>
      <c r="R381" s="6">
        <f t="shared" si="149"/>
        <v>0</v>
      </c>
      <c r="S381" s="7">
        <f t="shared" si="150"/>
        <v>0</v>
      </c>
      <c r="T381" s="6">
        <f t="shared" si="151"/>
        <v>0</v>
      </c>
      <c r="U381" s="6" t="str">
        <f t="shared" si="152"/>
        <v/>
      </c>
      <c r="V381" s="6" t="str">
        <f t="shared" si="153"/>
        <v/>
      </c>
      <c r="W381" s="6">
        <f t="shared" si="154"/>
        <v>0</v>
      </c>
      <c r="X381" s="8" t="str">
        <f t="shared" si="155"/>
        <v/>
      </c>
      <c r="Y381" s="8" t="str">
        <f t="shared" si="156"/>
        <v/>
      </c>
      <c r="Z381" t="str">
        <f t="shared" si="157"/>
        <v>FALTA_PARAM</v>
      </c>
      <c r="AA381" s="6" t="str">
        <f t="shared" si="158"/>
        <v/>
      </c>
      <c r="AB381" t="b">
        <f t="shared" si="159"/>
        <v>0</v>
      </c>
      <c r="AC381" t="str">
        <f t="shared" si="160"/>
        <v>CHAVE_INEXISTENTE</v>
      </c>
    </row>
    <row r="382" spans="7:29">
      <c r="G382" t="str">
        <f t="shared" si="138"/>
        <v>||</v>
      </c>
      <c r="H382" t="str">
        <f t="shared" si="139"/>
        <v>||</v>
      </c>
      <c r="I382" s="6" t="str">
        <f t="shared" si="140"/>
        <v/>
      </c>
      <c r="J382" s="6" t="str">
        <f t="shared" si="141"/>
        <v/>
      </c>
      <c r="K382" s="6" t="str">
        <f t="shared" si="142"/>
        <v/>
      </c>
      <c r="L382" s="6" t="str">
        <f t="shared" si="143"/>
        <v/>
      </c>
      <c r="M382" s="6" t="str">
        <f t="shared" si="144"/>
        <v/>
      </c>
      <c r="N382" s="6" t="str">
        <f t="shared" si="145"/>
        <v/>
      </c>
      <c r="O382" s="6" t="str">
        <f t="shared" si="146"/>
        <v/>
      </c>
      <c r="P382" s="6" t="str">
        <f t="shared" si="147"/>
        <v/>
      </c>
      <c r="Q382" s="6" t="str">
        <f t="shared" si="148"/>
        <v/>
      </c>
      <c r="R382" s="6">
        <f t="shared" si="149"/>
        <v>0</v>
      </c>
      <c r="S382" s="7">
        <f t="shared" si="150"/>
        <v>0</v>
      </c>
      <c r="T382" s="6">
        <f t="shared" si="151"/>
        <v>0</v>
      </c>
      <c r="U382" s="6" t="str">
        <f t="shared" si="152"/>
        <v/>
      </c>
      <c r="V382" s="6" t="str">
        <f t="shared" si="153"/>
        <v/>
      </c>
      <c r="W382" s="6">
        <f t="shared" si="154"/>
        <v>0</v>
      </c>
      <c r="X382" s="8" t="str">
        <f t="shared" si="155"/>
        <v/>
      </c>
      <c r="Y382" s="8" t="str">
        <f t="shared" si="156"/>
        <v/>
      </c>
      <c r="Z382" t="str">
        <f t="shared" si="157"/>
        <v>FALTA_PARAM</v>
      </c>
      <c r="AA382" s="6" t="str">
        <f t="shared" si="158"/>
        <v/>
      </c>
      <c r="AB382" t="b">
        <f t="shared" si="159"/>
        <v>0</v>
      </c>
      <c r="AC382" t="str">
        <f t="shared" si="160"/>
        <v>CHAVE_INEXISTENTE</v>
      </c>
    </row>
    <row r="383" spans="7:29">
      <c r="G383" t="str">
        <f t="shared" si="138"/>
        <v>||</v>
      </c>
      <c r="H383" t="str">
        <f t="shared" si="139"/>
        <v>||</v>
      </c>
      <c r="I383" s="6" t="str">
        <f t="shared" si="140"/>
        <v/>
      </c>
      <c r="J383" s="6" t="str">
        <f t="shared" si="141"/>
        <v/>
      </c>
      <c r="K383" s="6" t="str">
        <f t="shared" si="142"/>
        <v/>
      </c>
      <c r="L383" s="6" t="str">
        <f t="shared" si="143"/>
        <v/>
      </c>
      <c r="M383" s="6" t="str">
        <f t="shared" si="144"/>
        <v/>
      </c>
      <c r="N383" s="6" t="str">
        <f t="shared" si="145"/>
        <v/>
      </c>
      <c r="O383" s="6" t="str">
        <f t="shared" si="146"/>
        <v/>
      </c>
      <c r="P383" s="6" t="str">
        <f t="shared" si="147"/>
        <v/>
      </c>
      <c r="Q383" s="6" t="str">
        <f t="shared" si="148"/>
        <v/>
      </c>
      <c r="R383" s="6">
        <f t="shared" si="149"/>
        <v>0</v>
      </c>
      <c r="S383" s="7">
        <f t="shared" si="150"/>
        <v>0</v>
      </c>
      <c r="T383" s="6">
        <f t="shared" si="151"/>
        <v>0</v>
      </c>
      <c r="U383" s="6" t="str">
        <f t="shared" si="152"/>
        <v/>
      </c>
      <c r="V383" s="6" t="str">
        <f t="shared" si="153"/>
        <v/>
      </c>
      <c r="W383" s="6">
        <f t="shared" si="154"/>
        <v>0</v>
      </c>
      <c r="X383" s="8" t="str">
        <f t="shared" si="155"/>
        <v/>
      </c>
      <c r="Y383" s="8" t="str">
        <f t="shared" si="156"/>
        <v/>
      </c>
      <c r="Z383" t="str">
        <f t="shared" si="157"/>
        <v>FALTA_PARAM</v>
      </c>
      <c r="AA383" s="6" t="str">
        <f t="shared" si="158"/>
        <v/>
      </c>
      <c r="AB383" t="b">
        <f t="shared" si="159"/>
        <v>0</v>
      </c>
      <c r="AC383" t="str">
        <f t="shared" si="160"/>
        <v>CHAVE_INEXISTENTE</v>
      </c>
    </row>
    <row r="384" spans="7:29">
      <c r="G384" t="str">
        <f t="shared" si="138"/>
        <v>||</v>
      </c>
      <c r="H384" t="str">
        <f t="shared" si="139"/>
        <v>||</v>
      </c>
      <c r="I384" s="6" t="str">
        <f t="shared" si="140"/>
        <v/>
      </c>
      <c r="J384" s="6" t="str">
        <f t="shared" si="141"/>
        <v/>
      </c>
      <c r="K384" s="6" t="str">
        <f t="shared" si="142"/>
        <v/>
      </c>
      <c r="L384" s="6" t="str">
        <f t="shared" si="143"/>
        <v/>
      </c>
      <c r="M384" s="6" t="str">
        <f t="shared" si="144"/>
        <v/>
      </c>
      <c r="N384" s="6" t="str">
        <f t="shared" si="145"/>
        <v/>
      </c>
      <c r="O384" s="6" t="str">
        <f t="shared" si="146"/>
        <v/>
      </c>
      <c r="P384" s="6" t="str">
        <f t="shared" si="147"/>
        <v/>
      </c>
      <c r="Q384" s="6" t="str">
        <f t="shared" si="148"/>
        <v/>
      </c>
      <c r="R384" s="6">
        <f t="shared" si="149"/>
        <v>0</v>
      </c>
      <c r="S384" s="7">
        <f t="shared" si="150"/>
        <v>0</v>
      </c>
      <c r="T384" s="6">
        <f t="shared" si="151"/>
        <v>0</v>
      </c>
      <c r="U384" s="6" t="str">
        <f t="shared" si="152"/>
        <v/>
      </c>
      <c r="V384" s="6" t="str">
        <f t="shared" si="153"/>
        <v/>
      </c>
      <c r="W384" s="6">
        <f t="shared" si="154"/>
        <v>0</v>
      </c>
      <c r="X384" s="8" t="str">
        <f t="shared" si="155"/>
        <v/>
      </c>
      <c r="Y384" s="8" t="str">
        <f t="shared" si="156"/>
        <v/>
      </c>
      <c r="Z384" t="str">
        <f t="shared" si="157"/>
        <v>FALTA_PARAM</v>
      </c>
      <c r="AA384" s="6" t="str">
        <f t="shared" si="158"/>
        <v/>
      </c>
      <c r="AB384" t="b">
        <f t="shared" si="159"/>
        <v>0</v>
      </c>
      <c r="AC384" t="str">
        <f t="shared" si="160"/>
        <v>CHAVE_INEXISTENTE</v>
      </c>
    </row>
    <row r="385" spans="7:29">
      <c r="G385" t="str">
        <f t="shared" si="138"/>
        <v>||</v>
      </c>
      <c r="H385" t="str">
        <f t="shared" si="139"/>
        <v>||</v>
      </c>
      <c r="I385" s="6" t="str">
        <f t="shared" si="140"/>
        <v/>
      </c>
      <c r="J385" s="6" t="str">
        <f t="shared" si="141"/>
        <v/>
      </c>
      <c r="K385" s="6" t="str">
        <f t="shared" si="142"/>
        <v/>
      </c>
      <c r="L385" s="6" t="str">
        <f t="shared" si="143"/>
        <v/>
      </c>
      <c r="M385" s="6" t="str">
        <f t="shared" si="144"/>
        <v/>
      </c>
      <c r="N385" s="6" t="str">
        <f t="shared" si="145"/>
        <v/>
      </c>
      <c r="O385" s="6" t="str">
        <f t="shared" si="146"/>
        <v/>
      </c>
      <c r="P385" s="6" t="str">
        <f t="shared" si="147"/>
        <v/>
      </c>
      <c r="Q385" s="6" t="str">
        <f t="shared" si="148"/>
        <v/>
      </c>
      <c r="R385" s="6">
        <f t="shared" si="149"/>
        <v>0</v>
      </c>
      <c r="S385" s="7">
        <f t="shared" si="150"/>
        <v>0</v>
      </c>
      <c r="T385" s="6">
        <f t="shared" si="151"/>
        <v>0</v>
      </c>
      <c r="U385" s="6" t="str">
        <f t="shared" si="152"/>
        <v/>
      </c>
      <c r="V385" s="6" t="str">
        <f t="shared" si="153"/>
        <v/>
      </c>
      <c r="W385" s="6">
        <f t="shared" si="154"/>
        <v>0</v>
      </c>
      <c r="X385" s="8" t="str">
        <f t="shared" si="155"/>
        <v/>
      </c>
      <c r="Y385" s="8" t="str">
        <f t="shared" si="156"/>
        <v/>
      </c>
      <c r="Z385" t="str">
        <f t="shared" si="157"/>
        <v>FALTA_PARAM</v>
      </c>
      <c r="AA385" s="6" t="str">
        <f t="shared" si="158"/>
        <v/>
      </c>
      <c r="AB385" t="b">
        <f t="shared" si="159"/>
        <v>0</v>
      </c>
      <c r="AC385" t="str">
        <f t="shared" si="160"/>
        <v>CHAVE_INEXISTENTE</v>
      </c>
    </row>
    <row r="386" spans="7:29">
      <c r="G386" t="str">
        <f t="shared" ref="G386:G449" si="161">D386&amp;"|"&amp;E386&amp;"|"&amp;F386</f>
        <v>||</v>
      </c>
      <c r="H386" t="str">
        <f t="shared" ref="H386:H449" si="162">UPPER(SUBSTITUTE(SUBSTITUTE(G386,"-","")," ",""))</f>
        <v>||</v>
      </c>
      <c r="I386" s="6" t="str">
        <f t="shared" ref="I386:I449" si="163">IFERROR(INDEX(Param_E,MATCH(H386,Param_KeysNorm,0)),"")</f>
        <v/>
      </c>
      <c r="J386" s="6" t="str">
        <f t="shared" ref="J386:J449" si="164">IFERROR(INDEX(Param_Gf,MATCH(H386,Param_KeysNorm,0)),"")</f>
        <v/>
      </c>
      <c r="K386" s="6" t="str">
        <f t="shared" ref="K386:K449" si="165">IFERROR(INDEX(Param_s,MATCH(H386,Param_KeysNorm,0)),"")</f>
        <v/>
      </c>
      <c r="L386" s="6" t="str">
        <f t="shared" ref="L386:L449" si="166">IFERROR(INDEX(Param_g,MATCH(H386,Param_KeysNorm,0)),"")</f>
        <v/>
      </c>
      <c r="M386" s="6" t="str">
        <f t="shared" ref="M386:M449" si="167">IFERROR(INDEX(Param_L,MATCH(H386,Param_KeysNorm,0)),"")</f>
        <v/>
      </c>
      <c r="N386" s="6" t="str">
        <f t="shared" ref="N386:N449" si="168">IFERROR(INDEX(Param_rho,MATCH(H386,Param_KeysNorm,0)),"")</f>
        <v/>
      </c>
      <c r="O386" s="6" t="str">
        <f t="shared" ref="O386:O449" si="169">IFERROR((INDEX(Param_Gf,MATCH(H386,Param_KeysNorm,0))/INDEX(Param_g,MATCH(H386,Param_KeysNorm,0)))*INDEX(Param_L,MATCH(H386,Param_KeysNorm,0))*INDEX(Param_rho,MATCH(H386,Param_KeysNorm,0)),"")</f>
        <v/>
      </c>
      <c r="P386" s="6" t="str">
        <f t="shared" ref="P386:P449" si="170">IFERROR(IF(N(I386)&gt;0,10000/N(I386),""),"")</f>
        <v/>
      </c>
      <c r="Q386" s="6" t="str">
        <f t="shared" ref="Q386:Q449" si="171">IFERROR(IF(N(L386)&gt;0,N(J386)/N(L386),""),"")</f>
        <v/>
      </c>
      <c r="R386" s="6">
        <f t="shared" ref="R386:R449" si="172">IFERROR(N(Q386)*N(K386),"")</f>
        <v>0</v>
      </c>
      <c r="S386" s="7">
        <f t="shared" ref="S386:S449" si="173">IFERROR(N(Q386)*N(P386),"")</f>
        <v>0</v>
      </c>
      <c r="T386" s="6">
        <f t="shared" ref="T386:T449" si="174">IFERROR((N(S386)*N(M386)*N(N386))/1000,"")</f>
        <v>0</v>
      </c>
      <c r="U386" s="6" t="str">
        <f t="shared" ref="U386:U449" si="175">IFERROR( (N(J386) / (N(L386)*IF(F386="Manual",F_VIAB_MANUAL,F_VIAB_MEC))) * N(M386) * N(N386), "" )</f>
        <v/>
      </c>
      <c r="V386" s="6" t="str">
        <f t="shared" ref="V386:V449" si="176">IF(N(A386)&gt;0,N(A386)*(1-(N(B386)/100)-(N(C386)/100)),"")</f>
        <v/>
      </c>
      <c r="W386" s="6">
        <f t="shared" ref="W386:W449" si="177">IFERROR(N(T386)*N(V386),"")</f>
        <v>0</v>
      </c>
      <c r="X386" s="8" t="str">
        <f t="shared" ref="X386:X449" si="178">IF(AND(N(U386)&gt;0,N(O386)&gt;0),ABS(N(U386)-N(O386))/N(O386),"")</f>
        <v/>
      </c>
      <c r="Y386" s="8" t="str">
        <f t="shared" ref="Y386:Y449" si="179">IFERROR(IF(E386="Seca",Tol_Seca,Tol_Chuva)+0,"")</f>
        <v/>
      </c>
      <c r="Z386" t="str">
        <f t="shared" ref="Z386:Z449" si="180">IF(OR(N(U386)&lt;=0,N(O386)&lt;=0),"FALTA_PARAM", IF(ABS(N(U386)-N(O386))&gt;N(Y386)*N(O386)+0.000000001,"ATENCAO","OK"))</f>
        <v>FALTA_PARAM</v>
      </c>
      <c r="AA386" s="6" t="str">
        <f t="shared" ref="AA386:AA449" si="181">IF(OR(N(U386)&lt;=0,N(O386)&lt;=0),"",MAX(0, IF(E386="Seca", TCH_Ref_Seca, TCH_Ref_Chuva) * (1 - Penalidade_k * ABS(N(U386)-N(O386))/N(O386))))</f>
        <v/>
      </c>
      <c r="AB386" t="b">
        <f t="shared" ref="AB386:AB449" si="182">ISNUMBER(MATCH(H386,Param_KeysNorm,0))</f>
        <v>0</v>
      </c>
      <c r="AC386" t="str">
        <f t="shared" ref="AC386:AC449" si="183">IF(AB386, IF(ABS((INDEX(Param_Gf,MATCH(H386,Param_KeysNorm,0))/INDEX(Param_g,MATCH(H386,Param_KeysNorm,0)))*INDEX(Param_L,MATCH(H386,Param_KeysNorm,0))*INDEX(Param_rho,MATCH(H386,Param_KeysNorm,0)) - O386)&lt;0.000001, "OK", "RECALCULAR_PARAM_D"), "CHAVE_INEXISTENTE")</f>
        <v>CHAVE_INEXISTENTE</v>
      </c>
    </row>
    <row r="387" spans="7:29">
      <c r="G387" t="str">
        <f t="shared" si="161"/>
        <v>||</v>
      </c>
      <c r="H387" t="str">
        <f t="shared" si="162"/>
        <v>||</v>
      </c>
      <c r="I387" s="6" t="str">
        <f t="shared" si="163"/>
        <v/>
      </c>
      <c r="J387" s="6" t="str">
        <f t="shared" si="164"/>
        <v/>
      </c>
      <c r="K387" s="6" t="str">
        <f t="shared" si="165"/>
        <v/>
      </c>
      <c r="L387" s="6" t="str">
        <f t="shared" si="166"/>
        <v/>
      </c>
      <c r="M387" s="6" t="str">
        <f t="shared" si="167"/>
        <v/>
      </c>
      <c r="N387" s="6" t="str">
        <f t="shared" si="168"/>
        <v/>
      </c>
      <c r="O387" s="6" t="str">
        <f t="shared" si="169"/>
        <v/>
      </c>
      <c r="P387" s="6" t="str">
        <f t="shared" si="170"/>
        <v/>
      </c>
      <c r="Q387" s="6" t="str">
        <f t="shared" si="171"/>
        <v/>
      </c>
      <c r="R387" s="6">
        <f t="shared" si="172"/>
        <v>0</v>
      </c>
      <c r="S387" s="7">
        <f t="shared" si="173"/>
        <v>0</v>
      </c>
      <c r="T387" s="6">
        <f t="shared" si="174"/>
        <v>0</v>
      </c>
      <c r="U387" s="6" t="str">
        <f t="shared" si="175"/>
        <v/>
      </c>
      <c r="V387" s="6" t="str">
        <f t="shared" si="176"/>
        <v/>
      </c>
      <c r="W387" s="6">
        <f t="shared" si="177"/>
        <v>0</v>
      </c>
      <c r="X387" s="8" t="str">
        <f t="shared" si="178"/>
        <v/>
      </c>
      <c r="Y387" s="8" t="str">
        <f t="shared" si="179"/>
        <v/>
      </c>
      <c r="Z387" t="str">
        <f t="shared" si="180"/>
        <v>FALTA_PARAM</v>
      </c>
      <c r="AA387" s="6" t="str">
        <f t="shared" si="181"/>
        <v/>
      </c>
      <c r="AB387" t="b">
        <f t="shared" si="182"/>
        <v>0</v>
      </c>
      <c r="AC387" t="str">
        <f t="shared" si="183"/>
        <v>CHAVE_INEXISTENTE</v>
      </c>
    </row>
    <row r="388" spans="7:29">
      <c r="G388" t="str">
        <f t="shared" si="161"/>
        <v>||</v>
      </c>
      <c r="H388" t="str">
        <f t="shared" si="162"/>
        <v>||</v>
      </c>
      <c r="I388" s="6" t="str">
        <f t="shared" si="163"/>
        <v/>
      </c>
      <c r="J388" s="6" t="str">
        <f t="shared" si="164"/>
        <v/>
      </c>
      <c r="K388" s="6" t="str">
        <f t="shared" si="165"/>
        <v/>
      </c>
      <c r="L388" s="6" t="str">
        <f t="shared" si="166"/>
        <v/>
      </c>
      <c r="M388" s="6" t="str">
        <f t="shared" si="167"/>
        <v/>
      </c>
      <c r="N388" s="6" t="str">
        <f t="shared" si="168"/>
        <v/>
      </c>
      <c r="O388" s="6" t="str">
        <f t="shared" si="169"/>
        <v/>
      </c>
      <c r="P388" s="6" t="str">
        <f t="shared" si="170"/>
        <v/>
      </c>
      <c r="Q388" s="6" t="str">
        <f t="shared" si="171"/>
        <v/>
      </c>
      <c r="R388" s="6">
        <f t="shared" si="172"/>
        <v>0</v>
      </c>
      <c r="S388" s="7">
        <f t="shared" si="173"/>
        <v>0</v>
      </c>
      <c r="T388" s="6">
        <f t="shared" si="174"/>
        <v>0</v>
      </c>
      <c r="U388" s="6" t="str">
        <f t="shared" si="175"/>
        <v/>
      </c>
      <c r="V388" s="6" t="str">
        <f t="shared" si="176"/>
        <v/>
      </c>
      <c r="W388" s="6">
        <f t="shared" si="177"/>
        <v>0</v>
      </c>
      <c r="X388" s="8" t="str">
        <f t="shared" si="178"/>
        <v/>
      </c>
      <c r="Y388" s="8" t="str">
        <f t="shared" si="179"/>
        <v/>
      </c>
      <c r="Z388" t="str">
        <f t="shared" si="180"/>
        <v>FALTA_PARAM</v>
      </c>
      <c r="AA388" s="6" t="str">
        <f t="shared" si="181"/>
        <v/>
      </c>
      <c r="AB388" t="b">
        <f t="shared" si="182"/>
        <v>0</v>
      </c>
      <c r="AC388" t="str">
        <f t="shared" si="183"/>
        <v>CHAVE_INEXISTENTE</v>
      </c>
    </row>
    <row r="389" spans="7:29">
      <c r="G389" t="str">
        <f t="shared" si="161"/>
        <v>||</v>
      </c>
      <c r="H389" t="str">
        <f t="shared" si="162"/>
        <v>||</v>
      </c>
      <c r="I389" s="6" t="str">
        <f t="shared" si="163"/>
        <v/>
      </c>
      <c r="J389" s="6" t="str">
        <f t="shared" si="164"/>
        <v/>
      </c>
      <c r="K389" s="6" t="str">
        <f t="shared" si="165"/>
        <v/>
      </c>
      <c r="L389" s="6" t="str">
        <f t="shared" si="166"/>
        <v/>
      </c>
      <c r="M389" s="6" t="str">
        <f t="shared" si="167"/>
        <v/>
      </c>
      <c r="N389" s="6" t="str">
        <f t="shared" si="168"/>
        <v/>
      </c>
      <c r="O389" s="6" t="str">
        <f t="shared" si="169"/>
        <v/>
      </c>
      <c r="P389" s="6" t="str">
        <f t="shared" si="170"/>
        <v/>
      </c>
      <c r="Q389" s="6" t="str">
        <f t="shared" si="171"/>
        <v/>
      </c>
      <c r="R389" s="6">
        <f t="shared" si="172"/>
        <v>0</v>
      </c>
      <c r="S389" s="7">
        <f t="shared" si="173"/>
        <v>0</v>
      </c>
      <c r="T389" s="6">
        <f t="shared" si="174"/>
        <v>0</v>
      </c>
      <c r="U389" s="6" t="str">
        <f t="shared" si="175"/>
        <v/>
      </c>
      <c r="V389" s="6" t="str">
        <f t="shared" si="176"/>
        <v/>
      </c>
      <c r="W389" s="6">
        <f t="shared" si="177"/>
        <v>0</v>
      </c>
      <c r="X389" s="8" t="str">
        <f t="shared" si="178"/>
        <v/>
      </c>
      <c r="Y389" s="8" t="str">
        <f t="shared" si="179"/>
        <v/>
      </c>
      <c r="Z389" t="str">
        <f t="shared" si="180"/>
        <v>FALTA_PARAM</v>
      </c>
      <c r="AA389" s="6" t="str">
        <f t="shared" si="181"/>
        <v/>
      </c>
      <c r="AB389" t="b">
        <f t="shared" si="182"/>
        <v>0</v>
      </c>
      <c r="AC389" t="str">
        <f t="shared" si="183"/>
        <v>CHAVE_INEXISTENTE</v>
      </c>
    </row>
    <row r="390" spans="7:29">
      <c r="G390" t="str">
        <f t="shared" si="161"/>
        <v>||</v>
      </c>
      <c r="H390" t="str">
        <f t="shared" si="162"/>
        <v>||</v>
      </c>
      <c r="I390" s="6" t="str">
        <f t="shared" si="163"/>
        <v/>
      </c>
      <c r="J390" s="6" t="str">
        <f t="shared" si="164"/>
        <v/>
      </c>
      <c r="K390" s="6" t="str">
        <f t="shared" si="165"/>
        <v/>
      </c>
      <c r="L390" s="6" t="str">
        <f t="shared" si="166"/>
        <v/>
      </c>
      <c r="M390" s="6" t="str">
        <f t="shared" si="167"/>
        <v/>
      </c>
      <c r="N390" s="6" t="str">
        <f t="shared" si="168"/>
        <v/>
      </c>
      <c r="O390" s="6" t="str">
        <f t="shared" si="169"/>
        <v/>
      </c>
      <c r="P390" s="6" t="str">
        <f t="shared" si="170"/>
        <v/>
      </c>
      <c r="Q390" s="6" t="str">
        <f t="shared" si="171"/>
        <v/>
      </c>
      <c r="R390" s="6">
        <f t="shared" si="172"/>
        <v>0</v>
      </c>
      <c r="S390" s="7">
        <f t="shared" si="173"/>
        <v>0</v>
      </c>
      <c r="T390" s="6">
        <f t="shared" si="174"/>
        <v>0</v>
      </c>
      <c r="U390" s="6" t="str">
        <f t="shared" si="175"/>
        <v/>
      </c>
      <c r="V390" s="6" t="str">
        <f t="shared" si="176"/>
        <v/>
      </c>
      <c r="W390" s="6">
        <f t="shared" si="177"/>
        <v>0</v>
      </c>
      <c r="X390" s="8" t="str">
        <f t="shared" si="178"/>
        <v/>
      </c>
      <c r="Y390" s="8" t="str">
        <f t="shared" si="179"/>
        <v/>
      </c>
      <c r="Z390" t="str">
        <f t="shared" si="180"/>
        <v>FALTA_PARAM</v>
      </c>
      <c r="AA390" s="6" t="str">
        <f t="shared" si="181"/>
        <v/>
      </c>
      <c r="AB390" t="b">
        <f t="shared" si="182"/>
        <v>0</v>
      </c>
      <c r="AC390" t="str">
        <f t="shared" si="183"/>
        <v>CHAVE_INEXISTENTE</v>
      </c>
    </row>
    <row r="391" spans="7:29">
      <c r="G391" t="str">
        <f t="shared" si="161"/>
        <v>||</v>
      </c>
      <c r="H391" t="str">
        <f t="shared" si="162"/>
        <v>||</v>
      </c>
      <c r="I391" s="6" t="str">
        <f t="shared" si="163"/>
        <v/>
      </c>
      <c r="J391" s="6" t="str">
        <f t="shared" si="164"/>
        <v/>
      </c>
      <c r="K391" s="6" t="str">
        <f t="shared" si="165"/>
        <v/>
      </c>
      <c r="L391" s="6" t="str">
        <f t="shared" si="166"/>
        <v/>
      </c>
      <c r="M391" s="6" t="str">
        <f t="shared" si="167"/>
        <v/>
      </c>
      <c r="N391" s="6" t="str">
        <f t="shared" si="168"/>
        <v/>
      </c>
      <c r="O391" s="6" t="str">
        <f t="shared" si="169"/>
        <v/>
      </c>
      <c r="P391" s="6" t="str">
        <f t="shared" si="170"/>
        <v/>
      </c>
      <c r="Q391" s="6" t="str">
        <f t="shared" si="171"/>
        <v/>
      </c>
      <c r="R391" s="6">
        <f t="shared" si="172"/>
        <v>0</v>
      </c>
      <c r="S391" s="7">
        <f t="shared" si="173"/>
        <v>0</v>
      </c>
      <c r="T391" s="6">
        <f t="shared" si="174"/>
        <v>0</v>
      </c>
      <c r="U391" s="6" t="str">
        <f t="shared" si="175"/>
        <v/>
      </c>
      <c r="V391" s="6" t="str">
        <f t="shared" si="176"/>
        <v/>
      </c>
      <c r="W391" s="6">
        <f t="shared" si="177"/>
        <v>0</v>
      </c>
      <c r="X391" s="8" t="str">
        <f t="shared" si="178"/>
        <v/>
      </c>
      <c r="Y391" s="8" t="str">
        <f t="shared" si="179"/>
        <v/>
      </c>
      <c r="Z391" t="str">
        <f t="shared" si="180"/>
        <v>FALTA_PARAM</v>
      </c>
      <c r="AA391" s="6" t="str">
        <f t="shared" si="181"/>
        <v/>
      </c>
      <c r="AB391" t="b">
        <f t="shared" si="182"/>
        <v>0</v>
      </c>
      <c r="AC391" t="str">
        <f t="shared" si="183"/>
        <v>CHAVE_INEXISTENTE</v>
      </c>
    </row>
    <row r="392" spans="7:29">
      <c r="G392" t="str">
        <f t="shared" si="161"/>
        <v>||</v>
      </c>
      <c r="H392" t="str">
        <f t="shared" si="162"/>
        <v>||</v>
      </c>
      <c r="I392" s="6" t="str">
        <f t="shared" si="163"/>
        <v/>
      </c>
      <c r="J392" s="6" t="str">
        <f t="shared" si="164"/>
        <v/>
      </c>
      <c r="K392" s="6" t="str">
        <f t="shared" si="165"/>
        <v/>
      </c>
      <c r="L392" s="6" t="str">
        <f t="shared" si="166"/>
        <v/>
      </c>
      <c r="M392" s="6" t="str">
        <f t="shared" si="167"/>
        <v/>
      </c>
      <c r="N392" s="6" t="str">
        <f t="shared" si="168"/>
        <v/>
      </c>
      <c r="O392" s="6" t="str">
        <f t="shared" si="169"/>
        <v/>
      </c>
      <c r="P392" s="6" t="str">
        <f t="shared" si="170"/>
        <v/>
      </c>
      <c r="Q392" s="6" t="str">
        <f t="shared" si="171"/>
        <v/>
      </c>
      <c r="R392" s="6">
        <f t="shared" si="172"/>
        <v>0</v>
      </c>
      <c r="S392" s="7">
        <f t="shared" si="173"/>
        <v>0</v>
      </c>
      <c r="T392" s="6">
        <f t="shared" si="174"/>
        <v>0</v>
      </c>
      <c r="U392" s="6" t="str">
        <f t="shared" si="175"/>
        <v/>
      </c>
      <c r="V392" s="6" t="str">
        <f t="shared" si="176"/>
        <v/>
      </c>
      <c r="W392" s="6">
        <f t="shared" si="177"/>
        <v>0</v>
      </c>
      <c r="X392" s="8" t="str">
        <f t="shared" si="178"/>
        <v/>
      </c>
      <c r="Y392" s="8" t="str">
        <f t="shared" si="179"/>
        <v/>
      </c>
      <c r="Z392" t="str">
        <f t="shared" si="180"/>
        <v>FALTA_PARAM</v>
      </c>
      <c r="AA392" s="6" t="str">
        <f t="shared" si="181"/>
        <v/>
      </c>
      <c r="AB392" t="b">
        <f t="shared" si="182"/>
        <v>0</v>
      </c>
      <c r="AC392" t="str">
        <f t="shared" si="183"/>
        <v>CHAVE_INEXISTENTE</v>
      </c>
    </row>
    <row r="393" spans="7:29">
      <c r="G393" t="str">
        <f t="shared" si="161"/>
        <v>||</v>
      </c>
      <c r="H393" t="str">
        <f t="shared" si="162"/>
        <v>||</v>
      </c>
      <c r="I393" s="6" t="str">
        <f t="shared" si="163"/>
        <v/>
      </c>
      <c r="J393" s="6" t="str">
        <f t="shared" si="164"/>
        <v/>
      </c>
      <c r="K393" s="6" t="str">
        <f t="shared" si="165"/>
        <v/>
      </c>
      <c r="L393" s="6" t="str">
        <f t="shared" si="166"/>
        <v/>
      </c>
      <c r="M393" s="6" t="str">
        <f t="shared" si="167"/>
        <v/>
      </c>
      <c r="N393" s="6" t="str">
        <f t="shared" si="168"/>
        <v/>
      </c>
      <c r="O393" s="6" t="str">
        <f t="shared" si="169"/>
        <v/>
      </c>
      <c r="P393" s="6" t="str">
        <f t="shared" si="170"/>
        <v/>
      </c>
      <c r="Q393" s="6" t="str">
        <f t="shared" si="171"/>
        <v/>
      </c>
      <c r="R393" s="6">
        <f t="shared" si="172"/>
        <v>0</v>
      </c>
      <c r="S393" s="7">
        <f t="shared" si="173"/>
        <v>0</v>
      </c>
      <c r="T393" s="6">
        <f t="shared" si="174"/>
        <v>0</v>
      </c>
      <c r="U393" s="6" t="str">
        <f t="shared" si="175"/>
        <v/>
      </c>
      <c r="V393" s="6" t="str">
        <f t="shared" si="176"/>
        <v/>
      </c>
      <c r="W393" s="6">
        <f t="shared" si="177"/>
        <v>0</v>
      </c>
      <c r="X393" s="8" t="str">
        <f t="shared" si="178"/>
        <v/>
      </c>
      <c r="Y393" s="8" t="str">
        <f t="shared" si="179"/>
        <v/>
      </c>
      <c r="Z393" t="str">
        <f t="shared" si="180"/>
        <v>FALTA_PARAM</v>
      </c>
      <c r="AA393" s="6" t="str">
        <f t="shared" si="181"/>
        <v/>
      </c>
      <c r="AB393" t="b">
        <f t="shared" si="182"/>
        <v>0</v>
      </c>
      <c r="AC393" t="str">
        <f t="shared" si="183"/>
        <v>CHAVE_INEXISTENTE</v>
      </c>
    </row>
    <row r="394" spans="7:29">
      <c r="G394" t="str">
        <f t="shared" si="161"/>
        <v>||</v>
      </c>
      <c r="H394" t="str">
        <f t="shared" si="162"/>
        <v>||</v>
      </c>
      <c r="I394" s="6" t="str">
        <f t="shared" si="163"/>
        <v/>
      </c>
      <c r="J394" s="6" t="str">
        <f t="shared" si="164"/>
        <v/>
      </c>
      <c r="K394" s="6" t="str">
        <f t="shared" si="165"/>
        <v/>
      </c>
      <c r="L394" s="6" t="str">
        <f t="shared" si="166"/>
        <v/>
      </c>
      <c r="M394" s="6" t="str">
        <f t="shared" si="167"/>
        <v/>
      </c>
      <c r="N394" s="6" t="str">
        <f t="shared" si="168"/>
        <v/>
      </c>
      <c r="O394" s="6" t="str">
        <f t="shared" si="169"/>
        <v/>
      </c>
      <c r="P394" s="6" t="str">
        <f t="shared" si="170"/>
        <v/>
      </c>
      <c r="Q394" s="6" t="str">
        <f t="shared" si="171"/>
        <v/>
      </c>
      <c r="R394" s="6">
        <f t="shared" si="172"/>
        <v>0</v>
      </c>
      <c r="S394" s="7">
        <f t="shared" si="173"/>
        <v>0</v>
      </c>
      <c r="T394" s="6">
        <f t="shared" si="174"/>
        <v>0</v>
      </c>
      <c r="U394" s="6" t="str">
        <f t="shared" si="175"/>
        <v/>
      </c>
      <c r="V394" s="6" t="str">
        <f t="shared" si="176"/>
        <v/>
      </c>
      <c r="W394" s="6">
        <f t="shared" si="177"/>
        <v>0</v>
      </c>
      <c r="X394" s="8" t="str">
        <f t="shared" si="178"/>
        <v/>
      </c>
      <c r="Y394" s="8" t="str">
        <f t="shared" si="179"/>
        <v/>
      </c>
      <c r="Z394" t="str">
        <f t="shared" si="180"/>
        <v>FALTA_PARAM</v>
      </c>
      <c r="AA394" s="6" t="str">
        <f t="shared" si="181"/>
        <v/>
      </c>
      <c r="AB394" t="b">
        <f t="shared" si="182"/>
        <v>0</v>
      </c>
      <c r="AC394" t="str">
        <f t="shared" si="183"/>
        <v>CHAVE_INEXISTENTE</v>
      </c>
    </row>
    <row r="395" spans="7:29">
      <c r="G395" t="str">
        <f t="shared" si="161"/>
        <v>||</v>
      </c>
      <c r="H395" t="str">
        <f t="shared" si="162"/>
        <v>||</v>
      </c>
      <c r="I395" s="6" t="str">
        <f t="shared" si="163"/>
        <v/>
      </c>
      <c r="J395" s="6" t="str">
        <f t="shared" si="164"/>
        <v/>
      </c>
      <c r="K395" s="6" t="str">
        <f t="shared" si="165"/>
        <v/>
      </c>
      <c r="L395" s="6" t="str">
        <f t="shared" si="166"/>
        <v/>
      </c>
      <c r="M395" s="6" t="str">
        <f t="shared" si="167"/>
        <v/>
      </c>
      <c r="N395" s="6" t="str">
        <f t="shared" si="168"/>
        <v/>
      </c>
      <c r="O395" s="6" t="str">
        <f t="shared" si="169"/>
        <v/>
      </c>
      <c r="P395" s="6" t="str">
        <f t="shared" si="170"/>
        <v/>
      </c>
      <c r="Q395" s="6" t="str">
        <f t="shared" si="171"/>
        <v/>
      </c>
      <c r="R395" s="6">
        <f t="shared" si="172"/>
        <v>0</v>
      </c>
      <c r="S395" s="7">
        <f t="shared" si="173"/>
        <v>0</v>
      </c>
      <c r="T395" s="6">
        <f t="shared" si="174"/>
        <v>0</v>
      </c>
      <c r="U395" s="6" t="str">
        <f t="shared" si="175"/>
        <v/>
      </c>
      <c r="V395" s="6" t="str">
        <f t="shared" si="176"/>
        <v/>
      </c>
      <c r="W395" s="6">
        <f t="shared" si="177"/>
        <v>0</v>
      </c>
      <c r="X395" s="8" t="str">
        <f t="shared" si="178"/>
        <v/>
      </c>
      <c r="Y395" s="8" t="str">
        <f t="shared" si="179"/>
        <v/>
      </c>
      <c r="Z395" t="str">
        <f t="shared" si="180"/>
        <v>FALTA_PARAM</v>
      </c>
      <c r="AA395" s="6" t="str">
        <f t="shared" si="181"/>
        <v/>
      </c>
      <c r="AB395" t="b">
        <f t="shared" si="182"/>
        <v>0</v>
      </c>
      <c r="AC395" t="str">
        <f t="shared" si="183"/>
        <v>CHAVE_INEXISTENTE</v>
      </c>
    </row>
    <row r="396" spans="7:29">
      <c r="G396" t="str">
        <f t="shared" si="161"/>
        <v>||</v>
      </c>
      <c r="H396" t="str">
        <f t="shared" si="162"/>
        <v>||</v>
      </c>
      <c r="I396" s="6" t="str">
        <f t="shared" si="163"/>
        <v/>
      </c>
      <c r="J396" s="6" t="str">
        <f t="shared" si="164"/>
        <v/>
      </c>
      <c r="K396" s="6" t="str">
        <f t="shared" si="165"/>
        <v/>
      </c>
      <c r="L396" s="6" t="str">
        <f t="shared" si="166"/>
        <v/>
      </c>
      <c r="M396" s="6" t="str">
        <f t="shared" si="167"/>
        <v/>
      </c>
      <c r="N396" s="6" t="str">
        <f t="shared" si="168"/>
        <v/>
      </c>
      <c r="O396" s="6" t="str">
        <f t="shared" si="169"/>
        <v/>
      </c>
      <c r="P396" s="6" t="str">
        <f t="shared" si="170"/>
        <v/>
      </c>
      <c r="Q396" s="6" t="str">
        <f t="shared" si="171"/>
        <v/>
      </c>
      <c r="R396" s="6">
        <f t="shared" si="172"/>
        <v>0</v>
      </c>
      <c r="S396" s="7">
        <f t="shared" si="173"/>
        <v>0</v>
      </c>
      <c r="T396" s="6">
        <f t="shared" si="174"/>
        <v>0</v>
      </c>
      <c r="U396" s="6" t="str">
        <f t="shared" si="175"/>
        <v/>
      </c>
      <c r="V396" s="6" t="str">
        <f t="shared" si="176"/>
        <v/>
      </c>
      <c r="W396" s="6">
        <f t="shared" si="177"/>
        <v>0</v>
      </c>
      <c r="X396" s="8" t="str">
        <f t="shared" si="178"/>
        <v/>
      </c>
      <c r="Y396" s="8" t="str">
        <f t="shared" si="179"/>
        <v/>
      </c>
      <c r="Z396" t="str">
        <f t="shared" si="180"/>
        <v>FALTA_PARAM</v>
      </c>
      <c r="AA396" s="6" t="str">
        <f t="shared" si="181"/>
        <v/>
      </c>
      <c r="AB396" t="b">
        <f t="shared" si="182"/>
        <v>0</v>
      </c>
      <c r="AC396" t="str">
        <f t="shared" si="183"/>
        <v>CHAVE_INEXISTENTE</v>
      </c>
    </row>
    <row r="397" spans="7:29">
      <c r="G397" t="str">
        <f t="shared" si="161"/>
        <v>||</v>
      </c>
      <c r="H397" t="str">
        <f t="shared" si="162"/>
        <v>||</v>
      </c>
      <c r="I397" s="6" t="str">
        <f t="shared" si="163"/>
        <v/>
      </c>
      <c r="J397" s="6" t="str">
        <f t="shared" si="164"/>
        <v/>
      </c>
      <c r="K397" s="6" t="str">
        <f t="shared" si="165"/>
        <v/>
      </c>
      <c r="L397" s="6" t="str">
        <f t="shared" si="166"/>
        <v/>
      </c>
      <c r="M397" s="6" t="str">
        <f t="shared" si="167"/>
        <v/>
      </c>
      <c r="N397" s="6" t="str">
        <f t="shared" si="168"/>
        <v/>
      </c>
      <c r="O397" s="6" t="str">
        <f t="shared" si="169"/>
        <v/>
      </c>
      <c r="P397" s="6" t="str">
        <f t="shared" si="170"/>
        <v/>
      </c>
      <c r="Q397" s="6" t="str">
        <f t="shared" si="171"/>
        <v/>
      </c>
      <c r="R397" s="6">
        <f t="shared" si="172"/>
        <v>0</v>
      </c>
      <c r="S397" s="7">
        <f t="shared" si="173"/>
        <v>0</v>
      </c>
      <c r="T397" s="6">
        <f t="shared" si="174"/>
        <v>0</v>
      </c>
      <c r="U397" s="6" t="str">
        <f t="shared" si="175"/>
        <v/>
      </c>
      <c r="V397" s="6" t="str">
        <f t="shared" si="176"/>
        <v/>
      </c>
      <c r="W397" s="6">
        <f t="shared" si="177"/>
        <v>0</v>
      </c>
      <c r="X397" s="8" t="str">
        <f t="shared" si="178"/>
        <v/>
      </c>
      <c r="Y397" s="8" t="str">
        <f t="shared" si="179"/>
        <v/>
      </c>
      <c r="Z397" t="str">
        <f t="shared" si="180"/>
        <v>FALTA_PARAM</v>
      </c>
      <c r="AA397" s="6" t="str">
        <f t="shared" si="181"/>
        <v/>
      </c>
      <c r="AB397" t="b">
        <f t="shared" si="182"/>
        <v>0</v>
      </c>
      <c r="AC397" t="str">
        <f t="shared" si="183"/>
        <v>CHAVE_INEXISTENTE</v>
      </c>
    </row>
    <row r="398" spans="7:29">
      <c r="G398" t="str">
        <f t="shared" si="161"/>
        <v>||</v>
      </c>
      <c r="H398" t="str">
        <f t="shared" si="162"/>
        <v>||</v>
      </c>
      <c r="I398" s="6" t="str">
        <f t="shared" si="163"/>
        <v/>
      </c>
      <c r="J398" s="6" t="str">
        <f t="shared" si="164"/>
        <v/>
      </c>
      <c r="K398" s="6" t="str">
        <f t="shared" si="165"/>
        <v/>
      </c>
      <c r="L398" s="6" t="str">
        <f t="shared" si="166"/>
        <v/>
      </c>
      <c r="M398" s="6" t="str">
        <f t="shared" si="167"/>
        <v/>
      </c>
      <c r="N398" s="6" t="str">
        <f t="shared" si="168"/>
        <v/>
      </c>
      <c r="O398" s="6" t="str">
        <f t="shared" si="169"/>
        <v/>
      </c>
      <c r="P398" s="6" t="str">
        <f t="shared" si="170"/>
        <v/>
      </c>
      <c r="Q398" s="6" t="str">
        <f t="shared" si="171"/>
        <v/>
      </c>
      <c r="R398" s="6">
        <f t="shared" si="172"/>
        <v>0</v>
      </c>
      <c r="S398" s="7">
        <f t="shared" si="173"/>
        <v>0</v>
      </c>
      <c r="T398" s="6">
        <f t="shared" si="174"/>
        <v>0</v>
      </c>
      <c r="U398" s="6" t="str">
        <f t="shared" si="175"/>
        <v/>
      </c>
      <c r="V398" s="6" t="str">
        <f t="shared" si="176"/>
        <v/>
      </c>
      <c r="W398" s="6">
        <f t="shared" si="177"/>
        <v>0</v>
      </c>
      <c r="X398" s="8" t="str">
        <f t="shared" si="178"/>
        <v/>
      </c>
      <c r="Y398" s="8" t="str">
        <f t="shared" si="179"/>
        <v/>
      </c>
      <c r="Z398" t="str">
        <f t="shared" si="180"/>
        <v>FALTA_PARAM</v>
      </c>
      <c r="AA398" s="6" t="str">
        <f t="shared" si="181"/>
        <v/>
      </c>
      <c r="AB398" t="b">
        <f t="shared" si="182"/>
        <v>0</v>
      </c>
      <c r="AC398" t="str">
        <f t="shared" si="183"/>
        <v>CHAVE_INEXISTENTE</v>
      </c>
    </row>
    <row r="399" spans="7:29">
      <c r="G399" t="str">
        <f t="shared" si="161"/>
        <v>||</v>
      </c>
      <c r="H399" t="str">
        <f t="shared" si="162"/>
        <v>||</v>
      </c>
      <c r="I399" s="6" t="str">
        <f t="shared" si="163"/>
        <v/>
      </c>
      <c r="J399" s="6" t="str">
        <f t="shared" si="164"/>
        <v/>
      </c>
      <c r="K399" s="6" t="str">
        <f t="shared" si="165"/>
        <v/>
      </c>
      <c r="L399" s="6" t="str">
        <f t="shared" si="166"/>
        <v/>
      </c>
      <c r="M399" s="6" t="str">
        <f t="shared" si="167"/>
        <v/>
      </c>
      <c r="N399" s="6" t="str">
        <f t="shared" si="168"/>
        <v/>
      </c>
      <c r="O399" s="6" t="str">
        <f t="shared" si="169"/>
        <v/>
      </c>
      <c r="P399" s="6" t="str">
        <f t="shared" si="170"/>
        <v/>
      </c>
      <c r="Q399" s="6" t="str">
        <f t="shared" si="171"/>
        <v/>
      </c>
      <c r="R399" s="6">
        <f t="shared" si="172"/>
        <v>0</v>
      </c>
      <c r="S399" s="7">
        <f t="shared" si="173"/>
        <v>0</v>
      </c>
      <c r="T399" s="6">
        <f t="shared" si="174"/>
        <v>0</v>
      </c>
      <c r="U399" s="6" t="str">
        <f t="shared" si="175"/>
        <v/>
      </c>
      <c r="V399" s="6" t="str">
        <f t="shared" si="176"/>
        <v/>
      </c>
      <c r="W399" s="6">
        <f t="shared" si="177"/>
        <v>0</v>
      </c>
      <c r="X399" s="8" t="str">
        <f t="shared" si="178"/>
        <v/>
      </c>
      <c r="Y399" s="8" t="str">
        <f t="shared" si="179"/>
        <v/>
      </c>
      <c r="Z399" t="str">
        <f t="shared" si="180"/>
        <v>FALTA_PARAM</v>
      </c>
      <c r="AA399" s="6" t="str">
        <f t="shared" si="181"/>
        <v/>
      </c>
      <c r="AB399" t="b">
        <f t="shared" si="182"/>
        <v>0</v>
      </c>
      <c r="AC399" t="str">
        <f t="shared" si="183"/>
        <v>CHAVE_INEXISTENTE</v>
      </c>
    </row>
    <row r="400" spans="7:29">
      <c r="G400" t="str">
        <f t="shared" si="161"/>
        <v>||</v>
      </c>
      <c r="H400" t="str">
        <f t="shared" si="162"/>
        <v>||</v>
      </c>
      <c r="I400" s="6" t="str">
        <f t="shared" si="163"/>
        <v/>
      </c>
      <c r="J400" s="6" t="str">
        <f t="shared" si="164"/>
        <v/>
      </c>
      <c r="K400" s="6" t="str">
        <f t="shared" si="165"/>
        <v/>
      </c>
      <c r="L400" s="6" t="str">
        <f t="shared" si="166"/>
        <v/>
      </c>
      <c r="M400" s="6" t="str">
        <f t="shared" si="167"/>
        <v/>
      </c>
      <c r="N400" s="6" t="str">
        <f t="shared" si="168"/>
        <v/>
      </c>
      <c r="O400" s="6" t="str">
        <f t="shared" si="169"/>
        <v/>
      </c>
      <c r="P400" s="6" t="str">
        <f t="shared" si="170"/>
        <v/>
      </c>
      <c r="Q400" s="6" t="str">
        <f t="shared" si="171"/>
        <v/>
      </c>
      <c r="R400" s="6">
        <f t="shared" si="172"/>
        <v>0</v>
      </c>
      <c r="S400" s="7">
        <f t="shared" si="173"/>
        <v>0</v>
      </c>
      <c r="T400" s="6">
        <f t="shared" si="174"/>
        <v>0</v>
      </c>
      <c r="U400" s="6" t="str">
        <f t="shared" si="175"/>
        <v/>
      </c>
      <c r="V400" s="6" t="str">
        <f t="shared" si="176"/>
        <v/>
      </c>
      <c r="W400" s="6">
        <f t="shared" si="177"/>
        <v>0</v>
      </c>
      <c r="X400" s="8" t="str">
        <f t="shared" si="178"/>
        <v/>
      </c>
      <c r="Y400" s="8" t="str">
        <f t="shared" si="179"/>
        <v/>
      </c>
      <c r="Z400" t="str">
        <f t="shared" si="180"/>
        <v>FALTA_PARAM</v>
      </c>
      <c r="AA400" s="6" t="str">
        <f t="shared" si="181"/>
        <v/>
      </c>
      <c r="AB400" t="b">
        <f t="shared" si="182"/>
        <v>0</v>
      </c>
      <c r="AC400" t="str">
        <f t="shared" si="183"/>
        <v>CHAVE_INEXISTENTE</v>
      </c>
    </row>
    <row r="401" spans="7:29">
      <c r="G401" t="str">
        <f t="shared" si="161"/>
        <v>||</v>
      </c>
      <c r="H401" t="str">
        <f t="shared" si="162"/>
        <v>||</v>
      </c>
      <c r="I401" s="6" t="str">
        <f t="shared" si="163"/>
        <v/>
      </c>
      <c r="J401" s="6" t="str">
        <f t="shared" si="164"/>
        <v/>
      </c>
      <c r="K401" s="6" t="str">
        <f t="shared" si="165"/>
        <v/>
      </c>
      <c r="L401" s="6" t="str">
        <f t="shared" si="166"/>
        <v/>
      </c>
      <c r="M401" s="6" t="str">
        <f t="shared" si="167"/>
        <v/>
      </c>
      <c r="N401" s="6" t="str">
        <f t="shared" si="168"/>
        <v/>
      </c>
      <c r="O401" s="6" t="str">
        <f t="shared" si="169"/>
        <v/>
      </c>
      <c r="P401" s="6" t="str">
        <f t="shared" si="170"/>
        <v/>
      </c>
      <c r="Q401" s="6" t="str">
        <f t="shared" si="171"/>
        <v/>
      </c>
      <c r="R401" s="6">
        <f t="shared" si="172"/>
        <v>0</v>
      </c>
      <c r="S401" s="7">
        <f t="shared" si="173"/>
        <v>0</v>
      </c>
      <c r="T401" s="6">
        <f t="shared" si="174"/>
        <v>0</v>
      </c>
      <c r="U401" s="6" t="str">
        <f t="shared" si="175"/>
        <v/>
      </c>
      <c r="V401" s="6" t="str">
        <f t="shared" si="176"/>
        <v/>
      </c>
      <c r="W401" s="6">
        <f t="shared" si="177"/>
        <v>0</v>
      </c>
      <c r="X401" s="8" t="str">
        <f t="shared" si="178"/>
        <v/>
      </c>
      <c r="Y401" s="8" t="str">
        <f t="shared" si="179"/>
        <v/>
      </c>
      <c r="Z401" t="str">
        <f t="shared" si="180"/>
        <v>FALTA_PARAM</v>
      </c>
      <c r="AA401" s="6" t="str">
        <f t="shared" si="181"/>
        <v/>
      </c>
      <c r="AB401" t="b">
        <f t="shared" si="182"/>
        <v>0</v>
      </c>
      <c r="AC401" t="str">
        <f t="shared" si="183"/>
        <v>CHAVE_INEXISTENTE</v>
      </c>
    </row>
    <row r="402" spans="7:29">
      <c r="G402" t="str">
        <f t="shared" si="161"/>
        <v>||</v>
      </c>
      <c r="H402" t="str">
        <f t="shared" si="162"/>
        <v>||</v>
      </c>
      <c r="I402" s="6" t="str">
        <f t="shared" si="163"/>
        <v/>
      </c>
      <c r="J402" s="6" t="str">
        <f t="shared" si="164"/>
        <v/>
      </c>
      <c r="K402" s="6" t="str">
        <f t="shared" si="165"/>
        <v/>
      </c>
      <c r="L402" s="6" t="str">
        <f t="shared" si="166"/>
        <v/>
      </c>
      <c r="M402" s="6" t="str">
        <f t="shared" si="167"/>
        <v/>
      </c>
      <c r="N402" s="6" t="str">
        <f t="shared" si="168"/>
        <v/>
      </c>
      <c r="O402" s="6" t="str">
        <f t="shared" si="169"/>
        <v/>
      </c>
      <c r="P402" s="6" t="str">
        <f t="shared" si="170"/>
        <v/>
      </c>
      <c r="Q402" s="6" t="str">
        <f t="shared" si="171"/>
        <v/>
      </c>
      <c r="R402" s="6">
        <f t="shared" si="172"/>
        <v>0</v>
      </c>
      <c r="S402" s="7">
        <f t="shared" si="173"/>
        <v>0</v>
      </c>
      <c r="T402" s="6">
        <f t="shared" si="174"/>
        <v>0</v>
      </c>
      <c r="U402" s="6" t="str">
        <f t="shared" si="175"/>
        <v/>
      </c>
      <c r="V402" s="6" t="str">
        <f t="shared" si="176"/>
        <v/>
      </c>
      <c r="W402" s="6">
        <f t="shared" si="177"/>
        <v>0</v>
      </c>
      <c r="X402" s="8" t="str">
        <f t="shared" si="178"/>
        <v/>
      </c>
      <c r="Y402" s="8" t="str">
        <f t="shared" si="179"/>
        <v/>
      </c>
      <c r="Z402" t="str">
        <f t="shared" si="180"/>
        <v>FALTA_PARAM</v>
      </c>
      <c r="AA402" s="6" t="str">
        <f t="shared" si="181"/>
        <v/>
      </c>
      <c r="AB402" t="b">
        <f t="shared" si="182"/>
        <v>0</v>
      </c>
      <c r="AC402" t="str">
        <f t="shared" si="183"/>
        <v>CHAVE_INEXISTENTE</v>
      </c>
    </row>
    <row r="403" spans="7:29">
      <c r="G403" t="str">
        <f t="shared" si="161"/>
        <v>||</v>
      </c>
      <c r="H403" t="str">
        <f t="shared" si="162"/>
        <v>||</v>
      </c>
      <c r="I403" s="6" t="str">
        <f t="shared" si="163"/>
        <v/>
      </c>
      <c r="J403" s="6" t="str">
        <f t="shared" si="164"/>
        <v/>
      </c>
      <c r="K403" s="6" t="str">
        <f t="shared" si="165"/>
        <v/>
      </c>
      <c r="L403" s="6" t="str">
        <f t="shared" si="166"/>
        <v/>
      </c>
      <c r="M403" s="6" t="str">
        <f t="shared" si="167"/>
        <v/>
      </c>
      <c r="N403" s="6" t="str">
        <f t="shared" si="168"/>
        <v/>
      </c>
      <c r="O403" s="6" t="str">
        <f t="shared" si="169"/>
        <v/>
      </c>
      <c r="P403" s="6" t="str">
        <f t="shared" si="170"/>
        <v/>
      </c>
      <c r="Q403" s="6" t="str">
        <f t="shared" si="171"/>
        <v/>
      </c>
      <c r="R403" s="6">
        <f t="shared" si="172"/>
        <v>0</v>
      </c>
      <c r="S403" s="7">
        <f t="shared" si="173"/>
        <v>0</v>
      </c>
      <c r="T403" s="6">
        <f t="shared" si="174"/>
        <v>0</v>
      </c>
      <c r="U403" s="6" t="str">
        <f t="shared" si="175"/>
        <v/>
      </c>
      <c r="V403" s="6" t="str">
        <f t="shared" si="176"/>
        <v/>
      </c>
      <c r="W403" s="6">
        <f t="shared" si="177"/>
        <v>0</v>
      </c>
      <c r="X403" s="8" t="str">
        <f t="shared" si="178"/>
        <v/>
      </c>
      <c r="Y403" s="8" t="str">
        <f t="shared" si="179"/>
        <v/>
      </c>
      <c r="Z403" t="str">
        <f t="shared" si="180"/>
        <v>FALTA_PARAM</v>
      </c>
      <c r="AA403" s="6" t="str">
        <f t="shared" si="181"/>
        <v/>
      </c>
      <c r="AB403" t="b">
        <f t="shared" si="182"/>
        <v>0</v>
      </c>
      <c r="AC403" t="str">
        <f t="shared" si="183"/>
        <v>CHAVE_INEXISTENTE</v>
      </c>
    </row>
    <row r="404" spans="7:29">
      <c r="G404" t="str">
        <f t="shared" si="161"/>
        <v>||</v>
      </c>
      <c r="H404" t="str">
        <f t="shared" si="162"/>
        <v>||</v>
      </c>
      <c r="I404" s="6" t="str">
        <f t="shared" si="163"/>
        <v/>
      </c>
      <c r="J404" s="6" t="str">
        <f t="shared" si="164"/>
        <v/>
      </c>
      <c r="K404" s="6" t="str">
        <f t="shared" si="165"/>
        <v/>
      </c>
      <c r="L404" s="6" t="str">
        <f t="shared" si="166"/>
        <v/>
      </c>
      <c r="M404" s="6" t="str">
        <f t="shared" si="167"/>
        <v/>
      </c>
      <c r="N404" s="6" t="str">
        <f t="shared" si="168"/>
        <v/>
      </c>
      <c r="O404" s="6" t="str">
        <f t="shared" si="169"/>
        <v/>
      </c>
      <c r="P404" s="6" t="str">
        <f t="shared" si="170"/>
        <v/>
      </c>
      <c r="Q404" s="6" t="str">
        <f t="shared" si="171"/>
        <v/>
      </c>
      <c r="R404" s="6">
        <f t="shared" si="172"/>
        <v>0</v>
      </c>
      <c r="S404" s="7">
        <f t="shared" si="173"/>
        <v>0</v>
      </c>
      <c r="T404" s="6">
        <f t="shared" si="174"/>
        <v>0</v>
      </c>
      <c r="U404" s="6" t="str">
        <f t="shared" si="175"/>
        <v/>
      </c>
      <c r="V404" s="6" t="str">
        <f t="shared" si="176"/>
        <v/>
      </c>
      <c r="W404" s="6">
        <f t="shared" si="177"/>
        <v>0</v>
      </c>
      <c r="X404" s="8" t="str">
        <f t="shared" si="178"/>
        <v/>
      </c>
      <c r="Y404" s="8" t="str">
        <f t="shared" si="179"/>
        <v/>
      </c>
      <c r="Z404" t="str">
        <f t="shared" si="180"/>
        <v>FALTA_PARAM</v>
      </c>
      <c r="AA404" s="6" t="str">
        <f t="shared" si="181"/>
        <v/>
      </c>
      <c r="AB404" t="b">
        <f t="shared" si="182"/>
        <v>0</v>
      </c>
      <c r="AC404" t="str">
        <f t="shared" si="183"/>
        <v>CHAVE_INEXISTENTE</v>
      </c>
    </row>
    <row r="405" spans="7:29">
      <c r="G405" t="str">
        <f t="shared" si="161"/>
        <v>||</v>
      </c>
      <c r="H405" t="str">
        <f t="shared" si="162"/>
        <v>||</v>
      </c>
      <c r="I405" s="6" t="str">
        <f t="shared" si="163"/>
        <v/>
      </c>
      <c r="J405" s="6" t="str">
        <f t="shared" si="164"/>
        <v/>
      </c>
      <c r="K405" s="6" t="str">
        <f t="shared" si="165"/>
        <v/>
      </c>
      <c r="L405" s="6" t="str">
        <f t="shared" si="166"/>
        <v/>
      </c>
      <c r="M405" s="6" t="str">
        <f t="shared" si="167"/>
        <v/>
      </c>
      <c r="N405" s="6" t="str">
        <f t="shared" si="168"/>
        <v/>
      </c>
      <c r="O405" s="6" t="str">
        <f t="shared" si="169"/>
        <v/>
      </c>
      <c r="P405" s="6" t="str">
        <f t="shared" si="170"/>
        <v/>
      </c>
      <c r="Q405" s="6" t="str">
        <f t="shared" si="171"/>
        <v/>
      </c>
      <c r="R405" s="6">
        <f t="shared" si="172"/>
        <v>0</v>
      </c>
      <c r="S405" s="7">
        <f t="shared" si="173"/>
        <v>0</v>
      </c>
      <c r="T405" s="6">
        <f t="shared" si="174"/>
        <v>0</v>
      </c>
      <c r="U405" s="6" t="str">
        <f t="shared" si="175"/>
        <v/>
      </c>
      <c r="V405" s="6" t="str">
        <f t="shared" si="176"/>
        <v/>
      </c>
      <c r="W405" s="6">
        <f t="shared" si="177"/>
        <v>0</v>
      </c>
      <c r="X405" s="8" t="str">
        <f t="shared" si="178"/>
        <v/>
      </c>
      <c r="Y405" s="8" t="str">
        <f t="shared" si="179"/>
        <v/>
      </c>
      <c r="Z405" t="str">
        <f t="shared" si="180"/>
        <v>FALTA_PARAM</v>
      </c>
      <c r="AA405" s="6" t="str">
        <f t="shared" si="181"/>
        <v/>
      </c>
      <c r="AB405" t="b">
        <f t="shared" si="182"/>
        <v>0</v>
      </c>
      <c r="AC405" t="str">
        <f t="shared" si="183"/>
        <v>CHAVE_INEXISTENTE</v>
      </c>
    </row>
    <row r="406" spans="7:29">
      <c r="G406" t="str">
        <f t="shared" si="161"/>
        <v>||</v>
      </c>
      <c r="H406" t="str">
        <f t="shared" si="162"/>
        <v>||</v>
      </c>
      <c r="I406" s="6" t="str">
        <f t="shared" si="163"/>
        <v/>
      </c>
      <c r="J406" s="6" t="str">
        <f t="shared" si="164"/>
        <v/>
      </c>
      <c r="K406" s="6" t="str">
        <f t="shared" si="165"/>
        <v/>
      </c>
      <c r="L406" s="6" t="str">
        <f t="shared" si="166"/>
        <v/>
      </c>
      <c r="M406" s="6" t="str">
        <f t="shared" si="167"/>
        <v/>
      </c>
      <c r="N406" s="6" t="str">
        <f t="shared" si="168"/>
        <v/>
      </c>
      <c r="O406" s="6" t="str">
        <f t="shared" si="169"/>
        <v/>
      </c>
      <c r="P406" s="6" t="str">
        <f t="shared" si="170"/>
        <v/>
      </c>
      <c r="Q406" s="6" t="str">
        <f t="shared" si="171"/>
        <v/>
      </c>
      <c r="R406" s="6">
        <f t="shared" si="172"/>
        <v>0</v>
      </c>
      <c r="S406" s="7">
        <f t="shared" si="173"/>
        <v>0</v>
      </c>
      <c r="T406" s="6">
        <f t="shared" si="174"/>
        <v>0</v>
      </c>
      <c r="U406" s="6" t="str">
        <f t="shared" si="175"/>
        <v/>
      </c>
      <c r="V406" s="6" t="str">
        <f t="shared" si="176"/>
        <v/>
      </c>
      <c r="W406" s="6">
        <f t="shared" si="177"/>
        <v>0</v>
      </c>
      <c r="X406" s="8" t="str">
        <f t="shared" si="178"/>
        <v/>
      </c>
      <c r="Y406" s="8" t="str">
        <f t="shared" si="179"/>
        <v/>
      </c>
      <c r="Z406" t="str">
        <f t="shared" si="180"/>
        <v>FALTA_PARAM</v>
      </c>
      <c r="AA406" s="6" t="str">
        <f t="shared" si="181"/>
        <v/>
      </c>
      <c r="AB406" t="b">
        <f t="shared" si="182"/>
        <v>0</v>
      </c>
      <c r="AC406" t="str">
        <f t="shared" si="183"/>
        <v>CHAVE_INEXISTENTE</v>
      </c>
    </row>
    <row r="407" spans="7:29">
      <c r="G407" t="str">
        <f t="shared" si="161"/>
        <v>||</v>
      </c>
      <c r="H407" t="str">
        <f t="shared" si="162"/>
        <v>||</v>
      </c>
      <c r="I407" s="6" t="str">
        <f t="shared" si="163"/>
        <v/>
      </c>
      <c r="J407" s="6" t="str">
        <f t="shared" si="164"/>
        <v/>
      </c>
      <c r="K407" s="6" t="str">
        <f t="shared" si="165"/>
        <v/>
      </c>
      <c r="L407" s="6" t="str">
        <f t="shared" si="166"/>
        <v/>
      </c>
      <c r="M407" s="6" t="str">
        <f t="shared" si="167"/>
        <v/>
      </c>
      <c r="N407" s="6" t="str">
        <f t="shared" si="168"/>
        <v/>
      </c>
      <c r="O407" s="6" t="str">
        <f t="shared" si="169"/>
        <v/>
      </c>
      <c r="P407" s="6" t="str">
        <f t="shared" si="170"/>
        <v/>
      </c>
      <c r="Q407" s="6" t="str">
        <f t="shared" si="171"/>
        <v/>
      </c>
      <c r="R407" s="6">
        <f t="shared" si="172"/>
        <v>0</v>
      </c>
      <c r="S407" s="7">
        <f t="shared" si="173"/>
        <v>0</v>
      </c>
      <c r="T407" s="6">
        <f t="shared" si="174"/>
        <v>0</v>
      </c>
      <c r="U407" s="6" t="str">
        <f t="shared" si="175"/>
        <v/>
      </c>
      <c r="V407" s="6" t="str">
        <f t="shared" si="176"/>
        <v/>
      </c>
      <c r="W407" s="6">
        <f t="shared" si="177"/>
        <v>0</v>
      </c>
      <c r="X407" s="8" t="str">
        <f t="shared" si="178"/>
        <v/>
      </c>
      <c r="Y407" s="8" t="str">
        <f t="shared" si="179"/>
        <v/>
      </c>
      <c r="Z407" t="str">
        <f t="shared" si="180"/>
        <v>FALTA_PARAM</v>
      </c>
      <c r="AA407" s="6" t="str">
        <f t="shared" si="181"/>
        <v/>
      </c>
      <c r="AB407" t="b">
        <f t="shared" si="182"/>
        <v>0</v>
      </c>
      <c r="AC407" t="str">
        <f t="shared" si="183"/>
        <v>CHAVE_INEXISTENTE</v>
      </c>
    </row>
    <row r="408" spans="7:29">
      <c r="G408" t="str">
        <f t="shared" si="161"/>
        <v>||</v>
      </c>
      <c r="H408" t="str">
        <f t="shared" si="162"/>
        <v>||</v>
      </c>
      <c r="I408" s="6" t="str">
        <f t="shared" si="163"/>
        <v/>
      </c>
      <c r="J408" s="6" t="str">
        <f t="shared" si="164"/>
        <v/>
      </c>
      <c r="K408" s="6" t="str">
        <f t="shared" si="165"/>
        <v/>
      </c>
      <c r="L408" s="6" t="str">
        <f t="shared" si="166"/>
        <v/>
      </c>
      <c r="M408" s="6" t="str">
        <f t="shared" si="167"/>
        <v/>
      </c>
      <c r="N408" s="6" t="str">
        <f t="shared" si="168"/>
        <v/>
      </c>
      <c r="O408" s="6" t="str">
        <f t="shared" si="169"/>
        <v/>
      </c>
      <c r="P408" s="6" t="str">
        <f t="shared" si="170"/>
        <v/>
      </c>
      <c r="Q408" s="6" t="str">
        <f t="shared" si="171"/>
        <v/>
      </c>
      <c r="R408" s="6">
        <f t="shared" si="172"/>
        <v>0</v>
      </c>
      <c r="S408" s="7">
        <f t="shared" si="173"/>
        <v>0</v>
      </c>
      <c r="T408" s="6">
        <f t="shared" si="174"/>
        <v>0</v>
      </c>
      <c r="U408" s="6" t="str">
        <f t="shared" si="175"/>
        <v/>
      </c>
      <c r="V408" s="6" t="str">
        <f t="shared" si="176"/>
        <v/>
      </c>
      <c r="W408" s="6">
        <f t="shared" si="177"/>
        <v>0</v>
      </c>
      <c r="X408" s="8" t="str">
        <f t="shared" si="178"/>
        <v/>
      </c>
      <c r="Y408" s="8" t="str">
        <f t="shared" si="179"/>
        <v/>
      </c>
      <c r="Z408" t="str">
        <f t="shared" si="180"/>
        <v>FALTA_PARAM</v>
      </c>
      <c r="AA408" s="6" t="str">
        <f t="shared" si="181"/>
        <v/>
      </c>
      <c r="AB408" t="b">
        <f t="shared" si="182"/>
        <v>0</v>
      </c>
      <c r="AC408" t="str">
        <f t="shared" si="183"/>
        <v>CHAVE_INEXISTENTE</v>
      </c>
    </row>
    <row r="409" spans="7:29">
      <c r="G409" t="str">
        <f t="shared" si="161"/>
        <v>||</v>
      </c>
      <c r="H409" t="str">
        <f t="shared" si="162"/>
        <v>||</v>
      </c>
      <c r="I409" s="6" t="str">
        <f t="shared" si="163"/>
        <v/>
      </c>
      <c r="J409" s="6" t="str">
        <f t="shared" si="164"/>
        <v/>
      </c>
      <c r="K409" s="6" t="str">
        <f t="shared" si="165"/>
        <v/>
      </c>
      <c r="L409" s="6" t="str">
        <f t="shared" si="166"/>
        <v/>
      </c>
      <c r="M409" s="6" t="str">
        <f t="shared" si="167"/>
        <v/>
      </c>
      <c r="N409" s="6" t="str">
        <f t="shared" si="168"/>
        <v/>
      </c>
      <c r="O409" s="6" t="str">
        <f t="shared" si="169"/>
        <v/>
      </c>
      <c r="P409" s="6" t="str">
        <f t="shared" si="170"/>
        <v/>
      </c>
      <c r="Q409" s="6" t="str">
        <f t="shared" si="171"/>
        <v/>
      </c>
      <c r="R409" s="6">
        <f t="shared" si="172"/>
        <v>0</v>
      </c>
      <c r="S409" s="7">
        <f t="shared" si="173"/>
        <v>0</v>
      </c>
      <c r="T409" s="6">
        <f t="shared" si="174"/>
        <v>0</v>
      </c>
      <c r="U409" s="6" t="str">
        <f t="shared" si="175"/>
        <v/>
      </c>
      <c r="V409" s="6" t="str">
        <f t="shared" si="176"/>
        <v/>
      </c>
      <c r="W409" s="6">
        <f t="shared" si="177"/>
        <v>0</v>
      </c>
      <c r="X409" s="8" t="str">
        <f t="shared" si="178"/>
        <v/>
      </c>
      <c r="Y409" s="8" t="str">
        <f t="shared" si="179"/>
        <v/>
      </c>
      <c r="Z409" t="str">
        <f t="shared" si="180"/>
        <v>FALTA_PARAM</v>
      </c>
      <c r="AA409" s="6" t="str">
        <f t="shared" si="181"/>
        <v/>
      </c>
      <c r="AB409" t="b">
        <f t="shared" si="182"/>
        <v>0</v>
      </c>
      <c r="AC409" t="str">
        <f t="shared" si="183"/>
        <v>CHAVE_INEXISTENTE</v>
      </c>
    </row>
    <row r="410" spans="7:29">
      <c r="G410" t="str">
        <f t="shared" si="161"/>
        <v>||</v>
      </c>
      <c r="H410" t="str">
        <f t="shared" si="162"/>
        <v>||</v>
      </c>
      <c r="I410" s="6" t="str">
        <f t="shared" si="163"/>
        <v/>
      </c>
      <c r="J410" s="6" t="str">
        <f t="shared" si="164"/>
        <v/>
      </c>
      <c r="K410" s="6" t="str">
        <f t="shared" si="165"/>
        <v/>
      </c>
      <c r="L410" s="6" t="str">
        <f t="shared" si="166"/>
        <v/>
      </c>
      <c r="M410" s="6" t="str">
        <f t="shared" si="167"/>
        <v/>
      </c>
      <c r="N410" s="6" t="str">
        <f t="shared" si="168"/>
        <v/>
      </c>
      <c r="O410" s="6" t="str">
        <f t="shared" si="169"/>
        <v/>
      </c>
      <c r="P410" s="6" t="str">
        <f t="shared" si="170"/>
        <v/>
      </c>
      <c r="Q410" s="6" t="str">
        <f t="shared" si="171"/>
        <v/>
      </c>
      <c r="R410" s="6">
        <f t="shared" si="172"/>
        <v>0</v>
      </c>
      <c r="S410" s="7">
        <f t="shared" si="173"/>
        <v>0</v>
      </c>
      <c r="T410" s="6">
        <f t="shared" si="174"/>
        <v>0</v>
      </c>
      <c r="U410" s="6" t="str">
        <f t="shared" si="175"/>
        <v/>
      </c>
      <c r="V410" s="6" t="str">
        <f t="shared" si="176"/>
        <v/>
      </c>
      <c r="W410" s="6">
        <f t="shared" si="177"/>
        <v>0</v>
      </c>
      <c r="X410" s="8" t="str">
        <f t="shared" si="178"/>
        <v/>
      </c>
      <c r="Y410" s="8" t="str">
        <f t="shared" si="179"/>
        <v/>
      </c>
      <c r="Z410" t="str">
        <f t="shared" si="180"/>
        <v>FALTA_PARAM</v>
      </c>
      <c r="AA410" s="6" t="str">
        <f t="shared" si="181"/>
        <v/>
      </c>
      <c r="AB410" t="b">
        <f t="shared" si="182"/>
        <v>0</v>
      </c>
      <c r="AC410" t="str">
        <f t="shared" si="183"/>
        <v>CHAVE_INEXISTENTE</v>
      </c>
    </row>
    <row r="411" spans="7:29">
      <c r="G411" t="str">
        <f t="shared" si="161"/>
        <v>||</v>
      </c>
      <c r="H411" t="str">
        <f t="shared" si="162"/>
        <v>||</v>
      </c>
      <c r="I411" s="6" t="str">
        <f t="shared" si="163"/>
        <v/>
      </c>
      <c r="J411" s="6" t="str">
        <f t="shared" si="164"/>
        <v/>
      </c>
      <c r="K411" s="6" t="str">
        <f t="shared" si="165"/>
        <v/>
      </c>
      <c r="L411" s="6" t="str">
        <f t="shared" si="166"/>
        <v/>
      </c>
      <c r="M411" s="6" t="str">
        <f t="shared" si="167"/>
        <v/>
      </c>
      <c r="N411" s="6" t="str">
        <f t="shared" si="168"/>
        <v/>
      </c>
      <c r="O411" s="6" t="str">
        <f t="shared" si="169"/>
        <v/>
      </c>
      <c r="P411" s="6" t="str">
        <f t="shared" si="170"/>
        <v/>
      </c>
      <c r="Q411" s="6" t="str">
        <f t="shared" si="171"/>
        <v/>
      </c>
      <c r="R411" s="6">
        <f t="shared" si="172"/>
        <v>0</v>
      </c>
      <c r="S411" s="7">
        <f t="shared" si="173"/>
        <v>0</v>
      </c>
      <c r="T411" s="6">
        <f t="shared" si="174"/>
        <v>0</v>
      </c>
      <c r="U411" s="6" t="str">
        <f t="shared" si="175"/>
        <v/>
      </c>
      <c r="V411" s="6" t="str">
        <f t="shared" si="176"/>
        <v/>
      </c>
      <c r="W411" s="6">
        <f t="shared" si="177"/>
        <v>0</v>
      </c>
      <c r="X411" s="8" t="str">
        <f t="shared" si="178"/>
        <v/>
      </c>
      <c r="Y411" s="8" t="str">
        <f t="shared" si="179"/>
        <v/>
      </c>
      <c r="Z411" t="str">
        <f t="shared" si="180"/>
        <v>FALTA_PARAM</v>
      </c>
      <c r="AA411" s="6" t="str">
        <f t="shared" si="181"/>
        <v/>
      </c>
      <c r="AB411" t="b">
        <f t="shared" si="182"/>
        <v>0</v>
      </c>
      <c r="AC411" t="str">
        <f t="shared" si="183"/>
        <v>CHAVE_INEXISTENTE</v>
      </c>
    </row>
    <row r="412" spans="7:29">
      <c r="G412" t="str">
        <f t="shared" si="161"/>
        <v>||</v>
      </c>
      <c r="H412" t="str">
        <f t="shared" si="162"/>
        <v>||</v>
      </c>
      <c r="I412" s="6" t="str">
        <f t="shared" si="163"/>
        <v/>
      </c>
      <c r="J412" s="6" t="str">
        <f t="shared" si="164"/>
        <v/>
      </c>
      <c r="K412" s="6" t="str">
        <f t="shared" si="165"/>
        <v/>
      </c>
      <c r="L412" s="6" t="str">
        <f t="shared" si="166"/>
        <v/>
      </c>
      <c r="M412" s="6" t="str">
        <f t="shared" si="167"/>
        <v/>
      </c>
      <c r="N412" s="6" t="str">
        <f t="shared" si="168"/>
        <v/>
      </c>
      <c r="O412" s="6" t="str">
        <f t="shared" si="169"/>
        <v/>
      </c>
      <c r="P412" s="6" t="str">
        <f t="shared" si="170"/>
        <v/>
      </c>
      <c r="Q412" s="6" t="str">
        <f t="shared" si="171"/>
        <v/>
      </c>
      <c r="R412" s="6">
        <f t="shared" si="172"/>
        <v>0</v>
      </c>
      <c r="S412" s="7">
        <f t="shared" si="173"/>
        <v>0</v>
      </c>
      <c r="T412" s="6">
        <f t="shared" si="174"/>
        <v>0</v>
      </c>
      <c r="U412" s="6" t="str">
        <f t="shared" si="175"/>
        <v/>
      </c>
      <c r="V412" s="6" t="str">
        <f t="shared" si="176"/>
        <v/>
      </c>
      <c r="W412" s="6">
        <f t="shared" si="177"/>
        <v>0</v>
      </c>
      <c r="X412" s="8" t="str">
        <f t="shared" si="178"/>
        <v/>
      </c>
      <c r="Y412" s="8" t="str">
        <f t="shared" si="179"/>
        <v/>
      </c>
      <c r="Z412" t="str">
        <f t="shared" si="180"/>
        <v>FALTA_PARAM</v>
      </c>
      <c r="AA412" s="6" t="str">
        <f t="shared" si="181"/>
        <v/>
      </c>
      <c r="AB412" t="b">
        <f t="shared" si="182"/>
        <v>0</v>
      </c>
      <c r="AC412" t="str">
        <f t="shared" si="183"/>
        <v>CHAVE_INEXISTENTE</v>
      </c>
    </row>
    <row r="413" spans="7:29">
      <c r="G413" t="str">
        <f t="shared" si="161"/>
        <v>||</v>
      </c>
      <c r="H413" t="str">
        <f t="shared" si="162"/>
        <v>||</v>
      </c>
      <c r="I413" s="6" t="str">
        <f t="shared" si="163"/>
        <v/>
      </c>
      <c r="J413" s="6" t="str">
        <f t="shared" si="164"/>
        <v/>
      </c>
      <c r="K413" s="6" t="str">
        <f t="shared" si="165"/>
        <v/>
      </c>
      <c r="L413" s="6" t="str">
        <f t="shared" si="166"/>
        <v/>
      </c>
      <c r="M413" s="6" t="str">
        <f t="shared" si="167"/>
        <v/>
      </c>
      <c r="N413" s="6" t="str">
        <f t="shared" si="168"/>
        <v/>
      </c>
      <c r="O413" s="6" t="str">
        <f t="shared" si="169"/>
        <v/>
      </c>
      <c r="P413" s="6" t="str">
        <f t="shared" si="170"/>
        <v/>
      </c>
      <c r="Q413" s="6" t="str">
        <f t="shared" si="171"/>
        <v/>
      </c>
      <c r="R413" s="6">
        <f t="shared" si="172"/>
        <v>0</v>
      </c>
      <c r="S413" s="7">
        <f t="shared" si="173"/>
        <v>0</v>
      </c>
      <c r="T413" s="6">
        <f t="shared" si="174"/>
        <v>0</v>
      </c>
      <c r="U413" s="6" t="str">
        <f t="shared" si="175"/>
        <v/>
      </c>
      <c r="V413" s="6" t="str">
        <f t="shared" si="176"/>
        <v/>
      </c>
      <c r="W413" s="6">
        <f t="shared" si="177"/>
        <v>0</v>
      </c>
      <c r="X413" s="8" t="str">
        <f t="shared" si="178"/>
        <v/>
      </c>
      <c r="Y413" s="8" t="str">
        <f t="shared" si="179"/>
        <v/>
      </c>
      <c r="Z413" t="str">
        <f t="shared" si="180"/>
        <v>FALTA_PARAM</v>
      </c>
      <c r="AA413" s="6" t="str">
        <f t="shared" si="181"/>
        <v/>
      </c>
      <c r="AB413" t="b">
        <f t="shared" si="182"/>
        <v>0</v>
      </c>
      <c r="AC413" t="str">
        <f t="shared" si="183"/>
        <v>CHAVE_INEXISTENTE</v>
      </c>
    </row>
    <row r="414" spans="7:29">
      <c r="G414" t="str">
        <f t="shared" si="161"/>
        <v>||</v>
      </c>
      <c r="H414" t="str">
        <f t="shared" si="162"/>
        <v>||</v>
      </c>
      <c r="I414" s="6" t="str">
        <f t="shared" si="163"/>
        <v/>
      </c>
      <c r="J414" s="6" t="str">
        <f t="shared" si="164"/>
        <v/>
      </c>
      <c r="K414" s="6" t="str">
        <f t="shared" si="165"/>
        <v/>
      </c>
      <c r="L414" s="6" t="str">
        <f t="shared" si="166"/>
        <v/>
      </c>
      <c r="M414" s="6" t="str">
        <f t="shared" si="167"/>
        <v/>
      </c>
      <c r="N414" s="6" t="str">
        <f t="shared" si="168"/>
        <v/>
      </c>
      <c r="O414" s="6" t="str">
        <f t="shared" si="169"/>
        <v/>
      </c>
      <c r="P414" s="6" t="str">
        <f t="shared" si="170"/>
        <v/>
      </c>
      <c r="Q414" s="6" t="str">
        <f t="shared" si="171"/>
        <v/>
      </c>
      <c r="R414" s="6">
        <f t="shared" si="172"/>
        <v>0</v>
      </c>
      <c r="S414" s="7">
        <f t="shared" si="173"/>
        <v>0</v>
      </c>
      <c r="T414" s="6">
        <f t="shared" si="174"/>
        <v>0</v>
      </c>
      <c r="U414" s="6" t="str">
        <f t="shared" si="175"/>
        <v/>
      </c>
      <c r="V414" s="6" t="str">
        <f t="shared" si="176"/>
        <v/>
      </c>
      <c r="W414" s="6">
        <f t="shared" si="177"/>
        <v>0</v>
      </c>
      <c r="X414" s="8" t="str">
        <f t="shared" si="178"/>
        <v/>
      </c>
      <c r="Y414" s="8" t="str">
        <f t="shared" si="179"/>
        <v/>
      </c>
      <c r="Z414" t="str">
        <f t="shared" si="180"/>
        <v>FALTA_PARAM</v>
      </c>
      <c r="AA414" s="6" t="str">
        <f t="shared" si="181"/>
        <v/>
      </c>
      <c r="AB414" t="b">
        <f t="shared" si="182"/>
        <v>0</v>
      </c>
      <c r="AC414" t="str">
        <f t="shared" si="183"/>
        <v>CHAVE_INEXISTENTE</v>
      </c>
    </row>
    <row r="415" spans="7:29">
      <c r="G415" t="str">
        <f t="shared" si="161"/>
        <v>||</v>
      </c>
      <c r="H415" t="str">
        <f t="shared" si="162"/>
        <v>||</v>
      </c>
      <c r="I415" s="6" t="str">
        <f t="shared" si="163"/>
        <v/>
      </c>
      <c r="J415" s="6" t="str">
        <f t="shared" si="164"/>
        <v/>
      </c>
      <c r="K415" s="6" t="str">
        <f t="shared" si="165"/>
        <v/>
      </c>
      <c r="L415" s="6" t="str">
        <f t="shared" si="166"/>
        <v/>
      </c>
      <c r="M415" s="6" t="str">
        <f t="shared" si="167"/>
        <v/>
      </c>
      <c r="N415" s="6" t="str">
        <f t="shared" si="168"/>
        <v/>
      </c>
      <c r="O415" s="6" t="str">
        <f t="shared" si="169"/>
        <v/>
      </c>
      <c r="P415" s="6" t="str">
        <f t="shared" si="170"/>
        <v/>
      </c>
      <c r="Q415" s="6" t="str">
        <f t="shared" si="171"/>
        <v/>
      </c>
      <c r="R415" s="6">
        <f t="shared" si="172"/>
        <v>0</v>
      </c>
      <c r="S415" s="7">
        <f t="shared" si="173"/>
        <v>0</v>
      </c>
      <c r="T415" s="6">
        <f t="shared" si="174"/>
        <v>0</v>
      </c>
      <c r="U415" s="6" t="str">
        <f t="shared" si="175"/>
        <v/>
      </c>
      <c r="V415" s="6" t="str">
        <f t="shared" si="176"/>
        <v/>
      </c>
      <c r="W415" s="6">
        <f t="shared" si="177"/>
        <v>0</v>
      </c>
      <c r="X415" s="8" t="str">
        <f t="shared" si="178"/>
        <v/>
      </c>
      <c r="Y415" s="8" t="str">
        <f t="shared" si="179"/>
        <v/>
      </c>
      <c r="Z415" t="str">
        <f t="shared" si="180"/>
        <v>FALTA_PARAM</v>
      </c>
      <c r="AA415" s="6" t="str">
        <f t="shared" si="181"/>
        <v/>
      </c>
      <c r="AB415" t="b">
        <f t="shared" si="182"/>
        <v>0</v>
      </c>
      <c r="AC415" t="str">
        <f t="shared" si="183"/>
        <v>CHAVE_INEXISTENTE</v>
      </c>
    </row>
    <row r="416" spans="7:29">
      <c r="G416" t="str">
        <f t="shared" si="161"/>
        <v>||</v>
      </c>
      <c r="H416" t="str">
        <f t="shared" si="162"/>
        <v>||</v>
      </c>
      <c r="I416" s="6" t="str">
        <f t="shared" si="163"/>
        <v/>
      </c>
      <c r="J416" s="6" t="str">
        <f t="shared" si="164"/>
        <v/>
      </c>
      <c r="K416" s="6" t="str">
        <f t="shared" si="165"/>
        <v/>
      </c>
      <c r="L416" s="6" t="str">
        <f t="shared" si="166"/>
        <v/>
      </c>
      <c r="M416" s="6" t="str">
        <f t="shared" si="167"/>
        <v/>
      </c>
      <c r="N416" s="6" t="str">
        <f t="shared" si="168"/>
        <v/>
      </c>
      <c r="O416" s="6" t="str">
        <f t="shared" si="169"/>
        <v/>
      </c>
      <c r="P416" s="6" t="str">
        <f t="shared" si="170"/>
        <v/>
      </c>
      <c r="Q416" s="6" t="str">
        <f t="shared" si="171"/>
        <v/>
      </c>
      <c r="R416" s="6">
        <f t="shared" si="172"/>
        <v>0</v>
      </c>
      <c r="S416" s="7">
        <f t="shared" si="173"/>
        <v>0</v>
      </c>
      <c r="T416" s="6">
        <f t="shared" si="174"/>
        <v>0</v>
      </c>
      <c r="U416" s="6" t="str">
        <f t="shared" si="175"/>
        <v/>
      </c>
      <c r="V416" s="6" t="str">
        <f t="shared" si="176"/>
        <v/>
      </c>
      <c r="W416" s="6">
        <f t="shared" si="177"/>
        <v>0</v>
      </c>
      <c r="X416" s="8" t="str">
        <f t="shared" si="178"/>
        <v/>
      </c>
      <c r="Y416" s="8" t="str">
        <f t="shared" si="179"/>
        <v/>
      </c>
      <c r="Z416" t="str">
        <f t="shared" si="180"/>
        <v>FALTA_PARAM</v>
      </c>
      <c r="AA416" s="6" t="str">
        <f t="shared" si="181"/>
        <v/>
      </c>
      <c r="AB416" t="b">
        <f t="shared" si="182"/>
        <v>0</v>
      </c>
      <c r="AC416" t="str">
        <f t="shared" si="183"/>
        <v>CHAVE_INEXISTENTE</v>
      </c>
    </row>
    <row r="417" spans="7:29">
      <c r="G417" t="str">
        <f t="shared" si="161"/>
        <v>||</v>
      </c>
      <c r="H417" t="str">
        <f t="shared" si="162"/>
        <v>||</v>
      </c>
      <c r="I417" s="6" t="str">
        <f t="shared" si="163"/>
        <v/>
      </c>
      <c r="J417" s="6" t="str">
        <f t="shared" si="164"/>
        <v/>
      </c>
      <c r="K417" s="6" t="str">
        <f t="shared" si="165"/>
        <v/>
      </c>
      <c r="L417" s="6" t="str">
        <f t="shared" si="166"/>
        <v/>
      </c>
      <c r="M417" s="6" t="str">
        <f t="shared" si="167"/>
        <v/>
      </c>
      <c r="N417" s="6" t="str">
        <f t="shared" si="168"/>
        <v/>
      </c>
      <c r="O417" s="6" t="str">
        <f t="shared" si="169"/>
        <v/>
      </c>
      <c r="P417" s="6" t="str">
        <f t="shared" si="170"/>
        <v/>
      </c>
      <c r="Q417" s="6" t="str">
        <f t="shared" si="171"/>
        <v/>
      </c>
      <c r="R417" s="6">
        <f t="shared" si="172"/>
        <v>0</v>
      </c>
      <c r="S417" s="7">
        <f t="shared" si="173"/>
        <v>0</v>
      </c>
      <c r="T417" s="6">
        <f t="shared" si="174"/>
        <v>0</v>
      </c>
      <c r="U417" s="6" t="str">
        <f t="shared" si="175"/>
        <v/>
      </c>
      <c r="V417" s="6" t="str">
        <f t="shared" si="176"/>
        <v/>
      </c>
      <c r="W417" s="6">
        <f t="shared" si="177"/>
        <v>0</v>
      </c>
      <c r="X417" s="8" t="str">
        <f t="shared" si="178"/>
        <v/>
      </c>
      <c r="Y417" s="8" t="str">
        <f t="shared" si="179"/>
        <v/>
      </c>
      <c r="Z417" t="str">
        <f t="shared" si="180"/>
        <v>FALTA_PARAM</v>
      </c>
      <c r="AA417" s="6" t="str">
        <f t="shared" si="181"/>
        <v/>
      </c>
      <c r="AB417" t="b">
        <f t="shared" si="182"/>
        <v>0</v>
      </c>
      <c r="AC417" t="str">
        <f t="shared" si="183"/>
        <v>CHAVE_INEXISTENTE</v>
      </c>
    </row>
    <row r="418" spans="7:29">
      <c r="G418" t="str">
        <f t="shared" si="161"/>
        <v>||</v>
      </c>
      <c r="H418" t="str">
        <f t="shared" si="162"/>
        <v>||</v>
      </c>
      <c r="I418" s="6" t="str">
        <f t="shared" si="163"/>
        <v/>
      </c>
      <c r="J418" s="6" t="str">
        <f t="shared" si="164"/>
        <v/>
      </c>
      <c r="K418" s="6" t="str">
        <f t="shared" si="165"/>
        <v/>
      </c>
      <c r="L418" s="6" t="str">
        <f t="shared" si="166"/>
        <v/>
      </c>
      <c r="M418" s="6" t="str">
        <f t="shared" si="167"/>
        <v/>
      </c>
      <c r="N418" s="6" t="str">
        <f t="shared" si="168"/>
        <v/>
      </c>
      <c r="O418" s="6" t="str">
        <f t="shared" si="169"/>
        <v/>
      </c>
      <c r="P418" s="6" t="str">
        <f t="shared" si="170"/>
        <v/>
      </c>
      <c r="Q418" s="6" t="str">
        <f t="shared" si="171"/>
        <v/>
      </c>
      <c r="R418" s="6">
        <f t="shared" si="172"/>
        <v>0</v>
      </c>
      <c r="S418" s="7">
        <f t="shared" si="173"/>
        <v>0</v>
      </c>
      <c r="T418" s="6">
        <f t="shared" si="174"/>
        <v>0</v>
      </c>
      <c r="U418" s="6" t="str">
        <f t="shared" si="175"/>
        <v/>
      </c>
      <c r="V418" s="6" t="str">
        <f t="shared" si="176"/>
        <v/>
      </c>
      <c r="W418" s="6">
        <f t="shared" si="177"/>
        <v>0</v>
      </c>
      <c r="X418" s="8" t="str">
        <f t="shared" si="178"/>
        <v/>
      </c>
      <c r="Y418" s="8" t="str">
        <f t="shared" si="179"/>
        <v/>
      </c>
      <c r="Z418" t="str">
        <f t="shared" si="180"/>
        <v>FALTA_PARAM</v>
      </c>
      <c r="AA418" s="6" t="str">
        <f t="shared" si="181"/>
        <v/>
      </c>
      <c r="AB418" t="b">
        <f t="shared" si="182"/>
        <v>0</v>
      </c>
      <c r="AC418" t="str">
        <f t="shared" si="183"/>
        <v>CHAVE_INEXISTENTE</v>
      </c>
    </row>
    <row r="419" spans="7:29">
      <c r="G419" t="str">
        <f t="shared" si="161"/>
        <v>||</v>
      </c>
      <c r="H419" t="str">
        <f t="shared" si="162"/>
        <v>||</v>
      </c>
      <c r="I419" s="6" t="str">
        <f t="shared" si="163"/>
        <v/>
      </c>
      <c r="J419" s="6" t="str">
        <f t="shared" si="164"/>
        <v/>
      </c>
      <c r="K419" s="6" t="str">
        <f t="shared" si="165"/>
        <v/>
      </c>
      <c r="L419" s="6" t="str">
        <f t="shared" si="166"/>
        <v/>
      </c>
      <c r="M419" s="6" t="str">
        <f t="shared" si="167"/>
        <v/>
      </c>
      <c r="N419" s="6" t="str">
        <f t="shared" si="168"/>
        <v/>
      </c>
      <c r="O419" s="6" t="str">
        <f t="shared" si="169"/>
        <v/>
      </c>
      <c r="P419" s="6" t="str">
        <f t="shared" si="170"/>
        <v/>
      </c>
      <c r="Q419" s="6" t="str">
        <f t="shared" si="171"/>
        <v/>
      </c>
      <c r="R419" s="6">
        <f t="shared" si="172"/>
        <v>0</v>
      </c>
      <c r="S419" s="7">
        <f t="shared" si="173"/>
        <v>0</v>
      </c>
      <c r="T419" s="6">
        <f t="shared" si="174"/>
        <v>0</v>
      </c>
      <c r="U419" s="6" t="str">
        <f t="shared" si="175"/>
        <v/>
      </c>
      <c r="V419" s="6" t="str">
        <f t="shared" si="176"/>
        <v/>
      </c>
      <c r="W419" s="6">
        <f t="shared" si="177"/>
        <v>0</v>
      </c>
      <c r="X419" s="8" t="str">
        <f t="shared" si="178"/>
        <v/>
      </c>
      <c r="Y419" s="8" t="str">
        <f t="shared" si="179"/>
        <v/>
      </c>
      <c r="Z419" t="str">
        <f t="shared" si="180"/>
        <v>FALTA_PARAM</v>
      </c>
      <c r="AA419" s="6" t="str">
        <f t="shared" si="181"/>
        <v/>
      </c>
      <c r="AB419" t="b">
        <f t="shared" si="182"/>
        <v>0</v>
      </c>
      <c r="AC419" t="str">
        <f t="shared" si="183"/>
        <v>CHAVE_INEXISTENTE</v>
      </c>
    </row>
    <row r="420" spans="7:29">
      <c r="G420" t="str">
        <f t="shared" si="161"/>
        <v>||</v>
      </c>
      <c r="H420" t="str">
        <f t="shared" si="162"/>
        <v>||</v>
      </c>
      <c r="I420" s="6" t="str">
        <f t="shared" si="163"/>
        <v/>
      </c>
      <c r="J420" s="6" t="str">
        <f t="shared" si="164"/>
        <v/>
      </c>
      <c r="K420" s="6" t="str">
        <f t="shared" si="165"/>
        <v/>
      </c>
      <c r="L420" s="6" t="str">
        <f t="shared" si="166"/>
        <v/>
      </c>
      <c r="M420" s="6" t="str">
        <f t="shared" si="167"/>
        <v/>
      </c>
      <c r="N420" s="6" t="str">
        <f t="shared" si="168"/>
        <v/>
      </c>
      <c r="O420" s="6" t="str">
        <f t="shared" si="169"/>
        <v/>
      </c>
      <c r="P420" s="6" t="str">
        <f t="shared" si="170"/>
        <v/>
      </c>
      <c r="Q420" s="6" t="str">
        <f t="shared" si="171"/>
        <v/>
      </c>
      <c r="R420" s="6">
        <f t="shared" si="172"/>
        <v>0</v>
      </c>
      <c r="S420" s="7">
        <f t="shared" si="173"/>
        <v>0</v>
      </c>
      <c r="T420" s="6">
        <f t="shared" si="174"/>
        <v>0</v>
      </c>
      <c r="U420" s="6" t="str">
        <f t="shared" si="175"/>
        <v/>
      </c>
      <c r="V420" s="6" t="str">
        <f t="shared" si="176"/>
        <v/>
      </c>
      <c r="W420" s="6">
        <f t="shared" si="177"/>
        <v>0</v>
      </c>
      <c r="X420" s="8" t="str">
        <f t="shared" si="178"/>
        <v/>
      </c>
      <c r="Y420" s="8" t="str">
        <f t="shared" si="179"/>
        <v/>
      </c>
      <c r="Z420" t="str">
        <f t="shared" si="180"/>
        <v>FALTA_PARAM</v>
      </c>
      <c r="AA420" s="6" t="str">
        <f t="shared" si="181"/>
        <v/>
      </c>
      <c r="AB420" t="b">
        <f t="shared" si="182"/>
        <v>0</v>
      </c>
      <c r="AC420" t="str">
        <f t="shared" si="183"/>
        <v>CHAVE_INEXISTENTE</v>
      </c>
    </row>
    <row r="421" spans="7:29">
      <c r="G421" t="str">
        <f t="shared" si="161"/>
        <v>||</v>
      </c>
      <c r="H421" t="str">
        <f t="shared" si="162"/>
        <v>||</v>
      </c>
      <c r="I421" s="6" t="str">
        <f t="shared" si="163"/>
        <v/>
      </c>
      <c r="J421" s="6" t="str">
        <f t="shared" si="164"/>
        <v/>
      </c>
      <c r="K421" s="6" t="str">
        <f t="shared" si="165"/>
        <v/>
      </c>
      <c r="L421" s="6" t="str">
        <f t="shared" si="166"/>
        <v/>
      </c>
      <c r="M421" s="6" t="str">
        <f t="shared" si="167"/>
        <v/>
      </c>
      <c r="N421" s="6" t="str">
        <f t="shared" si="168"/>
        <v/>
      </c>
      <c r="O421" s="6" t="str">
        <f t="shared" si="169"/>
        <v/>
      </c>
      <c r="P421" s="6" t="str">
        <f t="shared" si="170"/>
        <v/>
      </c>
      <c r="Q421" s="6" t="str">
        <f t="shared" si="171"/>
        <v/>
      </c>
      <c r="R421" s="6">
        <f t="shared" si="172"/>
        <v>0</v>
      </c>
      <c r="S421" s="7">
        <f t="shared" si="173"/>
        <v>0</v>
      </c>
      <c r="T421" s="6">
        <f t="shared" si="174"/>
        <v>0</v>
      </c>
      <c r="U421" s="6" t="str">
        <f t="shared" si="175"/>
        <v/>
      </c>
      <c r="V421" s="6" t="str">
        <f t="shared" si="176"/>
        <v/>
      </c>
      <c r="W421" s="6">
        <f t="shared" si="177"/>
        <v>0</v>
      </c>
      <c r="X421" s="8" t="str">
        <f t="shared" si="178"/>
        <v/>
      </c>
      <c r="Y421" s="8" t="str">
        <f t="shared" si="179"/>
        <v/>
      </c>
      <c r="Z421" t="str">
        <f t="shared" si="180"/>
        <v>FALTA_PARAM</v>
      </c>
      <c r="AA421" s="6" t="str">
        <f t="shared" si="181"/>
        <v/>
      </c>
      <c r="AB421" t="b">
        <f t="shared" si="182"/>
        <v>0</v>
      </c>
      <c r="AC421" t="str">
        <f t="shared" si="183"/>
        <v>CHAVE_INEXISTENTE</v>
      </c>
    </row>
    <row r="422" spans="7:29">
      <c r="G422" t="str">
        <f t="shared" si="161"/>
        <v>||</v>
      </c>
      <c r="H422" t="str">
        <f t="shared" si="162"/>
        <v>||</v>
      </c>
      <c r="I422" s="6" t="str">
        <f t="shared" si="163"/>
        <v/>
      </c>
      <c r="J422" s="6" t="str">
        <f t="shared" si="164"/>
        <v/>
      </c>
      <c r="K422" s="6" t="str">
        <f t="shared" si="165"/>
        <v/>
      </c>
      <c r="L422" s="6" t="str">
        <f t="shared" si="166"/>
        <v/>
      </c>
      <c r="M422" s="6" t="str">
        <f t="shared" si="167"/>
        <v/>
      </c>
      <c r="N422" s="6" t="str">
        <f t="shared" si="168"/>
        <v/>
      </c>
      <c r="O422" s="6" t="str">
        <f t="shared" si="169"/>
        <v/>
      </c>
      <c r="P422" s="6" t="str">
        <f t="shared" si="170"/>
        <v/>
      </c>
      <c r="Q422" s="6" t="str">
        <f t="shared" si="171"/>
        <v/>
      </c>
      <c r="R422" s="6">
        <f t="shared" si="172"/>
        <v>0</v>
      </c>
      <c r="S422" s="7">
        <f t="shared" si="173"/>
        <v>0</v>
      </c>
      <c r="T422" s="6">
        <f t="shared" si="174"/>
        <v>0</v>
      </c>
      <c r="U422" s="6" t="str">
        <f t="shared" si="175"/>
        <v/>
      </c>
      <c r="V422" s="6" t="str">
        <f t="shared" si="176"/>
        <v/>
      </c>
      <c r="W422" s="6">
        <f t="shared" si="177"/>
        <v>0</v>
      </c>
      <c r="X422" s="8" t="str">
        <f t="shared" si="178"/>
        <v/>
      </c>
      <c r="Y422" s="8" t="str">
        <f t="shared" si="179"/>
        <v/>
      </c>
      <c r="Z422" t="str">
        <f t="shared" si="180"/>
        <v>FALTA_PARAM</v>
      </c>
      <c r="AA422" s="6" t="str">
        <f t="shared" si="181"/>
        <v/>
      </c>
      <c r="AB422" t="b">
        <f t="shared" si="182"/>
        <v>0</v>
      </c>
      <c r="AC422" t="str">
        <f t="shared" si="183"/>
        <v>CHAVE_INEXISTENTE</v>
      </c>
    </row>
    <row r="423" spans="7:29">
      <c r="G423" t="str">
        <f t="shared" si="161"/>
        <v>||</v>
      </c>
      <c r="H423" t="str">
        <f t="shared" si="162"/>
        <v>||</v>
      </c>
      <c r="I423" s="6" t="str">
        <f t="shared" si="163"/>
        <v/>
      </c>
      <c r="J423" s="6" t="str">
        <f t="shared" si="164"/>
        <v/>
      </c>
      <c r="K423" s="6" t="str">
        <f t="shared" si="165"/>
        <v/>
      </c>
      <c r="L423" s="6" t="str">
        <f t="shared" si="166"/>
        <v/>
      </c>
      <c r="M423" s="6" t="str">
        <f t="shared" si="167"/>
        <v/>
      </c>
      <c r="N423" s="6" t="str">
        <f t="shared" si="168"/>
        <v/>
      </c>
      <c r="O423" s="6" t="str">
        <f t="shared" si="169"/>
        <v/>
      </c>
      <c r="P423" s="6" t="str">
        <f t="shared" si="170"/>
        <v/>
      </c>
      <c r="Q423" s="6" t="str">
        <f t="shared" si="171"/>
        <v/>
      </c>
      <c r="R423" s="6">
        <f t="shared" si="172"/>
        <v>0</v>
      </c>
      <c r="S423" s="7">
        <f t="shared" si="173"/>
        <v>0</v>
      </c>
      <c r="T423" s="6">
        <f t="shared" si="174"/>
        <v>0</v>
      </c>
      <c r="U423" s="6" t="str">
        <f t="shared" si="175"/>
        <v/>
      </c>
      <c r="V423" s="6" t="str">
        <f t="shared" si="176"/>
        <v/>
      </c>
      <c r="W423" s="6">
        <f t="shared" si="177"/>
        <v>0</v>
      </c>
      <c r="X423" s="8" t="str">
        <f t="shared" si="178"/>
        <v/>
      </c>
      <c r="Y423" s="8" t="str">
        <f t="shared" si="179"/>
        <v/>
      </c>
      <c r="Z423" t="str">
        <f t="shared" si="180"/>
        <v>FALTA_PARAM</v>
      </c>
      <c r="AA423" s="6" t="str">
        <f t="shared" si="181"/>
        <v/>
      </c>
      <c r="AB423" t="b">
        <f t="shared" si="182"/>
        <v>0</v>
      </c>
      <c r="AC423" t="str">
        <f t="shared" si="183"/>
        <v>CHAVE_INEXISTENTE</v>
      </c>
    </row>
    <row r="424" spans="7:29">
      <c r="G424" t="str">
        <f t="shared" si="161"/>
        <v>||</v>
      </c>
      <c r="H424" t="str">
        <f t="shared" si="162"/>
        <v>||</v>
      </c>
      <c r="I424" s="6" t="str">
        <f t="shared" si="163"/>
        <v/>
      </c>
      <c r="J424" s="6" t="str">
        <f t="shared" si="164"/>
        <v/>
      </c>
      <c r="K424" s="6" t="str">
        <f t="shared" si="165"/>
        <v/>
      </c>
      <c r="L424" s="6" t="str">
        <f t="shared" si="166"/>
        <v/>
      </c>
      <c r="M424" s="6" t="str">
        <f t="shared" si="167"/>
        <v/>
      </c>
      <c r="N424" s="6" t="str">
        <f t="shared" si="168"/>
        <v/>
      </c>
      <c r="O424" s="6" t="str">
        <f t="shared" si="169"/>
        <v/>
      </c>
      <c r="P424" s="6" t="str">
        <f t="shared" si="170"/>
        <v/>
      </c>
      <c r="Q424" s="6" t="str">
        <f t="shared" si="171"/>
        <v/>
      </c>
      <c r="R424" s="6">
        <f t="shared" si="172"/>
        <v>0</v>
      </c>
      <c r="S424" s="7">
        <f t="shared" si="173"/>
        <v>0</v>
      </c>
      <c r="T424" s="6">
        <f t="shared" si="174"/>
        <v>0</v>
      </c>
      <c r="U424" s="6" t="str">
        <f t="shared" si="175"/>
        <v/>
      </c>
      <c r="V424" s="6" t="str">
        <f t="shared" si="176"/>
        <v/>
      </c>
      <c r="W424" s="6">
        <f t="shared" si="177"/>
        <v>0</v>
      </c>
      <c r="X424" s="8" t="str">
        <f t="shared" si="178"/>
        <v/>
      </c>
      <c r="Y424" s="8" t="str">
        <f t="shared" si="179"/>
        <v/>
      </c>
      <c r="Z424" t="str">
        <f t="shared" si="180"/>
        <v>FALTA_PARAM</v>
      </c>
      <c r="AA424" s="6" t="str">
        <f t="shared" si="181"/>
        <v/>
      </c>
      <c r="AB424" t="b">
        <f t="shared" si="182"/>
        <v>0</v>
      </c>
      <c r="AC424" t="str">
        <f t="shared" si="183"/>
        <v>CHAVE_INEXISTENTE</v>
      </c>
    </row>
    <row r="425" spans="7:29">
      <c r="G425" t="str">
        <f t="shared" si="161"/>
        <v>||</v>
      </c>
      <c r="H425" t="str">
        <f t="shared" si="162"/>
        <v>||</v>
      </c>
      <c r="I425" s="6" t="str">
        <f t="shared" si="163"/>
        <v/>
      </c>
      <c r="J425" s="6" t="str">
        <f t="shared" si="164"/>
        <v/>
      </c>
      <c r="K425" s="6" t="str">
        <f t="shared" si="165"/>
        <v/>
      </c>
      <c r="L425" s="6" t="str">
        <f t="shared" si="166"/>
        <v/>
      </c>
      <c r="M425" s="6" t="str">
        <f t="shared" si="167"/>
        <v/>
      </c>
      <c r="N425" s="6" t="str">
        <f t="shared" si="168"/>
        <v/>
      </c>
      <c r="O425" s="6" t="str">
        <f t="shared" si="169"/>
        <v/>
      </c>
      <c r="P425" s="6" t="str">
        <f t="shared" si="170"/>
        <v/>
      </c>
      <c r="Q425" s="6" t="str">
        <f t="shared" si="171"/>
        <v/>
      </c>
      <c r="R425" s="6">
        <f t="shared" si="172"/>
        <v>0</v>
      </c>
      <c r="S425" s="7">
        <f t="shared" si="173"/>
        <v>0</v>
      </c>
      <c r="T425" s="6">
        <f t="shared" si="174"/>
        <v>0</v>
      </c>
      <c r="U425" s="6" t="str">
        <f t="shared" si="175"/>
        <v/>
      </c>
      <c r="V425" s="6" t="str">
        <f t="shared" si="176"/>
        <v/>
      </c>
      <c r="W425" s="6">
        <f t="shared" si="177"/>
        <v>0</v>
      </c>
      <c r="X425" s="8" t="str">
        <f t="shared" si="178"/>
        <v/>
      </c>
      <c r="Y425" s="8" t="str">
        <f t="shared" si="179"/>
        <v/>
      </c>
      <c r="Z425" t="str">
        <f t="shared" si="180"/>
        <v>FALTA_PARAM</v>
      </c>
      <c r="AA425" s="6" t="str">
        <f t="shared" si="181"/>
        <v/>
      </c>
      <c r="AB425" t="b">
        <f t="shared" si="182"/>
        <v>0</v>
      </c>
      <c r="AC425" t="str">
        <f t="shared" si="183"/>
        <v>CHAVE_INEXISTENTE</v>
      </c>
    </row>
    <row r="426" spans="7:29">
      <c r="G426" t="str">
        <f t="shared" si="161"/>
        <v>||</v>
      </c>
      <c r="H426" t="str">
        <f t="shared" si="162"/>
        <v>||</v>
      </c>
      <c r="I426" s="6" t="str">
        <f t="shared" si="163"/>
        <v/>
      </c>
      <c r="J426" s="6" t="str">
        <f t="shared" si="164"/>
        <v/>
      </c>
      <c r="K426" s="6" t="str">
        <f t="shared" si="165"/>
        <v/>
      </c>
      <c r="L426" s="6" t="str">
        <f t="shared" si="166"/>
        <v/>
      </c>
      <c r="M426" s="6" t="str">
        <f t="shared" si="167"/>
        <v/>
      </c>
      <c r="N426" s="6" t="str">
        <f t="shared" si="168"/>
        <v/>
      </c>
      <c r="O426" s="6" t="str">
        <f t="shared" si="169"/>
        <v/>
      </c>
      <c r="P426" s="6" t="str">
        <f t="shared" si="170"/>
        <v/>
      </c>
      <c r="Q426" s="6" t="str">
        <f t="shared" si="171"/>
        <v/>
      </c>
      <c r="R426" s="6">
        <f t="shared" si="172"/>
        <v>0</v>
      </c>
      <c r="S426" s="7">
        <f t="shared" si="173"/>
        <v>0</v>
      </c>
      <c r="T426" s="6">
        <f t="shared" si="174"/>
        <v>0</v>
      </c>
      <c r="U426" s="6" t="str">
        <f t="shared" si="175"/>
        <v/>
      </c>
      <c r="V426" s="6" t="str">
        <f t="shared" si="176"/>
        <v/>
      </c>
      <c r="W426" s="6">
        <f t="shared" si="177"/>
        <v>0</v>
      </c>
      <c r="X426" s="8" t="str">
        <f t="shared" si="178"/>
        <v/>
      </c>
      <c r="Y426" s="8" t="str">
        <f t="shared" si="179"/>
        <v/>
      </c>
      <c r="Z426" t="str">
        <f t="shared" si="180"/>
        <v>FALTA_PARAM</v>
      </c>
      <c r="AA426" s="6" t="str">
        <f t="shared" si="181"/>
        <v/>
      </c>
      <c r="AB426" t="b">
        <f t="shared" si="182"/>
        <v>0</v>
      </c>
      <c r="AC426" t="str">
        <f t="shared" si="183"/>
        <v>CHAVE_INEXISTENTE</v>
      </c>
    </row>
    <row r="427" spans="7:29">
      <c r="G427" t="str">
        <f t="shared" si="161"/>
        <v>||</v>
      </c>
      <c r="H427" t="str">
        <f t="shared" si="162"/>
        <v>||</v>
      </c>
      <c r="I427" s="6" t="str">
        <f t="shared" si="163"/>
        <v/>
      </c>
      <c r="J427" s="6" t="str">
        <f t="shared" si="164"/>
        <v/>
      </c>
      <c r="K427" s="6" t="str">
        <f t="shared" si="165"/>
        <v/>
      </c>
      <c r="L427" s="6" t="str">
        <f t="shared" si="166"/>
        <v/>
      </c>
      <c r="M427" s="6" t="str">
        <f t="shared" si="167"/>
        <v/>
      </c>
      <c r="N427" s="6" t="str">
        <f t="shared" si="168"/>
        <v/>
      </c>
      <c r="O427" s="6" t="str">
        <f t="shared" si="169"/>
        <v/>
      </c>
      <c r="P427" s="6" t="str">
        <f t="shared" si="170"/>
        <v/>
      </c>
      <c r="Q427" s="6" t="str">
        <f t="shared" si="171"/>
        <v/>
      </c>
      <c r="R427" s="6">
        <f t="shared" si="172"/>
        <v>0</v>
      </c>
      <c r="S427" s="7">
        <f t="shared" si="173"/>
        <v>0</v>
      </c>
      <c r="T427" s="6">
        <f t="shared" si="174"/>
        <v>0</v>
      </c>
      <c r="U427" s="6" t="str">
        <f t="shared" si="175"/>
        <v/>
      </c>
      <c r="V427" s="6" t="str">
        <f t="shared" si="176"/>
        <v/>
      </c>
      <c r="W427" s="6">
        <f t="shared" si="177"/>
        <v>0</v>
      </c>
      <c r="X427" s="8" t="str">
        <f t="shared" si="178"/>
        <v/>
      </c>
      <c r="Y427" s="8" t="str">
        <f t="shared" si="179"/>
        <v/>
      </c>
      <c r="Z427" t="str">
        <f t="shared" si="180"/>
        <v>FALTA_PARAM</v>
      </c>
      <c r="AA427" s="6" t="str">
        <f t="shared" si="181"/>
        <v/>
      </c>
      <c r="AB427" t="b">
        <f t="shared" si="182"/>
        <v>0</v>
      </c>
      <c r="AC427" t="str">
        <f t="shared" si="183"/>
        <v>CHAVE_INEXISTENTE</v>
      </c>
    </row>
    <row r="428" spans="7:29">
      <c r="G428" t="str">
        <f t="shared" si="161"/>
        <v>||</v>
      </c>
      <c r="H428" t="str">
        <f t="shared" si="162"/>
        <v>||</v>
      </c>
      <c r="I428" s="6" t="str">
        <f t="shared" si="163"/>
        <v/>
      </c>
      <c r="J428" s="6" t="str">
        <f t="shared" si="164"/>
        <v/>
      </c>
      <c r="K428" s="6" t="str">
        <f t="shared" si="165"/>
        <v/>
      </c>
      <c r="L428" s="6" t="str">
        <f t="shared" si="166"/>
        <v/>
      </c>
      <c r="M428" s="6" t="str">
        <f t="shared" si="167"/>
        <v/>
      </c>
      <c r="N428" s="6" t="str">
        <f t="shared" si="168"/>
        <v/>
      </c>
      <c r="O428" s="6" t="str">
        <f t="shared" si="169"/>
        <v/>
      </c>
      <c r="P428" s="6" t="str">
        <f t="shared" si="170"/>
        <v/>
      </c>
      <c r="Q428" s="6" t="str">
        <f t="shared" si="171"/>
        <v/>
      </c>
      <c r="R428" s="6">
        <f t="shared" si="172"/>
        <v>0</v>
      </c>
      <c r="S428" s="7">
        <f t="shared" si="173"/>
        <v>0</v>
      </c>
      <c r="T428" s="6">
        <f t="shared" si="174"/>
        <v>0</v>
      </c>
      <c r="U428" s="6" t="str">
        <f t="shared" si="175"/>
        <v/>
      </c>
      <c r="V428" s="6" t="str">
        <f t="shared" si="176"/>
        <v/>
      </c>
      <c r="W428" s="6">
        <f t="shared" si="177"/>
        <v>0</v>
      </c>
      <c r="X428" s="8" t="str">
        <f t="shared" si="178"/>
        <v/>
      </c>
      <c r="Y428" s="8" t="str">
        <f t="shared" si="179"/>
        <v/>
      </c>
      <c r="Z428" t="str">
        <f t="shared" si="180"/>
        <v>FALTA_PARAM</v>
      </c>
      <c r="AA428" s="6" t="str">
        <f t="shared" si="181"/>
        <v/>
      </c>
      <c r="AB428" t="b">
        <f t="shared" si="182"/>
        <v>0</v>
      </c>
      <c r="AC428" t="str">
        <f t="shared" si="183"/>
        <v>CHAVE_INEXISTENTE</v>
      </c>
    </row>
    <row r="429" spans="7:29">
      <c r="G429" t="str">
        <f t="shared" si="161"/>
        <v>||</v>
      </c>
      <c r="H429" t="str">
        <f t="shared" si="162"/>
        <v>||</v>
      </c>
      <c r="I429" s="6" t="str">
        <f t="shared" si="163"/>
        <v/>
      </c>
      <c r="J429" s="6" t="str">
        <f t="shared" si="164"/>
        <v/>
      </c>
      <c r="K429" s="6" t="str">
        <f t="shared" si="165"/>
        <v/>
      </c>
      <c r="L429" s="6" t="str">
        <f t="shared" si="166"/>
        <v/>
      </c>
      <c r="M429" s="6" t="str">
        <f t="shared" si="167"/>
        <v/>
      </c>
      <c r="N429" s="6" t="str">
        <f t="shared" si="168"/>
        <v/>
      </c>
      <c r="O429" s="6" t="str">
        <f t="shared" si="169"/>
        <v/>
      </c>
      <c r="P429" s="6" t="str">
        <f t="shared" si="170"/>
        <v/>
      </c>
      <c r="Q429" s="6" t="str">
        <f t="shared" si="171"/>
        <v/>
      </c>
      <c r="R429" s="6">
        <f t="shared" si="172"/>
        <v>0</v>
      </c>
      <c r="S429" s="7">
        <f t="shared" si="173"/>
        <v>0</v>
      </c>
      <c r="T429" s="6">
        <f t="shared" si="174"/>
        <v>0</v>
      </c>
      <c r="U429" s="6" t="str">
        <f t="shared" si="175"/>
        <v/>
      </c>
      <c r="V429" s="6" t="str">
        <f t="shared" si="176"/>
        <v/>
      </c>
      <c r="W429" s="6">
        <f t="shared" si="177"/>
        <v>0</v>
      </c>
      <c r="X429" s="8" t="str">
        <f t="shared" si="178"/>
        <v/>
      </c>
      <c r="Y429" s="8" t="str">
        <f t="shared" si="179"/>
        <v/>
      </c>
      <c r="Z429" t="str">
        <f t="shared" si="180"/>
        <v>FALTA_PARAM</v>
      </c>
      <c r="AA429" s="6" t="str">
        <f t="shared" si="181"/>
        <v/>
      </c>
      <c r="AB429" t="b">
        <f t="shared" si="182"/>
        <v>0</v>
      </c>
      <c r="AC429" t="str">
        <f t="shared" si="183"/>
        <v>CHAVE_INEXISTENTE</v>
      </c>
    </row>
    <row r="430" spans="7:29">
      <c r="G430" t="str">
        <f t="shared" si="161"/>
        <v>||</v>
      </c>
      <c r="H430" t="str">
        <f t="shared" si="162"/>
        <v>||</v>
      </c>
      <c r="I430" s="6" t="str">
        <f t="shared" si="163"/>
        <v/>
      </c>
      <c r="J430" s="6" t="str">
        <f t="shared" si="164"/>
        <v/>
      </c>
      <c r="K430" s="6" t="str">
        <f t="shared" si="165"/>
        <v/>
      </c>
      <c r="L430" s="6" t="str">
        <f t="shared" si="166"/>
        <v/>
      </c>
      <c r="M430" s="6" t="str">
        <f t="shared" si="167"/>
        <v/>
      </c>
      <c r="N430" s="6" t="str">
        <f t="shared" si="168"/>
        <v/>
      </c>
      <c r="O430" s="6" t="str">
        <f t="shared" si="169"/>
        <v/>
      </c>
      <c r="P430" s="6" t="str">
        <f t="shared" si="170"/>
        <v/>
      </c>
      <c r="Q430" s="6" t="str">
        <f t="shared" si="171"/>
        <v/>
      </c>
      <c r="R430" s="6">
        <f t="shared" si="172"/>
        <v>0</v>
      </c>
      <c r="S430" s="7">
        <f t="shared" si="173"/>
        <v>0</v>
      </c>
      <c r="T430" s="6">
        <f t="shared" si="174"/>
        <v>0</v>
      </c>
      <c r="U430" s="6" t="str">
        <f t="shared" si="175"/>
        <v/>
      </c>
      <c r="V430" s="6" t="str">
        <f t="shared" si="176"/>
        <v/>
      </c>
      <c r="W430" s="6">
        <f t="shared" si="177"/>
        <v>0</v>
      </c>
      <c r="X430" s="8" t="str">
        <f t="shared" si="178"/>
        <v/>
      </c>
      <c r="Y430" s="8" t="str">
        <f t="shared" si="179"/>
        <v/>
      </c>
      <c r="Z430" t="str">
        <f t="shared" si="180"/>
        <v>FALTA_PARAM</v>
      </c>
      <c r="AA430" s="6" t="str">
        <f t="shared" si="181"/>
        <v/>
      </c>
      <c r="AB430" t="b">
        <f t="shared" si="182"/>
        <v>0</v>
      </c>
      <c r="AC430" t="str">
        <f t="shared" si="183"/>
        <v>CHAVE_INEXISTENTE</v>
      </c>
    </row>
    <row r="431" spans="7:29">
      <c r="G431" t="str">
        <f t="shared" si="161"/>
        <v>||</v>
      </c>
      <c r="H431" t="str">
        <f t="shared" si="162"/>
        <v>||</v>
      </c>
      <c r="I431" s="6" t="str">
        <f t="shared" si="163"/>
        <v/>
      </c>
      <c r="J431" s="6" t="str">
        <f t="shared" si="164"/>
        <v/>
      </c>
      <c r="K431" s="6" t="str">
        <f t="shared" si="165"/>
        <v/>
      </c>
      <c r="L431" s="6" t="str">
        <f t="shared" si="166"/>
        <v/>
      </c>
      <c r="M431" s="6" t="str">
        <f t="shared" si="167"/>
        <v/>
      </c>
      <c r="N431" s="6" t="str">
        <f t="shared" si="168"/>
        <v/>
      </c>
      <c r="O431" s="6" t="str">
        <f t="shared" si="169"/>
        <v/>
      </c>
      <c r="P431" s="6" t="str">
        <f t="shared" si="170"/>
        <v/>
      </c>
      <c r="Q431" s="6" t="str">
        <f t="shared" si="171"/>
        <v/>
      </c>
      <c r="R431" s="6">
        <f t="shared" si="172"/>
        <v>0</v>
      </c>
      <c r="S431" s="7">
        <f t="shared" si="173"/>
        <v>0</v>
      </c>
      <c r="T431" s="6">
        <f t="shared" si="174"/>
        <v>0</v>
      </c>
      <c r="U431" s="6" t="str">
        <f t="shared" si="175"/>
        <v/>
      </c>
      <c r="V431" s="6" t="str">
        <f t="shared" si="176"/>
        <v/>
      </c>
      <c r="W431" s="6">
        <f t="shared" si="177"/>
        <v>0</v>
      </c>
      <c r="X431" s="8" t="str">
        <f t="shared" si="178"/>
        <v/>
      </c>
      <c r="Y431" s="8" t="str">
        <f t="shared" si="179"/>
        <v/>
      </c>
      <c r="Z431" t="str">
        <f t="shared" si="180"/>
        <v>FALTA_PARAM</v>
      </c>
      <c r="AA431" s="6" t="str">
        <f t="shared" si="181"/>
        <v/>
      </c>
      <c r="AB431" t="b">
        <f t="shared" si="182"/>
        <v>0</v>
      </c>
      <c r="AC431" t="str">
        <f t="shared" si="183"/>
        <v>CHAVE_INEXISTENTE</v>
      </c>
    </row>
    <row r="432" spans="7:29">
      <c r="G432" t="str">
        <f t="shared" si="161"/>
        <v>||</v>
      </c>
      <c r="H432" t="str">
        <f t="shared" si="162"/>
        <v>||</v>
      </c>
      <c r="I432" s="6" t="str">
        <f t="shared" si="163"/>
        <v/>
      </c>
      <c r="J432" s="6" t="str">
        <f t="shared" si="164"/>
        <v/>
      </c>
      <c r="K432" s="6" t="str">
        <f t="shared" si="165"/>
        <v/>
      </c>
      <c r="L432" s="6" t="str">
        <f t="shared" si="166"/>
        <v/>
      </c>
      <c r="M432" s="6" t="str">
        <f t="shared" si="167"/>
        <v/>
      </c>
      <c r="N432" s="6" t="str">
        <f t="shared" si="168"/>
        <v/>
      </c>
      <c r="O432" s="6" t="str">
        <f t="shared" si="169"/>
        <v/>
      </c>
      <c r="P432" s="6" t="str">
        <f t="shared" si="170"/>
        <v/>
      </c>
      <c r="Q432" s="6" t="str">
        <f t="shared" si="171"/>
        <v/>
      </c>
      <c r="R432" s="6">
        <f t="shared" si="172"/>
        <v>0</v>
      </c>
      <c r="S432" s="7">
        <f t="shared" si="173"/>
        <v>0</v>
      </c>
      <c r="T432" s="6">
        <f t="shared" si="174"/>
        <v>0</v>
      </c>
      <c r="U432" s="6" t="str">
        <f t="shared" si="175"/>
        <v/>
      </c>
      <c r="V432" s="6" t="str">
        <f t="shared" si="176"/>
        <v/>
      </c>
      <c r="W432" s="6">
        <f t="shared" si="177"/>
        <v>0</v>
      </c>
      <c r="X432" s="8" t="str">
        <f t="shared" si="178"/>
        <v/>
      </c>
      <c r="Y432" s="8" t="str">
        <f t="shared" si="179"/>
        <v/>
      </c>
      <c r="Z432" t="str">
        <f t="shared" si="180"/>
        <v>FALTA_PARAM</v>
      </c>
      <c r="AA432" s="6" t="str">
        <f t="shared" si="181"/>
        <v/>
      </c>
      <c r="AB432" t="b">
        <f t="shared" si="182"/>
        <v>0</v>
      </c>
      <c r="AC432" t="str">
        <f t="shared" si="183"/>
        <v>CHAVE_INEXISTENTE</v>
      </c>
    </row>
    <row r="433" spans="7:29">
      <c r="G433" t="str">
        <f t="shared" si="161"/>
        <v>||</v>
      </c>
      <c r="H433" t="str">
        <f t="shared" si="162"/>
        <v>||</v>
      </c>
      <c r="I433" s="6" t="str">
        <f t="shared" si="163"/>
        <v/>
      </c>
      <c r="J433" s="6" t="str">
        <f t="shared" si="164"/>
        <v/>
      </c>
      <c r="K433" s="6" t="str">
        <f t="shared" si="165"/>
        <v/>
      </c>
      <c r="L433" s="6" t="str">
        <f t="shared" si="166"/>
        <v/>
      </c>
      <c r="M433" s="6" t="str">
        <f t="shared" si="167"/>
        <v/>
      </c>
      <c r="N433" s="6" t="str">
        <f t="shared" si="168"/>
        <v/>
      </c>
      <c r="O433" s="6" t="str">
        <f t="shared" si="169"/>
        <v/>
      </c>
      <c r="P433" s="6" t="str">
        <f t="shared" si="170"/>
        <v/>
      </c>
      <c r="Q433" s="6" t="str">
        <f t="shared" si="171"/>
        <v/>
      </c>
      <c r="R433" s="6">
        <f t="shared" si="172"/>
        <v>0</v>
      </c>
      <c r="S433" s="7">
        <f t="shared" si="173"/>
        <v>0</v>
      </c>
      <c r="T433" s="6">
        <f t="shared" si="174"/>
        <v>0</v>
      </c>
      <c r="U433" s="6" t="str">
        <f t="shared" si="175"/>
        <v/>
      </c>
      <c r="V433" s="6" t="str">
        <f t="shared" si="176"/>
        <v/>
      </c>
      <c r="W433" s="6">
        <f t="shared" si="177"/>
        <v>0</v>
      </c>
      <c r="X433" s="8" t="str">
        <f t="shared" si="178"/>
        <v/>
      </c>
      <c r="Y433" s="8" t="str">
        <f t="shared" si="179"/>
        <v/>
      </c>
      <c r="Z433" t="str">
        <f t="shared" si="180"/>
        <v>FALTA_PARAM</v>
      </c>
      <c r="AA433" s="6" t="str">
        <f t="shared" si="181"/>
        <v/>
      </c>
      <c r="AB433" t="b">
        <f t="shared" si="182"/>
        <v>0</v>
      </c>
      <c r="AC433" t="str">
        <f t="shared" si="183"/>
        <v>CHAVE_INEXISTENTE</v>
      </c>
    </row>
    <row r="434" spans="7:29">
      <c r="G434" t="str">
        <f t="shared" si="161"/>
        <v>||</v>
      </c>
      <c r="H434" t="str">
        <f t="shared" si="162"/>
        <v>||</v>
      </c>
      <c r="I434" s="6" t="str">
        <f t="shared" si="163"/>
        <v/>
      </c>
      <c r="J434" s="6" t="str">
        <f t="shared" si="164"/>
        <v/>
      </c>
      <c r="K434" s="6" t="str">
        <f t="shared" si="165"/>
        <v/>
      </c>
      <c r="L434" s="6" t="str">
        <f t="shared" si="166"/>
        <v/>
      </c>
      <c r="M434" s="6" t="str">
        <f t="shared" si="167"/>
        <v/>
      </c>
      <c r="N434" s="6" t="str">
        <f t="shared" si="168"/>
        <v/>
      </c>
      <c r="O434" s="6" t="str">
        <f t="shared" si="169"/>
        <v/>
      </c>
      <c r="P434" s="6" t="str">
        <f t="shared" si="170"/>
        <v/>
      </c>
      <c r="Q434" s="6" t="str">
        <f t="shared" si="171"/>
        <v/>
      </c>
      <c r="R434" s="6">
        <f t="shared" si="172"/>
        <v>0</v>
      </c>
      <c r="S434" s="7">
        <f t="shared" si="173"/>
        <v>0</v>
      </c>
      <c r="T434" s="6">
        <f t="shared" si="174"/>
        <v>0</v>
      </c>
      <c r="U434" s="6" t="str">
        <f t="shared" si="175"/>
        <v/>
      </c>
      <c r="V434" s="6" t="str">
        <f t="shared" si="176"/>
        <v/>
      </c>
      <c r="W434" s="6">
        <f t="shared" si="177"/>
        <v>0</v>
      </c>
      <c r="X434" s="8" t="str">
        <f t="shared" si="178"/>
        <v/>
      </c>
      <c r="Y434" s="8" t="str">
        <f t="shared" si="179"/>
        <v/>
      </c>
      <c r="Z434" t="str">
        <f t="shared" si="180"/>
        <v>FALTA_PARAM</v>
      </c>
      <c r="AA434" s="6" t="str">
        <f t="shared" si="181"/>
        <v/>
      </c>
      <c r="AB434" t="b">
        <f t="shared" si="182"/>
        <v>0</v>
      </c>
      <c r="AC434" t="str">
        <f t="shared" si="183"/>
        <v>CHAVE_INEXISTENTE</v>
      </c>
    </row>
    <row r="435" spans="7:29">
      <c r="G435" t="str">
        <f t="shared" si="161"/>
        <v>||</v>
      </c>
      <c r="H435" t="str">
        <f t="shared" si="162"/>
        <v>||</v>
      </c>
      <c r="I435" s="6" t="str">
        <f t="shared" si="163"/>
        <v/>
      </c>
      <c r="J435" s="6" t="str">
        <f t="shared" si="164"/>
        <v/>
      </c>
      <c r="K435" s="6" t="str">
        <f t="shared" si="165"/>
        <v/>
      </c>
      <c r="L435" s="6" t="str">
        <f t="shared" si="166"/>
        <v/>
      </c>
      <c r="M435" s="6" t="str">
        <f t="shared" si="167"/>
        <v/>
      </c>
      <c r="N435" s="6" t="str">
        <f t="shared" si="168"/>
        <v/>
      </c>
      <c r="O435" s="6" t="str">
        <f t="shared" si="169"/>
        <v/>
      </c>
      <c r="P435" s="6" t="str">
        <f t="shared" si="170"/>
        <v/>
      </c>
      <c r="Q435" s="6" t="str">
        <f t="shared" si="171"/>
        <v/>
      </c>
      <c r="R435" s="6">
        <f t="shared" si="172"/>
        <v>0</v>
      </c>
      <c r="S435" s="7">
        <f t="shared" si="173"/>
        <v>0</v>
      </c>
      <c r="T435" s="6">
        <f t="shared" si="174"/>
        <v>0</v>
      </c>
      <c r="U435" s="6" t="str">
        <f t="shared" si="175"/>
        <v/>
      </c>
      <c r="V435" s="6" t="str">
        <f t="shared" si="176"/>
        <v/>
      </c>
      <c r="W435" s="6">
        <f t="shared" si="177"/>
        <v>0</v>
      </c>
      <c r="X435" s="8" t="str">
        <f t="shared" si="178"/>
        <v/>
      </c>
      <c r="Y435" s="8" t="str">
        <f t="shared" si="179"/>
        <v/>
      </c>
      <c r="Z435" t="str">
        <f t="shared" si="180"/>
        <v>FALTA_PARAM</v>
      </c>
      <c r="AA435" s="6" t="str">
        <f t="shared" si="181"/>
        <v/>
      </c>
      <c r="AB435" t="b">
        <f t="shared" si="182"/>
        <v>0</v>
      </c>
      <c r="AC435" t="str">
        <f t="shared" si="183"/>
        <v>CHAVE_INEXISTENTE</v>
      </c>
    </row>
    <row r="436" spans="7:29">
      <c r="G436" t="str">
        <f t="shared" si="161"/>
        <v>||</v>
      </c>
      <c r="H436" t="str">
        <f t="shared" si="162"/>
        <v>||</v>
      </c>
      <c r="I436" s="6" t="str">
        <f t="shared" si="163"/>
        <v/>
      </c>
      <c r="J436" s="6" t="str">
        <f t="shared" si="164"/>
        <v/>
      </c>
      <c r="K436" s="6" t="str">
        <f t="shared" si="165"/>
        <v/>
      </c>
      <c r="L436" s="6" t="str">
        <f t="shared" si="166"/>
        <v/>
      </c>
      <c r="M436" s="6" t="str">
        <f t="shared" si="167"/>
        <v/>
      </c>
      <c r="N436" s="6" t="str">
        <f t="shared" si="168"/>
        <v/>
      </c>
      <c r="O436" s="6" t="str">
        <f t="shared" si="169"/>
        <v/>
      </c>
      <c r="P436" s="6" t="str">
        <f t="shared" si="170"/>
        <v/>
      </c>
      <c r="Q436" s="6" t="str">
        <f t="shared" si="171"/>
        <v/>
      </c>
      <c r="R436" s="6">
        <f t="shared" si="172"/>
        <v>0</v>
      </c>
      <c r="S436" s="7">
        <f t="shared" si="173"/>
        <v>0</v>
      </c>
      <c r="T436" s="6">
        <f t="shared" si="174"/>
        <v>0</v>
      </c>
      <c r="U436" s="6" t="str">
        <f t="shared" si="175"/>
        <v/>
      </c>
      <c r="V436" s="6" t="str">
        <f t="shared" si="176"/>
        <v/>
      </c>
      <c r="W436" s="6">
        <f t="shared" si="177"/>
        <v>0</v>
      </c>
      <c r="X436" s="8" t="str">
        <f t="shared" si="178"/>
        <v/>
      </c>
      <c r="Y436" s="8" t="str">
        <f t="shared" si="179"/>
        <v/>
      </c>
      <c r="Z436" t="str">
        <f t="shared" si="180"/>
        <v>FALTA_PARAM</v>
      </c>
      <c r="AA436" s="6" t="str">
        <f t="shared" si="181"/>
        <v/>
      </c>
      <c r="AB436" t="b">
        <f t="shared" si="182"/>
        <v>0</v>
      </c>
      <c r="AC436" t="str">
        <f t="shared" si="183"/>
        <v>CHAVE_INEXISTENTE</v>
      </c>
    </row>
    <row r="437" spans="7:29">
      <c r="G437" t="str">
        <f t="shared" si="161"/>
        <v>||</v>
      </c>
      <c r="H437" t="str">
        <f t="shared" si="162"/>
        <v>||</v>
      </c>
      <c r="I437" s="6" t="str">
        <f t="shared" si="163"/>
        <v/>
      </c>
      <c r="J437" s="6" t="str">
        <f t="shared" si="164"/>
        <v/>
      </c>
      <c r="K437" s="6" t="str">
        <f t="shared" si="165"/>
        <v/>
      </c>
      <c r="L437" s="6" t="str">
        <f t="shared" si="166"/>
        <v/>
      </c>
      <c r="M437" s="6" t="str">
        <f t="shared" si="167"/>
        <v/>
      </c>
      <c r="N437" s="6" t="str">
        <f t="shared" si="168"/>
        <v/>
      </c>
      <c r="O437" s="6" t="str">
        <f t="shared" si="169"/>
        <v/>
      </c>
      <c r="P437" s="6" t="str">
        <f t="shared" si="170"/>
        <v/>
      </c>
      <c r="Q437" s="6" t="str">
        <f t="shared" si="171"/>
        <v/>
      </c>
      <c r="R437" s="6">
        <f t="shared" si="172"/>
        <v>0</v>
      </c>
      <c r="S437" s="7">
        <f t="shared" si="173"/>
        <v>0</v>
      </c>
      <c r="T437" s="6">
        <f t="shared" si="174"/>
        <v>0</v>
      </c>
      <c r="U437" s="6" t="str">
        <f t="shared" si="175"/>
        <v/>
      </c>
      <c r="V437" s="6" t="str">
        <f t="shared" si="176"/>
        <v/>
      </c>
      <c r="W437" s="6">
        <f t="shared" si="177"/>
        <v>0</v>
      </c>
      <c r="X437" s="8" t="str">
        <f t="shared" si="178"/>
        <v/>
      </c>
      <c r="Y437" s="8" t="str">
        <f t="shared" si="179"/>
        <v/>
      </c>
      <c r="Z437" t="str">
        <f t="shared" si="180"/>
        <v>FALTA_PARAM</v>
      </c>
      <c r="AA437" s="6" t="str">
        <f t="shared" si="181"/>
        <v/>
      </c>
      <c r="AB437" t="b">
        <f t="shared" si="182"/>
        <v>0</v>
      </c>
      <c r="AC437" t="str">
        <f t="shared" si="183"/>
        <v>CHAVE_INEXISTENTE</v>
      </c>
    </row>
    <row r="438" spans="7:29">
      <c r="G438" t="str">
        <f t="shared" si="161"/>
        <v>||</v>
      </c>
      <c r="H438" t="str">
        <f t="shared" si="162"/>
        <v>||</v>
      </c>
      <c r="I438" s="6" t="str">
        <f t="shared" si="163"/>
        <v/>
      </c>
      <c r="J438" s="6" t="str">
        <f t="shared" si="164"/>
        <v/>
      </c>
      <c r="K438" s="6" t="str">
        <f t="shared" si="165"/>
        <v/>
      </c>
      <c r="L438" s="6" t="str">
        <f t="shared" si="166"/>
        <v/>
      </c>
      <c r="M438" s="6" t="str">
        <f t="shared" si="167"/>
        <v/>
      </c>
      <c r="N438" s="6" t="str">
        <f t="shared" si="168"/>
        <v/>
      </c>
      <c r="O438" s="6" t="str">
        <f t="shared" si="169"/>
        <v/>
      </c>
      <c r="P438" s="6" t="str">
        <f t="shared" si="170"/>
        <v/>
      </c>
      <c r="Q438" s="6" t="str">
        <f t="shared" si="171"/>
        <v/>
      </c>
      <c r="R438" s="6">
        <f t="shared" si="172"/>
        <v>0</v>
      </c>
      <c r="S438" s="7">
        <f t="shared" si="173"/>
        <v>0</v>
      </c>
      <c r="T438" s="6">
        <f t="shared" si="174"/>
        <v>0</v>
      </c>
      <c r="U438" s="6" t="str">
        <f t="shared" si="175"/>
        <v/>
      </c>
      <c r="V438" s="6" t="str">
        <f t="shared" si="176"/>
        <v/>
      </c>
      <c r="W438" s="6">
        <f t="shared" si="177"/>
        <v>0</v>
      </c>
      <c r="X438" s="8" t="str">
        <f t="shared" si="178"/>
        <v/>
      </c>
      <c r="Y438" s="8" t="str">
        <f t="shared" si="179"/>
        <v/>
      </c>
      <c r="Z438" t="str">
        <f t="shared" si="180"/>
        <v>FALTA_PARAM</v>
      </c>
      <c r="AA438" s="6" t="str">
        <f t="shared" si="181"/>
        <v/>
      </c>
      <c r="AB438" t="b">
        <f t="shared" si="182"/>
        <v>0</v>
      </c>
      <c r="AC438" t="str">
        <f t="shared" si="183"/>
        <v>CHAVE_INEXISTENTE</v>
      </c>
    </row>
    <row r="439" spans="7:29">
      <c r="G439" t="str">
        <f t="shared" si="161"/>
        <v>||</v>
      </c>
      <c r="H439" t="str">
        <f t="shared" si="162"/>
        <v>||</v>
      </c>
      <c r="I439" s="6" t="str">
        <f t="shared" si="163"/>
        <v/>
      </c>
      <c r="J439" s="6" t="str">
        <f t="shared" si="164"/>
        <v/>
      </c>
      <c r="K439" s="6" t="str">
        <f t="shared" si="165"/>
        <v/>
      </c>
      <c r="L439" s="6" t="str">
        <f t="shared" si="166"/>
        <v/>
      </c>
      <c r="M439" s="6" t="str">
        <f t="shared" si="167"/>
        <v/>
      </c>
      <c r="N439" s="6" t="str">
        <f t="shared" si="168"/>
        <v/>
      </c>
      <c r="O439" s="6" t="str">
        <f t="shared" si="169"/>
        <v/>
      </c>
      <c r="P439" s="6" t="str">
        <f t="shared" si="170"/>
        <v/>
      </c>
      <c r="Q439" s="6" t="str">
        <f t="shared" si="171"/>
        <v/>
      </c>
      <c r="R439" s="6">
        <f t="shared" si="172"/>
        <v>0</v>
      </c>
      <c r="S439" s="7">
        <f t="shared" si="173"/>
        <v>0</v>
      </c>
      <c r="T439" s="6">
        <f t="shared" si="174"/>
        <v>0</v>
      </c>
      <c r="U439" s="6" t="str">
        <f t="shared" si="175"/>
        <v/>
      </c>
      <c r="V439" s="6" t="str">
        <f t="shared" si="176"/>
        <v/>
      </c>
      <c r="W439" s="6">
        <f t="shared" si="177"/>
        <v>0</v>
      </c>
      <c r="X439" s="8" t="str">
        <f t="shared" si="178"/>
        <v/>
      </c>
      <c r="Y439" s="8" t="str">
        <f t="shared" si="179"/>
        <v/>
      </c>
      <c r="Z439" t="str">
        <f t="shared" si="180"/>
        <v>FALTA_PARAM</v>
      </c>
      <c r="AA439" s="6" t="str">
        <f t="shared" si="181"/>
        <v/>
      </c>
      <c r="AB439" t="b">
        <f t="shared" si="182"/>
        <v>0</v>
      </c>
      <c r="AC439" t="str">
        <f t="shared" si="183"/>
        <v>CHAVE_INEXISTENTE</v>
      </c>
    </row>
    <row r="440" spans="7:29">
      <c r="G440" t="str">
        <f t="shared" si="161"/>
        <v>||</v>
      </c>
      <c r="H440" t="str">
        <f t="shared" si="162"/>
        <v>||</v>
      </c>
      <c r="I440" s="6" t="str">
        <f t="shared" si="163"/>
        <v/>
      </c>
      <c r="J440" s="6" t="str">
        <f t="shared" si="164"/>
        <v/>
      </c>
      <c r="K440" s="6" t="str">
        <f t="shared" si="165"/>
        <v/>
      </c>
      <c r="L440" s="6" t="str">
        <f t="shared" si="166"/>
        <v/>
      </c>
      <c r="M440" s="6" t="str">
        <f t="shared" si="167"/>
        <v/>
      </c>
      <c r="N440" s="6" t="str">
        <f t="shared" si="168"/>
        <v/>
      </c>
      <c r="O440" s="6" t="str">
        <f t="shared" si="169"/>
        <v/>
      </c>
      <c r="P440" s="6" t="str">
        <f t="shared" si="170"/>
        <v/>
      </c>
      <c r="Q440" s="6" t="str">
        <f t="shared" si="171"/>
        <v/>
      </c>
      <c r="R440" s="6">
        <f t="shared" si="172"/>
        <v>0</v>
      </c>
      <c r="S440" s="7">
        <f t="shared" si="173"/>
        <v>0</v>
      </c>
      <c r="T440" s="6">
        <f t="shared" si="174"/>
        <v>0</v>
      </c>
      <c r="U440" s="6" t="str">
        <f t="shared" si="175"/>
        <v/>
      </c>
      <c r="V440" s="6" t="str">
        <f t="shared" si="176"/>
        <v/>
      </c>
      <c r="W440" s="6">
        <f t="shared" si="177"/>
        <v>0</v>
      </c>
      <c r="X440" s="8" t="str">
        <f t="shared" si="178"/>
        <v/>
      </c>
      <c r="Y440" s="8" t="str">
        <f t="shared" si="179"/>
        <v/>
      </c>
      <c r="Z440" t="str">
        <f t="shared" si="180"/>
        <v>FALTA_PARAM</v>
      </c>
      <c r="AA440" s="6" t="str">
        <f t="shared" si="181"/>
        <v/>
      </c>
      <c r="AB440" t="b">
        <f t="shared" si="182"/>
        <v>0</v>
      </c>
      <c r="AC440" t="str">
        <f t="shared" si="183"/>
        <v>CHAVE_INEXISTENTE</v>
      </c>
    </row>
    <row r="441" spans="7:29">
      <c r="G441" t="str">
        <f t="shared" si="161"/>
        <v>||</v>
      </c>
      <c r="H441" t="str">
        <f t="shared" si="162"/>
        <v>||</v>
      </c>
      <c r="I441" s="6" t="str">
        <f t="shared" si="163"/>
        <v/>
      </c>
      <c r="J441" s="6" t="str">
        <f t="shared" si="164"/>
        <v/>
      </c>
      <c r="K441" s="6" t="str">
        <f t="shared" si="165"/>
        <v/>
      </c>
      <c r="L441" s="6" t="str">
        <f t="shared" si="166"/>
        <v/>
      </c>
      <c r="M441" s="6" t="str">
        <f t="shared" si="167"/>
        <v/>
      </c>
      <c r="N441" s="6" t="str">
        <f t="shared" si="168"/>
        <v/>
      </c>
      <c r="O441" s="6" t="str">
        <f t="shared" si="169"/>
        <v/>
      </c>
      <c r="P441" s="6" t="str">
        <f t="shared" si="170"/>
        <v/>
      </c>
      <c r="Q441" s="6" t="str">
        <f t="shared" si="171"/>
        <v/>
      </c>
      <c r="R441" s="6">
        <f t="shared" si="172"/>
        <v>0</v>
      </c>
      <c r="S441" s="7">
        <f t="shared" si="173"/>
        <v>0</v>
      </c>
      <c r="T441" s="6">
        <f t="shared" si="174"/>
        <v>0</v>
      </c>
      <c r="U441" s="6" t="str">
        <f t="shared" si="175"/>
        <v/>
      </c>
      <c r="V441" s="6" t="str">
        <f t="shared" si="176"/>
        <v/>
      </c>
      <c r="W441" s="6">
        <f t="shared" si="177"/>
        <v>0</v>
      </c>
      <c r="X441" s="8" t="str">
        <f t="shared" si="178"/>
        <v/>
      </c>
      <c r="Y441" s="8" t="str">
        <f t="shared" si="179"/>
        <v/>
      </c>
      <c r="Z441" t="str">
        <f t="shared" si="180"/>
        <v>FALTA_PARAM</v>
      </c>
      <c r="AA441" s="6" t="str">
        <f t="shared" si="181"/>
        <v/>
      </c>
      <c r="AB441" t="b">
        <f t="shared" si="182"/>
        <v>0</v>
      </c>
      <c r="AC441" t="str">
        <f t="shared" si="183"/>
        <v>CHAVE_INEXISTENTE</v>
      </c>
    </row>
    <row r="442" spans="7:29">
      <c r="G442" t="str">
        <f t="shared" si="161"/>
        <v>||</v>
      </c>
      <c r="H442" t="str">
        <f t="shared" si="162"/>
        <v>||</v>
      </c>
      <c r="I442" s="6" t="str">
        <f t="shared" si="163"/>
        <v/>
      </c>
      <c r="J442" s="6" t="str">
        <f t="shared" si="164"/>
        <v/>
      </c>
      <c r="K442" s="6" t="str">
        <f t="shared" si="165"/>
        <v/>
      </c>
      <c r="L442" s="6" t="str">
        <f t="shared" si="166"/>
        <v/>
      </c>
      <c r="M442" s="6" t="str">
        <f t="shared" si="167"/>
        <v/>
      </c>
      <c r="N442" s="6" t="str">
        <f t="shared" si="168"/>
        <v/>
      </c>
      <c r="O442" s="6" t="str">
        <f t="shared" si="169"/>
        <v/>
      </c>
      <c r="P442" s="6" t="str">
        <f t="shared" si="170"/>
        <v/>
      </c>
      <c r="Q442" s="6" t="str">
        <f t="shared" si="171"/>
        <v/>
      </c>
      <c r="R442" s="6">
        <f t="shared" si="172"/>
        <v>0</v>
      </c>
      <c r="S442" s="7">
        <f t="shared" si="173"/>
        <v>0</v>
      </c>
      <c r="T442" s="6">
        <f t="shared" si="174"/>
        <v>0</v>
      </c>
      <c r="U442" s="6" t="str">
        <f t="shared" si="175"/>
        <v/>
      </c>
      <c r="V442" s="6" t="str">
        <f t="shared" si="176"/>
        <v/>
      </c>
      <c r="W442" s="6">
        <f t="shared" si="177"/>
        <v>0</v>
      </c>
      <c r="X442" s="8" t="str">
        <f t="shared" si="178"/>
        <v/>
      </c>
      <c r="Y442" s="8" t="str">
        <f t="shared" si="179"/>
        <v/>
      </c>
      <c r="Z442" t="str">
        <f t="shared" si="180"/>
        <v>FALTA_PARAM</v>
      </c>
      <c r="AA442" s="6" t="str">
        <f t="shared" si="181"/>
        <v/>
      </c>
      <c r="AB442" t="b">
        <f t="shared" si="182"/>
        <v>0</v>
      </c>
      <c r="AC442" t="str">
        <f t="shared" si="183"/>
        <v>CHAVE_INEXISTENTE</v>
      </c>
    </row>
    <row r="443" spans="7:29">
      <c r="G443" t="str">
        <f t="shared" si="161"/>
        <v>||</v>
      </c>
      <c r="H443" t="str">
        <f t="shared" si="162"/>
        <v>||</v>
      </c>
      <c r="I443" s="6" t="str">
        <f t="shared" si="163"/>
        <v/>
      </c>
      <c r="J443" s="6" t="str">
        <f t="shared" si="164"/>
        <v/>
      </c>
      <c r="K443" s="6" t="str">
        <f t="shared" si="165"/>
        <v/>
      </c>
      <c r="L443" s="6" t="str">
        <f t="shared" si="166"/>
        <v/>
      </c>
      <c r="M443" s="6" t="str">
        <f t="shared" si="167"/>
        <v/>
      </c>
      <c r="N443" s="6" t="str">
        <f t="shared" si="168"/>
        <v/>
      </c>
      <c r="O443" s="6" t="str">
        <f t="shared" si="169"/>
        <v/>
      </c>
      <c r="P443" s="6" t="str">
        <f t="shared" si="170"/>
        <v/>
      </c>
      <c r="Q443" s="6" t="str">
        <f t="shared" si="171"/>
        <v/>
      </c>
      <c r="R443" s="6">
        <f t="shared" si="172"/>
        <v>0</v>
      </c>
      <c r="S443" s="7">
        <f t="shared" si="173"/>
        <v>0</v>
      </c>
      <c r="T443" s="6">
        <f t="shared" si="174"/>
        <v>0</v>
      </c>
      <c r="U443" s="6" t="str">
        <f t="shared" si="175"/>
        <v/>
      </c>
      <c r="V443" s="6" t="str">
        <f t="shared" si="176"/>
        <v/>
      </c>
      <c r="W443" s="6">
        <f t="shared" si="177"/>
        <v>0</v>
      </c>
      <c r="X443" s="8" t="str">
        <f t="shared" si="178"/>
        <v/>
      </c>
      <c r="Y443" s="8" t="str">
        <f t="shared" si="179"/>
        <v/>
      </c>
      <c r="Z443" t="str">
        <f t="shared" si="180"/>
        <v>FALTA_PARAM</v>
      </c>
      <c r="AA443" s="6" t="str">
        <f t="shared" si="181"/>
        <v/>
      </c>
      <c r="AB443" t="b">
        <f t="shared" si="182"/>
        <v>0</v>
      </c>
      <c r="AC443" t="str">
        <f t="shared" si="183"/>
        <v>CHAVE_INEXISTENTE</v>
      </c>
    </row>
    <row r="444" spans="7:29">
      <c r="G444" t="str">
        <f t="shared" si="161"/>
        <v>||</v>
      </c>
      <c r="H444" t="str">
        <f t="shared" si="162"/>
        <v>||</v>
      </c>
      <c r="I444" s="6" t="str">
        <f t="shared" si="163"/>
        <v/>
      </c>
      <c r="J444" s="6" t="str">
        <f t="shared" si="164"/>
        <v/>
      </c>
      <c r="K444" s="6" t="str">
        <f t="shared" si="165"/>
        <v/>
      </c>
      <c r="L444" s="6" t="str">
        <f t="shared" si="166"/>
        <v/>
      </c>
      <c r="M444" s="6" t="str">
        <f t="shared" si="167"/>
        <v/>
      </c>
      <c r="N444" s="6" t="str">
        <f t="shared" si="168"/>
        <v/>
      </c>
      <c r="O444" s="6" t="str">
        <f t="shared" si="169"/>
        <v/>
      </c>
      <c r="P444" s="6" t="str">
        <f t="shared" si="170"/>
        <v/>
      </c>
      <c r="Q444" s="6" t="str">
        <f t="shared" si="171"/>
        <v/>
      </c>
      <c r="R444" s="6">
        <f t="shared" si="172"/>
        <v>0</v>
      </c>
      <c r="S444" s="7">
        <f t="shared" si="173"/>
        <v>0</v>
      </c>
      <c r="T444" s="6">
        <f t="shared" si="174"/>
        <v>0</v>
      </c>
      <c r="U444" s="6" t="str">
        <f t="shared" si="175"/>
        <v/>
      </c>
      <c r="V444" s="6" t="str">
        <f t="shared" si="176"/>
        <v/>
      </c>
      <c r="W444" s="6">
        <f t="shared" si="177"/>
        <v>0</v>
      </c>
      <c r="X444" s="8" t="str">
        <f t="shared" si="178"/>
        <v/>
      </c>
      <c r="Y444" s="8" t="str">
        <f t="shared" si="179"/>
        <v/>
      </c>
      <c r="Z444" t="str">
        <f t="shared" si="180"/>
        <v>FALTA_PARAM</v>
      </c>
      <c r="AA444" s="6" t="str">
        <f t="shared" si="181"/>
        <v/>
      </c>
      <c r="AB444" t="b">
        <f t="shared" si="182"/>
        <v>0</v>
      </c>
      <c r="AC444" t="str">
        <f t="shared" si="183"/>
        <v>CHAVE_INEXISTENTE</v>
      </c>
    </row>
    <row r="445" spans="7:29">
      <c r="G445" t="str">
        <f t="shared" si="161"/>
        <v>||</v>
      </c>
      <c r="H445" t="str">
        <f t="shared" si="162"/>
        <v>||</v>
      </c>
      <c r="I445" s="6" t="str">
        <f t="shared" si="163"/>
        <v/>
      </c>
      <c r="J445" s="6" t="str">
        <f t="shared" si="164"/>
        <v/>
      </c>
      <c r="K445" s="6" t="str">
        <f t="shared" si="165"/>
        <v/>
      </c>
      <c r="L445" s="6" t="str">
        <f t="shared" si="166"/>
        <v/>
      </c>
      <c r="M445" s="6" t="str">
        <f t="shared" si="167"/>
        <v/>
      </c>
      <c r="N445" s="6" t="str">
        <f t="shared" si="168"/>
        <v/>
      </c>
      <c r="O445" s="6" t="str">
        <f t="shared" si="169"/>
        <v/>
      </c>
      <c r="P445" s="6" t="str">
        <f t="shared" si="170"/>
        <v/>
      </c>
      <c r="Q445" s="6" t="str">
        <f t="shared" si="171"/>
        <v/>
      </c>
      <c r="R445" s="6">
        <f t="shared" si="172"/>
        <v>0</v>
      </c>
      <c r="S445" s="7">
        <f t="shared" si="173"/>
        <v>0</v>
      </c>
      <c r="T445" s="6">
        <f t="shared" si="174"/>
        <v>0</v>
      </c>
      <c r="U445" s="6" t="str">
        <f t="shared" si="175"/>
        <v/>
      </c>
      <c r="V445" s="6" t="str">
        <f t="shared" si="176"/>
        <v/>
      </c>
      <c r="W445" s="6">
        <f t="shared" si="177"/>
        <v>0</v>
      </c>
      <c r="X445" s="8" t="str">
        <f t="shared" si="178"/>
        <v/>
      </c>
      <c r="Y445" s="8" t="str">
        <f t="shared" si="179"/>
        <v/>
      </c>
      <c r="Z445" t="str">
        <f t="shared" si="180"/>
        <v>FALTA_PARAM</v>
      </c>
      <c r="AA445" s="6" t="str">
        <f t="shared" si="181"/>
        <v/>
      </c>
      <c r="AB445" t="b">
        <f t="shared" si="182"/>
        <v>0</v>
      </c>
      <c r="AC445" t="str">
        <f t="shared" si="183"/>
        <v>CHAVE_INEXISTENTE</v>
      </c>
    </row>
    <row r="446" spans="7:29">
      <c r="G446" t="str">
        <f t="shared" si="161"/>
        <v>||</v>
      </c>
      <c r="H446" t="str">
        <f t="shared" si="162"/>
        <v>||</v>
      </c>
      <c r="I446" s="6" t="str">
        <f t="shared" si="163"/>
        <v/>
      </c>
      <c r="J446" s="6" t="str">
        <f t="shared" si="164"/>
        <v/>
      </c>
      <c r="K446" s="6" t="str">
        <f t="shared" si="165"/>
        <v/>
      </c>
      <c r="L446" s="6" t="str">
        <f t="shared" si="166"/>
        <v/>
      </c>
      <c r="M446" s="6" t="str">
        <f t="shared" si="167"/>
        <v/>
      </c>
      <c r="N446" s="6" t="str">
        <f t="shared" si="168"/>
        <v/>
      </c>
      <c r="O446" s="6" t="str">
        <f t="shared" si="169"/>
        <v/>
      </c>
      <c r="P446" s="6" t="str">
        <f t="shared" si="170"/>
        <v/>
      </c>
      <c r="Q446" s="6" t="str">
        <f t="shared" si="171"/>
        <v/>
      </c>
      <c r="R446" s="6">
        <f t="shared" si="172"/>
        <v>0</v>
      </c>
      <c r="S446" s="7">
        <f t="shared" si="173"/>
        <v>0</v>
      </c>
      <c r="T446" s="6">
        <f t="shared" si="174"/>
        <v>0</v>
      </c>
      <c r="U446" s="6" t="str">
        <f t="shared" si="175"/>
        <v/>
      </c>
      <c r="V446" s="6" t="str">
        <f t="shared" si="176"/>
        <v/>
      </c>
      <c r="W446" s="6">
        <f t="shared" si="177"/>
        <v>0</v>
      </c>
      <c r="X446" s="8" t="str">
        <f t="shared" si="178"/>
        <v/>
      </c>
      <c r="Y446" s="8" t="str">
        <f t="shared" si="179"/>
        <v/>
      </c>
      <c r="Z446" t="str">
        <f t="shared" si="180"/>
        <v>FALTA_PARAM</v>
      </c>
      <c r="AA446" s="6" t="str">
        <f t="shared" si="181"/>
        <v/>
      </c>
      <c r="AB446" t="b">
        <f t="shared" si="182"/>
        <v>0</v>
      </c>
      <c r="AC446" t="str">
        <f t="shared" si="183"/>
        <v>CHAVE_INEXISTENTE</v>
      </c>
    </row>
    <row r="447" spans="7:29">
      <c r="G447" t="str">
        <f t="shared" si="161"/>
        <v>||</v>
      </c>
      <c r="H447" t="str">
        <f t="shared" si="162"/>
        <v>||</v>
      </c>
      <c r="I447" s="6" t="str">
        <f t="shared" si="163"/>
        <v/>
      </c>
      <c r="J447" s="6" t="str">
        <f t="shared" si="164"/>
        <v/>
      </c>
      <c r="K447" s="6" t="str">
        <f t="shared" si="165"/>
        <v/>
      </c>
      <c r="L447" s="6" t="str">
        <f t="shared" si="166"/>
        <v/>
      </c>
      <c r="M447" s="6" t="str">
        <f t="shared" si="167"/>
        <v/>
      </c>
      <c r="N447" s="6" t="str">
        <f t="shared" si="168"/>
        <v/>
      </c>
      <c r="O447" s="6" t="str">
        <f t="shared" si="169"/>
        <v/>
      </c>
      <c r="P447" s="6" t="str">
        <f t="shared" si="170"/>
        <v/>
      </c>
      <c r="Q447" s="6" t="str">
        <f t="shared" si="171"/>
        <v/>
      </c>
      <c r="R447" s="6">
        <f t="shared" si="172"/>
        <v>0</v>
      </c>
      <c r="S447" s="7">
        <f t="shared" si="173"/>
        <v>0</v>
      </c>
      <c r="T447" s="6">
        <f t="shared" si="174"/>
        <v>0</v>
      </c>
      <c r="U447" s="6" t="str">
        <f t="shared" si="175"/>
        <v/>
      </c>
      <c r="V447" s="6" t="str">
        <f t="shared" si="176"/>
        <v/>
      </c>
      <c r="W447" s="6">
        <f t="shared" si="177"/>
        <v>0</v>
      </c>
      <c r="X447" s="8" t="str">
        <f t="shared" si="178"/>
        <v/>
      </c>
      <c r="Y447" s="8" t="str">
        <f t="shared" si="179"/>
        <v/>
      </c>
      <c r="Z447" t="str">
        <f t="shared" si="180"/>
        <v>FALTA_PARAM</v>
      </c>
      <c r="AA447" s="6" t="str">
        <f t="shared" si="181"/>
        <v/>
      </c>
      <c r="AB447" t="b">
        <f t="shared" si="182"/>
        <v>0</v>
      </c>
      <c r="AC447" t="str">
        <f t="shared" si="183"/>
        <v>CHAVE_INEXISTENTE</v>
      </c>
    </row>
    <row r="448" spans="7:29">
      <c r="G448" t="str">
        <f t="shared" si="161"/>
        <v>||</v>
      </c>
      <c r="H448" t="str">
        <f t="shared" si="162"/>
        <v>||</v>
      </c>
      <c r="I448" s="6" t="str">
        <f t="shared" si="163"/>
        <v/>
      </c>
      <c r="J448" s="6" t="str">
        <f t="shared" si="164"/>
        <v/>
      </c>
      <c r="K448" s="6" t="str">
        <f t="shared" si="165"/>
        <v/>
      </c>
      <c r="L448" s="6" t="str">
        <f t="shared" si="166"/>
        <v/>
      </c>
      <c r="M448" s="6" t="str">
        <f t="shared" si="167"/>
        <v/>
      </c>
      <c r="N448" s="6" t="str">
        <f t="shared" si="168"/>
        <v/>
      </c>
      <c r="O448" s="6" t="str">
        <f t="shared" si="169"/>
        <v/>
      </c>
      <c r="P448" s="6" t="str">
        <f t="shared" si="170"/>
        <v/>
      </c>
      <c r="Q448" s="6" t="str">
        <f t="shared" si="171"/>
        <v/>
      </c>
      <c r="R448" s="6">
        <f t="shared" si="172"/>
        <v>0</v>
      </c>
      <c r="S448" s="7">
        <f t="shared" si="173"/>
        <v>0</v>
      </c>
      <c r="T448" s="6">
        <f t="shared" si="174"/>
        <v>0</v>
      </c>
      <c r="U448" s="6" t="str">
        <f t="shared" si="175"/>
        <v/>
      </c>
      <c r="V448" s="6" t="str">
        <f t="shared" si="176"/>
        <v/>
      </c>
      <c r="W448" s="6">
        <f t="shared" si="177"/>
        <v>0</v>
      </c>
      <c r="X448" s="8" t="str">
        <f t="shared" si="178"/>
        <v/>
      </c>
      <c r="Y448" s="8" t="str">
        <f t="shared" si="179"/>
        <v/>
      </c>
      <c r="Z448" t="str">
        <f t="shared" si="180"/>
        <v>FALTA_PARAM</v>
      </c>
      <c r="AA448" s="6" t="str">
        <f t="shared" si="181"/>
        <v/>
      </c>
      <c r="AB448" t="b">
        <f t="shared" si="182"/>
        <v>0</v>
      </c>
      <c r="AC448" t="str">
        <f t="shared" si="183"/>
        <v>CHAVE_INEXISTENTE</v>
      </c>
    </row>
    <row r="449" spans="7:29">
      <c r="G449" t="str">
        <f t="shared" si="161"/>
        <v>||</v>
      </c>
      <c r="H449" t="str">
        <f t="shared" si="162"/>
        <v>||</v>
      </c>
      <c r="I449" s="6" t="str">
        <f t="shared" si="163"/>
        <v/>
      </c>
      <c r="J449" s="6" t="str">
        <f t="shared" si="164"/>
        <v/>
      </c>
      <c r="K449" s="6" t="str">
        <f t="shared" si="165"/>
        <v/>
      </c>
      <c r="L449" s="6" t="str">
        <f t="shared" si="166"/>
        <v/>
      </c>
      <c r="M449" s="6" t="str">
        <f t="shared" si="167"/>
        <v/>
      </c>
      <c r="N449" s="6" t="str">
        <f t="shared" si="168"/>
        <v/>
      </c>
      <c r="O449" s="6" t="str">
        <f t="shared" si="169"/>
        <v/>
      </c>
      <c r="P449" s="6" t="str">
        <f t="shared" si="170"/>
        <v/>
      </c>
      <c r="Q449" s="6" t="str">
        <f t="shared" si="171"/>
        <v/>
      </c>
      <c r="R449" s="6">
        <f t="shared" si="172"/>
        <v>0</v>
      </c>
      <c r="S449" s="7">
        <f t="shared" si="173"/>
        <v>0</v>
      </c>
      <c r="T449" s="6">
        <f t="shared" si="174"/>
        <v>0</v>
      </c>
      <c r="U449" s="6" t="str">
        <f t="shared" si="175"/>
        <v/>
      </c>
      <c r="V449" s="6" t="str">
        <f t="shared" si="176"/>
        <v/>
      </c>
      <c r="W449" s="6">
        <f t="shared" si="177"/>
        <v>0</v>
      </c>
      <c r="X449" s="8" t="str">
        <f t="shared" si="178"/>
        <v/>
      </c>
      <c r="Y449" s="8" t="str">
        <f t="shared" si="179"/>
        <v/>
      </c>
      <c r="Z449" t="str">
        <f t="shared" si="180"/>
        <v>FALTA_PARAM</v>
      </c>
      <c r="AA449" s="6" t="str">
        <f t="shared" si="181"/>
        <v/>
      </c>
      <c r="AB449" t="b">
        <f t="shared" si="182"/>
        <v>0</v>
      </c>
      <c r="AC449" t="str">
        <f t="shared" si="183"/>
        <v>CHAVE_INEXISTENTE</v>
      </c>
    </row>
    <row r="450" spans="7:29">
      <c r="G450" t="str">
        <f t="shared" ref="G450:G513" si="184">D450&amp;"|"&amp;E450&amp;"|"&amp;F450</f>
        <v>||</v>
      </c>
      <c r="H450" t="str">
        <f t="shared" ref="H450:H513" si="185">UPPER(SUBSTITUTE(SUBSTITUTE(G450,"-","")," ",""))</f>
        <v>||</v>
      </c>
      <c r="I450" s="6" t="str">
        <f t="shared" ref="I450:I513" si="186">IFERROR(INDEX(Param_E,MATCH(H450,Param_KeysNorm,0)),"")</f>
        <v/>
      </c>
      <c r="J450" s="6" t="str">
        <f t="shared" ref="J450:J513" si="187">IFERROR(INDEX(Param_Gf,MATCH(H450,Param_KeysNorm,0)),"")</f>
        <v/>
      </c>
      <c r="K450" s="6" t="str">
        <f t="shared" ref="K450:K513" si="188">IFERROR(INDEX(Param_s,MATCH(H450,Param_KeysNorm,0)),"")</f>
        <v/>
      </c>
      <c r="L450" s="6" t="str">
        <f t="shared" ref="L450:L513" si="189">IFERROR(INDEX(Param_g,MATCH(H450,Param_KeysNorm,0)),"")</f>
        <v/>
      </c>
      <c r="M450" s="6" t="str">
        <f t="shared" ref="M450:M513" si="190">IFERROR(INDEX(Param_L,MATCH(H450,Param_KeysNorm,0)),"")</f>
        <v/>
      </c>
      <c r="N450" s="6" t="str">
        <f t="shared" ref="N450:N513" si="191">IFERROR(INDEX(Param_rho,MATCH(H450,Param_KeysNorm,0)),"")</f>
        <v/>
      </c>
      <c r="O450" s="6" t="str">
        <f t="shared" ref="O450:O513" si="192">IFERROR((INDEX(Param_Gf,MATCH(H450,Param_KeysNorm,0))/INDEX(Param_g,MATCH(H450,Param_KeysNorm,0)))*INDEX(Param_L,MATCH(H450,Param_KeysNorm,0))*INDEX(Param_rho,MATCH(H450,Param_KeysNorm,0)),"")</f>
        <v/>
      </c>
      <c r="P450" s="6" t="str">
        <f t="shared" ref="P450:P513" si="193">IFERROR(IF(N(I450)&gt;0,10000/N(I450),""),"")</f>
        <v/>
      </c>
      <c r="Q450" s="6" t="str">
        <f t="shared" ref="Q450:Q513" si="194">IFERROR(IF(N(L450)&gt;0,N(J450)/N(L450),""),"")</f>
        <v/>
      </c>
      <c r="R450" s="6">
        <f t="shared" ref="R450:R513" si="195">IFERROR(N(Q450)*N(K450),"")</f>
        <v>0</v>
      </c>
      <c r="S450" s="7">
        <f t="shared" ref="S450:S513" si="196">IFERROR(N(Q450)*N(P450),"")</f>
        <v>0</v>
      </c>
      <c r="T450" s="6">
        <f t="shared" ref="T450:T513" si="197">IFERROR((N(S450)*N(M450)*N(N450))/1000,"")</f>
        <v>0</v>
      </c>
      <c r="U450" s="6" t="str">
        <f t="shared" ref="U450:U513" si="198">IFERROR( (N(J450) / (N(L450)*IF(F450="Manual",F_VIAB_MANUAL,F_VIAB_MEC))) * N(M450) * N(N450), "" )</f>
        <v/>
      </c>
      <c r="V450" s="6" t="str">
        <f t="shared" ref="V450:V513" si="199">IF(N(A450)&gt;0,N(A450)*(1-(N(B450)/100)-(N(C450)/100)),"")</f>
        <v/>
      </c>
      <c r="W450" s="6">
        <f t="shared" ref="W450:W513" si="200">IFERROR(N(T450)*N(V450),"")</f>
        <v>0</v>
      </c>
      <c r="X450" s="8" t="str">
        <f t="shared" ref="X450:X513" si="201">IF(AND(N(U450)&gt;0,N(O450)&gt;0),ABS(N(U450)-N(O450))/N(O450),"")</f>
        <v/>
      </c>
      <c r="Y450" s="8" t="str">
        <f t="shared" ref="Y450:Y513" si="202">IFERROR(IF(E450="Seca",Tol_Seca,Tol_Chuva)+0,"")</f>
        <v/>
      </c>
      <c r="Z450" t="str">
        <f t="shared" ref="Z450:Z513" si="203">IF(OR(N(U450)&lt;=0,N(O450)&lt;=0),"FALTA_PARAM", IF(ABS(N(U450)-N(O450))&gt;N(Y450)*N(O450)+0.000000001,"ATENCAO","OK"))</f>
        <v>FALTA_PARAM</v>
      </c>
      <c r="AA450" s="6" t="str">
        <f t="shared" ref="AA450:AA513" si="204">IF(OR(N(U450)&lt;=0,N(O450)&lt;=0),"",MAX(0, IF(E450="Seca", TCH_Ref_Seca, TCH_Ref_Chuva) * (1 - Penalidade_k * ABS(N(U450)-N(O450))/N(O450))))</f>
        <v/>
      </c>
      <c r="AB450" t="b">
        <f t="shared" ref="AB450:AB513" si="205">ISNUMBER(MATCH(H450,Param_KeysNorm,0))</f>
        <v>0</v>
      </c>
      <c r="AC450" t="str">
        <f t="shared" ref="AC450:AC513" si="206">IF(AB450, IF(ABS((INDEX(Param_Gf,MATCH(H450,Param_KeysNorm,0))/INDEX(Param_g,MATCH(H450,Param_KeysNorm,0)))*INDEX(Param_L,MATCH(H450,Param_KeysNorm,0))*INDEX(Param_rho,MATCH(H450,Param_KeysNorm,0)) - O450)&lt;0.000001, "OK", "RECALCULAR_PARAM_D"), "CHAVE_INEXISTENTE")</f>
        <v>CHAVE_INEXISTENTE</v>
      </c>
    </row>
    <row r="451" spans="7:29">
      <c r="G451" t="str">
        <f t="shared" si="184"/>
        <v>||</v>
      </c>
      <c r="H451" t="str">
        <f t="shared" si="185"/>
        <v>||</v>
      </c>
      <c r="I451" s="6" t="str">
        <f t="shared" si="186"/>
        <v/>
      </c>
      <c r="J451" s="6" t="str">
        <f t="shared" si="187"/>
        <v/>
      </c>
      <c r="K451" s="6" t="str">
        <f t="shared" si="188"/>
        <v/>
      </c>
      <c r="L451" s="6" t="str">
        <f t="shared" si="189"/>
        <v/>
      </c>
      <c r="M451" s="6" t="str">
        <f t="shared" si="190"/>
        <v/>
      </c>
      <c r="N451" s="6" t="str">
        <f t="shared" si="191"/>
        <v/>
      </c>
      <c r="O451" s="6" t="str">
        <f t="shared" si="192"/>
        <v/>
      </c>
      <c r="P451" s="6" t="str">
        <f t="shared" si="193"/>
        <v/>
      </c>
      <c r="Q451" s="6" t="str">
        <f t="shared" si="194"/>
        <v/>
      </c>
      <c r="R451" s="6">
        <f t="shared" si="195"/>
        <v>0</v>
      </c>
      <c r="S451" s="7">
        <f t="shared" si="196"/>
        <v>0</v>
      </c>
      <c r="T451" s="6">
        <f t="shared" si="197"/>
        <v>0</v>
      </c>
      <c r="U451" s="6" t="str">
        <f t="shared" si="198"/>
        <v/>
      </c>
      <c r="V451" s="6" t="str">
        <f t="shared" si="199"/>
        <v/>
      </c>
      <c r="W451" s="6">
        <f t="shared" si="200"/>
        <v>0</v>
      </c>
      <c r="X451" s="8" t="str">
        <f t="shared" si="201"/>
        <v/>
      </c>
      <c r="Y451" s="8" t="str">
        <f t="shared" si="202"/>
        <v/>
      </c>
      <c r="Z451" t="str">
        <f t="shared" si="203"/>
        <v>FALTA_PARAM</v>
      </c>
      <c r="AA451" s="6" t="str">
        <f t="shared" si="204"/>
        <v/>
      </c>
      <c r="AB451" t="b">
        <f t="shared" si="205"/>
        <v>0</v>
      </c>
      <c r="AC451" t="str">
        <f t="shared" si="206"/>
        <v>CHAVE_INEXISTENTE</v>
      </c>
    </row>
    <row r="452" spans="7:29">
      <c r="G452" t="str">
        <f t="shared" si="184"/>
        <v>||</v>
      </c>
      <c r="H452" t="str">
        <f t="shared" si="185"/>
        <v>||</v>
      </c>
      <c r="I452" s="6" t="str">
        <f t="shared" si="186"/>
        <v/>
      </c>
      <c r="J452" s="6" t="str">
        <f t="shared" si="187"/>
        <v/>
      </c>
      <c r="K452" s="6" t="str">
        <f t="shared" si="188"/>
        <v/>
      </c>
      <c r="L452" s="6" t="str">
        <f t="shared" si="189"/>
        <v/>
      </c>
      <c r="M452" s="6" t="str">
        <f t="shared" si="190"/>
        <v/>
      </c>
      <c r="N452" s="6" t="str">
        <f t="shared" si="191"/>
        <v/>
      </c>
      <c r="O452" s="6" t="str">
        <f t="shared" si="192"/>
        <v/>
      </c>
      <c r="P452" s="6" t="str">
        <f t="shared" si="193"/>
        <v/>
      </c>
      <c r="Q452" s="6" t="str">
        <f t="shared" si="194"/>
        <v/>
      </c>
      <c r="R452" s="6">
        <f t="shared" si="195"/>
        <v>0</v>
      </c>
      <c r="S452" s="7">
        <f t="shared" si="196"/>
        <v>0</v>
      </c>
      <c r="T452" s="6">
        <f t="shared" si="197"/>
        <v>0</v>
      </c>
      <c r="U452" s="6" t="str">
        <f t="shared" si="198"/>
        <v/>
      </c>
      <c r="V452" s="6" t="str">
        <f t="shared" si="199"/>
        <v/>
      </c>
      <c r="W452" s="6">
        <f t="shared" si="200"/>
        <v>0</v>
      </c>
      <c r="X452" s="8" t="str">
        <f t="shared" si="201"/>
        <v/>
      </c>
      <c r="Y452" s="8" t="str">
        <f t="shared" si="202"/>
        <v/>
      </c>
      <c r="Z452" t="str">
        <f t="shared" si="203"/>
        <v>FALTA_PARAM</v>
      </c>
      <c r="AA452" s="6" t="str">
        <f t="shared" si="204"/>
        <v/>
      </c>
      <c r="AB452" t="b">
        <f t="shared" si="205"/>
        <v>0</v>
      </c>
      <c r="AC452" t="str">
        <f t="shared" si="206"/>
        <v>CHAVE_INEXISTENTE</v>
      </c>
    </row>
    <row r="453" spans="7:29">
      <c r="G453" t="str">
        <f t="shared" si="184"/>
        <v>||</v>
      </c>
      <c r="H453" t="str">
        <f t="shared" si="185"/>
        <v>||</v>
      </c>
      <c r="I453" s="6" t="str">
        <f t="shared" si="186"/>
        <v/>
      </c>
      <c r="J453" s="6" t="str">
        <f t="shared" si="187"/>
        <v/>
      </c>
      <c r="K453" s="6" t="str">
        <f t="shared" si="188"/>
        <v/>
      </c>
      <c r="L453" s="6" t="str">
        <f t="shared" si="189"/>
        <v/>
      </c>
      <c r="M453" s="6" t="str">
        <f t="shared" si="190"/>
        <v/>
      </c>
      <c r="N453" s="6" t="str">
        <f t="shared" si="191"/>
        <v/>
      </c>
      <c r="O453" s="6" t="str">
        <f t="shared" si="192"/>
        <v/>
      </c>
      <c r="P453" s="6" t="str">
        <f t="shared" si="193"/>
        <v/>
      </c>
      <c r="Q453" s="6" t="str">
        <f t="shared" si="194"/>
        <v/>
      </c>
      <c r="R453" s="6">
        <f t="shared" si="195"/>
        <v>0</v>
      </c>
      <c r="S453" s="7">
        <f t="shared" si="196"/>
        <v>0</v>
      </c>
      <c r="T453" s="6">
        <f t="shared" si="197"/>
        <v>0</v>
      </c>
      <c r="U453" s="6" t="str">
        <f t="shared" si="198"/>
        <v/>
      </c>
      <c r="V453" s="6" t="str">
        <f t="shared" si="199"/>
        <v/>
      </c>
      <c r="W453" s="6">
        <f t="shared" si="200"/>
        <v>0</v>
      </c>
      <c r="X453" s="8" t="str">
        <f t="shared" si="201"/>
        <v/>
      </c>
      <c r="Y453" s="8" t="str">
        <f t="shared" si="202"/>
        <v/>
      </c>
      <c r="Z453" t="str">
        <f t="shared" si="203"/>
        <v>FALTA_PARAM</v>
      </c>
      <c r="AA453" s="6" t="str">
        <f t="shared" si="204"/>
        <v/>
      </c>
      <c r="AB453" t="b">
        <f t="shared" si="205"/>
        <v>0</v>
      </c>
      <c r="AC453" t="str">
        <f t="shared" si="206"/>
        <v>CHAVE_INEXISTENTE</v>
      </c>
    </row>
    <row r="454" spans="7:29">
      <c r="G454" t="str">
        <f t="shared" si="184"/>
        <v>||</v>
      </c>
      <c r="H454" t="str">
        <f t="shared" si="185"/>
        <v>||</v>
      </c>
      <c r="I454" s="6" t="str">
        <f t="shared" si="186"/>
        <v/>
      </c>
      <c r="J454" s="6" t="str">
        <f t="shared" si="187"/>
        <v/>
      </c>
      <c r="K454" s="6" t="str">
        <f t="shared" si="188"/>
        <v/>
      </c>
      <c r="L454" s="6" t="str">
        <f t="shared" si="189"/>
        <v/>
      </c>
      <c r="M454" s="6" t="str">
        <f t="shared" si="190"/>
        <v/>
      </c>
      <c r="N454" s="6" t="str">
        <f t="shared" si="191"/>
        <v/>
      </c>
      <c r="O454" s="6" t="str">
        <f t="shared" si="192"/>
        <v/>
      </c>
      <c r="P454" s="6" t="str">
        <f t="shared" si="193"/>
        <v/>
      </c>
      <c r="Q454" s="6" t="str">
        <f t="shared" si="194"/>
        <v/>
      </c>
      <c r="R454" s="6">
        <f t="shared" si="195"/>
        <v>0</v>
      </c>
      <c r="S454" s="7">
        <f t="shared" si="196"/>
        <v>0</v>
      </c>
      <c r="T454" s="6">
        <f t="shared" si="197"/>
        <v>0</v>
      </c>
      <c r="U454" s="6" t="str">
        <f t="shared" si="198"/>
        <v/>
      </c>
      <c r="V454" s="6" t="str">
        <f t="shared" si="199"/>
        <v/>
      </c>
      <c r="W454" s="6">
        <f t="shared" si="200"/>
        <v>0</v>
      </c>
      <c r="X454" s="8" t="str">
        <f t="shared" si="201"/>
        <v/>
      </c>
      <c r="Y454" s="8" t="str">
        <f t="shared" si="202"/>
        <v/>
      </c>
      <c r="Z454" t="str">
        <f t="shared" si="203"/>
        <v>FALTA_PARAM</v>
      </c>
      <c r="AA454" s="6" t="str">
        <f t="shared" si="204"/>
        <v/>
      </c>
      <c r="AB454" t="b">
        <f t="shared" si="205"/>
        <v>0</v>
      </c>
      <c r="AC454" t="str">
        <f t="shared" si="206"/>
        <v>CHAVE_INEXISTENTE</v>
      </c>
    </row>
    <row r="455" spans="7:29">
      <c r="G455" t="str">
        <f t="shared" si="184"/>
        <v>||</v>
      </c>
      <c r="H455" t="str">
        <f t="shared" si="185"/>
        <v>||</v>
      </c>
      <c r="I455" s="6" t="str">
        <f t="shared" si="186"/>
        <v/>
      </c>
      <c r="J455" s="6" t="str">
        <f t="shared" si="187"/>
        <v/>
      </c>
      <c r="K455" s="6" t="str">
        <f t="shared" si="188"/>
        <v/>
      </c>
      <c r="L455" s="6" t="str">
        <f t="shared" si="189"/>
        <v/>
      </c>
      <c r="M455" s="6" t="str">
        <f t="shared" si="190"/>
        <v/>
      </c>
      <c r="N455" s="6" t="str">
        <f t="shared" si="191"/>
        <v/>
      </c>
      <c r="O455" s="6" t="str">
        <f t="shared" si="192"/>
        <v/>
      </c>
      <c r="P455" s="6" t="str">
        <f t="shared" si="193"/>
        <v/>
      </c>
      <c r="Q455" s="6" t="str">
        <f t="shared" si="194"/>
        <v/>
      </c>
      <c r="R455" s="6">
        <f t="shared" si="195"/>
        <v>0</v>
      </c>
      <c r="S455" s="7">
        <f t="shared" si="196"/>
        <v>0</v>
      </c>
      <c r="T455" s="6">
        <f t="shared" si="197"/>
        <v>0</v>
      </c>
      <c r="U455" s="6" t="str">
        <f t="shared" si="198"/>
        <v/>
      </c>
      <c r="V455" s="6" t="str">
        <f t="shared" si="199"/>
        <v/>
      </c>
      <c r="W455" s="6">
        <f t="shared" si="200"/>
        <v>0</v>
      </c>
      <c r="X455" s="8" t="str">
        <f t="shared" si="201"/>
        <v/>
      </c>
      <c r="Y455" s="8" t="str">
        <f t="shared" si="202"/>
        <v/>
      </c>
      <c r="Z455" t="str">
        <f t="shared" si="203"/>
        <v>FALTA_PARAM</v>
      </c>
      <c r="AA455" s="6" t="str">
        <f t="shared" si="204"/>
        <v/>
      </c>
      <c r="AB455" t="b">
        <f t="shared" si="205"/>
        <v>0</v>
      </c>
      <c r="AC455" t="str">
        <f t="shared" si="206"/>
        <v>CHAVE_INEXISTENTE</v>
      </c>
    </row>
    <row r="456" spans="7:29">
      <c r="G456" t="str">
        <f t="shared" si="184"/>
        <v>||</v>
      </c>
      <c r="H456" t="str">
        <f t="shared" si="185"/>
        <v>||</v>
      </c>
      <c r="I456" s="6" t="str">
        <f t="shared" si="186"/>
        <v/>
      </c>
      <c r="J456" s="6" t="str">
        <f t="shared" si="187"/>
        <v/>
      </c>
      <c r="K456" s="6" t="str">
        <f t="shared" si="188"/>
        <v/>
      </c>
      <c r="L456" s="6" t="str">
        <f t="shared" si="189"/>
        <v/>
      </c>
      <c r="M456" s="6" t="str">
        <f t="shared" si="190"/>
        <v/>
      </c>
      <c r="N456" s="6" t="str">
        <f t="shared" si="191"/>
        <v/>
      </c>
      <c r="O456" s="6" t="str">
        <f t="shared" si="192"/>
        <v/>
      </c>
      <c r="P456" s="6" t="str">
        <f t="shared" si="193"/>
        <v/>
      </c>
      <c r="Q456" s="6" t="str">
        <f t="shared" si="194"/>
        <v/>
      </c>
      <c r="R456" s="6">
        <f t="shared" si="195"/>
        <v>0</v>
      </c>
      <c r="S456" s="7">
        <f t="shared" si="196"/>
        <v>0</v>
      </c>
      <c r="T456" s="6">
        <f t="shared" si="197"/>
        <v>0</v>
      </c>
      <c r="U456" s="6" t="str">
        <f t="shared" si="198"/>
        <v/>
      </c>
      <c r="V456" s="6" t="str">
        <f t="shared" si="199"/>
        <v/>
      </c>
      <c r="W456" s="6">
        <f t="shared" si="200"/>
        <v>0</v>
      </c>
      <c r="X456" s="8" t="str">
        <f t="shared" si="201"/>
        <v/>
      </c>
      <c r="Y456" s="8" t="str">
        <f t="shared" si="202"/>
        <v/>
      </c>
      <c r="Z456" t="str">
        <f t="shared" si="203"/>
        <v>FALTA_PARAM</v>
      </c>
      <c r="AA456" s="6" t="str">
        <f t="shared" si="204"/>
        <v/>
      </c>
      <c r="AB456" t="b">
        <f t="shared" si="205"/>
        <v>0</v>
      </c>
      <c r="AC456" t="str">
        <f t="shared" si="206"/>
        <v>CHAVE_INEXISTENTE</v>
      </c>
    </row>
    <row r="457" spans="7:29">
      <c r="G457" t="str">
        <f t="shared" si="184"/>
        <v>||</v>
      </c>
      <c r="H457" t="str">
        <f t="shared" si="185"/>
        <v>||</v>
      </c>
      <c r="I457" s="6" t="str">
        <f t="shared" si="186"/>
        <v/>
      </c>
      <c r="J457" s="6" t="str">
        <f t="shared" si="187"/>
        <v/>
      </c>
      <c r="K457" s="6" t="str">
        <f t="shared" si="188"/>
        <v/>
      </c>
      <c r="L457" s="6" t="str">
        <f t="shared" si="189"/>
        <v/>
      </c>
      <c r="M457" s="6" t="str">
        <f t="shared" si="190"/>
        <v/>
      </c>
      <c r="N457" s="6" t="str">
        <f t="shared" si="191"/>
        <v/>
      </c>
      <c r="O457" s="6" t="str">
        <f t="shared" si="192"/>
        <v/>
      </c>
      <c r="P457" s="6" t="str">
        <f t="shared" si="193"/>
        <v/>
      </c>
      <c r="Q457" s="6" t="str">
        <f t="shared" si="194"/>
        <v/>
      </c>
      <c r="R457" s="6">
        <f t="shared" si="195"/>
        <v>0</v>
      </c>
      <c r="S457" s="7">
        <f t="shared" si="196"/>
        <v>0</v>
      </c>
      <c r="T457" s="6">
        <f t="shared" si="197"/>
        <v>0</v>
      </c>
      <c r="U457" s="6" t="str">
        <f t="shared" si="198"/>
        <v/>
      </c>
      <c r="V457" s="6" t="str">
        <f t="shared" si="199"/>
        <v/>
      </c>
      <c r="W457" s="6">
        <f t="shared" si="200"/>
        <v>0</v>
      </c>
      <c r="X457" s="8" t="str">
        <f t="shared" si="201"/>
        <v/>
      </c>
      <c r="Y457" s="8" t="str">
        <f t="shared" si="202"/>
        <v/>
      </c>
      <c r="Z457" t="str">
        <f t="shared" si="203"/>
        <v>FALTA_PARAM</v>
      </c>
      <c r="AA457" s="6" t="str">
        <f t="shared" si="204"/>
        <v/>
      </c>
      <c r="AB457" t="b">
        <f t="shared" si="205"/>
        <v>0</v>
      </c>
      <c r="AC457" t="str">
        <f t="shared" si="206"/>
        <v>CHAVE_INEXISTENTE</v>
      </c>
    </row>
    <row r="458" spans="7:29">
      <c r="G458" t="str">
        <f t="shared" si="184"/>
        <v>||</v>
      </c>
      <c r="H458" t="str">
        <f t="shared" si="185"/>
        <v>||</v>
      </c>
      <c r="I458" s="6" t="str">
        <f t="shared" si="186"/>
        <v/>
      </c>
      <c r="J458" s="6" t="str">
        <f t="shared" si="187"/>
        <v/>
      </c>
      <c r="K458" s="6" t="str">
        <f t="shared" si="188"/>
        <v/>
      </c>
      <c r="L458" s="6" t="str">
        <f t="shared" si="189"/>
        <v/>
      </c>
      <c r="M458" s="6" t="str">
        <f t="shared" si="190"/>
        <v/>
      </c>
      <c r="N458" s="6" t="str">
        <f t="shared" si="191"/>
        <v/>
      </c>
      <c r="O458" s="6" t="str">
        <f t="shared" si="192"/>
        <v/>
      </c>
      <c r="P458" s="6" t="str">
        <f t="shared" si="193"/>
        <v/>
      </c>
      <c r="Q458" s="6" t="str">
        <f t="shared" si="194"/>
        <v/>
      </c>
      <c r="R458" s="6">
        <f t="shared" si="195"/>
        <v>0</v>
      </c>
      <c r="S458" s="7">
        <f t="shared" si="196"/>
        <v>0</v>
      </c>
      <c r="T458" s="6">
        <f t="shared" si="197"/>
        <v>0</v>
      </c>
      <c r="U458" s="6" t="str">
        <f t="shared" si="198"/>
        <v/>
      </c>
      <c r="V458" s="6" t="str">
        <f t="shared" si="199"/>
        <v/>
      </c>
      <c r="W458" s="6">
        <f t="shared" si="200"/>
        <v>0</v>
      </c>
      <c r="X458" s="8" t="str">
        <f t="shared" si="201"/>
        <v/>
      </c>
      <c r="Y458" s="8" t="str">
        <f t="shared" si="202"/>
        <v/>
      </c>
      <c r="Z458" t="str">
        <f t="shared" si="203"/>
        <v>FALTA_PARAM</v>
      </c>
      <c r="AA458" s="6" t="str">
        <f t="shared" si="204"/>
        <v/>
      </c>
      <c r="AB458" t="b">
        <f t="shared" si="205"/>
        <v>0</v>
      </c>
      <c r="AC458" t="str">
        <f t="shared" si="206"/>
        <v>CHAVE_INEXISTENTE</v>
      </c>
    </row>
    <row r="459" spans="7:29">
      <c r="G459" t="str">
        <f t="shared" si="184"/>
        <v>||</v>
      </c>
      <c r="H459" t="str">
        <f t="shared" si="185"/>
        <v>||</v>
      </c>
      <c r="I459" s="6" t="str">
        <f t="shared" si="186"/>
        <v/>
      </c>
      <c r="J459" s="6" t="str">
        <f t="shared" si="187"/>
        <v/>
      </c>
      <c r="K459" s="6" t="str">
        <f t="shared" si="188"/>
        <v/>
      </c>
      <c r="L459" s="6" t="str">
        <f t="shared" si="189"/>
        <v/>
      </c>
      <c r="M459" s="6" t="str">
        <f t="shared" si="190"/>
        <v/>
      </c>
      <c r="N459" s="6" t="str">
        <f t="shared" si="191"/>
        <v/>
      </c>
      <c r="O459" s="6" t="str">
        <f t="shared" si="192"/>
        <v/>
      </c>
      <c r="P459" s="6" t="str">
        <f t="shared" si="193"/>
        <v/>
      </c>
      <c r="Q459" s="6" t="str">
        <f t="shared" si="194"/>
        <v/>
      </c>
      <c r="R459" s="6">
        <f t="shared" si="195"/>
        <v>0</v>
      </c>
      <c r="S459" s="7">
        <f t="shared" si="196"/>
        <v>0</v>
      </c>
      <c r="T459" s="6">
        <f t="shared" si="197"/>
        <v>0</v>
      </c>
      <c r="U459" s="6" t="str">
        <f t="shared" si="198"/>
        <v/>
      </c>
      <c r="V459" s="6" t="str">
        <f t="shared" si="199"/>
        <v/>
      </c>
      <c r="W459" s="6">
        <f t="shared" si="200"/>
        <v>0</v>
      </c>
      <c r="X459" s="8" t="str">
        <f t="shared" si="201"/>
        <v/>
      </c>
      <c r="Y459" s="8" t="str">
        <f t="shared" si="202"/>
        <v/>
      </c>
      <c r="Z459" t="str">
        <f t="shared" si="203"/>
        <v>FALTA_PARAM</v>
      </c>
      <c r="AA459" s="6" t="str">
        <f t="shared" si="204"/>
        <v/>
      </c>
      <c r="AB459" t="b">
        <f t="shared" si="205"/>
        <v>0</v>
      </c>
      <c r="AC459" t="str">
        <f t="shared" si="206"/>
        <v>CHAVE_INEXISTENTE</v>
      </c>
    </row>
    <row r="460" spans="7:29">
      <c r="G460" t="str">
        <f t="shared" si="184"/>
        <v>||</v>
      </c>
      <c r="H460" t="str">
        <f t="shared" si="185"/>
        <v>||</v>
      </c>
      <c r="I460" s="6" t="str">
        <f t="shared" si="186"/>
        <v/>
      </c>
      <c r="J460" s="6" t="str">
        <f t="shared" si="187"/>
        <v/>
      </c>
      <c r="K460" s="6" t="str">
        <f t="shared" si="188"/>
        <v/>
      </c>
      <c r="L460" s="6" t="str">
        <f t="shared" si="189"/>
        <v/>
      </c>
      <c r="M460" s="6" t="str">
        <f t="shared" si="190"/>
        <v/>
      </c>
      <c r="N460" s="6" t="str">
        <f t="shared" si="191"/>
        <v/>
      </c>
      <c r="O460" s="6" t="str">
        <f t="shared" si="192"/>
        <v/>
      </c>
      <c r="P460" s="6" t="str">
        <f t="shared" si="193"/>
        <v/>
      </c>
      <c r="Q460" s="6" t="str">
        <f t="shared" si="194"/>
        <v/>
      </c>
      <c r="R460" s="6">
        <f t="shared" si="195"/>
        <v>0</v>
      </c>
      <c r="S460" s="7">
        <f t="shared" si="196"/>
        <v>0</v>
      </c>
      <c r="T460" s="6">
        <f t="shared" si="197"/>
        <v>0</v>
      </c>
      <c r="U460" s="6" t="str">
        <f t="shared" si="198"/>
        <v/>
      </c>
      <c r="V460" s="6" t="str">
        <f t="shared" si="199"/>
        <v/>
      </c>
      <c r="W460" s="6">
        <f t="shared" si="200"/>
        <v>0</v>
      </c>
      <c r="X460" s="8" t="str">
        <f t="shared" si="201"/>
        <v/>
      </c>
      <c r="Y460" s="8" t="str">
        <f t="shared" si="202"/>
        <v/>
      </c>
      <c r="Z460" t="str">
        <f t="shared" si="203"/>
        <v>FALTA_PARAM</v>
      </c>
      <c r="AA460" s="6" t="str">
        <f t="shared" si="204"/>
        <v/>
      </c>
      <c r="AB460" t="b">
        <f t="shared" si="205"/>
        <v>0</v>
      </c>
      <c r="AC460" t="str">
        <f t="shared" si="206"/>
        <v>CHAVE_INEXISTENTE</v>
      </c>
    </row>
    <row r="461" spans="7:29">
      <c r="G461" t="str">
        <f t="shared" si="184"/>
        <v>||</v>
      </c>
      <c r="H461" t="str">
        <f t="shared" si="185"/>
        <v>||</v>
      </c>
      <c r="I461" s="6" t="str">
        <f t="shared" si="186"/>
        <v/>
      </c>
      <c r="J461" s="6" t="str">
        <f t="shared" si="187"/>
        <v/>
      </c>
      <c r="K461" s="6" t="str">
        <f t="shared" si="188"/>
        <v/>
      </c>
      <c r="L461" s="6" t="str">
        <f t="shared" si="189"/>
        <v/>
      </c>
      <c r="M461" s="6" t="str">
        <f t="shared" si="190"/>
        <v/>
      </c>
      <c r="N461" s="6" t="str">
        <f t="shared" si="191"/>
        <v/>
      </c>
      <c r="O461" s="6" t="str">
        <f t="shared" si="192"/>
        <v/>
      </c>
      <c r="P461" s="6" t="str">
        <f t="shared" si="193"/>
        <v/>
      </c>
      <c r="Q461" s="6" t="str">
        <f t="shared" si="194"/>
        <v/>
      </c>
      <c r="R461" s="6">
        <f t="shared" si="195"/>
        <v>0</v>
      </c>
      <c r="S461" s="7">
        <f t="shared" si="196"/>
        <v>0</v>
      </c>
      <c r="T461" s="6">
        <f t="shared" si="197"/>
        <v>0</v>
      </c>
      <c r="U461" s="6" t="str">
        <f t="shared" si="198"/>
        <v/>
      </c>
      <c r="V461" s="6" t="str">
        <f t="shared" si="199"/>
        <v/>
      </c>
      <c r="W461" s="6">
        <f t="shared" si="200"/>
        <v>0</v>
      </c>
      <c r="X461" s="8" t="str">
        <f t="shared" si="201"/>
        <v/>
      </c>
      <c r="Y461" s="8" t="str">
        <f t="shared" si="202"/>
        <v/>
      </c>
      <c r="Z461" t="str">
        <f t="shared" si="203"/>
        <v>FALTA_PARAM</v>
      </c>
      <c r="AA461" s="6" t="str">
        <f t="shared" si="204"/>
        <v/>
      </c>
      <c r="AB461" t="b">
        <f t="shared" si="205"/>
        <v>0</v>
      </c>
      <c r="AC461" t="str">
        <f t="shared" si="206"/>
        <v>CHAVE_INEXISTENTE</v>
      </c>
    </row>
    <row r="462" spans="7:29">
      <c r="G462" t="str">
        <f t="shared" si="184"/>
        <v>||</v>
      </c>
      <c r="H462" t="str">
        <f t="shared" si="185"/>
        <v>||</v>
      </c>
      <c r="I462" s="6" t="str">
        <f t="shared" si="186"/>
        <v/>
      </c>
      <c r="J462" s="6" t="str">
        <f t="shared" si="187"/>
        <v/>
      </c>
      <c r="K462" s="6" t="str">
        <f t="shared" si="188"/>
        <v/>
      </c>
      <c r="L462" s="6" t="str">
        <f t="shared" si="189"/>
        <v/>
      </c>
      <c r="M462" s="6" t="str">
        <f t="shared" si="190"/>
        <v/>
      </c>
      <c r="N462" s="6" t="str">
        <f t="shared" si="191"/>
        <v/>
      </c>
      <c r="O462" s="6" t="str">
        <f t="shared" si="192"/>
        <v/>
      </c>
      <c r="P462" s="6" t="str">
        <f t="shared" si="193"/>
        <v/>
      </c>
      <c r="Q462" s="6" t="str">
        <f t="shared" si="194"/>
        <v/>
      </c>
      <c r="R462" s="6">
        <f t="shared" si="195"/>
        <v>0</v>
      </c>
      <c r="S462" s="7">
        <f t="shared" si="196"/>
        <v>0</v>
      </c>
      <c r="T462" s="6">
        <f t="shared" si="197"/>
        <v>0</v>
      </c>
      <c r="U462" s="6" t="str">
        <f t="shared" si="198"/>
        <v/>
      </c>
      <c r="V462" s="6" t="str">
        <f t="shared" si="199"/>
        <v/>
      </c>
      <c r="W462" s="6">
        <f t="shared" si="200"/>
        <v>0</v>
      </c>
      <c r="X462" s="8" t="str">
        <f t="shared" si="201"/>
        <v/>
      </c>
      <c r="Y462" s="8" t="str">
        <f t="shared" si="202"/>
        <v/>
      </c>
      <c r="Z462" t="str">
        <f t="shared" si="203"/>
        <v>FALTA_PARAM</v>
      </c>
      <c r="AA462" s="6" t="str">
        <f t="shared" si="204"/>
        <v/>
      </c>
      <c r="AB462" t="b">
        <f t="shared" si="205"/>
        <v>0</v>
      </c>
      <c r="AC462" t="str">
        <f t="shared" si="206"/>
        <v>CHAVE_INEXISTENTE</v>
      </c>
    </row>
    <row r="463" spans="7:29">
      <c r="G463" t="str">
        <f t="shared" si="184"/>
        <v>||</v>
      </c>
      <c r="H463" t="str">
        <f t="shared" si="185"/>
        <v>||</v>
      </c>
      <c r="I463" s="6" t="str">
        <f t="shared" si="186"/>
        <v/>
      </c>
      <c r="J463" s="6" t="str">
        <f t="shared" si="187"/>
        <v/>
      </c>
      <c r="K463" s="6" t="str">
        <f t="shared" si="188"/>
        <v/>
      </c>
      <c r="L463" s="6" t="str">
        <f t="shared" si="189"/>
        <v/>
      </c>
      <c r="M463" s="6" t="str">
        <f t="shared" si="190"/>
        <v/>
      </c>
      <c r="N463" s="6" t="str">
        <f t="shared" si="191"/>
        <v/>
      </c>
      <c r="O463" s="6" t="str">
        <f t="shared" si="192"/>
        <v/>
      </c>
      <c r="P463" s="6" t="str">
        <f t="shared" si="193"/>
        <v/>
      </c>
      <c r="Q463" s="6" t="str">
        <f t="shared" si="194"/>
        <v/>
      </c>
      <c r="R463" s="6">
        <f t="shared" si="195"/>
        <v>0</v>
      </c>
      <c r="S463" s="7">
        <f t="shared" si="196"/>
        <v>0</v>
      </c>
      <c r="T463" s="6">
        <f t="shared" si="197"/>
        <v>0</v>
      </c>
      <c r="U463" s="6" t="str">
        <f t="shared" si="198"/>
        <v/>
      </c>
      <c r="V463" s="6" t="str">
        <f t="shared" si="199"/>
        <v/>
      </c>
      <c r="W463" s="6">
        <f t="shared" si="200"/>
        <v>0</v>
      </c>
      <c r="X463" s="8" t="str">
        <f t="shared" si="201"/>
        <v/>
      </c>
      <c r="Y463" s="8" t="str">
        <f t="shared" si="202"/>
        <v/>
      </c>
      <c r="Z463" t="str">
        <f t="shared" si="203"/>
        <v>FALTA_PARAM</v>
      </c>
      <c r="AA463" s="6" t="str">
        <f t="shared" si="204"/>
        <v/>
      </c>
      <c r="AB463" t="b">
        <f t="shared" si="205"/>
        <v>0</v>
      </c>
      <c r="AC463" t="str">
        <f t="shared" si="206"/>
        <v>CHAVE_INEXISTENTE</v>
      </c>
    </row>
    <row r="464" spans="7:29">
      <c r="G464" t="str">
        <f t="shared" si="184"/>
        <v>||</v>
      </c>
      <c r="H464" t="str">
        <f t="shared" si="185"/>
        <v>||</v>
      </c>
      <c r="I464" s="6" t="str">
        <f t="shared" si="186"/>
        <v/>
      </c>
      <c r="J464" s="6" t="str">
        <f t="shared" si="187"/>
        <v/>
      </c>
      <c r="K464" s="6" t="str">
        <f t="shared" si="188"/>
        <v/>
      </c>
      <c r="L464" s="6" t="str">
        <f t="shared" si="189"/>
        <v/>
      </c>
      <c r="M464" s="6" t="str">
        <f t="shared" si="190"/>
        <v/>
      </c>
      <c r="N464" s="6" t="str">
        <f t="shared" si="191"/>
        <v/>
      </c>
      <c r="O464" s="6" t="str">
        <f t="shared" si="192"/>
        <v/>
      </c>
      <c r="P464" s="6" t="str">
        <f t="shared" si="193"/>
        <v/>
      </c>
      <c r="Q464" s="6" t="str">
        <f t="shared" si="194"/>
        <v/>
      </c>
      <c r="R464" s="6">
        <f t="shared" si="195"/>
        <v>0</v>
      </c>
      <c r="S464" s="7">
        <f t="shared" si="196"/>
        <v>0</v>
      </c>
      <c r="T464" s="6">
        <f t="shared" si="197"/>
        <v>0</v>
      </c>
      <c r="U464" s="6" t="str">
        <f t="shared" si="198"/>
        <v/>
      </c>
      <c r="V464" s="6" t="str">
        <f t="shared" si="199"/>
        <v/>
      </c>
      <c r="W464" s="6">
        <f t="shared" si="200"/>
        <v>0</v>
      </c>
      <c r="X464" s="8" t="str">
        <f t="shared" si="201"/>
        <v/>
      </c>
      <c r="Y464" s="8" t="str">
        <f t="shared" si="202"/>
        <v/>
      </c>
      <c r="Z464" t="str">
        <f t="shared" si="203"/>
        <v>FALTA_PARAM</v>
      </c>
      <c r="AA464" s="6" t="str">
        <f t="shared" si="204"/>
        <v/>
      </c>
      <c r="AB464" t="b">
        <f t="shared" si="205"/>
        <v>0</v>
      </c>
      <c r="AC464" t="str">
        <f t="shared" si="206"/>
        <v>CHAVE_INEXISTENTE</v>
      </c>
    </row>
    <row r="465" spans="7:29">
      <c r="G465" t="str">
        <f t="shared" si="184"/>
        <v>||</v>
      </c>
      <c r="H465" t="str">
        <f t="shared" si="185"/>
        <v>||</v>
      </c>
      <c r="I465" s="6" t="str">
        <f t="shared" si="186"/>
        <v/>
      </c>
      <c r="J465" s="6" t="str">
        <f t="shared" si="187"/>
        <v/>
      </c>
      <c r="K465" s="6" t="str">
        <f t="shared" si="188"/>
        <v/>
      </c>
      <c r="L465" s="6" t="str">
        <f t="shared" si="189"/>
        <v/>
      </c>
      <c r="M465" s="6" t="str">
        <f t="shared" si="190"/>
        <v/>
      </c>
      <c r="N465" s="6" t="str">
        <f t="shared" si="191"/>
        <v/>
      </c>
      <c r="O465" s="6" t="str">
        <f t="shared" si="192"/>
        <v/>
      </c>
      <c r="P465" s="6" t="str">
        <f t="shared" si="193"/>
        <v/>
      </c>
      <c r="Q465" s="6" t="str">
        <f t="shared" si="194"/>
        <v/>
      </c>
      <c r="R465" s="6">
        <f t="shared" si="195"/>
        <v>0</v>
      </c>
      <c r="S465" s="7">
        <f t="shared" si="196"/>
        <v>0</v>
      </c>
      <c r="T465" s="6">
        <f t="shared" si="197"/>
        <v>0</v>
      </c>
      <c r="U465" s="6" t="str">
        <f t="shared" si="198"/>
        <v/>
      </c>
      <c r="V465" s="6" t="str">
        <f t="shared" si="199"/>
        <v/>
      </c>
      <c r="W465" s="6">
        <f t="shared" si="200"/>
        <v>0</v>
      </c>
      <c r="X465" s="8" t="str">
        <f t="shared" si="201"/>
        <v/>
      </c>
      <c r="Y465" s="8" t="str">
        <f t="shared" si="202"/>
        <v/>
      </c>
      <c r="Z465" t="str">
        <f t="shared" si="203"/>
        <v>FALTA_PARAM</v>
      </c>
      <c r="AA465" s="6" t="str">
        <f t="shared" si="204"/>
        <v/>
      </c>
      <c r="AB465" t="b">
        <f t="shared" si="205"/>
        <v>0</v>
      </c>
      <c r="AC465" t="str">
        <f t="shared" si="206"/>
        <v>CHAVE_INEXISTENTE</v>
      </c>
    </row>
    <row r="466" spans="7:29">
      <c r="G466" t="str">
        <f t="shared" si="184"/>
        <v>||</v>
      </c>
      <c r="H466" t="str">
        <f t="shared" si="185"/>
        <v>||</v>
      </c>
      <c r="I466" s="6" t="str">
        <f t="shared" si="186"/>
        <v/>
      </c>
      <c r="J466" s="6" t="str">
        <f t="shared" si="187"/>
        <v/>
      </c>
      <c r="K466" s="6" t="str">
        <f t="shared" si="188"/>
        <v/>
      </c>
      <c r="L466" s="6" t="str">
        <f t="shared" si="189"/>
        <v/>
      </c>
      <c r="M466" s="6" t="str">
        <f t="shared" si="190"/>
        <v/>
      </c>
      <c r="N466" s="6" t="str">
        <f t="shared" si="191"/>
        <v/>
      </c>
      <c r="O466" s="6" t="str">
        <f t="shared" si="192"/>
        <v/>
      </c>
      <c r="P466" s="6" t="str">
        <f t="shared" si="193"/>
        <v/>
      </c>
      <c r="Q466" s="6" t="str">
        <f t="shared" si="194"/>
        <v/>
      </c>
      <c r="R466" s="6">
        <f t="shared" si="195"/>
        <v>0</v>
      </c>
      <c r="S466" s="7">
        <f t="shared" si="196"/>
        <v>0</v>
      </c>
      <c r="T466" s="6">
        <f t="shared" si="197"/>
        <v>0</v>
      </c>
      <c r="U466" s="6" t="str">
        <f t="shared" si="198"/>
        <v/>
      </c>
      <c r="V466" s="6" t="str">
        <f t="shared" si="199"/>
        <v/>
      </c>
      <c r="W466" s="6">
        <f t="shared" si="200"/>
        <v>0</v>
      </c>
      <c r="X466" s="8" t="str">
        <f t="shared" si="201"/>
        <v/>
      </c>
      <c r="Y466" s="8" t="str">
        <f t="shared" si="202"/>
        <v/>
      </c>
      <c r="Z466" t="str">
        <f t="shared" si="203"/>
        <v>FALTA_PARAM</v>
      </c>
      <c r="AA466" s="6" t="str">
        <f t="shared" si="204"/>
        <v/>
      </c>
      <c r="AB466" t="b">
        <f t="shared" si="205"/>
        <v>0</v>
      </c>
      <c r="AC466" t="str">
        <f t="shared" si="206"/>
        <v>CHAVE_INEXISTENTE</v>
      </c>
    </row>
    <row r="467" spans="7:29">
      <c r="G467" t="str">
        <f t="shared" si="184"/>
        <v>||</v>
      </c>
      <c r="H467" t="str">
        <f t="shared" si="185"/>
        <v>||</v>
      </c>
      <c r="I467" s="6" t="str">
        <f t="shared" si="186"/>
        <v/>
      </c>
      <c r="J467" s="6" t="str">
        <f t="shared" si="187"/>
        <v/>
      </c>
      <c r="K467" s="6" t="str">
        <f t="shared" si="188"/>
        <v/>
      </c>
      <c r="L467" s="6" t="str">
        <f t="shared" si="189"/>
        <v/>
      </c>
      <c r="M467" s="6" t="str">
        <f t="shared" si="190"/>
        <v/>
      </c>
      <c r="N467" s="6" t="str">
        <f t="shared" si="191"/>
        <v/>
      </c>
      <c r="O467" s="6" t="str">
        <f t="shared" si="192"/>
        <v/>
      </c>
      <c r="P467" s="6" t="str">
        <f t="shared" si="193"/>
        <v/>
      </c>
      <c r="Q467" s="6" t="str">
        <f t="shared" si="194"/>
        <v/>
      </c>
      <c r="R467" s="6">
        <f t="shared" si="195"/>
        <v>0</v>
      </c>
      <c r="S467" s="7">
        <f t="shared" si="196"/>
        <v>0</v>
      </c>
      <c r="T467" s="6">
        <f t="shared" si="197"/>
        <v>0</v>
      </c>
      <c r="U467" s="6" t="str">
        <f t="shared" si="198"/>
        <v/>
      </c>
      <c r="V467" s="6" t="str">
        <f t="shared" si="199"/>
        <v/>
      </c>
      <c r="W467" s="6">
        <f t="shared" si="200"/>
        <v>0</v>
      </c>
      <c r="X467" s="8" t="str">
        <f t="shared" si="201"/>
        <v/>
      </c>
      <c r="Y467" s="8" t="str">
        <f t="shared" si="202"/>
        <v/>
      </c>
      <c r="Z467" t="str">
        <f t="shared" si="203"/>
        <v>FALTA_PARAM</v>
      </c>
      <c r="AA467" s="6" t="str">
        <f t="shared" si="204"/>
        <v/>
      </c>
      <c r="AB467" t="b">
        <f t="shared" si="205"/>
        <v>0</v>
      </c>
      <c r="AC467" t="str">
        <f t="shared" si="206"/>
        <v>CHAVE_INEXISTENTE</v>
      </c>
    </row>
    <row r="468" spans="7:29">
      <c r="G468" t="str">
        <f t="shared" si="184"/>
        <v>||</v>
      </c>
      <c r="H468" t="str">
        <f t="shared" si="185"/>
        <v>||</v>
      </c>
      <c r="I468" s="6" t="str">
        <f t="shared" si="186"/>
        <v/>
      </c>
      <c r="J468" s="6" t="str">
        <f t="shared" si="187"/>
        <v/>
      </c>
      <c r="K468" s="6" t="str">
        <f t="shared" si="188"/>
        <v/>
      </c>
      <c r="L468" s="6" t="str">
        <f t="shared" si="189"/>
        <v/>
      </c>
      <c r="M468" s="6" t="str">
        <f t="shared" si="190"/>
        <v/>
      </c>
      <c r="N468" s="6" t="str">
        <f t="shared" si="191"/>
        <v/>
      </c>
      <c r="O468" s="6" t="str">
        <f t="shared" si="192"/>
        <v/>
      </c>
      <c r="P468" s="6" t="str">
        <f t="shared" si="193"/>
        <v/>
      </c>
      <c r="Q468" s="6" t="str">
        <f t="shared" si="194"/>
        <v/>
      </c>
      <c r="R468" s="6">
        <f t="shared" si="195"/>
        <v>0</v>
      </c>
      <c r="S468" s="7">
        <f t="shared" si="196"/>
        <v>0</v>
      </c>
      <c r="T468" s="6">
        <f t="shared" si="197"/>
        <v>0</v>
      </c>
      <c r="U468" s="6" t="str">
        <f t="shared" si="198"/>
        <v/>
      </c>
      <c r="V468" s="6" t="str">
        <f t="shared" si="199"/>
        <v/>
      </c>
      <c r="W468" s="6">
        <f t="shared" si="200"/>
        <v>0</v>
      </c>
      <c r="X468" s="8" t="str">
        <f t="shared" si="201"/>
        <v/>
      </c>
      <c r="Y468" s="8" t="str">
        <f t="shared" si="202"/>
        <v/>
      </c>
      <c r="Z468" t="str">
        <f t="shared" si="203"/>
        <v>FALTA_PARAM</v>
      </c>
      <c r="AA468" s="6" t="str">
        <f t="shared" si="204"/>
        <v/>
      </c>
      <c r="AB468" t="b">
        <f t="shared" si="205"/>
        <v>0</v>
      </c>
      <c r="AC468" t="str">
        <f t="shared" si="206"/>
        <v>CHAVE_INEXISTENTE</v>
      </c>
    </row>
    <row r="469" spans="7:29">
      <c r="G469" t="str">
        <f t="shared" si="184"/>
        <v>||</v>
      </c>
      <c r="H469" t="str">
        <f t="shared" si="185"/>
        <v>||</v>
      </c>
      <c r="I469" s="6" t="str">
        <f t="shared" si="186"/>
        <v/>
      </c>
      <c r="J469" s="6" t="str">
        <f t="shared" si="187"/>
        <v/>
      </c>
      <c r="K469" s="6" t="str">
        <f t="shared" si="188"/>
        <v/>
      </c>
      <c r="L469" s="6" t="str">
        <f t="shared" si="189"/>
        <v/>
      </c>
      <c r="M469" s="6" t="str">
        <f t="shared" si="190"/>
        <v/>
      </c>
      <c r="N469" s="6" t="str">
        <f t="shared" si="191"/>
        <v/>
      </c>
      <c r="O469" s="6" t="str">
        <f t="shared" si="192"/>
        <v/>
      </c>
      <c r="P469" s="6" t="str">
        <f t="shared" si="193"/>
        <v/>
      </c>
      <c r="Q469" s="6" t="str">
        <f t="shared" si="194"/>
        <v/>
      </c>
      <c r="R469" s="6">
        <f t="shared" si="195"/>
        <v>0</v>
      </c>
      <c r="S469" s="7">
        <f t="shared" si="196"/>
        <v>0</v>
      </c>
      <c r="T469" s="6">
        <f t="shared" si="197"/>
        <v>0</v>
      </c>
      <c r="U469" s="6" t="str">
        <f t="shared" si="198"/>
        <v/>
      </c>
      <c r="V469" s="6" t="str">
        <f t="shared" si="199"/>
        <v/>
      </c>
      <c r="W469" s="6">
        <f t="shared" si="200"/>
        <v>0</v>
      </c>
      <c r="X469" s="8" t="str">
        <f t="shared" si="201"/>
        <v/>
      </c>
      <c r="Y469" s="8" t="str">
        <f t="shared" si="202"/>
        <v/>
      </c>
      <c r="Z469" t="str">
        <f t="shared" si="203"/>
        <v>FALTA_PARAM</v>
      </c>
      <c r="AA469" s="6" t="str">
        <f t="shared" si="204"/>
        <v/>
      </c>
      <c r="AB469" t="b">
        <f t="shared" si="205"/>
        <v>0</v>
      </c>
      <c r="AC469" t="str">
        <f t="shared" si="206"/>
        <v>CHAVE_INEXISTENTE</v>
      </c>
    </row>
    <row r="470" spans="7:29">
      <c r="G470" t="str">
        <f t="shared" si="184"/>
        <v>||</v>
      </c>
      <c r="H470" t="str">
        <f t="shared" si="185"/>
        <v>||</v>
      </c>
      <c r="I470" s="6" t="str">
        <f t="shared" si="186"/>
        <v/>
      </c>
      <c r="J470" s="6" t="str">
        <f t="shared" si="187"/>
        <v/>
      </c>
      <c r="K470" s="6" t="str">
        <f t="shared" si="188"/>
        <v/>
      </c>
      <c r="L470" s="6" t="str">
        <f t="shared" si="189"/>
        <v/>
      </c>
      <c r="M470" s="6" t="str">
        <f t="shared" si="190"/>
        <v/>
      </c>
      <c r="N470" s="6" t="str">
        <f t="shared" si="191"/>
        <v/>
      </c>
      <c r="O470" s="6" t="str">
        <f t="shared" si="192"/>
        <v/>
      </c>
      <c r="P470" s="6" t="str">
        <f t="shared" si="193"/>
        <v/>
      </c>
      <c r="Q470" s="6" t="str">
        <f t="shared" si="194"/>
        <v/>
      </c>
      <c r="R470" s="6">
        <f t="shared" si="195"/>
        <v>0</v>
      </c>
      <c r="S470" s="7">
        <f t="shared" si="196"/>
        <v>0</v>
      </c>
      <c r="T470" s="6">
        <f t="shared" si="197"/>
        <v>0</v>
      </c>
      <c r="U470" s="6" t="str">
        <f t="shared" si="198"/>
        <v/>
      </c>
      <c r="V470" s="6" t="str">
        <f t="shared" si="199"/>
        <v/>
      </c>
      <c r="W470" s="6">
        <f t="shared" si="200"/>
        <v>0</v>
      </c>
      <c r="X470" s="8" t="str">
        <f t="shared" si="201"/>
        <v/>
      </c>
      <c r="Y470" s="8" t="str">
        <f t="shared" si="202"/>
        <v/>
      </c>
      <c r="Z470" t="str">
        <f t="shared" si="203"/>
        <v>FALTA_PARAM</v>
      </c>
      <c r="AA470" s="6" t="str">
        <f t="shared" si="204"/>
        <v/>
      </c>
      <c r="AB470" t="b">
        <f t="shared" si="205"/>
        <v>0</v>
      </c>
      <c r="AC470" t="str">
        <f t="shared" si="206"/>
        <v>CHAVE_INEXISTENTE</v>
      </c>
    </row>
    <row r="471" spans="7:29">
      <c r="G471" t="str">
        <f t="shared" si="184"/>
        <v>||</v>
      </c>
      <c r="H471" t="str">
        <f t="shared" si="185"/>
        <v>||</v>
      </c>
      <c r="I471" s="6" t="str">
        <f t="shared" si="186"/>
        <v/>
      </c>
      <c r="J471" s="6" t="str">
        <f t="shared" si="187"/>
        <v/>
      </c>
      <c r="K471" s="6" t="str">
        <f t="shared" si="188"/>
        <v/>
      </c>
      <c r="L471" s="6" t="str">
        <f t="shared" si="189"/>
        <v/>
      </c>
      <c r="M471" s="6" t="str">
        <f t="shared" si="190"/>
        <v/>
      </c>
      <c r="N471" s="6" t="str">
        <f t="shared" si="191"/>
        <v/>
      </c>
      <c r="O471" s="6" t="str">
        <f t="shared" si="192"/>
        <v/>
      </c>
      <c r="P471" s="6" t="str">
        <f t="shared" si="193"/>
        <v/>
      </c>
      <c r="Q471" s="6" t="str">
        <f t="shared" si="194"/>
        <v/>
      </c>
      <c r="R471" s="6">
        <f t="shared" si="195"/>
        <v>0</v>
      </c>
      <c r="S471" s="7">
        <f t="shared" si="196"/>
        <v>0</v>
      </c>
      <c r="T471" s="6">
        <f t="shared" si="197"/>
        <v>0</v>
      </c>
      <c r="U471" s="6" t="str">
        <f t="shared" si="198"/>
        <v/>
      </c>
      <c r="V471" s="6" t="str">
        <f t="shared" si="199"/>
        <v/>
      </c>
      <c r="W471" s="6">
        <f t="shared" si="200"/>
        <v>0</v>
      </c>
      <c r="X471" s="8" t="str">
        <f t="shared" si="201"/>
        <v/>
      </c>
      <c r="Y471" s="8" t="str">
        <f t="shared" si="202"/>
        <v/>
      </c>
      <c r="Z471" t="str">
        <f t="shared" si="203"/>
        <v>FALTA_PARAM</v>
      </c>
      <c r="AA471" s="6" t="str">
        <f t="shared" si="204"/>
        <v/>
      </c>
      <c r="AB471" t="b">
        <f t="shared" si="205"/>
        <v>0</v>
      </c>
      <c r="AC471" t="str">
        <f t="shared" si="206"/>
        <v>CHAVE_INEXISTENTE</v>
      </c>
    </row>
    <row r="472" spans="7:29">
      <c r="G472" t="str">
        <f t="shared" si="184"/>
        <v>||</v>
      </c>
      <c r="H472" t="str">
        <f t="shared" si="185"/>
        <v>||</v>
      </c>
      <c r="I472" s="6" t="str">
        <f t="shared" si="186"/>
        <v/>
      </c>
      <c r="J472" s="6" t="str">
        <f t="shared" si="187"/>
        <v/>
      </c>
      <c r="K472" s="6" t="str">
        <f t="shared" si="188"/>
        <v/>
      </c>
      <c r="L472" s="6" t="str">
        <f t="shared" si="189"/>
        <v/>
      </c>
      <c r="M472" s="6" t="str">
        <f t="shared" si="190"/>
        <v/>
      </c>
      <c r="N472" s="6" t="str">
        <f t="shared" si="191"/>
        <v/>
      </c>
      <c r="O472" s="6" t="str">
        <f t="shared" si="192"/>
        <v/>
      </c>
      <c r="P472" s="6" t="str">
        <f t="shared" si="193"/>
        <v/>
      </c>
      <c r="Q472" s="6" t="str">
        <f t="shared" si="194"/>
        <v/>
      </c>
      <c r="R472" s="6">
        <f t="shared" si="195"/>
        <v>0</v>
      </c>
      <c r="S472" s="7">
        <f t="shared" si="196"/>
        <v>0</v>
      </c>
      <c r="T472" s="6">
        <f t="shared" si="197"/>
        <v>0</v>
      </c>
      <c r="U472" s="6" t="str">
        <f t="shared" si="198"/>
        <v/>
      </c>
      <c r="V472" s="6" t="str">
        <f t="shared" si="199"/>
        <v/>
      </c>
      <c r="W472" s="6">
        <f t="shared" si="200"/>
        <v>0</v>
      </c>
      <c r="X472" s="8" t="str">
        <f t="shared" si="201"/>
        <v/>
      </c>
      <c r="Y472" s="8" t="str">
        <f t="shared" si="202"/>
        <v/>
      </c>
      <c r="Z472" t="str">
        <f t="shared" si="203"/>
        <v>FALTA_PARAM</v>
      </c>
      <c r="AA472" s="6" t="str">
        <f t="shared" si="204"/>
        <v/>
      </c>
      <c r="AB472" t="b">
        <f t="shared" si="205"/>
        <v>0</v>
      </c>
      <c r="AC472" t="str">
        <f t="shared" si="206"/>
        <v>CHAVE_INEXISTENTE</v>
      </c>
    </row>
    <row r="473" spans="7:29">
      <c r="G473" t="str">
        <f t="shared" si="184"/>
        <v>||</v>
      </c>
      <c r="H473" t="str">
        <f t="shared" si="185"/>
        <v>||</v>
      </c>
      <c r="I473" s="6" t="str">
        <f t="shared" si="186"/>
        <v/>
      </c>
      <c r="J473" s="6" t="str">
        <f t="shared" si="187"/>
        <v/>
      </c>
      <c r="K473" s="6" t="str">
        <f t="shared" si="188"/>
        <v/>
      </c>
      <c r="L473" s="6" t="str">
        <f t="shared" si="189"/>
        <v/>
      </c>
      <c r="M473" s="6" t="str">
        <f t="shared" si="190"/>
        <v/>
      </c>
      <c r="N473" s="6" t="str">
        <f t="shared" si="191"/>
        <v/>
      </c>
      <c r="O473" s="6" t="str">
        <f t="shared" si="192"/>
        <v/>
      </c>
      <c r="P473" s="6" t="str">
        <f t="shared" si="193"/>
        <v/>
      </c>
      <c r="Q473" s="6" t="str">
        <f t="shared" si="194"/>
        <v/>
      </c>
      <c r="R473" s="6">
        <f t="shared" si="195"/>
        <v>0</v>
      </c>
      <c r="S473" s="7">
        <f t="shared" si="196"/>
        <v>0</v>
      </c>
      <c r="T473" s="6">
        <f t="shared" si="197"/>
        <v>0</v>
      </c>
      <c r="U473" s="6" t="str">
        <f t="shared" si="198"/>
        <v/>
      </c>
      <c r="V473" s="6" t="str">
        <f t="shared" si="199"/>
        <v/>
      </c>
      <c r="W473" s="6">
        <f t="shared" si="200"/>
        <v>0</v>
      </c>
      <c r="X473" s="8" t="str">
        <f t="shared" si="201"/>
        <v/>
      </c>
      <c r="Y473" s="8" t="str">
        <f t="shared" si="202"/>
        <v/>
      </c>
      <c r="Z473" t="str">
        <f t="shared" si="203"/>
        <v>FALTA_PARAM</v>
      </c>
      <c r="AA473" s="6" t="str">
        <f t="shared" si="204"/>
        <v/>
      </c>
      <c r="AB473" t="b">
        <f t="shared" si="205"/>
        <v>0</v>
      </c>
      <c r="AC473" t="str">
        <f t="shared" si="206"/>
        <v>CHAVE_INEXISTENTE</v>
      </c>
    </row>
    <row r="474" spans="7:29">
      <c r="G474" t="str">
        <f t="shared" si="184"/>
        <v>||</v>
      </c>
      <c r="H474" t="str">
        <f t="shared" si="185"/>
        <v>||</v>
      </c>
      <c r="I474" s="6" t="str">
        <f t="shared" si="186"/>
        <v/>
      </c>
      <c r="J474" s="6" t="str">
        <f t="shared" si="187"/>
        <v/>
      </c>
      <c r="K474" s="6" t="str">
        <f t="shared" si="188"/>
        <v/>
      </c>
      <c r="L474" s="6" t="str">
        <f t="shared" si="189"/>
        <v/>
      </c>
      <c r="M474" s="6" t="str">
        <f t="shared" si="190"/>
        <v/>
      </c>
      <c r="N474" s="6" t="str">
        <f t="shared" si="191"/>
        <v/>
      </c>
      <c r="O474" s="6" t="str">
        <f t="shared" si="192"/>
        <v/>
      </c>
      <c r="P474" s="6" t="str">
        <f t="shared" si="193"/>
        <v/>
      </c>
      <c r="Q474" s="6" t="str">
        <f t="shared" si="194"/>
        <v/>
      </c>
      <c r="R474" s="6">
        <f t="shared" si="195"/>
        <v>0</v>
      </c>
      <c r="S474" s="7">
        <f t="shared" si="196"/>
        <v>0</v>
      </c>
      <c r="T474" s="6">
        <f t="shared" si="197"/>
        <v>0</v>
      </c>
      <c r="U474" s="6" t="str">
        <f t="shared" si="198"/>
        <v/>
      </c>
      <c r="V474" s="6" t="str">
        <f t="shared" si="199"/>
        <v/>
      </c>
      <c r="W474" s="6">
        <f t="shared" si="200"/>
        <v>0</v>
      </c>
      <c r="X474" s="8" t="str">
        <f t="shared" si="201"/>
        <v/>
      </c>
      <c r="Y474" s="8" t="str">
        <f t="shared" si="202"/>
        <v/>
      </c>
      <c r="Z474" t="str">
        <f t="shared" si="203"/>
        <v>FALTA_PARAM</v>
      </c>
      <c r="AA474" s="6" t="str">
        <f t="shared" si="204"/>
        <v/>
      </c>
      <c r="AB474" t="b">
        <f t="shared" si="205"/>
        <v>0</v>
      </c>
      <c r="AC474" t="str">
        <f t="shared" si="206"/>
        <v>CHAVE_INEXISTENTE</v>
      </c>
    </row>
    <row r="475" spans="7:29">
      <c r="G475" t="str">
        <f t="shared" si="184"/>
        <v>||</v>
      </c>
      <c r="H475" t="str">
        <f t="shared" si="185"/>
        <v>||</v>
      </c>
      <c r="I475" s="6" t="str">
        <f t="shared" si="186"/>
        <v/>
      </c>
      <c r="J475" s="6" t="str">
        <f t="shared" si="187"/>
        <v/>
      </c>
      <c r="K475" s="6" t="str">
        <f t="shared" si="188"/>
        <v/>
      </c>
      <c r="L475" s="6" t="str">
        <f t="shared" si="189"/>
        <v/>
      </c>
      <c r="M475" s="6" t="str">
        <f t="shared" si="190"/>
        <v/>
      </c>
      <c r="N475" s="6" t="str">
        <f t="shared" si="191"/>
        <v/>
      </c>
      <c r="O475" s="6" t="str">
        <f t="shared" si="192"/>
        <v/>
      </c>
      <c r="P475" s="6" t="str">
        <f t="shared" si="193"/>
        <v/>
      </c>
      <c r="Q475" s="6" t="str">
        <f t="shared" si="194"/>
        <v/>
      </c>
      <c r="R475" s="6">
        <f t="shared" si="195"/>
        <v>0</v>
      </c>
      <c r="S475" s="7">
        <f t="shared" si="196"/>
        <v>0</v>
      </c>
      <c r="T475" s="6">
        <f t="shared" si="197"/>
        <v>0</v>
      </c>
      <c r="U475" s="6" t="str">
        <f t="shared" si="198"/>
        <v/>
      </c>
      <c r="V475" s="6" t="str">
        <f t="shared" si="199"/>
        <v/>
      </c>
      <c r="W475" s="6">
        <f t="shared" si="200"/>
        <v>0</v>
      </c>
      <c r="X475" s="8" t="str">
        <f t="shared" si="201"/>
        <v/>
      </c>
      <c r="Y475" s="8" t="str">
        <f t="shared" si="202"/>
        <v/>
      </c>
      <c r="Z475" t="str">
        <f t="shared" si="203"/>
        <v>FALTA_PARAM</v>
      </c>
      <c r="AA475" s="6" t="str">
        <f t="shared" si="204"/>
        <v/>
      </c>
      <c r="AB475" t="b">
        <f t="shared" si="205"/>
        <v>0</v>
      </c>
      <c r="AC475" t="str">
        <f t="shared" si="206"/>
        <v>CHAVE_INEXISTENTE</v>
      </c>
    </row>
    <row r="476" spans="7:29">
      <c r="G476" t="str">
        <f t="shared" si="184"/>
        <v>||</v>
      </c>
      <c r="H476" t="str">
        <f t="shared" si="185"/>
        <v>||</v>
      </c>
      <c r="I476" s="6" t="str">
        <f t="shared" si="186"/>
        <v/>
      </c>
      <c r="J476" s="6" t="str">
        <f t="shared" si="187"/>
        <v/>
      </c>
      <c r="K476" s="6" t="str">
        <f t="shared" si="188"/>
        <v/>
      </c>
      <c r="L476" s="6" t="str">
        <f t="shared" si="189"/>
        <v/>
      </c>
      <c r="M476" s="6" t="str">
        <f t="shared" si="190"/>
        <v/>
      </c>
      <c r="N476" s="6" t="str">
        <f t="shared" si="191"/>
        <v/>
      </c>
      <c r="O476" s="6" t="str">
        <f t="shared" si="192"/>
        <v/>
      </c>
      <c r="P476" s="6" t="str">
        <f t="shared" si="193"/>
        <v/>
      </c>
      <c r="Q476" s="6" t="str">
        <f t="shared" si="194"/>
        <v/>
      </c>
      <c r="R476" s="6">
        <f t="shared" si="195"/>
        <v>0</v>
      </c>
      <c r="S476" s="7">
        <f t="shared" si="196"/>
        <v>0</v>
      </c>
      <c r="T476" s="6">
        <f t="shared" si="197"/>
        <v>0</v>
      </c>
      <c r="U476" s="6" t="str">
        <f t="shared" si="198"/>
        <v/>
      </c>
      <c r="V476" s="6" t="str">
        <f t="shared" si="199"/>
        <v/>
      </c>
      <c r="W476" s="6">
        <f t="shared" si="200"/>
        <v>0</v>
      </c>
      <c r="X476" s="8" t="str">
        <f t="shared" si="201"/>
        <v/>
      </c>
      <c r="Y476" s="8" t="str">
        <f t="shared" si="202"/>
        <v/>
      </c>
      <c r="Z476" t="str">
        <f t="shared" si="203"/>
        <v>FALTA_PARAM</v>
      </c>
      <c r="AA476" s="6" t="str">
        <f t="shared" si="204"/>
        <v/>
      </c>
      <c r="AB476" t="b">
        <f t="shared" si="205"/>
        <v>0</v>
      </c>
      <c r="AC476" t="str">
        <f t="shared" si="206"/>
        <v>CHAVE_INEXISTENTE</v>
      </c>
    </row>
    <row r="477" spans="7:29">
      <c r="G477" t="str">
        <f t="shared" si="184"/>
        <v>||</v>
      </c>
      <c r="H477" t="str">
        <f t="shared" si="185"/>
        <v>||</v>
      </c>
      <c r="I477" s="6" t="str">
        <f t="shared" si="186"/>
        <v/>
      </c>
      <c r="J477" s="6" t="str">
        <f t="shared" si="187"/>
        <v/>
      </c>
      <c r="K477" s="6" t="str">
        <f t="shared" si="188"/>
        <v/>
      </c>
      <c r="L477" s="6" t="str">
        <f t="shared" si="189"/>
        <v/>
      </c>
      <c r="M477" s="6" t="str">
        <f t="shared" si="190"/>
        <v/>
      </c>
      <c r="N477" s="6" t="str">
        <f t="shared" si="191"/>
        <v/>
      </c>
      <c r="O477" s="6" t="str">
        <f t="shared" si="192"/>
        <v/>
      </c>
      <c r="P477" s="6" t="str">
        <f t="shared" si="193"/>
        <v/>
      </c>
      <c r="Q477" s="6" t="str">
        <f t="shared" si="194"/>
        <v/>
      </c>
      <c r="R477" s="6">
        <f t="shared" si="195"/>
        <v>0</v>
      </c>
      <c r="S477" s="7">
        <f t="shared" si="196"/>
        <v>0</v>
      </c>
      <c r="T477" s="6">
        <f t="shared" si="197"/>
        <v>0</v>
      </c>
      <c r="U477" s="6" t="str">
        <f t="shared" si="198"/>
        <v/>
      </c>
      <c r="V477" s="6" t="str">
        <f t="shared" si="199"/>
        <v/>
      </c>
      <c r="W477" s="6">
        <f t="shared" si="200"/>
        <v>0</v>
      </c>
      <c r="X477" s="8" t="str">
        <f t="shared" si="201"/>
        <v/>
      </c>
      <c r="Y477" s="8" t="str">
        <f t="shared" si="202"/>
        <v/>
      </c>
      <c r="Z477" t="str">
        <f t="shared" si="203"/>
        <v>FALTA_PARAM</v>
      </c>
      <c r="AA477" s="6" t="str">
        <f t="shared" si="204"/>
        <v/>
      </c>
      <c r="AB477" t="b">
        <f t="shared" si="205"/>
        <v>0</v>
      </c>
      <c r="AC477" t="str">
        <f t="shared" si="206"/>
        <v>CHAVE_INEXISTENTE</v>
      </c>
    </row>
    <row r="478" spans="7:29">
      <c r="G478" t="str">
        <f t="shared" si="184"/>
        <v>||</v>
      </c>
      <c r="H478" t="str">
        <f t="shared" si="185"/>
        <v>||</v>
      </c>
      <c r="I478" s="6" t="str">
        <f t="shared" si="186"/>
        <v/>
      </c>
      <c r="J478" s="6" t="str">
        <f t="shared" si="187"/>
        <v/>
      </c>
      <c r="K478" s="6" t="str">
        <f t="shared" si="188"/>
        <v/>
      </c>
      <c r="L478" s="6" t="str">
        <f t="shared" si="189"/>
        <v/>
      </c>
      <c r="M478" s="6" t="str">
        <f t="shared" si="190"/>
        <v/>
      </c>
      <c r="N478" s="6" t="str">
        <f t="shared" si="191"/>
        <v/>
      </c>
      <c r="O478" s="6" t="str">
        <f t="shared" si="192"/>
        <v/>
      </c>
      <c r="P478" s="6" t="str">
        <f t="shared" si="193"/>
        <v/>
      </c>
      <c r="Q478" s="6" t="str">
        <f t="shared" si="194"/>
        <v/>
      </c>
      <c r="R478" s="6">
        <f t="shared" si="195"/>
        <v>0</v>
      </c>
      <c r="S478" s="7">
        <f t="shared" si="196"/>
        <v>0</v>
      </c>
      <c r="T478" s="6">
        <f t="shared" si="197"/>
        <v>0</v>
      </c>
      <c r="U478" s="6" t="str">
        <f t="shared" si="198"/>
        <v/>
      </c>
      <c r="V478" s="6" t="str">
        <f t="shared" si="199"/>
        <v/>
      </c>
      <c r="W478" s="6">
        <f t="shared" si="200"/>
        <v>0</v>
      </c>
      <c r="X478" s="8" t="str">
        <f t="shared" si="201"/>
        <v/>
      </c>
      <c r="Y478" s="8" t="str">
        <f t="shared" si="202"/>
        <v/>
      </c>
      <c r="Z478" t="str">
        <f t="shared" si="203"/>
        <v>FALTA_PARAM</v>
      </c>
      <c r="AA478" s="6" t="str">
        <f t="shared" si="204"/>
        <v/>
      </c>
      <c r="AB478" t="b">
        <f t="shared" si="205"/>
        <v>0</v>
      </c>
      <c r="AC478" t="str">
        <f t="shared" si="206"/>
        <v>CHAVE_INEXISTENTE</v>
      </c>
    </row>
    <row r="479" spans="7:29">
      <c r="G479" t="str">
        <f t="shared" si="184"/>
        <v>||</v>
      </c>
      <c r="H479" t="str">
        <f t="shared" si="185"/>
        <v>||</v>
      </c>
      <c r="I479" s="6" t="str">
        <f t="shared" si="186"/>
        <v/>
      </c>
      <c r="J479" s="6" t="str">
        <f t="shared" si="187"/>
        <v/>
      </c>
      <c r="K479" s="6" t="str">
        <f t="shared" si="188"/>
        <v/>
      </c>
      <c r="L479" s="6" t="str">
        <f t="shared" si="189"/>
        <v/>
      </c>
      <c r="M479" s="6" t="str">
        <f t="shared" si="190"/>
        <v/>
      </c>
      <c r="N479" s="6" t="str">
        <f t="shared" si="191"/>
        <v/>
      </c>
      <c r="O479" s="6" t="str">
        <f t="shared" si="192"/>
        <v/>
      </c>
      <c r="P479" s="6" t="str">
        <f t="shared" si="193"/>
        <v/>
      </c>
      <c r="Q479" s="6" t="str">
        <f t="shared" si="194"/>
        <v/>
      </c>
      <c r="R479" s="6">
        <f t="shared" si="195"/>
        <v>0</v>
      </c>
      <c r="S479" s="7">
        <f t="shared" si="196"/>
        <v>0</v>
      </c>
      <c r="T479" s="6">
        <f t="shared" si="197"/>
        <v>0</v>
      </c>
      <c r="U479" s="6" t="str">
        <f t="shared" si="198"/>
        <v/>
      </c>
      <c r="V479" s="6" t="str">
        <f t="shared" si="199"/>
        <v/>
      </c>
      <c r="W479" s="6">
        <f t="shared" si="200"/>
        <v>0</v>
      </c>
      <c r="X479" s="8" t="str">
        <f t="shared" si="201"/>
        <v/>
      </c>
      <c r="Y479" s="8" t="str">
        <f t="shared" si="202"/>
        <v/>
      </c>
      <c r="Z479" t="str">
        <f t="shared" si="203"/>
        <v>FALTA_PARAM</v>
      </c>
      <c r="AA479" s="6" t="str">
        <f t="shared" si="204"/>
        <v/>
      </c>
      <c r="AB479" t="b">
        <f t="shared" si="205"/>
        <v>0</v>
      </c>
      <c r="AC479" t="str">
        <f t="shared" si="206"/>
        <v>CHAVE_INEXISTENTE</v>
      </c>
    </row>
    <row r="480" spans="7:29">
      <c r="G480" t="str">
        <f t="shared" si="184"/>
        <v>||</v>
      </c>
      <c r="H480" t="str">
        <f t="shared" si="185"/>
        <v>||</v>
      </c>
      <c r="I480" s="6" t="str">
        <f t="shared" si="186"/>
        <v/>
      </c>
      <c r="J480" s="6" t="str">
        <f t="shared" si="187"/>
        <v/>
      </c>
      <c r="K480" s="6" t="str">
        <f t="shared" si="188"/>
        <v/>
      </c>
      <c r="L480" s="6" t="str">
        <f t="shared" si="189"/>
        <v/>
      </c>
      <c r="M480" s="6" t="str">
        <f t="shared" si="190"/>
        <v/>
      </c>
      <c r="N480" s="6" t="str">
        <f t="shared" si="191"/>
        <v/>
      </c>
      <c r="O480" s="6" t="str">
        <f t="shared" si="192"/>
        <v/>
      </c>
      <c r="P480" s="6" t="str">
        <f t="shared" si="193"/>
        <v/>
      </c>
      <c r="Q480" s="6" t="str">
        <f t="shared" si="194"/>
        <v/>
      </c>
      <c r="R480" s="6">
        <f t="shared" si="195"/>
        <v>0</v>
      </c>
      <c r="S480" s="7">
        <f t="shared" si="196"/>
        <v>0</v>
      </c>
      <c r="T480" s="6">
        <f t="shared" si="197"/>
        <v>0</v>
      </c>
      <c r="U480" s="6" t="str">
        <f t="shared" si="198"/>
        <v/>
      </c>
      <c r="V480" s="6" t="str">
        <f t="shared" si="199"/>
        <v/>
      </c>
      <c r="W480" s="6">
        <f t="shared" si="200"/>
        <v>0</v>
      </c>
      <c r="X480" s="8" t="str">
        <f t="shared" si="201"/>
        <v/>
      </c>
      <c r="Y480" s="8" t="str">
        <f t="shared" si="202"/>
        <v/>
      </c>
      <c r="Z480" t="str">
        <f t="shared" si="203"/>
        <v>FALTA_PARAM</v>
      </c>
      <c r="AA480" s="6" t="str">
        <f t="shared" si="204"/>
        <v/>
      </c>
      <c r="AB480" t="b">
        <f t="shared" si="205"/>
        <v>0</v>
      </c>
      <c r="AC480" t="str">
        <f t="shared" si="206"/>
        <v>CHAVE_INEXISTENTE</v>
      </c>
    </row>
    <row r="481" spans="7:29">
      <c r="G481" t="str">
        <f t="shared" si="184"/>
        <v>||</v>
      </c>
      <c r="H481" t="str">
        <f t="shared" si="185"/>
        <v>||</v>
      </c>
      <c r="I481" s="6" t="str">
        <f t="shared" si="186"/>
        <v/>
      </c>
      <c r="J481" s="6" t="str">
        <f t="shared" si="187"/>
        <v/>
      </c>
      <c r="K481" s="6" t="str">
        <f t="shared" si="188"/>
        <v/>
      </c>
      <c r="L481" s="6" t="str">
        <f t="shared" si="189"/>
        <v/>
      </c>
      <c r="M481" s="6" t="str">
        <f t="shared" si="190"/>
        <v/>
      </c>
      <c r="N481" s="6" t="str">
        <f t="shared" si="191"/>
        <v/>
      </c>
      <c r="O481" s="6" t="str">
        <f t="shared" si="192"/>
        <v/>
      </c>
      <c r="P481" s="6" t="str">
        <f t="shared" si="193"/>
        <v/>
      </c>
      <c r="Q481" s="6" t="str">
        <f t="shared" si="194"/>
        <v/>
      </c>
      <c r="R481" s="6">
        <f t="shared" si="195"/>
        <v>0</v>
      </c>
      <c r="S481" s="7">
        <f t="shared" si="196"/>
        <v>0</v>
      </c>
      <c r="T481" s="6">
        <f t="shared" si="197"/>
        <v>0</v>
      </c>
      <c r="U481" s="6" t="str">
        <f t="shared" si="198"/>
        <v/>
      </c>
      <c r="V481" s="6" t="str">
        <f t="shared" si="199"/>
        <v/>
      </c>
      <c r="W481" s="6">
        <f t="shared" si="200"/>
        <v>0</v>
      </c>
      <c r="X481" s="8" t="str">
        <f t="shared" si="201"/>
        <v/>
      </c>
      <c r="Y481" s="8" t="str">
        <f t="shared" si="202"/>
        <v/>
      </c>
      <c r="Z481" t="str">
        <f t="shared" si="203"/>
        <v>FALTA_PARAM</v>
      </c>
      <c r="AA481" s="6" t="str">
        <f t="shared" si="204"/>
        <v/>
      </c>
      <c r="AB481" t="b">
        <f t="shared" si="205"/>
        <v>0</v>
      </c>
      <c r="AC481" t="str">
        <f t="shared" si="206"/>
        <v>CHAVE_INEXISTENTE</v>
      </c>
    </row>
    <row r="482" spans="7:29">
      <c r="G482" t="str">
        <f t="shared" si="184"/>
        <v>||</v>
      </c>
      <c r="H482" t="str">
        <f t="shared" si="185"/>
        <v>||</v>
      </c>
      <c r="I482" s="6" t="str">
        <f t="shared" si="186"/>
        <v/>
      </c>
      <c r="J482" s="6" t="str">
        <f t="shared" si="187"/>
        <v/>
      </c>
      <c r="K482" s="6" t="str">
        <f t="shared" si="188"/>
        <v/>
      </c>
      <c r="L482" s="6" t="str">
        <f t="shared" si="189"/>
        <v/>
      </c>
      <c r="M482" s="6" t="str">
        <f t="shared" si="190"/>
        <v/>
      </c>
      <c r="N482" s="6" t="str">
        <f t="shared" si="191"/>
        <v/>
      </c>
      <c r="O482" s="6" t="str">
        <f t="shared" si="192"/>
        <v/>
      </c>
      <c r="P482" s="6" t="str">
        <f t="shared" si="193"/>
        <v/>
      </c>
      <c r="Q482" s="6" t="str">
        <f t="shared" si="194"/>
        <v/>
      </c>
      <c r="R482" s="6">
        <f t="shared" si="195"/>
        <v>0</v>
      </c>
      <c r="S482" s="7">
        <f t="shared" si="196"/>
        <v>0</v>
      </c>
      <c r="T482" s="6">
        <f t="shared" si="197"/>
        <v>0</v>
      </c>
      <c r="U482" s="6" t="str">
        <f t="shared" si="198"/>
        <v/>
      </c>
      <c r="V482" s="6" t="str">
        <f t="shared" si="199"/>
        <v/>
      </c>
      <c r="W482" s="6">
        <f t="shared" si="200"/>
        <v>0</v>
      </c>
      <c r="X482" s="8" t="str">
        <f t="shared" si="201"/>
        <v/>
      </c>
      <c r="Y482" s="8" t="str">
        <f t="shared" si="202"/>
        <v/>
      </c>
      <c r="Z482" t="str">
        <f t="shared" si="203"/>
        <v>FALTA_PARAM</v>
      </c>
      <c r="AA482" s="6" t="str">
        <f t="shared" si="204"/>
        <v/>
      </c>
      <c r="AB482" t="b">
        <f t="shared" si="205"/>
        <v>0</v>
      </c>
      <c r="AC482" t="str">
        <f t="shared" si="206"/>
        <v>CHAVE_INEXISTENTE</v>
      </c>
    </row>
    <row r="483" spans="7:29">
      <c r="G483" t="str">
        <f t="shared" si="184"/>
        <v>||</v>
      </c>
      <c r="H483" t="str">
        <f t="shared" si="185"/>
        <v>||</v>
      </c>
      <c r="I483" s="6" t="str">
        <f t="shared" si="186"/>
        <v/>
      </c>
      <c r="J483" s="6" t="str">
        <f t="shared" si="187"/>
        <v/>
      </c>
      <c r="K483" s="6" t="str">
        <f t="shared" si="188"/>
        <v/>
      </c>
      <c r="L483" s="6" t="str">
        <f t="shared" si="189"/>
        <v/>
      </c>
      <c r="M483" s="6" t="str">
        <f t="shared" si="190"/>
        <v/>
      </c>
      <c r="N483" s="6" t="str">
        <f t="shared" si="191"/>
        <v/>
      </c>
      <c r="O483" s="6" t="str">
        <f t="shared" si="192"/>
        <v/>
      </c>
      <c r="P483" s="6" t="str">
        <f t="shared" si="193"/>
        <v/>
      </c>
      <c r="Q483" s="6" t="str">
        <f t="shared" si="194"/>
        <v/>
      </c>
      <c r="R483" s="6">
        <f t="shared" si="195"/>
        <v>0</v>
      </c>
      <c r="S483" s="7">
        <f t="shared" si="196"/>
        <v>0</v>
      </c>
      <c r="T483" s="6">
        <f t="shared" si="197"/>
        <v>0</v>
      </c>
      <c r="U483" s="6" t="str">
        <f t="shared" si="198"/>
        <v/>
      </c>
      <c r="V483" s="6" t="str">
        <f t="shared" si="199"/>
        <v/>
      </c>
      <c r="W483" s="6">
        <f t="shared" si="200"/>
        <v>0</v>
      </c>
      <c r="X483" s="8" t="str">
        <f t="shared" si="201"/>
        <v/>
      </c>
      <c r="Y483" s="8" t="str">
        <f t="shared" si="202"/>
        <v/>
      </c>
      <c r="Z483" t="str">
        <f t="shared" si="203"/>
        <v>FALTA_PARAM</v>
      </c>
      <c r="AA483" s="6" t="str">
        <f t="shared" si="204"/>
        <v/>
      </c>
      <c r="AB483" t="b">
        <f t="shared" si="205"/>
        <v>0</v>
      </c>
      <c r="AC483" t="str">
        <f t="shared" si="206"/>
        <v>CHAVE_INEXISTENTE</v>
      </c>
    </row>
    <row r="484" spans="7:29">
      <c r="G484" t="str">
        <f t="shared" si="184"/>
        <v>||</v>
      </c>
      <c r="H484" t="str">
        <f t="shared" si="185"/>
        <v>||</v>
      </c>
      <c r="I484" s="6" t="str">
        <f t="shared" si="186"/>
        <v/>
      </c>
      <c r="J484" s="6" t="str">
        <f t="shared" si="187"/>
        <v/>
      </c>
      <c r="K484" s="6" t="str">
        <f t="shared" si="188"/>
        <v/>
      </c>
      <c r="L484" s="6" t="str">
        <f t="shared" si="189"/>
        <v/>
      </c>
      <c r="M484" s="6" t="str">
        <f t="shared" si="190"/>
        <v/>
      </c>
      <c r="N484" s="6" t="str">
        <f t="shared" si="191"/>
        <v/>
      </c>
      <c r="O484" s="6" t="str">
        <f t="shared" si="192"/>
        <v/>
      </c>
      <c r="P484" s="6" t="str">
        <f t="shared" si="193"/>
        <v/>
      </c>
      <c r="Q484" s="6" t="str">
        <f t="shared" si="194"/>
        <v/>
      </c>
      <c r="R484" s="6">
        <f t="shared" si="195"/>
        <v>0</v>
      </c>
      <c r="S484" s="7">
        <f t="shared" si="196"/>
        <v>0</v>
      </c>
      <c r="T484" s="6">
        <f t="shared" si="197"/>
        <v>0</v>
      </c>
      <c r="U484" s="6" t="str">
        <f t="shared" si="198"/>
        <v/>
      </c>
      <c r="V484" s="6" t="str">
        <f t="shared" si="199"/>
        <v/>
      </c>
      <c r="W484" s="6">
        <f t="shared" si="200"/>
        <v>0</v>
      </c>
      <c r="X484" s="8" t="str">
        <f t="shared" si="201"/>
        <v/>
      </c>
      <c r="Y484" s="8" t="str">
        <f t="shared" si="202"/>
        <v/>
      </c>
      <c r="Z484" t="str">
        <f t="shared" si="203"/>
        <v>FALTA_PARAM</v>
      </c>
      <c r="AA484" s="6" t="str">
        <f t="shared" si="204"/>
        <v/>
      </c>
      <c r="AB484" t="b">
        <f t="shared" si="205"/>
        <v>0</v>
      </c>
      <c r="AC484" t="str">
        <f t="shared" si="206"/>
        <v>CHAVE_INEXISTENTE</v>
      </c>
    </row>
    <row r="485" spans="7:29">
      <c r="G485" t="str">
        <f t="shared" si="184"/>
        <v>||</v>
      </c>
      <c r="H485" t="str">
        <f t="shared" si="185"/>
        <v>||</v>
      </c>
      <c r="I485" s="6" t="str">
        <f t="shared" si="186"/>
        <v/>
      </c>
      <c r="J485" s="6" t="str">
        <f t="shared" si="187"/>
        <v/>
      </c>
      <c r="K485" s="6" t="str">
        <f t="shared" si="188"/>
        <v/>
      </c>
      <c r="L485" s="6" t="str">
        <f t="shared" si="189"/>
        <v/>
      </c>
      <c r="M485" s="6" t="str">
        <f t="shared" si="190"/>
        <v/>
      </c>
      <c r="N485" s="6" t="str">
        <f t="shared" si="191"/>
        <v/>
      </c>
      <c r="O485" s="6" t="str">
        <f t="shared" si="192"/>
        <v/>
      </c>
      <c r="P485" s="6" t="str">
        <f t="shared" si="193"/>
        <v/>
      </c>
      <c r="Q485" s="6" t="str">
        <f t="shared" si="194"/>
        <v/>
      </c>
      <c r="R485" s="6">
        <f t="shared" si="195"/>
        <v>0</v>
      </c>
      <c r="S485" s="7">
        <f t="shared" si="196"/>
        <v>0</v>
      </c>
      <c r="T485" s="6">
        <f t="shared" si="197"/>
        <v>0</v>
      </c>
      <c r="U485" s="6" t="str">
        <f t="shared" si="198"/>
        <v/>
      </c>
      <c r="V485" s="6" t="str">
        <f t="shared" si="199"/>
        <v/>
      </c>
      <c r="W485" s="6">
        <f t="shared" si="200"/>
        <v>0</v>
      </c>
      <c r="X485" s="8" t="str">
        <f t="shared" si="201"/>
        <v/>
      </c>
      <c r="Y485" s="8" t="str">
        <f t="shared" si="202"/>
        <v/>
      </c>
      <c r="Z485" t="str">
        <f t="shared" si="203"/>
        <v>FALTA_PARAM</v>
      </c>
      <c r="AA485" s="6" t="str">
        <f t="shared" si="204"/>
        <v/>
      </c>
      <c r="AB485" t="b">
        <f t="shared" si="205"/>
        <v>0</v>
      </c>
      <c r="AC485" t="str">
        <f t="shared" si="206"/>
        <v>CHAVE_INEXISTENTE</v>
      </c>
    </row>
    <row r="486" spans="7:29">
      <c r="G486" t="str">
        <f t="shared" si="184"/>
        <v>||</v>
      </c>
      <c r="H486" t="str">
        <f t="shared" si="185"/>
        <v>||</v>
      </c>
      <c r="I486" s="6" t="str">
        <f t="shared" si="186"/>
        <v/>
      </c>
      <c r="J486" s="6" t="str">
        <f t="shared" si="187"/>
        <v/>
      </c>
      <c r="K486" s="6" t="str">
        <f t="shared" si="188"/>
        <v/>
      </c>
      <c r="L486" s="6" t="str">
        <f t="shared" si="189"/>
        <v/>
      </c>
      <c r="M486" s="6" t="str">
        <f t="shared" si="190"/>
        <v/>
      </c>
      <c r="N486" s="6" t="str">
        <f t="shared" si="191"/>
        <v/>
      </c>
      <c r="O486" s="6" t="str">
        <f t="shared" si="192"/>
        <v/>
      </c>
      <c r="P486" s="6" t="str">
        <f t="shared" si="193"/>
        <v/>
      </c>
      <c r="Q486" s="6" t="str">
        <f t="shared" si="194"/>
        <v/>
      </c>
      <c r="R486" s="6">
        <f t="shared" si="195"/>
        <v>0</v>
      </c>
      <c r="S486" s="7">
        <f t="shared" si="196"/>
        <v>0</v>
      </c>
      <c r="T486" s="6">
        <f t="shared" si="197"/>
        <v>0</v>
      </c>
      <c r="U486" s="6" t="str">
        <f t="shared" si="198"/>
        <v/>
      </c>
      <c r="V486" s="6" t="str">
        <f t="shared" si="199"/>
        <v/>
      </c>
      <c r="W486" s="6">
        <f t="shared" si="200"/>
        <v>0</v>
      </c>
      <c r="X486" s="8" t="str">
        <f t="shared" si="201"/>
        <v/>
      </c>
      <c r="Y486" s="8" t="str">
        <f t="shared" si="202"/>
        <v/>
      </c>
      <c r="Z486" t="str">
        <f t="shared" si="203"/>
        <v>FALTA_PARAM</v>
      </c>
      <c r="AA486" s="6" t="str">
        <f t="shared" si="204"/>
        <v/>
      </c>
      <c r="AB486" t="b">
        <f t="shared" si="205"/>
        <v>0</v>
      </c>
      <c r="AC486" t="str">
        <f t="shared" si="206"/>
        <v>CHAVE_INEXISTENTE</v>
      </c>
    </row>
    <row r="487" spans="7:29">
      <c r="G487" t="str">
        <f t="shared" si="184"/>
        <v>||</v>
      </c>
      <c r="H487" t="str">
        <f t="shared" si="185"/>
        <v>||</v>
      </c>
      <c r="I487" s="6" t="str">
        <f t="shared" si="186"/>
        <v/>
      </c>
      <c r="J487" s="6" t="str">
        <f t="shared" si="187"/>
        <v/>
      </c>
      <c r="K487" s="6" t="str">
        <f t="shared" si="188"/>
        <v/>
      </c>
      <c r="L487" s="6" t="str">
        <f t="shared" si="189"/>
        <v/>
      </c>
      <c r="M487" s="6" t="str">
        <f t="shared" si="190"/>
        <v/>
      </c>
      <c r="N487" s="6" t="str">
        <f t="shared" si="191"/>
        <v/>
      </c>
      <c r="O487" s="6" t="str">
        <f t="shared" si="192"/>
        <v/>
      </c>
      <c r="P487" s="6" t="str">
        <f t="shared" si="193"/>
        <v/>
      </c>
      <c r="Q487" s="6" t="str">
        <f t="shared" si="194"/>
        <v/>
      </c>
      <c r="R487" s="6">
        <f t="shared" si="195"/>
        <v>0</v>
      </c>
      <c r="S487" s="7">
        <f t="shared" si="196"/>
        <v>0</v>
      </c>
      <c r="T487" s="6">
        <f t="shared" si="197"/>
        <v>0</v>
      </c>
      <c r="U487" s="6" t="str">
        <f t="shared" si="198"/>
        <v/>
      </c>
      <c r="V487" s="6" t="str">
        <f t="shared" si="199"/>
        <v/>
      </c>
      <c r="W487" s="6">
        <f t="shared" si="200"/>
        <v>0</v>
      </c>
      <c r="X487" s="8" t="str">
        <f t="shared" si="201"/>
        <v/>
      </c>
      <c r="Y487" s="8" t="str">
        <f t="shared" si="202"/>
        <v/>
      </c>
      <c r="Z487" t="str">
        <f t="shared" si="203"/>
        <v>FALTA_PARAM</v>
      </c>
      <c r="AA487" s="6" t="str">
        <f t="shared" si="204"/>
        <v/>
      </c>
      <c r="AB487" t="b">
        <f t="shared" si="205"/>
        <v>0</v>
      </c>
      <c r="AC487" t="str">
        <f t="shared" si="206"/>
        <v>CHAVE_INEXISTENTE</v>
      </c>
    </row>
    <row r="488" spans="7:29">
      <c r="G488" t="str">
        <f t="shared" si="184"/>
        <v>||</v>
      </c>
      <c r="H488" t="str">
        <f t="shared" si="185"/>
        <v>||</v>
      </c>
      <c r="I488" s="6" t="str">
        <f t="shared" si="186"/>
        <v/>
      </c>
      <c r="J488" s="6" t="str">
        <f t="shared" si="187"/>
        <v/>
      </c>
      <c r="K488" s="6" t="str">
        <f t="shared" si="188"/>
        <v/>
      </c>
      <c r="L488" s="6" t="str">
        <f t="shared" si="189"/>
        <v/>
      </c>
      <c r="M488" s="6" t="str">
        <f t="shared" si="190"/>
        <v/>
      </c>
      <c r="N488" s="6" t="str">
        <f t="shared" si="191"/>
        <v/>
      </c>
      <c r="O488" s="6" t="str">
        <f t="shared" si="192"/>
        <v/>
      </c>
      <c r="P488" s="6" t="str">
        <f t="shared" si="193"/>
        <v/>
      </c>
      <c r="Q488" s="6" t="str">
        <f t="shared" si="194"/>
        <v/>
      </c>
      <c r="R488" s="6">
        <f t="shared" si="195"/>
        <v>0</v>
      </c>
      <c r="S488" s="7">
        <f t="shared" si="196"/>
        <v>0</v>
      </c>
      <c r="T488" s="6">
        <f t="shared" si="197"/>
        <v>0</v>
      </c>
      <c r="U488" s="6" t="str">
        <f t="shared" si="198"/>
        <v/>
      </c>
      <c r="V488" s="6" t="str">
        <f t="shared" si="199"/>
        <v/>
      </c>
      <c r="W488" s="6">
        <f t="shared" si="200"/>
        <v>0</v>
      </c>
      <c r="X488" s="8" t="str">
        <f t="shared" si="201"/>
        <v/>
      </c>
      <c r="Y488" s="8" t="str">
        <f t="shared" si="202"/>
        <v/>
      </c>
      <c r="Z488" t="str">
        <f t="shared" si="203"/>
        <v>FALTA_PARAM</v>
      </c>
      <c r="AA488" s="6" t="str">
        <f t="shared" si="204"/>
        <v/>
      </c>
      <c r="AB488" t="b">
        <f t="shared" si="205"/>
        <v>0</v>
      </c>
      <c r="AC488" t="str">
        <f t="shared" si="206"/>
        <v>CHAVE_INEXISTENTE</v>
      </c>
    </row>
    <row r="489" spans="7:29">
      <c r="G489" t="str">
        <f t="shared" si="184"/>
        <v>||</v>
      </c>
      <c r="H489" t="str">
        <f t="shared" si="185"/>
        <v>||</v>
      </c>
      <c r="I489" s="6" t="str">
        <f t="shared" si="186"/>
        <v/>
      </c>
      <c r="J489" s="6" t="str">
        <f t="shared" si="187"/>
        <v/>
      </c>
      <c r="K489" s="6" t="str">
        <f t="shared" si="188"/>
        <v/>
      </c>
      <c r="L489" s="6" t="str">
        <f t="shared" si="189"/>
        <v/>
      </c>
      <c r="M489" s="6" t="str">
        <f t="shared" si="190"/>
        <v/>
      </c>
      <c r="N489" s="6" t="str">
        <f t="shared" si="191"/>
        <v/>
      </c>
      <c r="O489" s="6" t="str">
        <f t="shared" si="192"/>
        <v/>
      </c>
      <c r="P489" s="6" t="str">
        <f t="shared" si="193"/>
        <v/>
      </c>
      <c r="Q489" s="6" t="str">
        <f t="shared" si="194"/>
        <v/>
      </c>
      <c r="R489" s="6">
        <f t="shared" si="195"/>
        <v>0</v>
      </c>
      <c r="S489" s="7">
        <f t="shared" si="196"/>
        <v>0</v>
      </c>
      <c r="T489" s="6">
        <f t="shared" si="197"/>
        <v>0</v>
      </c>
      <c r="U489" s="6" t="str">
        <f t="shared" si="198"/>
        <v/>
      </c>
      <c r="V489" s="6" t="str">
        <f t="shared" si="199"/>
        <v/>
      </c>
      <c r="W489" s="6">
        <f t="shared" si="200"/>
        <v>0</v>
      </c>
      <c r="X489" s="8" t="str">
        <f t="shared" si="201"/>
        <v/>
      </c>
      <c r="Y489" s="8" t="str">
        <f t="shared" si="202"/>
        <v/>
      </c>
      <c r="Z489" t="str">
        <f t="shared" si="203"/>
        <v>FALTA_PARAM</v>
      </c>
      <c r="AA489" s="6" t="str">
        <f t="shared" si="204"/>
        <v/>
      </c>
      <c r="AB489" t="b">
        <f t="shared" si="205"/>
        <v>0</v>
      </c>
      <c r="AC489" t="str">
        <f t="shared" si="206"/>
        <v>CHAVE_INEXISTENTE</v>
      </c>
    </row>
    <row r="490" spans="7:29">
      <c r="G490" t="str">
        <f t="shared" si="184"/>
        <v>||</v>
      </c>
      <c r="H490" t="str">
        <f t="shared" si="185"/>
        <v>||</v>
      </c>
      <c r="I490" s="6" t="str">
        <f t="shared" si="186"/>
        <v/>
      </c>
      <c r="J490" s="6" t="str">
        <f t="shared" si="187"/>
        <v/>
      </c>
      <c r="K490" s="6" t="str">
        <f t="shared" si="188"/>
        <v/>
      </c>
      <c r="L490" s="6" t="str">
        <f t="shared" si="189"/>
        <v/>
      </c>
      <c r="M490" s="6" t="str">
        <f t="shared" si="190"/>
        <v/>
      </c>
      <c r="N490" s="6" t="str">
        <f t="shared" si="191"/>
        <v/>
      </c>
      <c r="O490" s="6" t="str">
        <f t="shared" si="192"/>
        <v/>
      </c>
      <c r="P490" s="6" t="str">
        <f t="shared" si="193"/>
        <v/>
      </c>
      <c r="Q490" s="6" t="str">
        <f t="shared" si="194"/>
        <v/>
      </c>
      <c r="R490" s="6">
        <f t="shared" si="195"/>
        <v>0</v>
      </c>
      <c r="S490" s="7">
        <f t="shared" si="196"/>
        <v>0</v>
      </c>
      <c r="T490" s="6">
        <f t="shared" si="197"/>
        <v>0</v>
      </c>
      <c r="U490" s="6" t="str">
        <f t="shared" si="198"/>
        <v/>
      </c>
      <c r="V490" s="6" t="str">
        <f t="shared" si="199"/>
        <v/>
      </c>
      <c r="W490" s="6">
        <f t="shared" si="200"/>
        <v>0</v>
      </c>
      <c r="X490" s="8" t="str">
        <f t="shared" si="201"/>
        <v/>
      </c>
      <c r="Y490" s="8" t="str">
        <f t="shared" si="202"/>
        <v/>
      </c>
      <c r="Z490" t="str">
        <f t="shared" si="203"/>
        <v>FALTA_PARAM</v>
      </c>
      <c r="AA490" s="6" t="str">
        <f t="shared" si="204"/>
        <v/>
      </c>
      <c r="AB490" t="b">
        <f t="shared" si="205"/>
        <v>0</v>
      </c>
      <c r="AC490" t="str">
        <f t="shared" si="206"/>
        <v>CHAVE_INEXISTENTE</v>
      </c>
    </row>
    <row r="491" spans="7:29">
      <c r="G491" t="str">
        <f t="shared" si="184"/>
        <v>||</v>
      </c>
      <c r="H491" t="str">
        <f t="shared" si="185"/>
        <v>||</v>
      </c>
      <c r="I491" s="6" t="str">
        <f t="shared" si="186"/>
        <v/>
      </c>
      <c r="J491" s="6" t="str">
        <f t="shared" si="187"/>
        <v/>
      </c>
      <c r="K491" s="6" t="str">
        <f t="shared" si="188"/>
        <v/>
      </c>
      <c r="L491" s="6" t="str">
        <f t="shared" si="189"/>
        <v/>
      </c>
      <c r="M491" s="6" t="str">
        <f t="shared" si="190"/>
        <v/>
      </c>
      <c r="N491" s="6" t="str">
        <f t="shared" si="191"/>
        <v/>
      </c>
      <c r="O491" s="6" t="str">
        <f t="shared" si="192"/>
        <v/>
      </c>
      <c r="P491" s="6" t="str">
        <f t="shared" si="193"/>
        <v/>
      </c>
      <c r="Q491" s="6" t="str">
        <f t="shared" si="194"/>
        <v/>
      </c>
      <c r="R491" s="6">
        <f t="shared" si="195"/>
        <v>0</v>
      </c>
      <c r="S491" s="7">
        <f t="shared" si="196"/>
        <v>0</v>
      </c>
      <c r="T491" s="6">
        <f t="shared" si="197"/>
        <v>0</v>
      </c>
      <c r="U491" s="6" t="str">
        <f t="shared" si="198"/>
        <v/>
      </c>
      <c r="V491" s="6" t="str">
        <f t="shared" si="199"/>
        <v/>
      </c>
      <c r="W491" s="6">
        <f t="shared" si="200"/>
        <v>0</v>
      </c>
      <c r="X491" s="8" t="str">
        <f t="shared" si="201"/>
        <v/>
      </c>
      <c r="Y491" s="8" t="str">
        <f t="shared" si="202"/>
        <v/>
      </c>
      <c r="Z491" t="str">
        <f t="shared" si="203"/>
        <v>FALTA_PARAM</v>
      </c>
      <c r="AA491" s="6" t="str">
        <f t="shared" si="204"/>
        <v/>
      </c>
      <c r="AB491" t="b">
        <f t="shared" si="205"/>
        <v>0</v>
      </c>
      <c r="AC491" t="str">
        <f t="shared" si="206"/>
        <v>CHAVE_INEXISTENTE</v>
      </c>
    </row>
    <row r="492" spans="7:29">
      <c r="G492" t="str">
        <f t="shared" si="184"/>
        <v>||</v>
      </c>
      <c r="H492" t="str">
        <f t="shared" si="185"/>
        <v>||</v>
      </c>
      <c r="I492" s="6" t="str">
        <f t="shared" si="186"/>
        <v/>
      </c>
      <c r="J492" s="6" t="str">
        <f t="shared" si="187"/>
        <v/>
      </c>
      <c r="K492" s="6" t="str">
        <f t="shared" si="188"/>
        <v/>
      </c>
      <c r="L492" s="6" t="str">
        <f t="shared" si="189"/>
        <v/>
      </c>
      <c r="M492" s="6" t="str">
        <f t="shared" si="190"/>
        <v/>
      </c>
      <c r="N492" s="6" t="str">
        <f t="shared" si="191"/>
        <v/>
      </c>
      <c r="O492" s="6" t="str">
        <f t="shared" si="192"/>
        <v/>
      </c>
      <c r="P492" s="6" t="str">
        <f t="shared" si="193"/>
        <v/>
      </c>
      <c r="Q492" s="6" t="str">
        <f t="shared" si="194"/>
        <v/>
      </c>
      <c r="R492" s="6">
        <f t="shared" si="195"/>
        <v>0</v>
      </c>
      <c r="S492" s="7">
        <f t="shared" si="196"/>
        <v>0</v>
      </c>
      <c r="T492" s="6">
        <f t="shared" si="197"/>
        <v>0</v>
      </c>
      <c r="U492" s="6" t="str">
        <f t="shared" si="198"/>
        <v/>
      </c>
      <c r="V492" s="6" t="str">
        <f t="shared" si="199"/>
        <v/>
      </c>
      <c r="W492" s="6">
        <f t="shared" si="200"/>
        <v>0</v>
      </c>
      <c r="X492" s="8" t="str">
        <f t="shared" si="201"/>
        <v/>
      </c>
      <c r="Y492" s="8" t="str">
        <f t="shared" si="202"/>
        <v/>
      </c>
      <c r="Z492" t="str">
        <f t="shared" si="203"/>
        <v>FALTA_PARAM</v>
      </c>
      <c r="AA492" s="6" t="str">
        <f t="shared" si="204"/>
        <v/>
      </c>
      <c r="AB492" t="b">
        <f t="shared" si="205"/>
        <v>0</v>
      </c>
      <c r="AC492" t="str">
        <f t="shared" si="206"/>
        <v>CHAVE_INEXISTENTE</v>
      </c>
    </row>
    <row r="493" spans="7:29">
      <c r="G493" t="str">
        <f t="shared" si="184"/>
        <v>||</v>
      </c>
      <c r="H493" t="str">
        <f t="shared" si="185"/>
        <v>||</v>
      </c>
      <c r="I493" s="6" t="str">
        <f t="shared" si="186"/>
        <v/>
      </c>
      <c r="J493" s="6" t="str">
        <f t="shared" si="187"/>
        <v/>
      </c>
      <c r="K493" s="6" t="str">
        <f t="shared" si="188"/>
        <v/>
      </c>
      <c r="L493" s="6" t="str">
        <f t="shared" si="189"/>
        <v/>
      </c>
      <c r="M493" s="6" t="str">
        <f t="shared" si="190"/>
        <v/>
      </c>
      <c r="N493" s="6" t="str">
        <f t="shared" si="191"/>
        <v/>
      </c>
      <c r="O493" s="6" t="str">
        <f t="shared" si="192"/>
        <v/>
      </c>
      <c r="P493" s="6" t="str">
        <f t="shared" si="193"/>
        <v/>
      </c>
      <c r="Q493" s="6" t="str">
        <f t="shared" si="194"/>
        <v/>
      </c>
      <c r="R493" s="6">
        <f t="shared" si="195"/>
        <v>0</v>
      </c>
      <c r="S493" s="7">
        <f t="shared" si="196"/>
        <v>0</v>
      </c>
      <c r="T493" s="6">
        <f t="shared" si="197"/>
        <v>0</v>
      </c>
      <c r="U493" s="6" t="str">
        <f t="shared" si="198"/>
        <v/>
      </c>
      <c r="V493" s="6" t="str">
        <f t="shared" si="199"/>
        <v/>
      </c>
      <c r="W493" s="6">
        <f t="shared" si="200"/>
        <v>0</v>
      </c>
      <c r="X493" s="8" t="str">
        <f t="shared" si="201"/>
        <v/>
      </c>
      <c r="Y493" s="8" t="str">
        <f t="shared" si="202"/>
        <v/>
      </c>
      <c r="Z493" t="str">
        <f t="shared" si="203"/>
        <v>FALTA_PARAM</v>
      </c>
      <c r="AA493" s="6" t="str">
        <f t="shared" si="204"/>
        <v/>
      </c>
      <c r="AB493" t="b">
        <f t="shared" si="205"/>
        <v>0</v>
      </c>
      <c r="AC493" t="str">
        <f t="shared" si="206"/>
        <v>CHAVE_INEXISTENTE</v>
      </c>
    </row>
    <row r="494" spans="7:29">
      <c r="G494" t="str">
        <f t="shared" si="184"/>
        <v>||</v>
      </c>
      <c r="H494" t="str">
        <f t="shared" si="185"/>
        <v>||</v>
      </c>
      <c r="I494" s="6" t="str">
        <f t="shared" si="186"/>
        <v/>
      </c>
      <c r="J494" s="6" t="str">
        <f t="shared" si="187"/>
        <v/>
      </c>
      <c r="K494" s="6" t="str">
        <f t="shared" si="188"/>
        <v/>
      </c>
      <c r="L494" s="6" t="str">
        <f t="shared" si="189"/>
        <v/>
      </c>
      <c r="M494" s="6" t="str">
        <f t="shared" si="190"/>
        <v/>
      </c>
      <c r="N494" s="6" t="str">
        <f t="shared" si="191"/>
        <v/>
      </c>
      <c r="O494" s="6" t="str">
        <f t="shared" si="192"/>
        <v/>
      </c>
      <c r="P494" s="6" t="str">
        <f t="shared" si="193"/>
        <v/>
      </c>
      <c r="Q494" s="6" t="str">
        <f t="shared" si="194"/>
        <v/>
      </c>
      <c r="R494" s="6">
        <f t="shared" si="195"/>
        <v>0</v>
      </c>
      <c r="S494" s="7">
        <f t="shared" si="196"/>
        <v>0</v>
      </c>
      <c r="T494" s="6">
        <f t="shared" si="197"/>
        <v>0</v>
      </c>
      <c r="U494" s="6" t="str">
        <f t="shared" si="198"/>
        <v/>
      </c>
      <c r="V494" s="6" t="str">
        <f t="shared" si="199"/>
        <v/>
      </c>
      <c r="W494" s="6">
        <f t="shared" si="200"/>
        <v>0</v>
      </c>
      <c r="X494" s="8" t="str">
        <f t="shared" si="201"/>
        <v/>
      </c>
      <c r="Y494" s="8" t="str">
        <f t="shared" si="202"/>
        <v/>
      </c>
      <c r="Z494" t="str">
        <f t="shared" si="203"/>
        <v>FALTA_PARAM</v>
      </c>
      <c r="AA494" s="6" t="str">
        <f t="shared" si="204"/>
        <v/>
      </c>
      <c r="AB494" t="b">
        <f t="shared" si="205"/>
        <v>0</v>
      </c>
      <c r="AC494" t="str">
        <f t="shared" si="206"/>
        <v>CHAVE_INEXISTENTE</v>
      </c>
    </row>
    <row r="495" spans="7:29">
      <c r="G495" t="str">
        <f t="shared" si="184"/>
        <v>||</v>
      </c>
      <c r="H495" t="str">
        <f t="shared" si="185"/>
        <v>||</v>
      </c>
      <c r="I495" s="6" t="str">
        <f t="shared" si="186"/>
        <v/>
      </c>
      <c r="J495" s="6" t="str">
        <f t="shared" si="187"/>
        <v/>
      </c>
      <c r="K495" s="6" t="str">
        <f t="shared" si="188"/>
        <v/>
      </c>
      <c r="L495" s="6" t="str">
        <f t="shared" si="189"/>
        <v/>
      </c>
      <c r="M495" s="6" t="str">
        <f t="shared" si="190"/>
        <v/>
      </c>
      <c r="N495" s="6" t="str">
        <f t="shared" si="191"/>
        <v/>
      </c>
      <c r="O495" s="6" t="str">
        <f t="shared" si="192"/>
        <v/>
      </c>
      <c r="P495" s="6" t="str">
        <f t="shared" si="193"/>
        <v/>
      </c>
      <c r="Q495" s="6" t="str">
        <f t="shared" si="194"/>
        <v/>
      </c>
      <c r="R495" s="6">
        <f t="shared" si="195"/>
        <v>0</v>
      </c>
      <c r="S495" s="7">
        <f t="shared" si="196"/>
        <v>0</v>
      </c>
      <c r="T495" s="6">
        <f t="shared" si="197"/>
        <v>0</v>
      </c>
      <c r="U495" s="6" t="str">
        <f t="shared" si="198"/>
        <v/>
      </c>
      <c r="V495" s="6" t="str">
        <f t="shared" si="199"/>
        <v/>
      </c>
      <c r="W495" s="6">
        <f t="shared" si="200"/>
        <v>0</v>
      </c>
      <c r="X495" s="8" t="str">
        <f t="shared" si="201"/>
        <v/>
      </c>
      <c r="Y495" s="8" t="str">
        <f t="shared" si="202"/>
        <v/>
      </c>
      <c r="Z495" t="str">
        <f t="shared" si="203"/>
        <v>FALTA_PARAM</v>
      </c>
      <c r="AA495" s="6" t="str">
        <f t="shared" si="204"/>
        <v/>
      </c>
      <c r="AB495" t="b">
        <f t="shared" si="205"/>
        <v>0</v>
      </c>
      <c r="AC495" t="str">
        <f t="shared" si="206"/>
        <v>CHAVE_INEXISTENTE</v>
      </c>
    </row>
    <row r="496" spans="7:29">
      <c r="G496" t="str">
        <f t="shared" si="184"/>
        <v>||</v>
      </c>
      <c r="H496" t="str">
        <f t="shared" si="185"/>
        <v>||</v>
      </c>
      <c r="I496" s="6" t="str">
        <f t="shared" si="186"/>
        <v/>
      </c>
      <c r="J496" s="6" t="str">
        <f t="shared" si="187"/>
        <v/>
      </c>
      <c r="K496" s="6" t="str">
        <f t="shared" si="188"/>
        <v/>
      </c>
      <c r="L496" s="6" t="str">
        <f t="shared" si="189"/>
        <v/>
      </c>
      <c r="M496" s="6" t="str">
        <f t="shared" si="190"/>
        <v/>
      </c>
      <c r="N496" s="6" t="str">
        <f t="shared" si="191"/>
        <v/>
      </c>
      <c r="O496" s="6" t="str">
        <f t="shared" si="192"/>
        <v/>
      </c>
      <c r="P496" s="6" t="str">
        <f t="shared" si="193"/>
        <v/>
      </c>
      <c r="Q496" s="6" t="str">
        <f t="shared" si="194"/>
        <v/>
      </c>
      <c r="R496" s="6">
        <f t="shared" si="195"/>
        <v>0</v>
      </c>
      <c r="S496" s="7">
        <f t="shared" si="196"/>
        <v>0</v>
      </c>
      <c r="T496" s="6">
        <f t="shared" si="197"/>
        <v>0</v>
      </c>
      <c r="U496" s="6" t="str">
        <f t="shared" si="198"/>
        <v/>
      </c>
      <c r="V496" s="6" t="str">
        <f t="shared" si="199"/>
        <v/>
      </c>
      <c r="W496" s="6">
        <f t="shared" si="200"/>
        <v>0</v>
      </c>
      <c r="X496" s="8" t="str">
        <f t="shared" si="201"/>
        <v/>
      </c>
      <c r="Y496" s="8" t="str">
        <f t="shared" si="202"/>
        <v/>
      </c>
      <c r="Z496" t="str">
        <f t="shared" si="203"/>
        <v>FALTA_PARAM</v>
      </c>
      <c r="AA496" s="6" t="str">
        <f t="shared" si="204"/>
        <v/>
      </c>
      <c r="AB496" t="b">
        <f t="shared" si="205"/>
        <v>0</v>
      </c>
      <c r="AC496" t="str">
        <f t="shared" si="206"/>
        <v>CHAVE_INEXISTENTE</v>
      </c>
    </row>
    <row r="497" spans="7:29">
      <c r="G497" t="str">
        <f t="shared" si="184"/>
        <v>||</v>
      </c>
      <c r="H497" t="str">
        <f t="shared" si="185"/>
        <v>||</v>
      </c>
      <c r="I497" s="6" t="str">
        <f t="shared" si="186"/>
        <v/>
      </c>
      <c r="J497" s="6" t="str">
        <f t="shared" si="187"/>
        <v/>
      </c>
      <c r="K497" s="6" t="str">
        <f t="shared" si="188"/>
        <v/>
      </c>
      <c r="L497" s="6" t="str">
        <f t="shared" si="189"/>
        <v/>
      </c>
      <c r="M497" s="6" t="str">
        <f t="shared" si="190"/>
        <v/>
      </c>
      <c r="N497" s="6" t="str">
        <f t="shared" si="191"/>
        <v/>
      </c>
      <c r="O497" s="6" t="str">
        <f t="shared" si="192"/>
        <v/>
      </c>
      <c r="P497" s="6" t="str">
        <f t="shared" si="193"/>
        <v/>
      </c>
      <c r="Q497" s="6" t="str">
        <f t="shared" si="194"/>
        <v/>
      </c>
      <c r="R497" s="6">
        <f t="shared" si="195"/>
        <v>0</v>
      </c>
      <c r="S497" s="7">
        <f t="shared" si="196"/>
        <v>0</v>
      </c>
      <c r="T497" s="6">
        <f t="shared" si="197"/>
        <v>0</v>
      </c>
      <c r="U497" s="6" t="str">
        <f t="shared" si="198"/>
        <v/>
      </c>
      <c r="V497" s="6" t="str">
        <f t="shared" si="199"/>
        <v/>
      </c>
      <c r="W497" s="6">
        <f t="shared" si="200"/>
        <v>0</v>
      </c>
      <c r="X497" s="8" t="str">
        <f t="shared" si="201"/>
        <v/>
      </c>
      <c r="Y497" s="8" t="str">
        <f t="shared" si="202"/>
        <v/>
      </c>
      <c r="Z497" t="str">
        <f t="shared" si="203"/>
        <v>FALTA_PARAM</v>
      </c>
      <c r="AA497" s="6" t="str">
        <f t="shared" si="204"/>
        <v/>
      </c>
      <c r="AB497" t="b">
        <f t="shared" si="205"/>
        <v>0</v>
      </c>
      <c r="AC497" t="str">
        <f t="shared" si="206"/>
        <v>CHAVE_INEXISTENTE</v>
      </c>
    </row>
    <row r="498" spans="7:29">
      <c r="G498" t="str">
        <f t="shared" si="184"/>
        <v>||</v>
      </c>
      <c r="H498" t="str">
        <f t="shared" si="185"/>
        <v>||</v>
      </c>
      <c r="I498" s="6" t="str">
        <f t="shared" si="186"/>
        <v/>
      </c>
      <c r="J498" s="6" t="str">
        <f t="shared" si="187"/>
        <v/>
      </c>
      <c r="K498" s="6" t="str">
        <f t="shared" si="188"/>
        <v/>
      </c>
      <c r="L498" s="6" t="str">
        <f t="shared" si="189"/>
        <v/>
      </c>
      <c r="M498" s="6" t="str">
        <f t="shared" si="190"/>
        <v/>
      </c>
      <c r="N498" s="6" t="str">
        <f t="shared" si="191"/>
        <v/>
      </c>
      <c r="O498" s="6" t="str">
        <f t="shared" si="192"/>
        <v/>
      </c>
      <c r="P498" s="6" t="str">
        <f t="shared" si="193"/>
        <v/>
      </c>
      <c r="Q498" s="6" t="str">
        <f t="shared" si="194"/>
        <v/>
      </c>
      <c r="R498" s="6">
        <f t="shared" si="195"/>
        <v>0</v>
      </c>
      <c r="S498" s="7">
        <f t="shared" si="196"/>
        <v>0</v>
      </c>
      <c r="T498" s="6">
        <f t="shared" si="197"/>
        <v>0</v>
      </c>
      <c r="U498" s="6" t="str">
        <f t="shared" si="198"/>
        <v/>
      </c>
      <c r="V498" s="6" t="str">
        <f t="shared" si="199"/>
        <v/>
      </c>
      <c r="W498" s="6">
        <f t="shared" si="200"/>
        <v>0</v>
      </c>
      <c r="X498" s="8" t="str">
        <f t="shared" si="201"/>
        <v/>
      </c>
      <c r="Y498" s="8" t="str">
        <f t="shared" si="202"/>
        <v/>
      </c>
      <c r="Z498" t="str">
        <f t="shared" si="203"/>
        <v>FALTA_PARAM</v>
      </c>
      <c r="AA498" s="6" t="str">
        <f t="shared" si="204"/>
        <v/>
      </c>
      <c r="AB498" t="b">
        <f t="shared" si="205"/>
        <v>0</v>
      </c>
      <c r="AC498" t="str">
        <f t="shared" si="206"/>
        <v>CHAVE_INEXISTENTE</v>
      </c>
    </row>
    <row r="499" spans="7:29">
      <c r="G499" t="str">
        <f t="shared" si="184"/>
        <v>||</v>
      </c>
      <c r="H499" t="str">
        <f t="shared" si="185"/>
        <v>||</v>
      </c>
      <c r="I499" s="6" t="str">
        <f t="shared" si="186"/>
        <v/>
      </c>
      <c r="J499" s="6" t="str">
        <f t="shared" si="187"/>
        <v/>
      </c>
      <c r="K499" s="6" t="str">
        <f t="shared" si="188"/>
        <v/>
      </c>
      <c r="L499" s="6" t="str">
        <f t="shared" si="189"/>
        <v/>
      </c>
      <c r="M499" s="6" t="str">
        <f t="shared" si="190"/>
        <v/>
      </c>
      <c r="N499" s="6" t="str">
        <f t="shared" si="191"/>
        <v/>
      </c>
      <c r="O499" s="6" t="str">
        <f t="shared" si="192"/>
        <v/>
      </c>
      <c r="P499" s="6" t="str">
        <f t="shared" si="193"/>
        <v/>
      </c>
      <c r="Q499" s="6" t="str">
        <f t="shared" si="194"/>
        <v/>
      </c>
      <c r="R499" s="6">
        <f t="shared" si="195"/>
        <v>0</v>
      </c>
      <c r="S499" s="7">
        <f t="shared" si="196"/>
        <v>0</v>
      </c>
      <c r="T499" s="6">
        <f t="shared" si="197"/>
        <v>0</v>
      </c>
      <c r="U499" s="6" t="str">
        <f t="shared" si="198"/>
        <v/>
      </c>
      <c r="V499" s="6" t="str">
        <f t="shared" si="199"/>
        <v/>
      </c>
      <c r="W499" s="6">
        <f t="shared" si="200"/>
        <v>0</v>
      </c>
      <c r="X499" s="8" t="str">
        <f t="shared" si="201"/>
        <v/>
      </c>
      <c r="Y499" s="8" t="str">
        <f t="shared" si="202"/>
        <v/>
      </c>
      <c r="Z499" t="str">
        <f t="shared" si="203"/>
        <v>FALTA_PARAM</v>
      </c>
      <c r="AA499" s="6" t="str">
        <f t="shared" si="204"/>
        <v/>
      </c>
      <c r="AB499" t="b">
        <f t="shared" si="205"/>
        <v>0</v>
      </c>
      <c r="AC499" t="str">
        <f t="shared" si="206"/>
        <v>CHAVE_INEXISTENTE</v>
      </c>
    </row>
    <row r="500" spans="7:29">
      <c r="G500" t="str">
        <f t="shared" si="184"/>
        <v>||</v>
      </c>
      <c r="H500" t="str">
        <f t="shared" si="185"/>
        <v>||</v>
      </c>
      <c r="I500" s="6" t="str">
        <f t="shared" si="186"/>
        <v/>
      </c>
      <c r="J500" s="6" t="str">
        <f t="shared" si="187"/>
        <v/>
      </c>
      <c r="K500" s="6" t="str">
        <f t="shared" si="188"/>
        <v/>
      </c>
      <c r="L500" s="6" t="str">
        <f t="shared" si="189"/>
        <v/>
      </c>
      <c r="M500" s="6" t="str">
        <f t="shared" si="190"/>
        <v/>
      </c>
      <c r="N500" s="6" t="str">
        <f t="shared" si="191"/>
        <v/>
      </c>
      <c r="O500" s="6" t="str">
        <f t="shared" si="192"/>
        <v/>
      </c>
      <c r="P500" s="6" t="str">
        <f t="shared" si="193"/>
        <v/>
      </c>
      <c r="Q500" s="6" t="str">
        <f t="shared" si="194"/>
        <v/>
      </c>
      <c r="R500" s="6">
        <f t="shared" si="195"/>
        <v>0</v>
      </c>
      <c r="S500" s="7">
        <f t="shared" si="196"/>
        <v>0</v>
      </c>
      <c r="T500" s="6">
        <f t="shared" si="197"/>
        <v>0</v>
      </c>
      <c r="U500" s="6" t="str">
        <f t="shared" si="198"/>
        <v/>
      </c>
      <c r="V500" s="6" t="str">
        <f t="shared" si="199"/>
        <v/>
      </c>
      <c r="W500" s="6">
        <f t="shared" si="200"/>
        <v>0</v>
      </c>
      <c r="X500" s="8" t="str">
        <f t="shared" si="201"/>
        <v/>
      </c>
      <c r="Y500" s="8" t="str">
        <f t="shared" si="202"/>
        <v/>
      </c>
      <c r="Z500" t="str">
        <f t="shared" si="203"/>
        <v>FALTA_PARAM</v>
      </c>
      <c r="AA500" s="6" t="str">
        <f t="shared" si="204"/>
        <v/>
      </c>
      <c r="AB500" t="b">
        <f t="shared" si="205"/>
        <v>0</v>
      </c>
      <c r="AC500" t="str">
        <f t="shared" si="206"/>
        <v>CHAVE_INEXISTENTE</v>
      </c>
    </row>
    <row r="501" spans="7:29">
      <c r="G501" t="str">
        <f t="shared" si="184"/>
        <v>||</v>
      </c>
      <c r="H501" t="str">
        <f t="shared" si="185"/>
        <v>||</v>
      </c>
      <c r="I501" s="6" t="str">
        <f t="shared" si="186"/>
        <v/>
      </c>
      <c r="J501" s="6" t="str">
        <f t="shared" si="187"/>
        <v/>
      </c>
      <c r="K501" s="6" t="str">
        <f t="shared" si="188"/>
        <v/>
      </c>
      <c r="L501" s="6" t="str">
        <f t="shared" si="189"/>
        <v/>
      </c>
      <c r="M501" s="6" t="str">
        <f t="shared" si="190"/>
        <v/>
      </c>
      <c r="N501" s="6" t="str">
        <f t="shared" si="191"/>
        <v/>
      </c>
      <c r="O501" s="6" t="str">
        <f t="shared" si="192"/>
        <v/>
      </c>
      <c r="P501" s="6" t="str">
        <f t="shared" si="193"/>
        <v/>
      </c>
      <c r="Q501" s="6" t="str">
        <f t="shared" si="194"/>
        <v/>
      </c>
      <c r="R501" s="6">
        <f t="shared" si="195"/>
        <v>0</v>
      </c>
      <c r="S501" s="7">
        <f t="shared" si="196"/>
        <v>0</v>
      </c>
      <c r="T501" s="6">
        <f t="shared" si="197"/>
        <v>0</v>
      </c>
      <c r="U501" s="6" t="str">
        <f t="shared" si="198"/>
        <v/>
      </c>
      <c r="V501" s="6" t="str">
        <f t="shared" si="199"/>
        <v/>
      </c>
      <c r="W501" s="6">
        <f t="shared" si="200"/>
        <v>0</v>
      </c>
      <c r="X501" s="8" t="str">
        <f t="shared" si="201"/>
        <v/>
      </c>
      <c r="Y501" s="8" t="str">
        <f t="shared" si="202"/>
        <v/>
      </c>
      <c r="Z501" t="str">
        <f t="shared" si="203"/>
        <v>FALTA_PARAM</v>
      </c>
      <c r="AA501" s="6" t="str">
        <f t="shared" si="204"/>
        <v/>
      </c>
      <c r="AB501" t="b">
        <f t="shared" si="205"/>
        <v>0</v>
      </c>
      <c r="AC501" t="str">
        <f t="shared" si="206"/>
        <v>CHAVE_INEXISTENTE</v>
      </c>
    </row>
    <row r="502" spans="7:29">
      <c r="G502" t="str">
        <f t="shared" si="184"/>
        <v>||</v>
      </c>
      <c r="H502" t="str">
        <f t="shared" si="185"/>
        <v>||</v>
      </c>
      <c r="I502" s="6" t="str">
        <f t="shared" si="186"/>
        <v/>
      </c>
      <c r="J502" s="6" t="str">
        <f t="shared" si="187"/>
        <v/>
      </c>
      <c r="K502" s="6" t="str">
        <f t="shared" si="188"/>
        <v/>
      </c>
      <c r="L502" s="6" t="str">
        <f t="shared" si="189"/>
        <v/>
      </c>
      <c r="M502" s="6" t="str">
        <f t="shared" si="190"/>
        <v/>
      </c>
      <c r="N502" s="6" t="str">
        <f t="shared" si="191"/>
        <v/>
      </c>
      <c r="O502" s="6" t="str">
        <f t="shared" si="192"/>
        <v/>
      </c>
      <c r="P502" s="6" t="str">
        <f t="shared" si="193"/>
        <v/>
      </c>
      <c r="Q502" s="6" t="str">
        <f t="shared" si="194"/>
        <v/>
      </c>
      <c r="R502" s="6">
        <f t="shared" si="195"/>
        <v>0</v>
      </c>
      <c r="S502" s="7">
        <f t="shared" si="196"/>
        <v>0</v>
      </c>
      <c r="T502" s="6">
        <f t="shared" si="197"/>
        <v>0</v>
      </c>
      <c r="U502" s="6" t="str">
        <f t="shared" si="198"/>
        <v/>
      </c>
      <c r="V502" s="6" t="str">
        <f t="shared" si="199"/>
        <v/>
      </c>
      <c r="W502" s="6">
        <f t="shared" si="200"/>
        <v>0</v>
      </c>
      <c r="X502" s="8" t="str">
        <f t="shared" si="201"/>
        <v/>
      </c>
      <c r="Y502" s="8" t="str">
        <f t="shared" si="202"/>
        <v/>
      </c>
      <c r="Z502" t="str">
        <f t="shared" si="203"/>
        <v>FALTA_PARAM</v>
      </c>
      <c r="AA502" s="6" t="str">
        <f t="shared" si="204"/>
        <v/>
      </c>
      <c r="AB502" t="b">
        <f t="shared" si="205"/>
        <v>0</v>
      </c>
      <c r="AC502" t="str">
        <f t="shared" si="206"/>
        <v>CHAVE_INEXISTENTE</v>
      </c>
    </row>
    <row r="503" spans="7:29">
      <c r="G503" t="str">
        <f t="shared" si="184"/>
        <v>||</v>
      </c>
      <c r="H503" t="str">
        <f t="shared" si="185"/>
        <v>||</v>
      </c>
      <c r="I503" s="6" t="str">
        <f t="shared" si="186"/>
        <v/>
      </c>
      <c r="J503" s="6" t="str">
        <f t="shared" si="187"/>
        <v/>
      </c>
      <c r="K503" s="6" t="str">
        <f t="shared" si="188"/>
        <v/>
      </c>
      <c r="L503" s="6" t="str">
        <f t="shared" si="189"/>
        <v/>
      </c>
      <c r="M503" s="6" t="str">
        <f t="shared" si="190"/>
        <v/>
      </c>
      <c r="N503" s="6" t="str">
        <f t="shared" si="191"/>
        <v/>
      </c>
      <c r="O503" s="6" t="str">
        <f t="shared" si="192"/>
        <v/>
      </c>
      <c r="P503" s="6" t="str">
        <f t="shared" si="193"/>
        <v/>
      </c>
      <c r="Q503" s="6" t="str">
        <f t="shared" si="194"/>
        <v/>
      </c>
      <c r="R503" s="6">
        <f t="shared" si="195"/>
        <v>0</v>
      </c>
      <c r="S503" s="7">
        <f t="shared" si="196"/>
        <v>0</v>
      </c>
      <c r="T503" s="6">
        <f t="shared" si="197"/>
        <v>0</v>
      </c>
      <c r="U503" s="6" t="str">
        <f t="shared" si="198"/>
        <v/>
      </c>
      <c r="V503" s="6" t="str">
        <f t="shared" si="199"/>
        <v/>
      </c>
      <c r="W503" s="6">
        <f t="shared" si="200"/>
        <v>0</v>
      </c>
      <c r="X503" s="8" t="str">
        <f t="shared" si="201"/>
        <v/>
      </c>
      <c r="Y503" s="8" t="str">
        <f t="shared" si="202"/>
        <v/>
      </c>
      <c r="Z503" t="str">
        <f t="shared" si="203"/>
        <v>FALTA_PARAM</v>
      </c>
      <c r="AA503" s="6" t="str">
        <f t="shared" si="204"/>
        <v/>
      </c>
      <c r="AB503" t="b">
        <f t="shared" si="205"/>
        <v>0</v>
      </c>
      <c r="AC503" t="str">
        <f t="shared" si="206"/>
        <v>CHAVE_INEXISTENTE</v>
      </c>
    </row>
    <row r="504" spans="7:29">
      <c r="G504" t="str">
        <f t="shared" si="184"/>
        <v>||</v>
      </c>
      <c r="H504" t="str">
        <f t="shared" si="185"/>
        <v>||</v>
      </c>
      <c r="I504" s="6" t="str">
        <f t="shared" si="186"/>
        <v/>
      </c>
      <c r="J504" s="6" t="str">
        <f t="shared" si="187"/>
        <v/>
      </c>
      <c r="K504" s="6" t="str">
        <f t="shared" si="188"/>
        <v/>
      </c>
      <c r="L504" s="6" t="str">
        <f t="shared" si="189"/>
        <v/>
      </c>
      <c r="M504" s="6" t="str">
        <f t="shared" si="190"/>
        <v/>
      </c>
      <c r="N504" s="6" t="str">
        <f t="shared" si="191"/>
        <v/>
      </c>
      <c r="O504" s="6" t="str">
        <f t="shared" si="192"/>
        <v/>
      </c>
      <c r="P504" s="6" t="str">
        <f t="shared" si="193"/>
        <v/>
      </c>
      <c r="Q504" s="6" t="str">
        <f t="shared" si="194"/>
        <v/>
      </c>
      <c r="R504" s="6">
        <f t="shared" si="195"/>
        <v>0</v>
      </c>
      <c r="S504" s="7">
        <f t="shared" si="196"/>
        <v>0</v>
      </c>
      <c r="T504" s="6">
        <f t="shared" si="197"/>
        <v>0</v>
      </c>
      <c r="U504" s="6" t="str">
        <f t="shared" si="198"/>
        <v/>
      </c>
      <c r="V504" s="6" t="str">
        <f t="shared" si="199"/>
        <v/>
      </c>
      <c r="W504" s="6">
        <f t="shared" si="200"/>
        <v>0</v>
      </c>
      <c r="X504" s="8" t="str">
        <f t="shared" si="201"/>
        <v/>
      </c>
      <c r="Y504" s="8" t="str">
        <f t="shared" si="202"/>
        <v/>
      </c>
      <c r="Z504" t="str">
        <f t="shared" si="203"/>
        <v>FALTA_PARAM</v>
      </c>
      <c r="AA504" s="6" t="str">
        <f t="shared" si="204"/>
        <v/>
      </c>
      <c r="AB504" t="b">
        <f t="shared" si="205"/>
        <v>0</v>
      </c>
      <c r="AC504" t="str">
        <f t="shared" si="206"/>
        <v>CHAVE_INEXISTENTE</v>
      </c>
    </row>
    <row r="505" spans="7:29">
      <c r="G505" t="str">
        <f t="shared" si="184"/>
        <v>||</v>
      </c>
      <c r="H505" t="str">
        <f t="shared" si="185"/>
        <v>||</v>
      </c>
      <c r="I505" s="6" t="str">
        <f t="shared" si="186"/>
        <v/>
      </c>
      <c r="J505" s="6" t="str">
        <f t="shared" si="187"/>
        <v/>
      </c>
      <c r="K505" s="6" t="str">
        <f t="shared" si="188"/>
        <v/>
      </c>
      <c r="L505" s="6" t="str">
        <f t="shared" si="189"/>
        <v/>
      </c>
      <c r="M505" s="6" t="str">
        <f t="shared" si="190"/>
        <v/>
      </c>
      <c r="N505" s="6" t="str">
        <f t="shared" si="191"/>
        <v/>
      </c>
      <c r="O505" s="6" t="str">
        <f t="shared" si="192"/>
        <v/>
      </c>
      <c r="P505" s="6" t="str">
        <f t="shared" si="193"/>
        <v/>
      </c>
      <c r="Q505" s="6" t="str">
        <f t="shared" si="194"/>
        <v/>
      </c>
      <c r="R505" s="6">
        <f t="shared" si="195"/>
        <v>0</v>
      </c>
      <c r="S505" s="7">
        <f t="shared" si="196"/>
        <v>0</v>
      </c>
      <c r="T505" s="6">
        <f t="shared" si="197"/>
        <v>0</v>
      </c>
      <c r="U505" s="6" t="str">
        <f t="shared" si="198"/>
        <v/>
      </c>
      <c r="V505" s="6" t="str">
        <f t="shared" si="199"/>
        <v/>
      </c>
      <c r="W505" s="6">
        <f t="shared" si="200"/>
        <v>0</v>
      </c>
      <c r="X505" s="8" t="str">
        <f t="shared" si="201"/>
        <v/>
      </c>
      <c r="Y505" s="8" t="str">
        <f t="shared" si="202"/>
        <v/>
      </c>
      <c r="Z505" t="str">
        <f t="shared" si="203"/>
        <v>FALTA_PARAM</v>
      </c>
      <c r="AA505" s="6" t="str">
        <f t="shared" si="204"/>
        <v/>
      </c>
      <c r="AB505" t="b">
        <f t="shared" si="205"/>
        <v>0</v>
      </c>
      <c r="AC505" t="str">
        <f t="shared" si="206"/>
        <v>CHAVE_INEXISTENTE</v>
      </c>
    </row>
    <row r="506" spans="7:29">
      <c r="G506" t="str">
        <f t="shared" si="184"/>
        <v>||</v>
      </c>
      <c r="H506" t="str">
        <f t="shared" si="185"/>
        <v>||</v>
      </c>
      <c r="I506" s="6" t="str">
        <f t="shared" si="186"/>
        <v/>
      </c>
      <c r="J506" s="6" t="str">
        <f t="shared" si="187"/>
        <v/>
      </c>
      <c r="K506" s="6" t="str">
        <f t="shared" si="188"/>
        <v/>
      </c>
      <c r="L506" s="6" t="str">
        <f t="shared" si="189"/>
        <v/>
      </c>
      <c r="M506" s="6" t="str">
        <f t="shared" si="190"/>
        <v/>
      </c>
      <c r="N506" s="6" t="str">
        <f t="shared" si="191"/>
        <v/>
      </c>
      <c r="O506" s="6" t="str">
        <f t="shared" si="192"/>
        <v/>
      </c>
      <c r="P506" s="6" t="str">
        <f t="shared" si="193"/>
        <v/>
      </c>
      <c r="Q506" s="6" t="str">
        <f t="shared" si="194"/>
        <v/>
      </c>
      <c r="R506" s="6">
        <f t="shared" si="195"/>
        <v>0</v>
      </c>
      <c r="S506" s="7">
        <f t="shared" si="196"/>
        <v>0</v>
      </c>
      <c r="T506" s="6">
        <f t="shared" si="197"/>
        <v>0</v>
      </c>
      <c r="U506" s="6" t="str">
        <f t="shared" si="198"/>
        <v/>
      </c>
      <c r="V506" s="6" t="str">
        <f t="shared" si="199"/>
        <v/>
      </c>
      <c r="W506" s="6">
        <f t="shared" si="200"/>
        <v>0</v>
      </c>
      <c r="X506" s="8" t="str">
        <f t="shared" si="201"/>
        <v/>
      </c>
      <c r="Y506" s="8" t="str">
        <f t="shared" si="202"/>
        <v/>
      </c>
      <c r="Z506" t="str">
        <f t="shared" si="203"/>
        <v>FALTA_PARAM</v>
      </c>
      <c r="AA506" s="6" t="str">
        <f t="shared" si="204"/>
        <v/>
      </c>
      <c r="AB506" t="b">
        <f t="shared" si="205"/>
        <v>0</v>
      </c>
      <c r="AC506" t="str">
        <f t="shared" si="206"/>
        <v>CHAVE_INEXISTENTE</v>
      </c>
    </row>
    <row r="507" spans="7:29">
      <c r="G507" t="str">
        <f t="shared" si="184"/>
        <v>||</v>
      </c>
      <c r="H507" t="str">
        <f t="shared" si="185"/>
        <v>||</v>
      </c>
      <c r="I507" s="6" t="str">
        <f t="shared" si="186"/>
        <v/>
      </c>
      <c r="J507" s="6" t="str">
        <f t="shared" si="187"/>
        <v/>
      </c>
      <c r="K507" s="6" t="str">
        <f t="shared" si="188"/>
        <v/>
      </c>
      <c r="L507" s="6" t="str">
        <f t="shared" si="189"/>
        <v/>
      </c>
      <c r="M507" s="6" t="str">
        <f t="shared" si="190"/>
        <v/>
      </c>
      <c r="N507" s="6" t="str">
        <f t="shared" si="191"/>
        <v/>
      </c>
      <c r="O507" s="6" t="str">
        <f t="shared" si="192"/>
        <v/>
      </c>
      <c r="P507" s="6" t="str">
        <f t="shared" si="193"/>
        <v/>
      </c>
      <c r="Q507" s="6" t="str">
        <f t="shared" si="194"/>
        <v/>
      </c>
      <c r="R507" s="6">
        <f t="shared" si="195"/>
        <v>0</v>
      </c>
      <c r="S507" s="7">
        <f t="shared" si="196"/>
        <v>0</v>
      </c>
      <c r="T507" s="6">
        <f t="shared" si="197"/>
        <v>0</v>
      </c>
      <c r="U507" s="6" t="str">
        <f t="shared" si="198"/>
        <v/>
      </c>
      <c r="V507" s="6" t="str">
        <f t="shared" si="199"/>
        <v/>
      </c>
      <c r="W507" s="6">
        <f t="shared" si="200"/>
        <v>0</v>
      </c>
      <c r="X507" s="8" t="str">
        <f t="shared" si="201"/>
        <v/>
      </c>
      <c r="Y507" s="8" t="str">
        <f t="shared" si="202"/>
        <v/>
      </c>
      <c r="Z507" t="str">
        <f t="shared" si="203"/>
        <v>FALTA_PARAM</v>
      </c>
      <c r="AA507" s="6" t="str">
        <f t="shared" si="204"/>
        <v/>
      </c>
      <c r="AB507" t="b">
        <f t="shared" si="205"/>
        <v>0</v>
      </c>
      <c r="AC507" t="str">
        <f t="shared" si="206"/>
        <v>CHAVE_INEXISTENTE</v>
      </c>
    </row>
    <row r="508" spans="7:29">
      <c r="G508" t="str">
        <f t="shared" si="184"/>
        <v>||</v>
      </c>
      <c r="H508" t="str">
        <f t="shared" si="185"/>
        <v>||</v>
      </c>
      <c r="I508" s="6" t="str">
        <f t="shared" si="186"/>
        <v/>
      </c>
      <c r="J508" s="6" t="str">
        <f t="shared" si="187"/>
        <v/>
      </c>
      <c r="K508" s="6" t="str">
        <f t="shared" si="188"/>
        <v/>
      </c>
      <c r="L508" s="6" t="str">
        <f t="shared" si="189"/>
        <v/>
      </c>
      <c r="M508" s="6" t="str">
        <f t="shared" si="190"/>
        <v/>
      </c>
      <c r="N508" s="6" t="str">
        <f t="shared" si="191"/>
        <v/>
      </c>
      <c r="O508" s="6" t="str">
        <f t="shared" si="192"/>
        <v/>
      </c>
      <c r="P508" s="6" t="str">
        <f t="shared" si="193"/>
        <v/>
      </c>
      <c r="Q508" s="6" t="str">
        <f t="shared" si="194"/>
        <v/>
      </c>
      <c r="R508" s="6">
        <f t="shared" si="195"/>
        <v>0</v>
      </c>
      <c r="S508" s="7">
        <f t="shared" si="196"/>
        <v>0</v>
      </c>
      <c r="T508" s="6">
        <f t="shared" si="197"/>
        <v>0</v>
      </c>
      <c r="U508" s="6" t="str">
        <f t="shared" si="198"/>
        <v/>
      </c>
      <c r="V508" s="6" t="str">
        <f t="shared" si="199"/>
        <v/>
      </c>
      <c r="W508" s="6">
        <f t="shared" si="200"/>
        <v>0</v>
      </c>
      <c r="X508" s="8" t="str">
        <f t="shared" si="201"/>
        <v/>
      </c>
      <c r="Y508" s="8" t="str">
        <f t="shared" si="202"/>
        <v/>
      </c>
      <c r="Z508" t="str">
        <f t="shared" si="203"/>
        <v>FALTA_PARAM</v>
      </c>
      <c r="AA508" s="6" t="str">
        <f t="shared" si="204"/>
        <v/>
      </c>
      <c r="AB508" t="b">
        <f t="shared" si="205"/>
        <v>0</v>
      </c>
      <c r="AC508" t="str">
        <f t="shared" si="206"/>
        <v>CHAVE_INEXISTENTE</v>
      </c>
    </row>
    <row r="509" spans="7:29">
      <c r="G509" t="str">
        <f t="shared" si="184"/>
        <v>||</v>
      </c>
      <c r="H509" t="str">
        <f t="shared" si="185"/>
        <v>||</v>
      </c>
      <c r="I509" s="6" t="str">
        <f t="shared" si="186"/>
        <v/>
      </c>
      <c r="J509" s="6" t="str">
        <f t="shared" si="187"/>
        <v/>
      </c>
      <c r="K509" s="6" t="str">
        <f t="shared" si="188"/>
        <v/>
      </c>
      <c r="L509" s="6" t="str">
        <f t="shared" si="189"/>
        <v/>
      </c>
      <c r="M509" s="6" t="str">
        <f t="shared" si="190"/>
        <v/>
      </c>
      <c r="N509" s="6" t="str">
        <f t="shared" si="191"/>
        <v/>
      </c>
      <c r="O509" s="6" t="str">
        <f t="shared" si="192"/>
        <v/>
      </c>
      <c r="P509" s="6" t="str">
        <f t="shared" si="193"/>
        <v/>
      </c>
      <c r="Q509" s="6" t="str">
        <f t="shared" si="194"/>
        <v/>
      </c>
      <c r="R509" s="6">
        <f t="shared" si="195"/>
        <v>0</v>
      </c>
      <c r="S509" s="7">
        <f t="shared" si="196"/>
        <v>0</v>
      </c>
      <c r="T509" s="6">
        <f t="shared" si="197"/>
        <v>0</v>
      </c>
      <c r="U509" s="6" t="str">
        <f t="shared" si="198"/>
        <v/>
      </c>
      <c r="V509" s="6" t="str">
        <f t="shared" si="199"/>
        <v/>
      </c>
      <c r="W509" s="6">
        <f t="shared" si="200"/>
        <v>0</v>
      </c>
      <c r="X509" s="8" t="str">
        <f t="shared" si="201"/>
        <v/>
      </c>
      <c r="Y509" s="8" t="str">
        <f t="shared" si="202"/>
        <v/>
      </c>
      <c r="Z509" t="str">
        <f t="shared" si="203"/>
        <v>FALTA_PARAM</v>
      </c>
      <c r="AA509" s="6" t="str">
        <f t="shared" si="204"/>
        <v/>
      </c>
      <c r="AB509" t="b">
        <f t="shared" si="205"/>
        <v>0</v>
      </c>
      <c r="AC509" t="str">
        <f t="shared" si="206"/>
        <v>CHAVE_INEXISTENTE</v>
      </c>
    </row>
    <row r="510" spans="7:29">
      <c r="G510" t="str">
        <f t="shared" si="184"/>
        <v>||</v>
      </c>
      <c r="H510" t="str">
        <f t="shared" si="185"/>
        <v>||</v>
      </c>
      <c r="I510" s="6" t="str">
        <f t="shared" si="186"/>
        <v/>
      </c>
      <c r="J510" s="6" t="str">
        <f t="shared" si="187"/>
        <v/>
      </c>
      <c r="K510" s="6" t="str">
        <f t="shared" si="188"/>
        <v/>
      </c>
      <c r="L510" s="6" t="str">
        <f t="shared" si="189"/>
        <v/>
      </c>
      <c r="M510" s="6" t="str">
        <f t="shared" si="190"/>
        <v/>
      </c>
      <c r="N510" s="6" t="str">
        <f t="shared" si="191"/>
        <v/>
      </c>
      <c r="O510" s="6" t="str">
        <f t="shared" si="192"/>
        <v/>
      </c>
      <c r="P510" s="6" t="str">
        <f t="shared" si="193"/>
        <v/>
      </c>
      <c r="Q510" s="6" t="str">
        <f t="shared" si="194"/>
        <v/>
      </c>
      <c r="R510" s="6">
        <f t="shared" si="195"/>
        <v>0</v>
      </c>
      <c r="S510" s="7">
        <f t="shared" si="196"/>
        <v>0</v>
      </c>
      <c r="T510" s="6">
        <f t="shared" si="197"/>
        <v>0</v>
      </c>
      <c r="U510" s="6" t="str">
        <f t="shared" si="198"/>
        <v/>
      </c>
      <c r="V510" s="6" t="str">
        <f t="shared" si="199"/>
        <v/>
      </c>
      <c r="W510" s="6">
        <f t="shared" si="200"/>
        <v>0</v>
      </c>
      <c r="X510" s="8" t="str">
        <f t="shared" si="201"/>
        <v/>
      </c>
      <c r="Y510" s="8" t="str">
        <f t="shared" si="202"/>
        <v/>
      </c>
      <c r="Z510" t="str">
        <f t="shared" si="203"/>
        <v>FALTA_PARAM</v>
      </c>
      <c r="AA510" s="6" t="str">
        <f t="shared" si="204"/>
        <v/>
      </c>
      <c r="AB510" t="b">
        <f t="shared" si="205"/>
        <v>0</v>
      </c>
      <c r="AC510" t="str">
        <f t="shared" si="206"/>
        <v>CHAVE_INEXISTENTE</v>
      </c>
    </row>
    <row r="511" spans="7:29">
      <c r="G511" t="str">
        <f t="shared" si="184"/>
        <v>||</v>
      </c>
      <c r="H511" t="str">
        <f t="shared" si="185"/>
        <v>||</v>
      </c>
      <c r="I511" s="6" t="str">
        <f t="shared" si="186"/>
        <v/>
      </c>
      <c r="J511" s="6" t="str">
        <f t="shared" si="187"/>
        <v/>
      </c>
      <c r="K511" s="6" t="str">
        <f t="shared" si="188"/>
        <v/>
      </c>
      <c r="L511" s="6" t="str">
        <f t="shared" si="189"/>
        <v/>
      </c>
      <c r="M511" s="6" t="str">
        <f t="shared" si="190"/>
        <v/>
      </c>
      <c r="N511" s="6" t="str">
        <f t="shared" si="191"/>
        <v/>
      </c>
      <c r="O511" s="6" t="str">
        <f t="shared" si="192"/>
        <v/>
      </c>
      <c r="P511" s="6" t="str">
        <f t="shared" si="193"/>
        <v/>
      </c>
      <c r="Q511" s="6" t="str">
        <f t="shared" si="194"/>
        <v/>
      </c>
      <c r="R511" s="6">
        <f t="shared" si="195"/>
        <v>0</v>
      </c>
      <c r="S511" s="7">
        <f t="shared" si="196"/>
        <v>0</v>
      </c>
      <c r="T511" s="6">
        <f t="shared" si="197"/>
        <v>0</v>
      </c>
      <c r="U511" s="6" t="str">
        <f t="shared" si="198"/>
        <v/>
      </c>
      <c r="V511" s="6" t="str">
        <f t="shared" si="199"/>
        <v/>
      </c>
      <c r="W511" s="6">
        <f t="shared" si="200"/>
        <v>0</v>
      </c>
      <c r="X511" s="8" t="str">
        <f t="shared" si="201"/>
        <v/>
      </c>
      <c r="Y511" s="8" t="str">
        <f t="shared" si="202"/>
        <v/>
      </c>
      <c r="Z511" t="str">
        <f t="shared" si="203"/>
        <v>FALTA_PARAM</v>
      </c>
      <c r="AA511" s="6" t="str">
        <f t="shared" si="204"/>
        <v/>
      </c>
      <c r="AB511" t="b">
        <f t="shared" si="205"/>
        <v>0</v>
      </c>
      <c r="AC511" t="str">
        <f t="shared" si="206"/>
        <v>CHAVE_INEXISTENTE</v>
      </c>
    </row>
    <row r="512" spans="7:29">
      <c r="G512" t="str">
        <f t="shared" si="184"/>
        <v>||</v>
      </c>
      <c r="H512" t="str">
        <f t="shared" si="185"/>
        <v>||</v>
      </c>
      <c r="I512" s="6" t="str">
        <f t="shared" si="186"/>
        <v/>
      </c>
      <c r="J512" s="6" t="str">
        <f t="shared" si="187"/>
        <v/>
      </c>
      <c r="K512" s="6" t="str">
        <f t="shared" si="188"/>
        <v/>
      </c>
      <c r="L512" s="6" t="str">
        <f t="shared" si="189"/>
        <v/>
      </c>
      <c r="M512" s="6" t="str">
        <f t="shared" si="190"/>
        <v/>
      </c>
      <c r="N512" s="6" t="str">
        <f t="shared" si="191"/>
        <v/>
      </c>
      <c r="O512" s="6" t="str">
        <f t="shared" si="192"/>
        <v/>
      </c>
      <c r="P512" s="6" t="str">
        <f t="shared" si="193"/>
        <v/>
      </c>
      <c r="Q512" s="6" t="str">
        <f t="shared" si="194"/>
        <v/>
      </c>
      <c r="R512" s="6">
        <f t="shared" si="195"/>
        <v>0</v>
      </c>
      <c r="S512" s="7">
        <f t="shared" si="196"/>
        <v>0</v>
      </c>
      <c r="T512" s="6">
        <f t="shared" si="197"/>
        <v>0</v>
      </c>
      <c r="U512" s="6" t="str">
        <f t="shared" si="198"/>
        <v/>
      </c>
      <c r="V512" s="6" t="str">
        <f t="shared" si="199"/>
        <v/>
      </c>
      <c r="W512" s="6">
        <f t="shared" si="200"/>
        <v>0</v>
      </c>
      <c r="X512" s="8" t="str">
        <f t="shared" si="201"/>
        <v/>
      </c>
      <c r="Y512" s="8" t="str">
        <f t="shared" si="202"/>
        <v/>
      </c>
      <c r="Z512" t="str">
        <f t="shared" si="203"/>
        <v>FALTA_PARAM</v>
      </c>
      <c r="AA512" s="6" t="str">
        <f t="shared" si="204"/>
        <v/>
      </c>
      <c r="AB512" t="b">
        <f t="shared" si="205"/>
        <v>0</v>
      </c>
      <c r="AC512" t="str">
        <f t="shared" si="206"/>
        <v>CHAVE_INEXISTENTE</v>
      </c>
    </row>
    <row r="513" spans="7:29">
      <c r="G513" t="str">
        <f t="shared" si="184"/>
        <v>||</v>
      </c>
      <c r="H513" t="str">
        <f t="shared" si="185"/>
        <v>||</v>
      </c>
      <c r="I513" s="6" t="str">
        <f t="shared" si="186"/>
        <v/>
      </c>
      <c r="J513" s="6" t="str">
        <f t="shared" si="187"/>
        <v/>
      </c>
      <c r="K513" s="6" t="str">
        <f t="shared" si="188"/>
        <v/>
      </c>
      <c r="L513" s="6" t="str">
        <f t="shared" si="189"/>
        <v/>
      </c>
      <c r="M513" s="6" t="str">
        <f t="shared" si="190"/>
        <v/>
      </c>
      <c r="N513" s="6" t="str">
        <f t="shared" si="191"/>
        <v/>
      </c>
      <c r="O513" s="6" t="str">
        <f t="shared" si="192"/>
        <v/>
      </c>
      <c r="P513" s="6" t="str">
        <f t="shared" si="193"/>
        <v/>
      </c>
      <c r="Q513" s="6" t="str">
        <f t="shared" si="194"/>
        <v/>
      </c>
      <c r="R513" s="6">
        <f t="shared" si="195"/>
        <v>0</v>
      </c>
      <c r="S513" s="7">
        <f t="shared" si="196"/>
        <v>0</v>
      </c>
      <c r="T513" s="6">
        <f t="shared" si="197"/>
        <v>0</v>
      </c>
      <c r="U513" s="6" t="str">
        <f t="shared" si="198"/>
        <v/>
      </c>
      <c r="V513" s="6" t="str">
        <f t="shared" si="199"/>
        <v/>
      </c>
      <c r="W513" s="6">
        <f t="shared" si="200"/>
        <v>0</v>
      </c>
      <c r="X513" s="8" t="str">
        <f t="shared" si="201"/>
        <v/>
      </c>
      <c r="Y513" s="8" t="str">
        <f t="shared" si="202"/>
        <v/>
      </c>
      <c r="Z513" t="str">
        <f t="shared" si="203"/>
        <v>FALTA_PARAM</v>
      </c>
      <c r="AA513" s="6" t="str">
        <f t="shared" si="204"/>
        <v/>
      </c>
      <c r="AB513" t="b">
        <f t="shared" si="205"/>
        <v>0</v>
      </c>
      <c r="AC513" t="str">
        <f t="shared" si="206"/>
        <v>CHAVE_INEXISTENTE</v>
      </c>
    </row>
    <row r="514" spans="7:29">
      <c r="G514" t="str">
        <f t="shared" ref="G514:G577" si="207">D514&amp;"|"&amp;E514&amp;"|"&amp;F514</f>
        <v>||</v>
      </c>
      <c r="H514" t="str">
        <f t="shared" ref="H514:H577" si="208">UPPER(SUBSTITUTE(SUBSTITUTE(G514,"-","")," ",""))</f>
        <v>||</v>
      </c>
      <c r="I514" s="6" t="str">
        <f t="shared" ref="I514:I577" si="209">IFERROR(INDEX(Param_E,MATCH(H514,Param_KeysNorm,0)),"")</f>
        <v/>
      </c>
      <c r="J514" s="6" t="str">
        <f t="shared" ref="J514:J577" si="210">IFERROR(INDEX(Param_Gf,MATCH(H514,Param_KeysNorm,0)),"")</f>
        <v/>
      </c>
      <c r="K514" s="6" t="str">
        <f t="shared" ref="K514:K577" si="211">IFERROR(INDEX(Param_s,MATCH(H514,Param_KeysNorm,0)),"")</f>
        <v/>
      </c>
      <c r="L514" s="6" t="str">
        <f t="shared" ref="L514:L577" si="212">IFERROR(INDEX(Param_g,MATCH(H514,Param_KeysNorm,0)),"")</f>
        <v/>
      </c>
      <c r="M514" s="6" t="str">
        <f t="shared" ref="M514:M577" si="213">IFERROR(INDEX(Param_L,MATCH(H514,Param_KeysNorm,0)),"")</f>
        <v/>
      </c>
      <c r="N514" s="6" t="str">
        <f t="shared" ref="N514:N577" si="214">IFERROR(INDEX(Param_rho,MATCH(H514,Param_KeysNorm,0)),"")</f>
        <v/>
      </c>
      <c r="O514" s="6" t="str">
        <f t="shared" ref="O514:O577" si="215">IFERROR((INDEX(Param_Gf,MATCH(H514,Param_KeysNorm,0))/INDEX(Param_g,MATCH(H514,Param_KeysNorm,0)))*INDEX(Param_L,MATCH(H514,Param_KeysNorm,0))*INDEX(Param_rho,MATCH(H514,Param_KeysNorm,0)),"")</f>
        <v/>
      </c>
      <c r="P514" s="6" t="str">
        <f t="shared" ref="P514:P577" si="216">IFERROR(IF(N(I514)&gt;0,10000/N(I514),""),"")</f>
        <v/>
      </c>
      <c r="Q514" s="6" t="str">
        <f t="shared" ref="Q514:Q577" si="217">IFERROR(IF(N(L514)&gt;0,N(J514)/N(L514),""),"")</f>
        <v/>
      </c>
      <c r="R514" s="6">
        <f t="shared" ref="R514:R577" si="218">IFERROR(N(Q514)*N(K514),"")</f>
        <v>0</v>
      </c>
      <c r="S514" s="7">
        <f t="shared" ref="S514:S577" si="219">IFERROR(N(Q514)*N(P514),"")</f>
        <v>0</v>
      </c>
      <c r="T514" s="6">
        <f t="shared" ref="T514:T577" si="220">IFERROR((N(S514)*N(M514)*N(N514))/1000,"")</f>
        <v>0</v>
      </c>
      <c r="U514" s="6" t="str">
        <f t="shared" ref="U514:U577" si="221">IFERROR( (N(J514) / (N(L514)*IF(F514="Manual",F_VIAB_MANUAL,F_VIAB_MEC))) * N(M514) * N(N514), "" )</f>
        <v/>
      </c>
      <c r="V514" s="6" t="str">
        <f t="shared" ref="V514:V577" si="222">IF(N(A514)&gt;0,N(A514)*(1-(N(B514)/100)-(N(C514)/100)),"")</f>
        <v/>
      </c>
      <c r="W514" s="6">
        <f t="shared" ref="W514:W577" si="223">IFERROR(N(T514)*N(V514),"")</f>
        <v>0</v>
      </c>
      <c r="X514" s="8" t="str">
        <f t="shared" ref="X514:X577" si="224">IF(AND(N(U514)&gt;0,N(O514)&gt;0),ABS(N(U514)-N(O514))/N(O514),"")</f>
        <v/>
      </c>
      <c r="Y514" s="8" t="str">
        <f t="shared" ref="Y514:Y577" si="225">IFERROR(IF(E514="Seca",Tol_Seca,Tol_Chuva)+0,"")</f>
        <v/>
      </c>
      <c r="Z514" t="str">
        <f t="shared" ref="Z514:Z577" si="226">IF(OR(N(U514)&lt;=0,N(O514)&lt;=0),"FALTA_PARAM", IF(ABS(N(U514)-N(O514))&gt;N(Y514)*N(O514)+0.000000001,"ATENCAO","OK"))</f>
        <v>FALTA_PARAM</v>
      </c>
      <c r="AA514" s="6" t="str">
        <f t="shared" ref="AA514:AA577" si="227">IF(OR(N(U514)&lt;=0,N(O514)&lt;=0),"",MAX(0, IF(E514="Seca", TCH_Ref_Seca, TCH_Ref_Chuva) * (1 - Penalidade_k * ABS(N(U514)-N(O514))/N(O514))))</f>
        <v/>
      </c>
      <c r="AB514" t="b">
        <f t="shared" ref="AB514:AB577" si="228">ISNUMBER(MATCH(H514,Param_KeysNorm,0))</f>
        <v>0</v>
      </c>
      <c r="AC514" t="str">
        <f t="shared" ref="AC514:AC577" si="229">IF(AB514, IF(ABS((INDEX(Param_Gf,MATCH(H514,Param_KeysNorm,0))/INDEX(Param_g,MATCH(H514,Param_KeysNorm,0)))*INDEX(Param_L,MATCH(H514,Param_KeysNorm,0))*INDEX(Param_rho,MATCH(H514,Param_KeysNorm,0)) - O514)&lt;0.000001, "OK", "RECALCULAR_PARAM_D"), "CHAVE_INEXISTENTE")</f>
        <v>CHAVE_INEXISTENTE</v>
      </c>
    </row>
    <row r="515" spans="7:29">
      <c r="G515" t="str">
        <f t="shared" si="207"/>
        <v>||</v>
      </c>
      <c r="H515" t="str">
        <f t="shared" si="208"/>
        <v>||</v>
      </c>
      <c r="I515" s="6" t="str">
        <f t="shared" si="209"/>
        <v/>
      </c>
      <c r="J515" s="6" t="str">
        <f t="shared" si="210"/>
        <v/>
      </c>
      <c r="K515" s="6" t="str">
        <f t="shared" si="211"/>
        <v/>
      </c>
      <c r="L515" s="6" t="str">
        <f t="shared" si="212"/>
        <v/>
      </c>
      <c r="M515" s="6" t="str">
        <f t="shared" si="213"/>
        <v/>
      </c>
      <c r="N515" s="6" t="str">
        <f t="shared" si="214"/>
        <v/>
      </c>
      <c r="O515" s="6" t="str">
        <f t="shared" si="215"/>
        <v/>
      </c>
      <c r="P515" s="6" t="str">
        <f t="shared" si="216"/>
        <v/>
      </c>
      <c r="Q515" s="6" t="str">
        <f t="shared" si="217"/>
        <v/>
      </c>
      <c r="R515" s="6">
        <f t="shared" si="218"/>
        <v>0</v>
      </c>
      <c r="S515" s="7">
        <f t="shared" si="219"/>
        <v>0</v>
      </c>
      <c r="T515" s="6">
        <f t="shared" si="220"/>
        <v>0</v>
      </c>
      <c r="U515" s="6" t="str">
        <f t="shared" si="221"/>
        <v/>
      </c>
      <c r="V515" s="6" t="str">
        <f t="shared" si="222"/>
        <v/>
      </c>
      <c r="W515" s="6">
        <f t="shared" si="223"/>
        <v>0</v>
      </c>
      <c r="X515" s="8" t="str">
        <f t="shared" si="224"/>
        <v/>
      </c>
      <c r="Y515" s="8" t="str">
        <f t="shared" si="225"/>
        <v/>
      </c>
      <c r="Z515" t="str">
        <f t="shared" si="226"/>
        <v>FALTA_PARAM</v>
      </c>
      <c r="AA515" s="6" t="str">
        <f t="shared" si="227"/>
        <v/>
      </c>
      <c r="AB515" t="b">
        <f t="shared" si="228"/>
        <v>0</v>
      </c>
      <c r="AC515" t="str">
        <f t="shared" si="229"/>
        <v>CHAVE_INEXISTENTE</v>
      </c>
    </row>
    <row r="516" spans="7:29">
      <c r="G516" t="str">
        <f t="shared" si="207"/>
        <v>||</v>
      </c>
      <c r="H516" t="str">
        <f t="shared" si="208"/>
        <v>||</v>
      </c>
      <c r="I516" s="6" t="str">
        <f t="shared" si="209"/>
        <v/>
      </c>
      <c r="J516" s="6" t="str">
        <f t="shared" si="210"/>
        <v/>
      </c>
      <c r="K516" s="6" t="str">
        <f t="shared" si="211"/>
        <v/>
      </c>
      <c r="L516" s="6" t="str">
        <f t="shared" si="212"/>
        <v/>
      </c>
      <c r="M516" s="6" t="str">
        <f t="shared" si="213"/>
        <v/>
      </c>
      <c r="N516" s="6" t="str">
        <f t="shared" si="214"/>
        <v/>
      </c>
      <c r="O516" s="6" t="str">
        <f t="shared" si="215"/>
        <v/>
      </c>
      <c r="P516" s="6" t="str">
        <f t="shared" si="216"/>
        <v/>
      </c>
      <c r="Q516" s="6" t="str">
        <f t="shared" si="217"/>
        <v/>
      </c>
      <c r="R516" s="6">
        <f t="shared" si="218"/>
        <v>0</v>
      </c>
      <c r="S516" s="7">
        <f t="shared" si="219"/>
        <v>0</v>
      </c>
      <c r="T516" s="6">
        <f t="shared" si="220"/>
        <v>0</v>
      </c>
      <c r="U516" s="6" t="str">
        <f t="shared" si="221"/>
        <v/>
      </c>
      <c r="V516" s="6" t="str">
        <f t="shared" si="222"/>
        <v/>
      </c>
      <c r="W516" s="6">
        <f t="shared" si="223"/>
        <v>0</v>
      </c>
      <c r="X516" s="8" t="str">
        <f t="shared" si="224"/>
        <v/>
      </c>
      <c r="Y516" s="8" t="str">
        <f t="shared" si="225"/>
        <v/>
      </c>
      <c r="Z516" t="str">
        <f t="shared" si="226"/>
        <v>FALTA_PARAM</v>
      </c>
      <c r="AA516" s="6" t="str">
        <f t="shared" si="227"/>
        <v/>
      </c>
      <c r="AB516" t="b">
        <f t="shared" si="228"/>
        <v>0</v>
      </c>
      <c r="AC516" t="str">
        <f t="shared" si="229"/>
        <v>CHAVE_INEXISTENTE</v>
      </c>
    </row>
    <row r="517" spans="7:29">
      <c r="G517" t="str">
        <f t="shared" si="207"/>
        <v>||</v>
      </c>
      <c r="H517" t="str">
        <f t="shared" si="208"/>
        <v>||</v>
      </c>
      <c r="I517" s="6" t="str">
        <f t="shared" si="209"/>
        <v/>
      </c>
      <c r="J517" s="6" t="str">
        <f t="shared" si="210"/>
        <v/>
      </c>
      <c r="K517" s="6" t="str">
        <f t="shared" si="211"/>
        <v/>
      </c>
      <c r="L517" s="6" t="str">
        <f t="shared" si="212"/>
        <v/>
      </c>
      <c r="M517" s="6" t="str">
        <f t="shared" si="213"/>
        <v/>
      </c>
      <c r="N517" s="6" t="str">
        <f t="shared" si="214"/>
        <v/>
      </c>
      <c r="O517" s="6" t="str">
        <f t="shared" si="215"/>
        <v/>
      </c>
      <c r="P517" s="6" t="str">
        <f t="shared" si="216"/>
        <v/>
      </c>
      <c r="Q517" s="6" t="str">
        <f t="shared" si="217"/>
        <v/>
      </c>
      <c r="R517" s="6">
        <f t="shared" si="218"/>
        <v>0</v>
      </c>
      <c r="S517" s="7">
        <f t="shared" si="219"/>
        <v>0</v>
      </c>
      <c r="T517" s="6">
        <f t="shared" si="220"/>
        <v>0</v>
      </c>
      <c r="U517" s="6" t="str">
        <f t="shared" si="221"/>
        <v/>
      </c>
      <c r="V517" s="6" t="str">
        <f t="shared" si="222"/>
        <v/>
      </c>
      <c r="W517" s="6">
        <f t="shared" si="223"/>
        <v>0</v>
      </c>
      <c r="X517" s="8" t="str">
        <f t="shared" si="224"/>
        <v/>
      </c>
      <c r="Y517" s="8" t="str">
        <f t="shared" si="225"/>
        <v/>
      </c>
      <c r="Z517" t="str">
        <f t="shared" si="226"/>
        <v>FALTA_PARAM</v>
      </c>
      <c r="AA517" s="6" t="str">
        <f t="shared" si="227"/>
        <v/>
      </c>
      <c r="AB517" t="b">
        <f t="shared" si="228"/>
        <v>0</v>
      </c>
      <c r="AC517" t="str">
        <f t="shared" si="229"/>
        <v>CHAVE_INEXISTENTE</v>
      </c>
    </row>
    <row r="518" spans="7:29">
      <c r="G518" t="str">
        <f t="shared" si="207"/>
        <v>||</v>
      </c>
      <c r="H518" t="str">
        <f t="shared" si="208"/>
        <v>||</v>
      </c>
      <c r="I518" s="6" t="str">
        <f t="shared" si="209"/>
        <v/>
      </c>
      <c r="J518" s="6" t="str">
        <f t="shared" si="210"/>
        <v/>
      </c>
      <c r="K518" s="6" t="str">
        <f t="shared" si="211"/>
        <v/>
      </c>
      <c r="L518" s="6" t="str">
        <f t="shared" si="212"/>
        <v/>
      </c>
      <c r="M518" s="6" t="str">
        <f t="shared" si="213"/>
        <v/>
      </c>
      <c r="N518" s="6" t="str">
        <f t="shared" si="214"/>
        <v/>
      </c>
      <c r="O518" s="6" t="str">
        <f t="shared" si="215"/>
        <v/>
      </c>
      <c r="P518" s="6" t="str">
        <f t="shared" si="216"/>
        <v/>
      </c>
      <c r="Q518" s="6" t="str">
        <f t="shared" si="217"/>
        <v/>
      </c>
      <c r="R518" s="6">
        <f t="shared" si="218"/>
        <v>0</v>
      </c>
      <c r="S518" s="7">
        <f t="shared" si="219"/>
        <v>0</v>
      </c>
      <c r="T518" s="6">
        <f t="shared" si="220"/>
        <v>0</v>
      </c>
      <c r="U518" s="6" t="str">
        <f t="shared" si="221"/>
        <v/>
      </c>
      <c r="V518" s="6" t="str">
        <f t="shared" si="222"/>
        <v/>
      </c>
      <c r="W518" s="6">
        <f t="shared" si="223"/>
        <v>0</v>
      </c>
      <c r="X518" s="8" t="str">
        <f t="shared" si="224"/>
        <v/>
      </c>
      <c r="Y518" s="8" t="str">
        <f t="shared" si="225"/>
        <v/>
      </c>
      <c r="Z518" t="str">
        <f t="shared" si="226"/>
        <v>FALTA_PARAM</v>
      </c>
      <c r="AA518" s="6" t="str">
        <f t="shared" si="227"/>
        <v/>
      </c>
      <c r="AB518" t="b">
        <f t="shared" si="228"/>
        <v>0</v>
      </c>
      <c r="AC518" t="str">
        <f t="shared" si="229"/>
        <v>CHAVE_INEXISTENTE</v>
      </c>
    </row>
    <row r="519" spans="7:29">
      <c r="G519" t="str">
        <f t="shared" si="207"/>
        <v>||</v>
      </c>
      <c r="H519" t="str">
        <f t="shared" si="208"/>
        <v>||</v>
      </c>
      <c r="I519" s="6" t="str">
        <f t="shared" si="209"/>
        <v/>
      </c>
      <c r="J519" s="6" t="str">
        <f t="shared" si="210"/>
        <v/>
      </c>
      <c r="K519" s="6" t="str">
        <f t="shared" si="211"/>
        <v/>
      </c>
      <c r="L519" s="6" t="str">
        <f t="shared" si="212"/>
        <v/>
      </c>
      <c r="M519" s="6" t="str">
        <f t="shared" si="213"/>
        <v/>
      </c>
      <c r="N519" s="6" t="str">
        <f t="shared" si="214"/>
        <v/>
      </c>
      <c r="O519" s="6" t="str">
        <f t="shared" si="215"/>
        <v/>
      </c>
      <c r="P519" s="6" t="str">
        <f t="shared" si="216"/>
        <v/>
      </c>
      <c r="Q519" s="6" t="str">
        <f t="shared" si="217"/>
        <v/>
      </c>
      <c r="R519" s="6">
        <f t="shared" si="218"/>
        <v>0</v>
      </c>
      <c r="S519" s="7">
        <f t="shared" si="219"/>
        <v>0</v>
      </c>
      <c r="T519" s="6">
        <f t="shared" si="220"/>
        <v>0</v>
      </c>
      <c r="U519" s="6" t="str">
        <f t="shared" si="221"/>
        <v/>
      </c>
      <c r="V519" s="6" t="str">
        <f t="shared" si="222"/>
        <v/>
      </c>
      <c r="W519" s="6">
        <f t="shared" si="223"/>
        <v>0</v>
      </c>
      <c r="X519" s="8" t="str">
        <f t="shared" si="224"/>
        <v/>
      </c>
      <c r="Y519" s="8" t="str">
        <f t="shared" si="225"/>
        <v/>
      </c>
      <c r="Z519" t="str">
        <f t="shared" si="226"/>
        <v>FALTA_PARAM</v>
      </c>
      <c r="AA519" s="6" t="str">
        <f t="shared" si="227"/>
        <v/>
      </c>
      <c r="AB519" t="b">
        <f t="shared" si="228"/>
        <v>0</v>
      </c>
      <c r="AC519" t="str">
        <f t="shared" si="229"/>
        <v>CHAVE_INEXISTENTE</v>
      </c>
    </row>
    <row r="520" spans="7:29">
      <c r="G520" t="str">
        <f t="shared" si="207"/>
        <v>||</v>
      </c>
      <c r="H520" t="str">
        <f t="shared" si="208"/>
        <v>||</v>
      </c>
      <c r="I520" s="6" t="str">
        <f t="shared" si="209"/>
        <v/>
      </c>
      <c r="J520" s="6" t="str">
        <f t="shared" si="210"/>
        <v/>
      </c>
      <c r="K520" s="6" t="str">
        <f t="shared" si="211"/>
        <v/>
      </c>
      <c r="L520" s="6" t="str">
        <f t="shared" si="212"/>
        <v/>
      </c>
      <c r="M520" s="6" t="str">
        <f t="shared" si="213"/>
        <v/>
      </c>
      <c r="N520" s="6" t="str">
        <f t="shared" si="214"/>
        <v/>
      </c>
      <c r="O520" s="6" t="str">
        <f t="shared" si="215"/>
        <v/>
      </c>
      <c r="P520" s="6" t="str">
        <f t="shared" si="216"/>
        <v/>
      </c>
      <c r="Q520" s="6" t="str">
        <f t="shared" si="217"/>
        <v/>
      </c>
      <c r="R520" s="6">
        <f t="shared" si="218"/>
        <v>0</v>
      </c>
      <c r="S520" s="7">
        <f t="shared" si="219"/>
        <v>0</v>
      </c>
      <c r="T520" s="6">
        <f t="shared" si="220"/>
        <v>0</v>
      </c>
      <c r="U520" s="6" t="str">
        <f t="shared" si="221"/>
        <v/>
      </c>
      <c r="V520" s="6" t="str">
        <f t="shared" si="222"/>
        <v/>
      </c>
      <c r="W520" s="6">
        <f t="shared" si="223"/>
        <v>0</v>
      </c>
      <c r="X520" s="8" t="str">
        <f t="shared" si="224"/>
        <v/>
      </c>
      <c r="Y520" s="8" t="str">
        <f t="shared" si="225"/>
        <v/>
      </c>
      <c r="Z520" t="str">
        <f t="shared" si="226"/>
        <v>FALTA_PARAM</v>
      </c>
      <c r="AA520" s="6" t="str">
        <f t="shared" si="227"/>
        <v/>
      </c>
      <c r="AB520" t="b">
        <f t="shared" si="228"/>
        <v>0</v>
      </c>
      <c r="AC520" t="str">
        <f t="shared" si="229"/>
        <v>CHAVE_INEXISTENTE</v>
      </c>
    </row>
    <row r="521" spans="7:29">
      <c r="G521" t="str">
        <f t="shared" si="207"/>
        <v>||</v>
      </c>
      <c r="H521" t="str">
        <f t="shared" si="208"/>
        <v>||</v>
      </c>
      <c r="I521" s="6" t="str">
        <f t="shared" si="209"/>
        <v/>
      </c>
      <c r="J521" s="6" t="str">
        <f t="shared" si="210"/>
        <v/>
      </c>
      <c r="K521" s="6" t="str">
        <f t="shared" si="211"/>
        <v/>
      </c>
      <c r="L521" s="6" t="str">
        <f t="shared" si="212"/>
        <v/>
      </c>
      <c r="M521" s="6" t="str">
        <f t="shared" si="213"/>
        <v/>
      </c>
      <c r="N521" s="6" t="str">
        <f t="shared" si="214"/>
        <v/>
      </c>
      <c r="O521" s="6" t="str">
        <f t="shared" si="215"/>
        <v/>
      </c>
      <c r="P521" s="6" t="str">
        <f t="shared" si="216"/>
        <v/>
      </c>
      <c r="Q521" s="6" t="str">
        <f t="shared" si="217"/>
        <v/>
      </c>
      <c r="R521" s="6">
        <f t="shared" si="218"/>
        <v>0</v>
      </c>
      <c r="S521" s="7">
        <f t="shared" si="219"/>
        <v>0</v>
      </c>
      <c r="T521" s="6">
        <f t="shared" si="220"/>
        <v>0</v>
      </c>
      <c r="U521" s="6" t="str">
        <f t="shared" si="221"/>
        <v/>
      </c>
      <c r="V521" s="6" t="str">
        <f t="shared" si="222"/>
        <v/>
      </c>
      <c r="W521" s="6">
        <f t="shared" si="223"/>
        <v>0</v>
      </c>
      <c r="X521" s="8" t="str">
        <f t="shared" si="224"/>
        <v/>
      </c>
      <c r="Y521" s="8" t="str">
        <f t="shared" si="225"/>
        <v/>
      </c>
      <c r="Z521" t="str">
        <f t="shared" si="226"/>
        <v>FALTA_PARAM</v>
      </c>
      <c r="AA521" s="6" t="str">
        <f t="shared" si="227"/>
        <v/>
      </c>
      <c r="AB521" t="b">
        <f t="shared" si="228"/>
        <v>0</v>
      </c>
      <c r="AC521" t="str">
        <f t="shared" si="229"/>
        <v>CHAVE_INEXISTENTE</v>
      </c>
    </row>
    <row r="522" spans="7:29">
      <c r="G522" t="str">
        <f t="shared" si="207"/>
        <v>||</v>
      </c>
      <c r="H522" t="str">
        <f t="shared" si="208"/>
        <v>||</v>
      </c>
      <c r="I522" s="6" t="str">
        <f t="shared" si="209"/>
        <v/>
      </c>
      <c r="J522" s="6" t="str">
        <f t="shared" si="210"/>
        <v/>
      </c>
      <c r="K522" s="6" t="str">
        <f t="shared" si="211"/>
        <v/>
      </c>
      <c r="L522" s="6" t="str">
        <f t="shared" si="212"/>
        <v/>
      </c>
      <c r="M522" s="6" t="str">
        <f t="shared" si="213"/>
        <v/>
      </c>
      <c r="N522" s="6" t="str">
        <f t="shared" si="214"/>
        <v/>
      </c>
      <c r="O522" s="6" t="str">
        <f t="shared" si="215"/>
        <v/>
      </c>
      <c r="P522" s="6" t="str">
        <f t="shared" si="216"/>
        <v/>
      </c>
      <c r="Q522" s="6" t="str">
        <f t="shared" si="217"/>
        <v/>
      </c>
      <c r="R522" s="6">
        <f t="shared" si="218"/>
        <v>0</v>
      </c>
      <c r="S522" s="7">
        <f t="shared" si="219"/>
        <v>0</v>
      </c>
      <c r="T522" s="6">
        <f t="shared" si="220"/>
        <v>0</v>
      </c>
      <c r="U522" s="6" t="str">
        <f t="shared" si="221"/>
        <v/>
      </c>
      <c r="V522" s="6" t="str">
        <f t="shared" si="222"/>
        <v/>
      </c>
      <c r="W522" s="6">
        <f t="shared" si="223"/>
        <v>0</v>
      </c>
      <c r="X522" s="8" t="str">
        <f t="shared" si="224"/>
        <v/>
      </c>
      <c r="Y522" s="8" t="str">
        <f t="shared" si="225"/>
        <v/>
      </c>
      <c r="Z522" t="str">
        <f t="shared" si="226"/>
        <v>FALTA_PARAM</v>
      </c>
      <c r="AA522" s="6" t="str">
        <f t="shared" si="227"/>
        <v/>
      </c>
      <c r="AB522" t="b">
        <f t="shared" si="228"/>
        <v>0</v>
      </c>
      <c r="AC522" t="str">
        <f t="shared" si="229"/>
        <v>CHAVE_INEXISTENTE</v>
      </c>
    </row>
    <row r="523" spans="7:29">
      <c r="G523" t="str">
        <f t="shared" si="207"/>
        <v>||</v>
      </c>
      <c r="H523" t="str">
        <f t="shared" si="208"/>
        <v>||</v>
      </c>
      <c r="I523" s="6" t="str">
        <f t="shared" si="209"/>
        <v/>
      </c>
      <c r="J523" s="6" t="str">
        <f t="shared" si="210"/>
        <v/>
      </c>
      <c r="K523" s="6" t="str">
        <f t="shared" si="211"/>
        <v/>
      </c>
      <c r="L523" s="6" t="str">
        <f t="shared" si="212"/>
        <v/>
      </c>
      <c r="M523" s="6" t="str">
        <f t="shared" si="213"/>
        <v/>
      </c>
      <c r="N523" s="6" t="str">
        <f t="shared" si="214"/>
        <v/>
      </c>
      <c r="O523" s="6" t="str">
        <f t="shared" si="215"/>
        <v/>
      </c>
      <c r="P523" s="6" t="str">
        <f t="shared" si="216"/>
        <v/>
      </c>
      <c r="Q523" s="6" t="str">
        <f t="shared" si="217"/>
        <v/>
      </c>
      <c r="R523" s="6">
        <f t="shared" si="218"/>
        <v>0</v>
      </c>
      <c r="S523" s="7">
        <f t="shared" si="219"/>
        <v>0</v>
      </c>
      <c r="T523" s="6">
        <f t="shared" si="220"/>
        <v>0</v>
      </c>
      <c r="U523" s="6" t="str">
        <f t="shared" si="221"/>
        <v/>
      </c>
      <c r="V523" s="6" t="str">
        <f t="shared" si="222"/>
        <v/>
      </c>
      <c r="W523" s="6">
        <f t="shared" si="223"/>
        <v>0</v>
      </c>
      <c r="X523" s="8" t="str">
        <f t="shared" si="224"/>
        <v/>
      </c>
      <c r="Y523" s="8" t="str">
        <f t="shared" si="225"/>
        <v/>
      </c>
      <c r="Z523" t="str">
        <f t="shared" si="226"/>
        <v>FALTA_PARAM</v>
      </c>
      <c r="AA523" s="6" t="str">
        <f t="shared" si="227"/>
        <v/>
      </c>
      <c r="AB523" t="b">
        <f t="shared" si="228"/>
        <v>0</v>
      </c>
      <c r="AC523" t="str">
        <f t="shared" si="229"/>
        <v>CHAVE_INEXISTENTE</v>
      </c>
    </row>
    <row r="524" spans="7:29">
      <c r="G524" t="str">
        <f t="shared" si="207"/>
        <v>||</v>
      </c>
      <c r="H524" t="str">
        <f t="shared" si="208"/>
        <v>||</v>
      </c>
      <c r="I524" s="6" t="str">
        <f t="shared" si="209"/>
        <v/>
      </c>
      <c r="J524" s="6" t="str">
        <f t="shared" si="210"/>
        <v/>
      </c>
      <c r="K524" s="6" t="str">
        <f t="shared" si="211"/>
        <v/>
      </c>
      <c r="L524" s="6" t="str">
        <f t="shared" si="212"/>
        <v/>
      </c>
      <c r="M524" s="6" t="str">
        <f t="shared" si="213"/>
        <v/>
      </c>
      <c r="N524" s="6" t="str">
        <f t="shared" si="214"/>
        <v/>
      </c>
      <c r="O524" s="6" t="str">
        <f t="shared" si="215"/>
        <v/>
      </c>
      <c r="P524" s="6" t="str">
        <f t="shared" si="216"/>
        <v/>
      </c>
      <c r="Q524" s="6" t="str">
        <f t="shared" si="217"/>
        <v/>
      </c>
      <c r="R524" s="6">
        <f t="shared" si="218"/>
        <v>0</v>
      </c>
      <c r="S524" s="7">
        <f t="shared" si="219"/>
        <v>0</v>
      </c>
      <c r="T524" s="6">
        <f t="shared" si="220"/>
        <v>0</v>
      </c>
      <c r="U524" s="6" t="str">
        <f t="shared" si="221"/>
        <v/>
      </c>
      <c r="V524" s="6" t="str">
        <f t="shared" si="222"/>
        <v/>
      </c>
      <c r="W524" s="6">
        <f t="shared" si="223"/>
        <v>0</v>
      </c>
      <c r="X524" s="8" t="str">
        <f t="shared" si="224"/>
        <v/>
      </c>
      <c r="Y524" s="8" t="str">
        <f t="shared" si="225"/>
        <v/>
      </c>
      <c r="Z524" t="str">
        <f t="shared" si="226"/>
        <v>FALTA_PARAM</v>
      </c>
      <c r="AA524" s="6" t="str">
        <f t="shared" si="227"/>
        <v/>
      </c>
      <c r="AB524" t="b">
        <f t="shared" si="228"/>
        <v>0</v>
      </c>
      <c r="AC524" t="str">
        <f t="shared" si="229"/>
        <v>CHAVE_INEXISTENTE</v>
      </c>
    </row>
    <row r="525" spans="7:29">
      <c r="G525" t="str">
        <f t="shared" si="207"/>
        <v>||</v>
      </c>
      <c r="H525" t="str">
        <f t="shared" si="208"/>
        <v>||</v>
      </c>
      <c r="I525" s="6" t="str">
        <f t="shared" si="209"/>
        <v/>
      </c>
      <c r="J525" s="6" t="str">
        <f t="shared" si="210"/>
        <v/>
      </c>
      <c r="K525" s="6" t="str">
        <f t="shared" si="211"/>
        <v/>
      </c>
      <c r="L525" s="6" t="str">
        <f t="shared" si="212"/>
        <v/>
      </c>
      <c r="M525" s="6" t="str">
        <f t="shared" si="213"/>
        <v/>
      </c>
      <c r="N525" s="6" t="str">
        <f t="shared" si="214"/>
        <v/>
      </c>
      <c r="O525" s="6" t="str">
        <f t="shared" si="215"/>
        <v/>
      </c>
      <c r="P525" s="6" t="str">
        <f t="shared" si="216"/>
        <v/>
      </c>
      <c r="Q525" s="6" t="str">
        <f t="shared" si="217"/>
        <v/>
      </c>
      <c r="R525" s="6">
        <f t="shared" si="218"/>
        <v>0</v>
      </c>
      <c r="S525" s="7">
        <f t="shared" si="219"/>
        <v>0</v>
      </c>
      <c r="T525" s="6">
        <f t="shared" si="220"/>
        <v>0</v>
      </c>
      <c r="U525" s="6" t="str">
        <f t="shared" si="221"/>
        <v/>
      </c>
      <c r="V525" s="6" t="str">
        <f t="shared" si="222"/>
        <v/>
      </c>
      <c r="W525" s="6">
        <f t="shared" si="223"/>
        <v>0</v>
      </c>
      <c r="X525" s="8" t="str">
        <f t="shared" si="224"/>
        <v/>
      </c>
      <c r="Y525" s="8" t="str">
        <f t="shared" si="225"/>
        <v/>
      </c>
      <c r="Z525" t="str">
        <f t="shared" si="226"/>
        <v>FALTA_PARAM</v>
      </c>
      <c r="AA525" s="6" t="str">
        <f t="shared" si="227"/>
        <v/>
      </c>
      <c r="AB525" t="b">
        <f t="shared" si="228"/>
        <v>0</v>
      </c>
      <c r="AC525" t="str">
        <f t="shared" si="229"/>
        <v>CHAVE_INEXISTENTE</v>
      </c>
    </row>
    <row r="526" spans="7:29">
      <c r="G526" t="str">
        <f t="shared" si="207"/>
        <v>||</v>
      </c>
      <c r="H526" t="str">
        <f t="shared" si="208"/>
        <v>||</v>
      </c>
      <c r="I526" s="6" t="str">
        <f t="shared" si="209"/>
        <v/>
      </c>
      <c r="J526" s="6" t="str">
        <f t="shared" si="210"/>
        <v/>
      </c>
      <c r="K526" s="6" t="str">
        <f t="shared" si="211"/>
        <v/>
      </c>
      <c r="L526" s="6" t="str">
        <f t="shared" si="212"/>
        <v/>
      </c>
      <c r="M526" s="6" t="str">
        <f t="shared" si="213"/>
        <v/>
      </c>
      <c r="N526" s="6" t="str">
        <f t="shared" si="214"/>
        <v/>
      </c>
      <c r="O526" s="6" t="str">
        <f t="shared" si="215"/>
        <v/>
      </c>
      <c r="P526" s="6" t="str">
        <f t="shared" si="216"/>
        <v/>
      </c>
      <c r="Q526" s="6" t="str">
        <f t="shared" si="217"/>
        <v/>
      </c>
      <c r="R526" s="6">
        <f t="shared" si="218"/>
        <v>0</v>
      </c>
      <c r="S526" s="7">
        <f t="shared" si="219"/>
        <v>0</v>
      </c>
      <c r="T526" s="6">
        <f t="shared" si="220"/>
        <v>0</v>
      </c>
      <c r="U526" s="6" t="str">
        <f t="shared" si="221"/>
        <v/>
      </c>
      <c r="V526" s="6" t="str">
        <f t="shared" si="222"/>
        <v/>
      </c>
      <c r="W526" s="6">
        <f t="shared" si="223"/>
        <v>0</v>
      </c>
      <c r="X526" s="8" t="str">
        <f t="shared" si="224"/>
        <v/>
      </c>
      <c r="Y526" s="8" t="str">
        <f t="shared" si="225"/>
        <v/>
      </c>
      <c r="Z526" t="str">
        <f t="shared" si="226"/>
        <v>FALTA_PARAM</v>
      </c>
      <c r="AA526" s="6" t="str">
        <f t="shared" si="227"/>
        <v/>
      </c>
      <c r="AB526" t="b">
        <f t="shared" si="228"/>
        <v>0</v>
      </c>
      <c r="AC526" t="str">
        <f t="shared" si="229"/>
        <v>CHAVE_INEXISTENTE</v>
      </c>
    </row>
    <row r="527" spans="7:29">
      <c r="G527" t="str">
        <f t="shared" si="207"/>
        <v>||</v>
      </c>
      <c r="H527" t="str">
        <f t="shared" si="208"/>
        <v>||</v>
      </c>
      <c r="I527" s="6" t="str">
        <f t="shared" si="209"/>
        <v/>
      </c>
      <c r="J527" s="6" t="str">
        <f t="shared" si="210"/>
        <v/>
      </c>
      <c r="K527" s="6" t="str">
        <f t="shared" si="211"/>
        <v/>
      </c>
      <c r="L527" s="6" t="str">
        <f t="shared" si="212"/>
        <v/>
      </c>
      <c r="M527" s="6" t="str">
        <f t="shared" si="213"/>
        <v/>
      </c>
      <c r="N527" s="6" t="str">
        <f t="shared" si="214"/>
        <v/>
      </c>
      <c r="O527" s="6" t="str">
        <f t="shared" si="215"/>
        <v/>
      </c>
      <c r="P527" s="6" t="str">
        <f t="shared" si="216"/>
        <v/>
      </c>
      <c r="Q527" s="6" t="str">
        <f t="shared" si="217"/>
        <v/>
      </c>
      <c r="R527" s="6">
        <f t="shared" si="218"/>
        <v>0</v>
      </c>
      <c r="S527" s="7">
        <f t="shared" si="219"/>
        <v>0</v>
      </c>
      <c r="T527" s="6">
        <f t="shared" si="220"/>
        <v>0</v>
      </c>
      <c r="U527" s="6" t="str">
        <f t="shared" si="221"/>
        <v/>
      </c>
      <c r="V527" s="6" t="str">
        <f t="shared" si="222"/>
        <v/>
      </c>
      <c r="W527" s="6">
        <f t="shared" si="223"/>
        <v>0</v>
      </c>
      <c r="X527" s="8" t="str">
        <f t="shared" si="224"/>
        <v/>
      </c>
      <c r="Y527" s="8" t="str">
        <f t="shared" si="225"/>
        <v/>
      </c>
      <c r="Z527" t="str">
        <f t="shared" si="226"/>
        <v>FALTA_PARAM</v>
      </c>
      <c r="AA527" s="6" t="str">
        <f t="shared" si="227"/>
        <v/>
      </c>
      <c r="AB527" t="b">
        <f t="shared" si="228"/>
        <v>0</v>
      </c>
      <c r="AC527" t="str">
        <f t="shared" si="229"/>
        <v>CHAVE_INEXISTENTE</v>
      </c>
    </row>
    <row r="528" spans="7:29">
      <c r="G528" t="str">
        <f t="shared" si="207"/>
        <v>||</v>
      </c>
      <c r="H528" t="str">
        <f t="shared" si="208"/>
        <v>||</v>
      </c>
      <c r="I528" s="6" t="str">
        <f t="shared" si="209"/>
        <v/>
      </c>
      <c r="J528" s="6" t="str">
        <f t="shared" si="210"/>
        <v/>
      </c>
      <c r="K528" s="6" t="str">
        <f t="shared" si="211"/>
        <v/>
      </c>
      <c r="L528" s="6" t="str">
        <f t="shared" si="212"/>
        <v/>
      </c>
      <c r="M528" s="6" t="str">
        <f t="shared" si="213"/>
        <v/>
      </c>
      <c r="N528" s="6" t="str">
        <f t="shared" si="214"/>
        <v/>
      </c>
      <c r="O528" s="6" t="str">
        <f t="shared" si="215"/>
        <v/>
      </c>
      <c r="P528" s="6" t="str">
        <f t="shared" si="216"/>
        <v/>
      </c>
      <c r="Q528" s="6" t="str">
        <f t="shared" si="217"/>
        <v/>
      </c>
      <c r="R528" s="6">
        <f t="shared" si="218"/>
        <v>0</v>
      </c>
      <c r="S528" s="7">
        <f t="shared" si="219"/>
        <v>0</v>
      </c>
      <c r="T528" s="6">
        <f t="shared" si="220"/>
        <v>0</v>
      </c>
      <c r="U528" s="6" t="str">
        <f t="shared" si="221"/>
        <v/>
      </c>
      <c r="V528" s="6" t="str">
        <f t="shared" si="222"/>
        <v/>
      </c>
      <c r="W528" s="6">
        <f t="shared" si="223"/>
        <v>0</v>
      </c>
      <c r="X528" s="8" t="str">
        <f t="shared" si="224"/>
        <v/>
      </c>
      <c r="Y528" s="8" t="str">
        <f t="shared" si="225"/>
        <v/>
      </c>
      <c r="Z528" t="str">
        <f t="shared" si="226"/>
        <v>FALTA_PARAM</v>
      </c>
      <c r="AA528" s="6" t="str">
        <f t="shared" si="227"/>
        <v/>
      </c>
      <c r="AB528" t="b">
        <f t="shared" si="228"/>
        <v>0</v>
      </c>
      <c r="AC528" t="str">
        <f t="shared" si="229"/>
        <v>CHAVE_INEXISTENTE</v>
      </c>
    </row>
    <row r="529" spans="7:29">
      <c r="G529" t="str">
        <f t="shared" si="207"/>
        <v>||</v>
      </c>
      <c r="H529" t="str">
        <f t="shared" si="208"/>
        <v>||</v>
      </c>
      <c r="I529" s="6" t="str">
        <f t="shared" si="209"/>
        <v/>
      </c>
      <c r="J529" s="6" t="str">
        <f t="shared" si="210"/>
        <v/>
      </c>
      <c r="K529" s="6" t="str">
        <f t="shared" si="211"/>
        <v/>
      </c>
      <c r="L529" s="6" t="str">
        <f t="shared" si="212"/>
        <v/>
      </c>
      <c r="M529" s="6" t="str">
        <f t="shared" si="213"/>
        <v/>
      </c>
      <c r="N529" s="6" t="str">
        <f t="shared" si="214"/>
        <v/>
      </c>
      <c r="O529" s="6" t="str">
        <f t="shared" si="215"/>
        <v/>
      </c>
      <c r="P529" s="6" t="str">
        <f t="shared" si="216"/>
        <v/>
      </c>
      <c r="Q529" s="6" t="str">
        <f t="shared" si="217"/>
        <v/>
      </c>
      <c r="R529" s="6">
        <f t="shared" si="218"/>
        <v>0</v>
      </c>
      <c r="S529" s="7">
        <f t="shared" si="219"/>
        <v>0</v>
      </c>
      <c r="T529" s="6">
        <f t="shared" si="220"/>
        <v>0</v>
      </c>
      <c r="U529" s="6" t="str">
        <f t="shared" si="221"/>
        <v/>
      </c>
      <c r="V529" s="6" t="str">
        <f t="shared" si="222"/>
        <v/>
      </c>
      <c r="W529" s="6">
        <f t="shared" si="223"/>
        <v>0</v>
      </c>
      <c r="X529" s="8" t="str">
        <f t="shared" si="224"/>
        <v/>
      </c>
      <c r="Y529" s="8" t="str">
        <f t="shared" si="225"/>
        <v/>
      </c>
      <c r="Z529" t="str">
        <f t="shared" si="226"/>
        <v>FALTA_PARAM</v>
      </c>
      <c r="AA529" s="6" t="str">
        <f t="shared" si="227"/>
        <v/>
      </c>
      <c r="AB529" t="b">
        <f t="shared" si="228"/>
        <v>0</v>
      </c>
      <c r="AC529" t="str">
        <f t="shared" si="229"/>
        <v>CHAVE_INEXISTENTE</v>
      </c>
    </row>
    <row r="530" spans="7:29">
      <c r="G530" t="str">
        <f t="shared" si="207"/>
        <v>||</v>
      </c>
      <c r="H530" t="str">
        <f t="shared" si="208"/>
        <v>||</v>
      </c>
      <c r="I530" s="6" t="str">
        <f t="shared" si="209"/>
        <v/>
      </c>
      <c r="J530" s="6" t="str">
        <f t="shared" si="210"/>
        <v/>
      </c>
      <c r="K530" s="6" t="str">
        <f t="shared" si="211"/>
        <v/>
      </c>
      <c r="L530" s="6" t="str">
        <f t="shared" si="212"/>
        <v/>
      </c>
      <c r="M530" s="6" t="str">
        <f t="shared" si="213"/>
        <v/>
      </c>
      <c r="N530" s="6" t="str">
        <f t="shared" si="214"/>
        <v/>
      </c>
      <c r="O530" s="6" t="str">
        <f t="shared" si="215"/>
        <v/>
      </c>
      <c r="P530" s="6" t="str">
        <f t="shared" si="216"/>
        <v/>
      </c>
      <c r="Q530" s="6" t="str">
        <f t="shared" si="217"/>
        <v/>
      </c>
      <c r="R530" s="6">
        <f t="shared" si="218"/>
        <v>0</v>
      </c>
      <c r="S530" s="7">
        <f t="shared" si="219"/>
        <v>0</v>
      </c>
      <c r="T530" s="6">
        <f t="shared" si="220"/>
        <v>0</v>
      </c>
      <c r="U530" s="6" t="str">
        <f t="shared" si="221"/>
        <v/>
      </c>
      <c r="V530" s="6" t="str">
        <f t="shared" si="222"/>
        <v/>
      </c>
      <c r="W530" s="6">
        <f t="shared" si="223"/>
        <v>0</v>
      </c>
      <c r="X530" s="8" t="str">
        <f t="shared" si="224"/>
        <v/>
      </c>
      <c r="Y530" s="8" t="str">
        <f t="shared" si="225"/>
        <v/>
      </c>
      <c r="Z530" t="str">
        <f t="shared" si="226"/>
        <v>FALTA_PARAM</v>
      </c>
      <c r="AA530" s="6" t="str">
        <f t="shared" si="227"/>
        <v/>
      </c>
      <c r="AB530" t="b">
        <f t="shared" si="228"/>
        <v>0</v>
      </c>
      <c r="AC530" t="str">
        <f t="shared" si="229"/>
        <v>CHAVE_INEXISTENTE</v>
      </c>
    </row>
    <row r="531" spans="7:29">
      <c r="G531" t="str">
        <f t="shared" si="207"/>
        <v>||</v>
      </c>
      <c r="H531" t="str">
        <f t="shared" si="208"/>
        <v>||</v>
      </c>
      <c r="I531" s="6" t="str">
        <f t="shared" si="209"/>
        <v/>
      </c>
      <c r="J531" s="6" t="str">
        <f t="shared" si="210"/>
        <v/>
      </c>
      <c r="K531" s="6" t="str">
        <f t="shared" si="211"/>
        <v/>
      </c>
      <c r="L531" s="6" t="str">
        <f t="shared" si="212"/>
        <v/>
      </c>
      <c r="M531" s="6" t="str">
        <f t="shared" si="213"/>
        <v/>
      </c>
      <c r="N531" s="6" t="str">
        <f t="shared" si="214"/>
        <v/>
      </c>
      <c r="O531" s="6" t="str">
        <f t="shared" si="215"/>
        <v/>
      </c>
      <c r="P531" s="6" t="str">
        <f t="shared" si="216"/>
        <v/>
      </c>
      <c r="Q531" s="6" t="str">
        <f t="shared" si="217"/>
        <v/>
      </c>
      <c r="R531" s="6">
        <f t="shared" si="218"/>
        <v>0</v>
      </c>
      <c r="S531" s="7">
        <f t="shared" si="219"/>
        <v>0</v>
      </c>
      <c r="T531" s="6">
        <f t="shared" si="220"/>
        <v>0</v>
      </c>
      <c r="U531" s="6" t="str">
        <f t="shared" si="221"/>
        <v/>
      </c>
      <c r="V531" s="6" t="str">
        <f t="shared" si="222"/>
        <v/>
      </c>
      <c r="W531" s="6">
        <f t="shared" si="223"/>
        <v>0</v>
      </c>
      <c r="X531" s="8" t="str">
        <f t="shared" si="224"/>
        <v/>
      </c>
      <c r="Y531" s="8" t="str">
        <f t="shared" si="225"/>
        <v/>
      </c>
      <c r="Z531" t="str">
        <f t="shared" si="226"/>
        <v>FALTA_PARAM</v>
      </c>
      <c r="AA531" s="6" t="str">
        <f t="shared" si="227"/>
        <v/>
      </c>
      <c r="AB531" t="b">
        <f t="shared" si="228"/>
        <v>0</v>
      </c>
      <c r="AC531" t="str">
        <f t="shared" si="229"/>
        <v>CHAVE_INEXISTENTE</v>
      </c>
    </row>
    <row r="532" spans="7:29">
      <c r="G532" t="str">
        <f t="shared" si="207"/>
        <v>||</v>
      </c>
      <c r="H532" t="str">
        <f t="shared" si="208"/>
        <v>||</v>
      </c>
      <c r="I532" s="6" t="str">
        <f t="shared" si="209"/>
        <v/>
      </c>
      <c r="J532" s="6" t="str">
        <f t="shared" si="210"/>
        <v/>
      </c>
      <c r="K532" s="6" t="str">
        <f t="shared" si="211"/>
        <v/>
      </c>
      <c r="L532" s="6" t="str">
        <f t="shared" si="212"/>
        <v/>
      </c>
      <c r="M532" s="6" t="str">
        <f t="shared" si="213"/>
        <v/>
      </c>
      <c r="N532" s="6" t="str">
        <f t="shared" si="214"/>
        <v/>
      </c>
      <c r="O532" s="6" t="str">
        <f t="shared" si="215"/>
        <v/>
      </c>
      <c r="P532" s="6" t="str">
        <f t="shared" si="216"/>
        <v/>
      </c>
      <c r="Q532" s="6" t="str">
        <f t="shared" si="217"/>
        <v/>
      </c>
      <c r="R532" s="6">
        <f t="shared" si="218"/>
        <v>0</v>
      </c>
      <c r="S532" s="7">
        <f t="shared" si="219"/>
        <v>0</v>
      </c>
      <c r="T532" s="6">
        <f t="shared" si="220"/>
        <v>0</v>
      </c>
      <c r="U532" s="6" t="str">
        <f t="shared" si="221"/>
        <v/>
      </c>
      <c r="V532" s="6" t="str">
        <f t="shared" si="222"/>
        <v/>
      </c>
      <c r="W532" s="6">
        <f t="shared" si="223"/>
        <v>0</v>
      </c>
      <c r="X532" s="8" t="str">
        <f t="shared" si="224"/>
        <v/>
      </c>
      <c r="Y532" s="8" t="str">
        <f t="shared" si="225"/>
        <v/>
      </c>
      <c r="Z532" t="str">
        <f t="shared" si="226"/>
        <v>FALTA_PARAM</v>
      </c>
      <c r="AA532" s="6" t="str">
        <f t="shared" si="227"/>
        <v/>
      </c>
      <c r="AB532" t="b">
        <f t="shared" si="228"/>
        <v>0</v>
      </c>
      <c r="AC532" t="str">
        <f t="shared" si="229"/>
        <v>CHAVE_INEXISTENTE</v>
      </c>
    </row>
    <row r="533" spans="7:29">
      <c r="G533" t="str">
        <f t="shared" si="207"/>
        <v>||</v>
      </c>
      <c r="H533" t="str">
        <f t="shared" si="208"/>
        <v>||</v>
      </c>
      <c r="I533" s="6" t="str">
        <f t="shared" si="209"/>
        <v/>
      </c>
      <c r="J533" s="6" t="str">
        <f t="shared" si="210"/>
        <v/>
      </c>
      <c r="K533" s="6" t="str">
        <f t="shared" si="211"/>
        <v/>
      </c>
      <c r="L533" s="6" t="str">
        <f t="shared" si="212"/>
        <v/>
      </c>
      <c r="M533" s="6" t="str">
        <f t="shared" si="213"/>
        <v/>
      </c>
      <c r="N533" s="6" t="str">
        <f t="shared" si="214"/>
        <v/>
      </c>
      <c r="O533" s="6" t="str">
        <f t="shared" si="215"/>
        <v/>
      </c>
      <c r="P533" s="6" t="str">
        <f t="shared" si="216"/>
        <v/>
      </c>
      <c r="Q533" s="6" t="str">
        <f t="shared" si="217"/>
        <v/>
      </c>
      <c r="R533" s="6">
        <f t="shared" si="218"/>
        <v>0</v>
      </c>
      <c r="S533" s="7">
        <f t="shared" si="219"/>
        <v>0</v>
      </c>
      <c r="T533" s="6">
        <f t="shared" si="220"/>
        <v>0</v>
      </c>
      <c r="U533" s="6" t="str">
        <f t="shared" si="221"/>
        <v/>
      </c>
      <c r="V533" s="6" t="str">
        <f t="shared" si="222"/>
        <v/>
      </c>
      <c r="W533" s="6">
        <f t="shared" si="223"/>
        <v>0</v>
      </c>
      <c r="X533" s="8" t="str">
        <f t="shared" si="224"/>
        <v/>
      </c>
      <c r="Y533" s="8" t="str">
        <f t="shared" si="225"/>
        <v/>
      </c>
      <c r="Z533" t="str">
        <f t="shared" si="226"/>
        <v>FALTA_PARAM</v>
      </c>
      <c r="AA533" s="6" t="str">
        <f t="shared" si="227"/>
        <v/>
      </c>
      <c r="AB533" t="b">
        <f t="shared" si="228"/>
        <v>0</v>
      </c>
      <c r="AC533" t="str">
        <f t="shared" si="229"/>
        <v>CHAVE_INEXISTENTE</v>
      </c>
    </row>
    <row r="534" spans="7:29">
      <c r="G534" t="str">
        <f t="shared" si="207"/>
        <v>||</v>
      </c>
      <c r="H534" t="str">
        <f t="shared" si="208"/>
        <v>||</v>
      </c>
      <c r="I534" s="6" t="str">
        <f t="shared" si="209"/>
        <v/>
      </c>
      <c r="J534" s="6" t="str">
        <f t="shared" si="210"/>
        <v/>
      </c>
      <c r="K534" s="6" t="str">
        <f t="shared" si="211"/>
        <v/>
      </c>
      <c r="L534" s="6" t="str">
        <f t="shared" si="212"/>
        <v/>
      </c>
      <c r="M534" s="6" t="str">
        <f t="shared" si="213"/>
        <v/>
      </c>
      <c r="N534" s="6" t="str">
        <f t="shared" si="214"/>
        <v/>
      </c>
      <c r="O534" s="6" t="str">
        <f t="shared" si="215"/>
        <v/>
      </c>
      <c r="P534" s="6" t="str">
        <f t="shared" si="216"/>
        <v/>
      </c>
      <c r="Q534" s="6" t="str">
        <f t="shared" si="217"/>
        <v/>
      </c>
      <c r="R534" s="6">
        <f t="shared" si="218"/>
        <v>0</v>
      </c>
      <c r="S534" s="7">
        <f t="shared" si="219"/>
        <v>0</v>
      </c>
      <c r="T534" s="6">
        <f t="shared" si="220"/>
        <v>0</v>
      </c>
      <c r="U534" s="6" t="str">
        <f t="shared" si="221"/>
        <v/>
      </c>
      <c r="V534" s="6" t="str">
        <f t="shared" si="222"/>
        <v/>
      </c>
      <c r="W534" s="6">
        <f t="shared" si="223"/>
        <v>0</v>
      </c>
      <c r="X534" s="8" t="str">
        <f t="shared" si="224"/>
        <v/>
      </c>
      <c r="Y534" s="8" t="str">
        <f t="shared" si="225"/>
        <v/>
      </c>
      <c r="Z534" t="str">
        <f t="shared" si="226"/>
        <v>FALTA_PARAM</v>
      </c>
      <c r="AA534" s="6" t="str">
        <f t="shared" si="227"/>
        <v/>
      </c>
      <c r="AB534" t="b">
        <f t="shared" si="228"/>
        <v>0</v>
      </c>
      <c r="AC534" t="str">
        <f t="shared" si="229"/>
        <v>CHAVE_INEXISTENTE</v>
      </c>
    </row>
    <row r="535" spans="7:29">
      <c r="G535" t="str">
        <f t="shared" si="207"/>
        <v>||</v>
      </c>
      <c r="H535" t="str">
        <f t="shared" si="208"/>
        <v>||</v>
      </c>
      <c r="I535" s="6" t="str">
        <f t="shared" si="209"/>
        <v/>
      </c>
      <c r="J535" s="6" t="str">
        <f t="shared" si="210"/>
        <v/>
      </c>
      <c r="K535" s="6" t="str">
        <f t="shared" si="211"/>
        <v/>
      </c>
      <c r="L535" s="6" t="str">
        <f t="shared" si="212"/>
        <v/>
      </c>
      <c r="M535" s="6" t="str">
        <f t="shared" si="213"/>
        <v/>
      </c>
      <c r="N535" s="6" t="str">
        <f t="shared" si="214"/>
        <v/>
      </c>
      <c r="O535" s="6" t="str">
        <f t="shared" si="215"/>
        <v/>
      </c>
      <c r="P535" s="6" t="str">
        <f t="shared" si="216"/>
        <v/>
      </c>
      <c r="Q535" s="6" t="str">
        <f t="shared" si="217"/>
        <v/>
      </c>
      <c r="R535" s="6">
        <f t="shared" si="218"/>
        <v>0</v>
      </c>
      <c r="S535" s="7">
        <f t="shared" si="219"/>
        <v>0</v>
      </c>
      <c r="T535" s="6">
        <f t="shared" si="220"/>
        <v>0</v>
      </c>
      <c r="U535" s="6" t="str">
        <f t="shared" si="221"/>
        <v/>
      </c>
      <c r="V535" s="6" t="str">
        <f t="shared" si="222"/>
        <v/>
      </c>
      <c r="W535" s="6">
        <f t="shared" si="223"/>
        <v>0</v>
      </c>
      <c r="X535" s="8" t="str">
        <f t="shared" si="224"/>
        <v/>
      </c>
      <c r="Y535" s="8" t="str">
        <f t="shared" si="225"/>
        <v/>
      </c>
      <c r="Z535" t="str">
        <f t="shared" si="226"/>
        <v>FALTA_PARAM</v>
      </c>
      <c r="AA535" s="6" t="str">
        <f t="shared" si="227"/>
        <v/>
      </c>
      <c r="AB535" t="b">
        <f t="shared" si="228"/>
        <v>0</v>
      </c>
      <c r="AC535" t="str">
        <f t="shared" si="229"/>
        <v>CHAVE_INEXISTENTE</v>
      </c>
    </row>
    <row r="536" spans="7:29">
      <c r="G536" t="str">
        <f t="shared" si="207"/>
        <v>||</v>
      </c>
      <c r="H536" t="str">
        <f t="shared" si="208"/>
        <v>||</v>
      </c>
      <c r="I536" s="6" t="str">
        <f t="shared" si="209"/>
        <v/>
      </c>
      <c r="J536" s="6" t="str">
        <f t="shared" si="210"/>
        <v/>
      </c>
      <c r="K536" s="6" t="str">
        <f t="shared" si="211"/>
        <v/>
      </c>
      <c r="L536" s="6" t="str">
        <f t="shared" si="212"/>
        <v/>
      </c>
      <c r="M536" s="6" t="str">
        <f t="shared" si="213"/>
        <v/>
      </c>
      <c r="N536" s="6" t="str">
        <f t="shared" si="214"/>
        <v/>
      </c>
      <c r="O536" s="6" t="str">
        <f t="shared" si="215"/>
        <v/>
      </c>
      <c r="P536" s="6" t="str">
        <f t="shared" si="216"/>
        <v/>
      </c>
      <c r="Q536" s="6" t="str">
        <f t="shared" si="217"/>
        <v/>
      </c>
      <c r="R536" s="6">
        <f t="shared" si="218"/>
        <v>0</v>
      </c>
      <c r="S536" s="7">
        <f t="shared" si="219"/>
        <v>0</v>
      </c>
      <c r="T536" s="6">
        <f t="shared" si="220"/>
        <v>0</v>
      </c>
      <c r="U536" s="6" t="str">
        <f t="shared" si="221"/>
        <v/>
      </c>
      <c r="V536" s="6" t="str">
        <f t="shared" si="222"/>
        <v/>
      </c>
      <c r="W536" s="6">
        <f t="shared" si="223"/>
        <v>0</v>
      </c>
      <c r="X536" s="8" t="str">
        <f t="shared" si="224"/>
        <v/>
      </c>
      <c r="Y536" s="8" t="str">
        <f t="shared" si="225"/>
        <v/>
      </c>
      <c r="Z536" t="str">
        <f t="shared" si="226"/>
        <v>FALTA_PARAM</v>
      </c>
      <c r="AA536" s="6" t="str">
        <f t="shared" si="227"/>
        <v/>
      </c>
      <c r="AB536" t="b">
        <f t="shared" si="228"/>
        <v>0</v>
      </c>
      <c r="AC536" t="str">
        <f t="shared" si="229"/>
        <v>CHAVE_INEXISTENTE</v>
      </c>
    </row>
    <row r="537" spans="7:29">
      <c r="G537" t="str">
        <f t="shared" si="207"/>
        <v>||</v>
      </c>
      <c r="H537" t="str">
        <f t="shared" si="208"/>
        <v>||</v>
      </c>
      <c r="I537" s="6" t="str">
        <f t="shared" si="209"/>
        <v/>
      </c>
      <c r="J537" s="6" t="str">
        <f t="shared" si="210"/>
        <v/>
      </c>
      <c r="K537" s="6" t="str">
        <f t="shared" si="211"/>
        <v/>
      </c>
      <c r="L537" s="6" t="str">
        <f t="shared" si="212"/>
        <v/>
      </c>
      <c r="M537" s="6" t="str">
        <f t="shared" si="213"/>
        <v/>
      </c>
      <c r="N537" s="6" t="str">
        <f t="shared" si="214"/>
        <v/>
      </c>
      <c r="O537" s="6" t="str">
        <f t="shared" si="215"/>
        <v/>
      </c>
      <c r="P537" s="6" t="str">
        <f t="shared" si="216"/>
        <v/>
      </c>
      <c r="Q537" s="6" t="str">
        <f t="shared" si="217"/>
        <v/>
      </c>
      <c r="R537" s="6">
        <f t="shared" si="218"/>
        <v>0</v>
      </c>
      <c r="S537" s="7">
        <f t="shared" si="219"/>
        <v>0</v>
      </c>
      <c r="T537" s="6">
        <f t="shared" si="220"/>
        <v>0</v>
      </c>
      <c r="U537" s="6" t="str">
        <f t="shared" si="221"/>
        <v/>
      </c>
      <c r="V537" s="6" t="str">
        <f t="shared" si="222"/>
        <v/>
      </c>
      <c r="W537" s="6">
        <f t="shared" si="223"/>
        <v>0</v>
      </c>
      <c r="X537" s="8" t="str">
        <f t="shared" si="224"/>
        <v/>
      </c>
      <c r="Y537" s="8" t="str">
        <f t="shared" si="225"/>
        <v/>
      </c>
      <c r="Z537" t="str">
        <f t="shared" si="226"/>
        <v>FALTA_PARAM</v>
      </c>
      <c r="AA537" s="6" t="str">
        <f t="shared" si="227"/>
        <v/>
      </c>
      <c r="AB537" t="b">
        <f t="shared" si="228"/>
        <v>0</v>
      </c>
      <c r="AC537" t="str">
        <f t="shared" si="229"/>
        <v>CHAVE_INEXISTENTE</v>
      </c>
    </row>
    <row r="538" spans="7:29">
      <c r="G538" t="str">
        <f t="shared" si="207"/>
        <v>||</v>
      </c>
      <c r="H538" t="str">
        <f t="shared" si="208"/>
        <v>||</v>
      </c>
      <c r="I538" s="6" t="str">
        <f t="shared" si="209"/>
        <v/>
      </c>
      <c r="J538" s="6" t="str">
        <f t="shared" si="210"/>
        <v/>
      </c>
      <c r="K538" s="6" t="str">
        <f t="shared" si="211"/>
        <v/>
      </c>
      <c r="L538" s="6" t="str">
        <f t="shared" si="212"/>
        <v/>
      </c>
      <c r="M538" s="6" t="str">
        <f t="shared" si="213"/>
        <v/>
      </c>
      <c r="N538" s="6" t="str">
        <f t="shared" si="214"/>
        <v/>
      </c>
      <c r="O538" s="6" t="str">
        <f t="shared" si="215"/>
        <v/>
      </c>
      <c r="P538" s="6" t="str">
        <f t="shared" si="216"/>
        <v/>
      </c>
      <c r="Q538" s="6" t="str">
        <f t="shared" si="217"/>
        <v/>
      </c>
      <c r="R538" s="6">
        <f t="shared" si="218"/>
        <v>0</v>
      </c>
      <c r="S538" s="7">
        <f t="shared" si="219"/>
        <v>0</v>
      </c>
      <c r="T538" s="6">
        <f t="shared" si="220"/>
        <v>0</v>
      </c>
      <c r="U538" s="6" t="str">
        <f t="shared" si="221"/>
        <v/>
      </c>
      <c r="V538" s="6" t="str">
        <f t="shared" si="222"/>
        <v/>
      </c>
      <c r="W538" s="6">
        <f t="shared" si="223"/>
        <v>0</v>
      </c>
      <c r="X538" s="8" t="str">
        <f t="shared" si="224"/>
        <v/>
      </c>
      <c r="Y538" s="8" t="str">
        <f t="shared" si="225"/>
        <v/>
      </c>
      <c r="Z538" t="str">
        <f t="shared" si="226"/>
        <v>FALTA_PARAM</v>
      </c>
      <c r="AA538" s="6" t="str">
        <f t="shared" si="227"/>
        <v/>
      </c>
      <c r="AB538" t="b">
        <f t="shared" si="228"/>
        <v>0</v>
      </c>
      <c r="AC538" t="str">
        <f t="shared" si="229"/>
        <v>CHAVE_INEXISTENTE</v>
      </c>
    </row>
    <row r="539" spans="7:29">
      <c r="G539" t="str">
        <f t="shared" si="207"/>
        <v>||</v>
      </c>
      <c r="H539" t="str">
        <f t="shared" si="208"/>
        <v>||</v>
      </c>
      <c r="I539" s="6" t="str">
        <f t="shared" si="209"/>
        <v/>
      </c>
      <c r="J539" s="6" t="str">
        <f t="shared" si="210"/>
        <v/>
      </c>
      <c r="K539" s="6" t="str">
        <f t="shared" si="211"/>
        <v/>
      </c>
      <c r="L539" s="6" t="str">
        <f t="shared" si="212"/>
        <v/>
      </c>
      <c r="M539" s="6" t="str">
        <f t="shared" si="213"/>
        <v/>
      </c>
      <c r="N539" s="6" t="str">
        <f t="shared" si="214"/>
        <v/>
      </c>
      <c r="O539" s="6" t="str">
        <f t="shared" si="215"/>
        <v/>
      </c>
      <c r="P539" s="6" t="str">
        <f t="shared" si="216"/>
        <v/>
      </c>
      <c r="Q539" s="6" t="str">
        <f t="shared" si="217"/>
        <v/>
      </c>
      <c r="R539" s="6">
        <f t="shared" si="218"/>
        <v>0</v>
      </c>
      <c r="S539" s="7">
        <f t="shared" si="219"/>
        <v>0</v>
      </c>
      <c r="T539" s="6">
        <f t="shared" si="220"/>
        <v>0</v>
      </c>
      <c r="U539" s="6" t="str">
        <f t="shared" si="221"/>
        <v/>
      </c>
      <c r="V539" s="6" t="str">
        <f t="shared" si="222"/>
        <v/>
      </c>
      <c r="W539" s="6">
        <f t="shared" si="223"/>
        <v>0</v>
      </c>
      <c r="X539" s="8" t="str">
        <f t="shared" si="224"/>
        <v/>
      </c>
      <c r="Y539" s="8" t="str">
        <f t="shared" si="225"/>
        <v/>
      </c>
      <c r="Z539" t="str">
        <f t="shared" si="226"/>
        <v>FALTA_PARAM</v>
      </c>
      <c r="AA539" s="6" t="str">
        <f t="shared" si="227"/>
        <v/>
      </c>
      <c r="AB539" t="b">
        <f t="shared" si="228"/>
        <v>0</v>
      </c>
      <c r="AC539" t="str">
        <f t="shared" si="229"/>
        <v>CHAVE_INEXISTENTE</v>
      </c>
    </row>
    <row r="540" spans="7:29">
      <c r="G540" t="str">
        <f t="shared" si="207"/>
        <v>||</v>
      </c>
      <c r="H540" t="str">
        <f t="shared" si="208"/>
        <v>||</v>
      </c>
      <c r="I540" s="6" t="str">
        <f t="shared" si="209"/>
        <v/>
      </c>
      <c r="J540" s="6" t="str">
        <f t="shared" si="210"/>
        <v/>
      </c>
      <c r="K540" s="6" t="str">
        <f t="shared" si="211"/>
        <v/>
      </c>
      <c r="L540" s="6" t="str">
        <f t="shared" si="212"/>
        <v/>
      </c>
      <c r="M540" s="6" t="str">
        <f t="shared" si="213"/>
        <v/>
      </c>
      <c r="N540" s="6" t="str">
        <f t="shared" si="214"/>
        <v/>
      </c>
      <c r="O540" s="6" t="str">
        <f t="shared" si="215"/>
        <v/>
      </c>
      <c r="P540" s="6" t="str">
        <f t="shared" si="216"/>
        <v/>
      </c>
      <c r="Q540" s="6" t="str">
        <f t="shared" si="217"/>
        <v/>
      </c>
      <c r="R540" s="6">
        <f t="shared" si="218"/>
        <v>0</v>
      </c>
      <c r="S540" s="7">
        <f t="shared" si="219"/>
        <v>0</v>
      </c>
      <c r="T540" s="6">
        <f t="shared" si="220"/>
        <v>0</v>
      </c>
      <c r="U540" s="6" t="str">
        <f t="shared" si="221"/>
        <v/>
      </c>
      <c r="V540" s="6" t="str">
        <f t="shared" si="222"/>
        <v/>
      </c>
      <c r="W540" s="6">
        <f t="shared" si="223"/>
        <v>0</v>
      </c>
      <c r="X540" s="8" t="str">
        <f t="shared" si="224"/>
        <v/>
      </c>
      <c r="Y540" s="8" t="str">
        <f t="shared" si="225"/>
        <v/>
      </c>
      <c r="Z540" t="str">
        <f t="shared" si="226"/>
        <v>FALTA_PARAM</v>
      </c>
      <c r="AA540" s="6" t="str">
        <f t="shared" si="227"/>
        <v/>
      </c>
      <c r="AB540" t="b">
        <f t="shared" si="228"/>
        <v>0</v>
      </c>
      <c r="AC540" t="str">
        <f t="shared" si="229"/>
        <v>CHAVE_INEXISTENTE</v>
      </c>
    </row>
    <row r="541" spans="7:29">
      <c r="G541" t="str">
        <f t="shared" si="207"/>
        <v>||</v>
      </c>
      <c r="H541" t="str">
        <f t="shared" si="208"/>
        <v>||</v>
      </c>
      <c r="I541" s="6" t="str">
        <f t="shared" si="209"/>
        <v/>
      </c>
      <c r="J541" s="6" t="str">
        <f t="shared" si="210"/>
        <v/>
      </c>
      <c r="K541" s="6" t="str">
        <f t="shared" si="211"/>
        <v/>
      </c>
      <c r="L541" s="6" t="str">
        <f t="shared" si="212"/>
        <v/>
      </c>
      <c r="M541" s="6" t="str">
        <f t="shared" si="213"/>
        <v/>
      </c>
      <c r="N541" s="6" t="str">
        <f t="shared" si="214"/>
        <v/>
      </c>
      <c r="O541" s="6" t="str">
        <f t="shared" si="215"/>
        <v/>
      </c>
      <c r="P541" s="6" t="str">
        <f t="shared" si="216"/>
        <v/>
      </c>
      <c r="Q541" s="6" t="str">
        <f t="shared" si="217"/>
        <v/>
      </c>
      <c r="R541" s="6">
        <f t="shared" si="218"/>
        <v>0</v>
      </c>
      <c r="S541" s="7">
        <f t="shared" si="219"/>
        <v>0</v>
      </c>
      <c r="T541" s="6">
        <f t="shared" si="220"/>
        <v>0</v>
      </c>
      <c r="U541" s="6" t="str">
        <f t="shared" si="221"/>
        <v/>
      </c>
      <c r="V541" s="6" t="str">
        <f t="shared" si="222"/>
        <v/>
      </c>
      <c r="W541" s="6">
        <f t="shared" si="223"/>
        <v>0</v>
      </c>
      <c r="X541" s="8" t="str">
        <f t="shared" si="224"/>
        <v/>
      </c>
      <c r="Y541" s="8" t="str">
        <f t="shared" si="225"/>
        <v/>
      </c>
      <c r="Z541" t="str">
        <f t="shared" si="226"/>
        <v>FALTA_PARAM</v>
      </c>
      <c r="AA541" s="6" t="str">
        <f t="shared" si="227"/>
        <v/>
      </c>
      <c r="AB541" t="b">
        <f t="shared" si="228"/>
        <v>0</v>
      </c>
      <c r="AC541" t="str">
        <f t="shared" si="229"/>
        <v>CHAVE_INEXISTENTE</v>
      </c>
    </row>
    <row r="542" spans="7:29">
      <c r="G542" t="str">
        <f t="shared" si="207"/>
        <v>||</v>
      </c>
      <c r="H542" t="str">
        <f t="shared" si="208"/>
        <v>||</v>
      </c>
      <c r="I542" s="6" t="str">
        <f t="shared" si="209"/>
        <v/>
      </c>
      <c r="J542" s="6" t="str">
        <f t="shared" si="210"/>
        <v/>
      </c>
      <c r="K542" s="6" t="str">
        <f t="shared" si="211"/>
        <v/>
      </c>
      <c r="L542" s="6" t="str">
        <f t="shared" si="212"/>
        <v/>
      </c>
      <c r="M542" s="6" t="str">
        <f t="shared" si="213"/>
        <v/>
      </c>
      <c r="N542" s="6" t="str">
        <f t="shared" si="214"/>
        <v/>
      </c>
      <c r="O542" s="6" t="str">
        <f t="shared" si="215"/>
        <v/>
      </c>
      <c r="P542" s="6" t="str">
        <f t="shared" si="216"/>
        <v/>
      </c>
      <c r="Q542" s="6" t="str">
        <f t="shared" si="217"/>
        <v/>
      </c>
      <c r="R542" s="6">
        <f t="shared" si="218"/>
        <v>0</v>
      </c>
      <c r="S542" s="7">
        <f t="shared" si="219"/>
        <v>0</v>
      </c>
      <c r="T542" s="6">
        <f t="shared" si="220"/>
        <v>0</v>
      </c>
      <c r="U542" s="6" t="str">
        <f t="shared" si="221"/>
        <v/>
      </c>
      <c r="V542" s="6" t="str">
        <f t="shared" si="222"/>
        <v/>
      </c>
      <c r="W542" s="6">
        <f t="shared" si="223"/>
        <v>0</v>
      </c>
      <c r="X542" s="8" t="str">
        <f t="shared" si="224"/>
        <v/>
      </c>
      <c r="Y542" s="8" t="str">
        <f t="shared" si="225"/>
        <v/>
      </c>
      <c r="Z542" t="str">
        <f t="shared" si="226"/>
        <v>FALTA_PARAM</v>
      </c>
      <c r="AA542" s="6" t="str">
        <f t="shared" si="227"/>
        <v/>
      </c>
      <c r="AB542" t="b">
        <f t="shared" si="228"/>
        <v>0</v>
      </c>
      <c r="AC542" t="str">
        <f t="shared" si="229"/>
        <v>CHAVE_INEXISTENTE</v>
      </c>
    </row>
    <row r="543" spans="7:29">
      <c r="G543" t="str">
        <f t="shared" si="207"/>
        <v>||</v>
      </c>
      <c r="H543" t="str">
        <f t="shared" si="208"/>
        <v>||</v>
      </c>
      <c r="I543" s="6" t="str">
        <f t="shared" si="209"/>
        <v/>
      </c>
      <c r="J543" s="6" t="str">
        <f t="shared" si="210"/>
        <v/>
      </c>
      <c r="K543" s="6" t="str">
        <f t="shared" si="211"/>
        <v/>
      </c>
      <c r="L543" s="6" t="str">
        <f t="shared" si="212"/>
        <v/>
      </c>
      <c r="M543" s="6" t="str">
        <f t="shared" si="213"/>
        <v/>
      </c>
      <c r="N543" s="6" t="str">
        <f t="shared" si="214"/>
        <v/>
      </c>
      <c r="O543" s="6" t="str">
        <f t="shared" si="215"/>
        <v/>
      </c>
      <c r="P543" s="6" t="str">
        <f t="shared" si="216"/>
        <v/>
      </c>
      <c r="Q543" s="6" t="str">
        <f t="shared" si="217"/>
        <v/>
      </c>
      <c r="R543" s="6">
        <f t="shared" si="218"/>
        <v>0</v>
      </c>
      <c r="S543" s="7">
        <f t="shared" si="219"/>
        <v>0</v>
      </c>
      <c r="T543" s="6">
        <f t="shared" si="220"/>
        <v>0</v>
      </c>
      <c r="U543" s="6" t="str">
        <f t="shared" si="221"/>
        <v/>
      </c>
      <c r="V543" s="6" t="str">
        <f t="shared" si="222"/>
        <v/>
      </c>
      <c r="W543" s="6">
        <f t="shared" si="223"/>
        <v>0</v>
      </c>
      <c r="X543" s="8" t="str">
        <f t="shared" si="224"/>
        <v/>
      </c>
      <c r="Y543" s="8" t="str">
        <f t="shared" si="225"/>
        <v/>
      </c>
      <c r="Z543" t="str">
        <f t="shared" si="226"/>
        <v>FALTA_PARAM</v>
      </c>
      <c r="AA543" s="6" t="str">
        <f t="shared" si="227"/>
        <v/>
      </c>
      <c r="AB543" t="b">
        <f t="shared" si="228"/>
        <v>0</v>
      </c>
      <c r="AC543" t="str">
        <f t="shared" si="229"/>
        <v>CHAVE_INEXISTENTE</v>
      </c>
    </row>
    <row r="544" spans="7:29">
      <c r="G544" t="str">
        <f t="shared" si="207"/>
        <v>||</v>
      </c>
      <c r="H544" t="str">
        <f t="shared" si="208"/>
        <v>||</v>
      </c>
      <c r="I544" s="6" t="str">
        <f t="shared" si="209"/>
        <v/>
      </c>
      <c r="J544" s="6" t="str">
        <f t="shared" si="210"/>
        <v/>
      </c>
      <c r="K544" s="6" t="str">
        <f t="shared" si="211"/>
        <v/>
      </c>
      <c r="L544" s="6" t="str">
        <f t="shared" si="212"/>
        <v/>
      </c>
      <c r="M544" s="6" t="str">
        <f t="shared" si="213"/>
        <v/>
      </c>
      <c r="N544" s="6" t="str">
        <f t="shared" si="214"/>
        <v/>
      </c>
      <c r="O544" s="6" t="str">
        <f t="shared" si="215"/>
        <v/>
      </c>
      <c r="P544" s="6" t="str">
        <f t="shared" si="216"/>
        <v/>
      </c>
      <c r="Q544" s="6" t="str">
        <f t="shared" si="217"/>
        <v/>
      </c>
      <c r="R544" s="6">
        <f t="shared" si="218"/>
        <v>0</v>
      </c>
      <c r="S544" s="7">
        <f t="shared" si="219"/>
        <v>0</v>
      </c>
      <c r="T544" s="6">
        <f t="shared" si="220"/>
        <v>0</v>
      </c>
      <c r="U544" s="6" t="str">
        <f t="shared" si="221"/>
        <v/>
      </c>
      <c r="V544" s="6" t="str">
        <f t="shared" si="222"/>
        <v/>
      </c>
      <c r="W544" s="6">
        <f t="shared" si="223"/>
        <v>0</v>
      </c>
      <c r="X544" s="8" t="str">
        <f t="shared" si="224"/>
        <v/>
      </c>
      <c r="Y544" s="8" t="str">
        <f t="shared" si="225"/>
        <v/>
      </c>
      <c r="Z544" t="str">
        <f t="shared" si="226"/>
        <v>FALTA_PARAM</v>
      </c>
      <c r="AA544" s="6" t="str">
        <f t="shared" si="227"/>
        <v/>
      </c>
      <c r="AB544" t="b">
        <f t="shared" si="228"/>
        <v>0</v>
      </c>
      <c r="AC544" t="str">
        <f t="shared" si="229"/>
        <v>CHAVE_INEXISTENTE</v>
      </c>
    </row>
    <row r="545" spans="7:29">
      <c r="G545" t="str">
        <f t="shared" si="207"/>
        <v>||</v>
      </c>
      <c r="H545" t="str">
        <f t="shared" si="208"/>
        <v>||</v>
      </c>
      <c r="I545" s="6" t="str">
        <f t="shared" si="209"/>
        <v/>
      </c>
      <c r="J545" s="6" t="str">
        <f t="shared" si="210"/>
        <v/>
      </c>
      <c r="K545" s="6" t="str">
        <f t="shared" si="211"/>
        <v/>
      </c>
      <c r="L545" s="6" t="str">
        <f t="shared" si="212"/>
        <v/>
      </c>
      <c r="M545" s="6" t="str">
        <f t="shared" si="213"/>
        <v/>
      </c>
      <c r="N545" s="6" t="str">
        <f t="shared" si="214"/>
        <v/>
      </c>
      <c r="O545" s="6" t="str">
        <f t="shared" si="215"/>
        <v/>
      </c>
      <c r="P545" s="6" t="str">
        <f t="shared" si="216"/>
        <v/>
      </c>
      <c r="Q545" s="6" t="str">
        <f t="shared" si="217"/>
        <v/>
      </c>
      <c r="R545" s="6">
        <f t="shared" si="218"/>
        <v>0</v>
      </c>
      <c r="S545" s="7">
        <f t="shared" si="219"/>
        <v>0</v>
      </c>
      <c r="T545" s="6">
        <f t="shared" si="220"/>
        <v>0</v>
      </c>
      <c r="U545" s="6" t="str">
        <f t="shared" si="221"/>
        <v/>
      </c>
      <c r="V545" s="6" t="str">
        <f t="shared" si="222"/>
        <v/>
      </c>
      <c r="W545" s="6">
        <f t="shared" si="223"/>
        <v>0</v>
      </c>
      <c r="X545" s="8" t="str">
        <f t="shared" si="224"/>
        <v/>
      </c>
      <c r="Y545" s="8" t="str">
        <f t="shared" si="225"/>
        <v/>
      </c>
      <c r="Z545" t="str">
        <f t="shared" si="226"/>
        <v>FALTA_PARAM</v>
      </c>
      <c r="AA545" s="6" t="str">
        <f t="shared" si="227"/>
        <v/>
      </c>
      <c r="AB545" t="b">
        <f t="shared" si="228"/>
        <v>0</v>
      </c>
      <c r="AC545" t="str">
        <f t="shared" si="229"/>
        <v>CHAVE_INEXISTENTE</v>
      </c>
    </row>
    <row r="546" spans="7:29">
      <c r="G546" t="str">
        <f t="shared" si="207"/>
        <v>||</v>
      </c>
      <c r="H546" t="str">
        <f t="shared" si="208"/>
        <v>||</v>
      </c>
      <c r="I546" s="6" t="str">
        <f t="shared" si="209"/>
        <v/>
      </c>
      <c r="J546" s="6" t="str">
        <f t="shared" si="210"/>
        <v/>
      </c>
      <c r="K546" s="6" t="str">
        <f t="shared" si="211"/>
        <v/>
      </c>
      <c r="L546" s="6" t="str">
        <f t="shared" si="212"/>
        <v/>
      </c>
      <c r="M546" s="6" t="str">
        <f t="shared" si="213"/>
        <v/>
      </c>
      <c r="N546" s="6" t="str">
        <f t="shared" si="214"/>
        <v/>
      </c>
      <c r="O546" s="6" t="str">
        <f t="shared" si="215"/>
        <v/>
      </c>
      <c r="P546" s="6" t="str">
        <f t="shared" si="216"/>
        <v/>
      </c>
      <c r="Q546" s="6" t="str">
        <f t="shared" si="217"/>
        <v/>
      </c>
      <c r="R546" s="6">
        <f t="shared" si="218"/>
        <v>0</v>
      </c>
      <c r="S546" s="7">
        <f t="shared" si="219"/>
        <v>0</v>
      </c>
      <c r="T546" s="6">
        <f t="shared" si="220"/>
        <v>0</v>
      </c>
      <c r="U546" s="6" t="str">
        <f t="shared" si="221"/>
        <v/>
      </c>
      <c r="V546" s="6" t="str">
        <f t="shared" si="222"/>
        <v/>
      </c>
      <c r="W546" s="6">
        <f t="shared" si="223"/>
        <v>0</v>
      </c>
      <c r="X546" s="8" t="str">
        <f t="shared" si="224"/>
        <v/>
      </c>
      <c r="Y546" s="8" t="str">
        <f t="shared" si="225"/>
        <v/>
      </c>
      <c r="Z546" t="str">
        <f t="shared" si="226"/>
        <v>FALTA_PARAM</v>
      </c>
      <c r="AA546" s="6" t="str">
        <f t="shared" si="227"/>
        <v/>
      </c>
      <c r="AB546" t="b">
        <f t="shared" si="228"/>
        <v>0</v>
      </c>
      <c r="AC546" t="str">
        <f t="shared" si="229"/>
        <v>CHAVE_INEXISTENTE</v>
      </c>
    </row>
    <row r="547" spans="7:29">
      <c r="G547" t="str">
        <f t="shared" si="207"/>
        <v>||</v>
      </c>
      <c r="H547" t="str">
        <f t="shared" si="208"/>
        <v>||</v>
      </c>
      <c r="I547" s="6" t="str">
        <f t="shared" si="209"/>
        <v/>
      </c>
      <c r="J547" s="6" t="str">
        <f t="shared" si="210"/>
        <v/>
      </c>
      <c r="K547" s="6" t="str">
        <f t="shared" si="211"/>
        <v/>
      </c>
      <c r="L547" s="6" t="str">
        <f t="shared" si="212"/>
        <v/>
      </c>
      <c r="M547" s="6" t="str">
        <f t="shared" si="213"/>
        <v/>
      </c>
      <c r="N547" s="6" t="str">
        <f t="shared" si="214"/>
        <v/>
      </c>
      <c r="O547" s="6" t="str">
        <f t="shared" si="215"/>
        <v/>
      </c>
      <c r="P547" s="6" t="str">
        <f t="shared" si="216"/>
        <v/>
      </c>
      <c r="Q547" s="6" t="str">
        <f t="shared" si="217"/>
        <v/>
      </c>
      <c r="R547" s="6">
        <f t="shared" si="218"/>
        <v>0</v>
      </c>
      <c r="S547" s="7">
        <f t="shared" si="219"/>
        <v>0</v>
      </c>
      <c r="T547" s="6">
        <f t="shared" si="220"/>
        <v>0</v>
      </c>
      <c r="U547" s="6" t="str">
        <f t="shared" si="221"/>
        <v/>
      </c>
      <c r="V547" s="6" t="str">
        <f t="shared" si="222"/>
        <v/>
      </c>
      <c r="W547" s="6">
        <f t="shared" si="223"/>
        <v>0</v>
      </c>
      <c r="X547" s="8" t="str">
        <f t="shared" si="224"/>
        <v/>
      </c>
      <c r="Y547" s="8" t="str">
        <f t="shared" si="225"/>
        <v/>
      </c>
      <c r="Z547" t="str">
        <f t="shared" si="226"/>
        <v>FALTA_PARAM</v>
      </c>
      <c r="AA547" s="6" t="str">
        <f t="shared" si="227"/>
        <v/>
      </c>
      <c r="AB547" t="b">
        <f t="shared" si="228"/>
        <v>0</v>
      </c>
      <c r="AC547" t="str">
        <f t="shared" si="229"/>
        <v>CHAVE_INEXISTENTE</v>
      </c>
    </row>
    <row r="548" spans="7:29">
      <c r="G548" t="str">
        <f t="shared" si="207"/>
        <v>||</v>
      </c>
      <c r="H548" t="str">
        <f t="shared" si="208"/>
        <v>||</v>
      </c>
      <c r="I548" s="6" t="str">
        <f t="shared" si="209"/>
        <v/>
      </c>
      <c r="J548" s="6" t="str">
        <f t="shared" si="210"/>
        <v/>
      </c>
      <c r="K548" s="6" t="str">
        <f t="shared" si="211"/>
        <v/>
      </c>
      <c r="L548" s="6" t="str">
        <f t="shared" si="212"/>
        <v/>
      </c>
      <c r="M548" s="6" t="str">
        <f t="shared" si="213"/>
        <v/>
      </c>
      <c r="N548" s="6" t="str">
        <f t="shared" si="214"/>
        <v/>
      </c>
      <c r="O548" s="6" t="str">
        <f t="shared" si="215"/>
        <v/>
      </c>
      <c r="P548" s="6" t="str">
        <f t="shared" si="216"/>
        <v/>
      </c>
      <c r="Q548" s="6" t="str">
        <f t="shared" si="217"/>
        <v/>
      </c>
      <c r="R548" s="6">
        <f t="shared" si="218"/>
        <v>0</v>
      </c>
      <c r="S548" s="7">
        <f t="shared" si="219"/>
        <v>0</v>
      </c>
      <c r="T548" s="6">
        <f t="shared" si="220"/>
        <v>0</v>
      </c>
      <c r="U548" s="6" t="str">
        <f t="shared" si="221"/>
        <v/>
      </c>
      <c r="V548" s="6" t="str">
        <f t="shared" si="222"/>
        <v/>
      </c>
      <c r="W548" s="6">
        <f t="shared" si="223"/>
        <v>0</v>
      </c>
      <c r="X548" s="8" t="str">
        <f t="shared" si="224"/>
        <v/>
      </c>
      <c r="Y548" s="8" t="str">
        <f t="shared" si="225"/>
        <v/>
      </c>
      <c r="Z548" t="str">
        <f t="shared" si="226"/>
        <v>FALTA_PARAM</v>
      </c>
      <c r="AA548" s="6" t="str">
        <f t="shared" si="227"/>
        <v/>
      </c>
      <c r="AB548" t="b">
        <f t="shared" si="228"/>
        <v>0</v>
      </c>
      <c r="AC548" t="str">
        <f t="shared" si="229"/>
        <v>CHAVE_INEXISTENTE</v>
      </c>
    </row>
    <row r="549" spans="7:29">
      <c r="G549" t="str">
        <f t="shared" si="207"/>
        <v>||</v>
      </c>
      <c r="H549" t="str">
        <f t="shared" si="208"/>
        <v>||</v>
      </c>
      <c r="I549" s="6" t="str">
        <f t="shared" si="209"/>
        <v/>
      </c>
      <c r="J549" s="6" t="str">
        <f t="shared" si="210"/>
        <v/>
      </c>
      <c r="K549" s="6" t="str">
        <f t="shared" si="211"/>
        <v/>
      </c>
      <c r="L549" s="6" t="str">
        <f t="shared" si="212"/>
        <v/>
      </c>
      <c r="M549" s="6" t="str">
        <f t="shared" si="213"/>
        <v/>
      </c>
      <c r="N549" s="6" t="str">
        <f t="shared" si="214"/>
        <v/>
      </c>
      <c r="O549" s="6" t="str">
        <f t="shared" si="215"/>
        <v/>
      </c>
      <c r="P549" s="6" t="str">
        <f t="shared" si="216"/>
        <v/>
      </c>
      <c r="Q549" s="6" t="str">
        <f t="shared" si="217"/>
        <v/>
      </c>
      <c r="R549" s="6">
        <f t="shared" si="218"/>
        <v>0</v>
      </c>
      <c r="S549" s="7">
        <f t="shared" si="219"/>
        <v>0</v>
      </c>
      <c r="T549" s="6">
        <f t="shared" si="220"/>
        <v>0</v>
      </c>
      <c r="U549" s="6" t="str">
        <f t="shared" si="221"/>
        <v/>
      </c>
      <c r="V549" s="6" t="str">
        <f t="shared" si="222"/>
        <v/>
      </c>
      <c r="W549" s="6">
        <f t="shared" si="223"/>
        <v>0</v>
      </c>
      <c r="X549" s="8" t="str">
        <f t="shared" si="224"/>
        <v/>
      </c>
      <c r="Y549" s="8" t="str">
        <f t="shared" si="225"/>
        <v/>
      </c>
      <c r="Z549" t="str">
        <f t="shared" si="226"/>
        <v>FALTA_PARAM</v>
      </c>
      <c r="AA549" s="6" t="str">
        <f t="shared" si="227"/>
        <v/>
      </c>
      <c r="AB549" t="b">
        <f t="shared" si="228"/>
        <v>0</v>
      </c>
      <c r="AC549" t="str">
        <f t="shared" si="229"/>
        <v>CHAVE_INEXISTENTE</v>
      </c>
    </row>
    <row r="550" spans="7:29">
      <c r="G550" t="str">
        <f t="shared" si="207"/>
        <v>||</v>
      </c>
      <c r="H550" t="str">
        <f t="shared" si="208"/>
        <v>||</v>
      </c>
      <c r="I550" s="6" t="str">
        <f t="shared" si="209"/>
        <v/>
      </c>
      <c r="J550" s="6" t="str">
        <f t="shared" si="210"/>
        <v/>
      </c>
      <c r="K550" s="6" t="str">
        <f t="shared" si="211"/>
        <v/>
      </c>
      <c r="L550" s="6" t="str">
        <f t="shared" si="212"/>
        <v/>
      </c>
      <c r="M550" s="6" t="str">
        <f t="shared" si="213"/>
        <v/>
      </c>
      <c r="N550" s="6" t="str">
        <f t="shared" si="214"/>
        <v/>
      </c>
      <c r="O550" s="6" t="str">
        <f t="shared" si="215"/>
        <v/>
      </c>
      <c r="P550" s="6" t="str">
        <f t="shared" si="216"/>
        <v/>
      </c>
      <c r="Q550" s="6" t="str">
        <f t="shared" si="217"/>
        <v/>
      </c>
      <c r="R550" s="6">
        <f t="shared" si="218"/>
        <v>0</v>
      </c>
      <c r="S550" s="7">
        <f t="shared" si="219"/>
        <v>0</v>
      </c>
      <c r="T550" s="6">
        <f t="shared" si="220"/>
        <v>0</v>
      </c>
      <c r="U550" s="6" t="str">
        <f t="shared" si="221"/>
        <v/>
      </c>
      <c r="V550" s="6" t="str">
        <f t="shared" si="222"/>
        <v/>
      </c>
      <c r="W550" s="6">
        <f t="shared" si="223"/>
        <v>0</v>
      </c>
      <c r="X550" s="8" t="str">
        <f t="shared" si="224"/>
        <v/>
      </c>
      <c r="Y550" s="8" t="str">
        <f t="shared" si="225"/>
        <v/>
      </c>
      <c r="Z550" t="str">
        <f t="shared" si="226"/>
        <v>FALTA_PARAM</v>
      </c>
      <c r="AA550" s="6" t="str">
        <f t="shared" si="227"/>
        <v/>
      </c>
      <c r="AB550" t="b">
        <f t="shared" si="228"/>
        <v>0</v>
      </c>
      <c r="AC550" t="str">
        <f t="shared" si="229"/>
        <v>CHAVE_INEXISTENTE</v>
      </c>
    </row>
    <row r="551" spans="7:29">
      <c r="G551" t="str">
        <f t="shared" si="207"/>
        <v>||</v>
      </c>
      <c r="H551" t="str">
        <f t="shared" si="208"/>
        <v>||</v>
      </c>
      <c r="I551" s="6" t="str">
        <f t="shared" si="209"/>
        <v/>
      </c>
      <c r="J551" s="6" t="str">
        <f t="shared" si="210"/>
        <v/>
      </c>
      <c r="K551" s="6" t="str">
        <f t="shared" si="211"/>
        <v/>
      </c>
      <c r="L551" s="6" t="str">
        <f t="shared" si="212"/>
        <v/>
      </c>
      <c r="M551" s="6" t="str">
        <f t="shared" si="213"/>
        <v/>
      </c>
      <c r="N551" s="6" t="str">
        <f t="shared" si="214"/>
        <v/>
      </c>
      <c r="O551" s="6" t="str">
        <f t="shared" si="215"/>
        <v/>
      </c>
      <c r="P551" s="6" t="str">
        <f t="shared" si="216"/>
        <v/>
      </c>
      <c r="Q551" s="6" t="str">
        <f t="shared" si="217"/>
        <v/>
      </c>
      <c r="R551" s="6">
        <f t="shared" si="218"/>
        <v>0</v>
      </c>
      <c r="S551" s="7">
        <f t="shared" si="219"/>
        <v>0</v>
      </c>
      <c r="T551" s="6">
        <f t="shared" si="220"/>
        <v>0</v>
      </c>
      <c r="U551" s="6" t="str">
        <f t="shared" si="221"/>
        <v/>
      </c>
      <c r="V551" s="6" t="str">
        <f t="shared" si="222"/>
        <v/>
      </c>
      <c r="W551" s="6">
        <f t="shared" si="223"/>
        <v>0</v>
      </c>
      <c r="X551" s="8" t="str">
        <f t="shared" si="224"/>
        <v/>
      </c>
      <c r="Y551" s="8" t="str">
        <f t="shared" si="225"/>
        <v/>
      </c>
      <c r="Z551" t="str">
        <f t="shared" si="226"/>
        <v>FALTA_PARAM</v>
      </c>
      <c r="AA551" s="6" t="str">
        <f t="shared" si="227"/>
        <v/>
      </c>
      <c r="AB551" t="b">
        <f t="shared" si="228"/>
        <v>0</v>
      </c>
      <c r="AC551" t="str">
        <f t="shared" si="229"/>
        <v>CHAVE_INEXISTENTE</v>
      </c>
    </row>
    <row r="552" spans="7:29">
      <c r="G552" t="str">
        <f t="shared" si="207"/>
        <v>||</v>
      </c>
      <c r="H552" t="str">
        <f t="shared" si="208"/>
        <v>||</v>
      </c>
      <c r="I552" s="6" t="str">
        <f t="shared" si="209"/>
        <v/>
      </c>
      <c r="J552" s="6" t="str">
        <f t="shared" si="210"/>
        <v/>
      </c>
      <c r="K552" s="6" t="str">
        <f t="shared" si="211"/>
        <v/>
      </c>
      <c r="L552" s="6" t="str">
        <f t="shared" si="212"/>
        <v/>
      </c>
      <c r="M552" s="6" t="str">
        <f t="shared" si="213"/>
        <v/>
      </c>
      <c r="N552" s="6" t="str">
        <f t="shared" si="214"/>
        <v/>
      </c>
      <c r="O552" s="6" t="str">
        <f t="shared" si="215"/>
        <v/>
      </c>
      <c r="P552" s="6" t="str">
        <f t="shared" si="216"/>
        <v/>
      </c>
      <c r="Q552" s="6" t="str">
        <f t="shared" si="217"/>
        <v/>
      </c>
      <c r="R552" s="6">
        <f t="shared" si="218"/>
        <v>0</v>
      </c>
      <c r="S552" s="7">
        <f t="shared" si="219"/>
        <v>0</v>
      </c>
      <c r="T552" s="6">
        <f t="shared" si="220"/>
        <v>0</v>
      </c>
      <c r="U552" s="6" t="str">
        <f t="shared" si="221"/>
        <v/>
      </c>
      <c r="V552" s="6" t="str">
        <f t="shared" si="222"/>
        <v/>
      </c>
      <c r="W552" s="6">
        <f t="shared" si="223"/>
        <v>0</v>
      </c>
      <c r="X552" s="8" t="str">
        <f t="shared" si="224"/>
        <v/>
      </c>
      <c r="Y552" s="8" t="str">
        <f t="shared" si="225"/>
        <v/>
      </c>
      <c r="Z552" t="str">
        <f t="shared" si="226"/>
        <v>FALTA_PARAM</v>
      </c>
      <c r="AA552" s="6" t="str">
        <f t="shared" si="227"/>
        <v/>
      </c>
      <c r="AB552" t="b">
        <f t="shared" si="228"/>
        <v>0</v>
      </c>
      <c r="AC552" t="str">
        <f t="shared" si="229"/>
        <v>CHAVE_INEXISTENTE</v>
      </c>
    </row>
    <row r="553" spans="7:29">
      <c r="G553" t="str">
        <f t="shared" si="207"/>
        <v>||</v>
      </c>
      <c r="H553" t="str">
        <f t="shared" si="208"/>
        <v>||</v>
      </c>
      <c r="I553" s="6" t="str">
        <f t="shared" si="209"/>
        <v/>
      </c>
      <c r="J553" s="6" t="str">
        <f t="shared" si="210"/>
        <v/>
      </c>
      <c r="K553" s="6" t="str">
        <f t="shared" si="211"/>
        <v/>
      </c>
      <c r="L553" s="6" t="str">
        <f t="shared" si="212"/>
        <v/>
      </c>
      <c r="M553" s="6" t="str">
        <f t="shared" si="213"/>
        <v/>
      </c>
      <c r="N553" s="6" t="str">
        <f t="shared" si="214"/>
        <v/>
      </c>
      <c r="O553" s="6" t="str">
        <f t="shared" si="215"/>
        <v/>
      </c>
      <c r="P553" s="6" t="str">
        <f t="shared" si="216"/>
        <v/>
      </c>
      <c r="Q553" s="6" t="str">
        <f t="shared" si="217"/>
        <v/>
      </c>
      <c r="R553" s="6">
        <f t="shared" si="218"/>
        <v>0</v>
      </c>
      <c r="S553" s="7">
        <f t="shared" si="219"/>
        <v>0</v>
      </c>
      <c r="T553" s="6">
        <f t="shared" si="220"/>
        <v>0</v>
      </c>
      <c r="U553" s="6" t="str">
        <f t="shared" si="221"/>
        <v/>
      </c>
      <c r="V553" s="6" t="str">
        <f t="shared" si="222"/>
        <v/>
      </c>
      <c r="W553" s="6">
        <f t="shared" si="223"/>
        <v>0</v>
      </c>
      <c r="X553" s="8" t="str">
        <f t="shared" si="224"/>
        <v/>
      </c>
      <c r="Y553" s="8" t="str">
        <f t="shared" si="225"/>
        <v/>
      </c>
      <c r="Z553" t="str">
        <f t="shared" si="226"/>
        <v>FALTA_PARAM</v>
      </c>
      <c r="AA553" s="6" t="str">
        <f t="shared" si="227"/>
        <v/>
      </c>
      <c r="AB553" t="b">
        <f t="shared" si="228"/>
        <v>0</v>
      </c>
      <c r="AC553" t="str">
        <f t="shared" si="229"/>
        <v>CHAVE_INEXISTENTE</v>
      </c>
    </row>
    <row r="554" spans="7:29">
      <c r="G554" t="str">
        <f t="shared" si="207"/>
        <v>||</v>
      </c>
      <c r="H554" t="str">
        <f t="shared" si="208"/>
        <v>||</v>
      </c>
      <c r="I554" s="6" t="str">
        <f t="shared" si="209"/>
        <v/>
      </c>
      <c r="J554" s="6" t="str">
        <f t="shared" si="210"/>
        <v/>
      </c>
      <c r="K554" s="6" t="str">
        <f t="shared" si="211"/>
        <v/>
      </c>
      <c r="L554" s="6" t="str">
        <f t="shared" si="212"/>
        <v/>
      </c>
      <c r="M554" s="6" t="str">
        <f t="shared" si="213"/>
        <v/>
      </c>
      <c r="N554" s="6" t="str">
        <f t="shared" si="214"/>
        <v/>
      </c>
      <c r="O554" s="6" t="str">
        <f t="shared" si="215"/>
        <v/>
      </c>
      <c r="P554" s="6" t="str">
        <f t="shared" si="216"/>
        <v/>
      </c>
      <c r="Q554" s="6" t="str">
        <f t="shared" si="217"/>
        <v/>
      </c>
      <c r="R554" s="6">
        <f t="shared" si="218"/>
        <v>0</v>
      </c>
      <c r="S554" s="7">
        <f t="shared" si="219"/>
        <v>0</v>
      </c>
      <c r="T554" s="6">
        <f t="shared" si="220"/>
        <v>0</v>
      </c>
      <c r="U554" s="6" t="str">
        <f t="shared" si="221"/>
        <v/>
      </c>
      <c r="V554" s="6" t="str">
        <f t="shared" si="222"/>
        <v/>
      </c>
      <c r="W554" s="6">
        <f t="shared" si="223"/>
        <v>0</v>
      </c>
      <c r="X554" s="8" t="str">
        <f t="shared" si="224"/>
        <v/>
      </c>
      <c r="Y554" s="8" t="str">
        <f t="shared" si="225"/>
        <v/>
      </c>
      <c r="Z554" t="str">
        <f t="shared" si="226"/>
        <v>FALTA_PARAM</v>
      </c>
      <c r="AA554" s="6" t="str">
        <f t="shared" si="227"/>
        <v/>
      </c>
      <c r="AB554" t="b">
        <f t="shared" si="228"/>
        <v>0</v>
      </c>
      <c r="AC554" t="str">
        <f t="shared" si="229"/>
        <v>CHAVE_INEXISTENTE</v>
      </c>
    </row>
    <row r="555" spans="7:29">
      <c r="G555" t="str">
        <f t="shared" si="207"/>
        <v>||</v>
      </c>
      <c r="H555" t="str">
        <f t="shared" si="208"/>
        <v>||</v>
      </c>
      <c r="I555" s="6" t="str">
        <f t="shared" si="209"/>
        <v/>
      </c>
      <c r="J555" s="6" t="str">
        <f t="shared" si="210"/>
        <v/>
      </c>
      <c r="K555" s="6" t="str">
        <f t="shared" si="211"/>
        <v/>
      </c>
      <c r="L555" s="6" t="str">
        <f t="shared" si="212"/>
        <v/>
      </c>
      <c r="M555" s="6" t="str">
        <f t="shared" si="213"/>
        <v/>
      </c>
      <c r="N555" s="6" t="str">
        <f t="shared" si="214"/>
        <v/>
      </c>
      <c r="O555" s="6" t="str">
        <f t="shared" si="215"/>
        <v/>
      </c>
      <c r="P555" s="6" t="str">
        <f t="shared" si="216"/>
        <v/>
      </c>
      <c r="Q555" s="6" t="str">
        <f t="shared" si="217"/>
        <v/>
      </c>
      <c r="R555" s="6">
        <f t="shared" si="218"/>
        <v>0</v>
      </c>
      <c r="S555" s="7">
        <f t="shared" si="219"/>
        <v>0</v>
      </c>
      <c r="T555" s="6">
        <f t="shared" si="220"/>
        <v>0</v>
      </c>
      <c r="U555" s="6" t="str">
        <f t="shared" si="221"/>
        <v/>
      </c>
      <c r="V555" s="6" t="str">
        <f t="shared" si="222"/>
        <v/>
      </c>
      <c r="W555" s="6">
        <f t="shared" si="223"/>
        <v>0</v>
      </c>
      <c r="X555" s="8" t="str">
        <f t="shared" si="224"/>
        <v/>
      </c>
      <c r="Y555" s="8" t="str">
        <f t="shared" si="225"/>
        <v/>
      </c>
      <c r="Z555" t="str">
        <f t="shared" si="226"/>
        <v>FALTA_PARAM</v>
      </c>
      <c r="AA555" s="6" t="str">
        <f t="shared" si="227"/>
        <v/>
      </c>
      <c r="AB555" t="b">
        <f t="shared" si="228"/>
        <v>0</v>
      </c>
      <c r="AC555" t="str">
        <f t="shared" si="229"/>
        <v>CHAVE_INEXISTENTE</v>
      </c>
    </row>
    <row r="556" spans="7:29">
      <c r="G556" t="str">
        <f t="shared" si="207"/>
        <v>||</v>
      </c>
      <c r="H556" t="str">
        <f t="shared" si="208"/>
        <v>||</v>
      </c>
      <c r="I556" s="6" t="str">
        <f t="shared" si="209"/>
        <v/>
      </c>
      <c r="J556" s="6" t="str">
        <f t="shared" si="210"/>
        <v/>
      </c>
      <c r="K556" s="6" t="str">
        <f t="shared" si="211"/>
        <v/>
      </c>
      <c r="L556" s="6" t="str">
        <f t="shared" si="212"/>
        <v/>
      </c>
      <c r="M556" s="6" t="str">
        <f t="shared" si="213"/>
        <v/>
      </c>
      <c r="N556" s="6" t="str">
        <f t="shared" si="214"/>
        <v/>
      </c>
      <c r="O556" s="6" t="str">
        <f t="shared" si="215"/>
        <v/>
      </c>
      <c r="P556" s="6" t="str">
        <f t="shared" si="216"/>
        <v/>
      </c>
      <c r="Q556" s="6" t="str">
        <f t="shared" si="217"/>
        <v/>
      </c>
      <c r="R556" s="6">
        <f t="shared" si="218"/>
        <v>0</v>
      </c>
      <c r="S556" s="7">
        <f t="shared" si="219"/>
        <v>0</v>
      </c>
      <c r="T556" s="6">
        <f t="shared" si="220"/>
        <v>0</v>
      </c>
      <c r="U556" s="6" t="str">
        <f t="shared" si="221"/>
        <v/>
      </c>
      <c r="V556" s="6" t="str">
        <f t="shared" si="222"/>
        <v/>
      </c>
      <c r="W556" s="6">
        <f t="shared" si="223"/>
        <v>0</v>
      </c>
      <c r="X556" s="8" t="str">
        <f t="shared" si="224"/>
        <v/>
      </c>
      <c r="Y556" s="8" t="str">
        <f t="shared" si="225"/>
        <v/>
      </c>
      <c r="Z556" t="str">
        <f t="shared" si="226"/>
        <v>FALTA_PARAM</v>
      </c>
      <c r="AA556" s="6" t="str">
        <f t="shared" si="227"/>
        <v/>
      </c>
      <c r="AB556" t="b">
        <f t="shared" si="228"/>
        <v>0</v>
      </c>
      <c r="AC556" t="str">
        <f t="shared" si="229"/>
        <v>CHAVE_INEXISTENTE</v>
      </c>
    </row>
    <row r="557" spans="7:29">
      <c r="G557" t="str">
        <f t="shared" si="207"/>
        <v>||</v>
      </c>
      <c r="H557" t="str">
        <f t="shared" si="208"/>
        <v>||</v>
      </c>
      <c r="I557" s="6" t="str">
        <f t="shared" si="209"/>
        <v/>
      </c>
      <c r="J557" s="6" t="str">
        <f t="shared" si="210"/>
        <v/>
      </c>
      <c r="K557" s="6" t="str">
        <f t="shared" si="211"/>
        <v/>
      </c>
      <c r="L557" s="6" t="str">
        <f t="shared" si="212"/>
        <v/>
      </c>
      <c r="M557" s="6" t="str">
        <f t="shared" si="213"/>
        <v/>
      </c>
      <c r="N557" s="6" t="str">
        <f t="shared" si="214"/>
        <v/>
      </c>
      <c r="O557" s="6" t="str">
        <f t="shared" si="215"/>
        <v/>
      </c>
      <c r="P557" s="6" t="str">
        <f t="shared" si="216"/>
        <v/>
      </c>
      <c r="Q557" s="6" t="str">
        <f t="shared" si="217"/>
        <v/>
      </c>
      <c r="R557" s="6">
        <f t="shared" si="218"/>
        <v>0</v>
      </c>
      <c r="S557" s="7">
        <f t="shared" si="219"/>
        <v>0</v>
      </c>
      <c r="T557" s="6">
        <f t="shared" si="220"/>
        <v>0</v>
      </c>
      <c r="U557" s="6" t="str">
        <f t="shared" si="221"/>
        <v/>
      </c>
      <c r="V557" s="6" t="str">
        <f t="shared" si="222"/>
        <v/>
      </c>
      <c r="W557" s="6">
        <f t="shared" si="223"/>
        <v>0</v>
      </c>
      <c r="X557" s="8" t="str">
        <f t="shared" si="224"/>
        <v/>
      </c>
      <c r="Y557" s="8" t="str">
        <f t="shared" si="225"/>
        <v/>
      </c>
      <c r="Z557" t="str">
        <f t="shared" si="226"/>
        <v>FALTA_PARAM</v>
      </c>
      <c r="AA557" s="6" t="str">
        <f t="shared" si="227"/>
        <v/>
      </c>
      <c r="AB557" t="b">
        <f t="shared" si="228"/>
        <v>0</v>
      </c>
      <c r="AC557" t="str">
        <f t="shared" si="229"/>
        <v>CHAVE_INEXISTENTE</v>
      </c>
    </row>
    <row r="558" spans="7:29">
      <c r="G558" t="str">
        <f t="shared" si="207"/>
        <v>||</v>
      </c>
      <c r="H558" t="str">
        <f t="shared" si="208"/>
        <v>||</v>
      </c>
      <c r="I558" s="6" t="str">
        <f t="shared" si="209"/>
        <v/>
      </c>
      <c r="J558" s="6" t="str">
        <f t="shared" si="210"/>
        <v/>
      </c>
      <c r="K558" s="6" t="str">
        <f t="shared" si="211"/>
        <v/>
      </c>
      <c r="L558" s="6" t="str">
        <f t="shared" si="212"/>
        <v/>
      </c>
      <c r="M558" s="6" t="str">
        <f t="shared" si="213"/>
        <v/>
      </c>
      <c r="N558" s="6" t="str">
        <f t="shared" si="214"/>
        <v/>
      </c>
      <c r="O558" s="6" t="str">
        <f t="shared" si="215"/>
        <v/>
      </c>
      <c r="P558" s="6" t="str">
        <f t="shared" si="216"/>
        <v/>
      </c>
      <c r="Q558" s="6" t="str">
        <f t="shared" si="217"/>
        <v/>
      </c>
      <c r="R558" s="6">
        <f t="shared" si="218"/>
        <v>0</v>
      </c>
      <c r="S558" s="7">
        <f t="shared" si="219"/>
        <v>0</v>
      </c>
      <c r="T558" s="6">
        <f t="shared" si="220"/>
        <v>0</v>
      </c>
      <c r="U558" s="6" t="str">
        <f t="shared" si="221"/>
        <v/>
      </c>
      <c r="V558" s="6" t="str">
        <f t="shared" si="222"/>
        <v/>
      </c>
      <c r="W558" s="6">
        <f t="shared" si="223"/>
        <v>0</v>
      </c>
      <c r="X558" s="8" t="str">
        <f t="shared" si="224"/>
        <v/>
      </c>
      <c r="Y558" s="8" t="str">
        <f t="shared" si="225"/>
        <v/>
      </c>
      <c r="Z558" t="str">
        <f t="shared" si="226"/>
        <v>FALTA_PARAM</v>
      </c>
      <c r="AA558" s="6" t="str">
        <f t="shared" si="227"/>
        <v/>
      </c>
      <c r="AB558" t="b">
        <f t="shared" si="228"/>
        <v>0</v>
      </c>
      <c r="AC558" t="str">
        <f t="shared" si="229"/>
        <v>CHAVE_INEXISTENTE</v>
      </c>
    </row>
    <row r="559" spans="7:29">
      <c r="G559" t="str">
        <f t="shared" si="207"/>
        <v>||</v>
      </c>
      <c r="H559" t="str">
        <f t="shared" si="208"/>
        <v>||</v>
      </c>
      <c r="I559" s="6" t="str">
        <f t="shared" si="209"/>
        <v/>
      </c>
      <c r="J559" s="6" t="str">
        <f t="shared" si="210"/>
        <v/>
      </c>
      <c r="K559" s="6" t="str">
        <f t="shared" si="211"/>
        <v/>
      </c>
      <c r="L559" s="6" t="str">
        <f t="shared" si="212"/>
        <v/>
      </c>
      <c r="M559" s="6" t="str">
        <f t="shared" si="213"/>
        <v/>
      </c>
      <c r="N559" s="6" t="str">
        <f t="shared" si="214"/>
        <v/>
      </c>
      <c r="O559" s="6" t="str">
        <f t="shared" si="215"/>
        <v/>
      </c>
      <c r="P559" s="6" t="str">
        <f t="shared" si="216"/>
        <v/>
      </c>
      <c r="Q559" s="6" t="str">
        <f t="shared" si="217"/>
        <v/>
      </c>
      <c r="R559" s="6">
        <f t="shared" si="218"/>
        <v>0</v>
      </c>
      <c r="S559" s="7">
        <f t="shared" si="219"/>
        <v>0</v>
      </c>
      <c r="T559" s="6">
        <f t="shared" si="220"/>
        <v>0</v>
      </c>
      <c r="U559" s="6" t="str">
        <f t="shared" si="221"/>
        <v/>
      </c>
      <c r="V559" s="6" t="str">
        <f t="shared" si="222"/>
        <v/>
      </c>
      <c r="W559" s="6">
        <f t="shared" si="223"/>
        <v>0</v>
      </c>
      <c r="X559" s="8" t="str">
        <f t="shared" si="224"/>
        <v/>
      </c>
      <c r="Y559" s="8" t="str">
        <f t="shared" si="225"/>
        <v/>
      </c>
      <c r="Z559" t="str">
        <f t="shared" si="226"/>
        <v>FALTA_PARAM</v>
      </c>
      <c r="AA559" s="6" t="str">
        <f t="shared" si="227"/>
        <v/>
      </c>
      <c r="AB559" t="b">
        <f t="shared" si="228"/>
        <v>0</v>
      </c>
      <c r="AC559" t="str">
        <f t="shared" si="229"/>
        <v>CHAVE_INEXISTENTE</v>
      </c>
    </row>
    <row r="560" spans="7:29">
      <c r="G560" t="str">
        <f t="shared" si="207"/>
        <v>||</v>
      </c>
      <c r="H560" t="str">
        <f t="shared" si="208"/>
        <v>||</v>
      </c>
      <c r="I560" s="6" t="str">
        <f t="shared" si="209"/>
        <v/>
      </c>
      <c r="J560" s="6" t="str">
        <f t="shared" si="210"/>
        <v/>
      </c>
      <c r="K560" s="6" t="str">
        <f t="shared" si="211"/>
        <v/>
      </c>
      <c r="L560" s="6" t="str">
        <f t="shared" si="212"/>
        <v/>
      </c>
      <c r="M560" s="6" t="str">
        <f t="shared" si="213"/>
        <v/>
      </c>
      <c r="N560" s="6" t="str">
        <f t="shared" si="214"/>
        <v/>
      </c>
      <c r="O560" s="6" t="str">
        <f t="shared" si="215"/>
        <v/>
      </c>
      <c r="P560" s="6" t="str">
        <f t="shared" si="216"/>
        <v/>
      </c>
      <c r="Q560" s="6" t="str">
        <f t="shared" si="217"/>
        <v/>
      </c>
      <c r="R560" s="6">
        <f t="shared" si="218"/>
        <v>0</v>
      </c>
      <c r="S560" s="7">
        <f t="shared" si="219"/>
        <v>0</v>
      </c>
      <c r="T560" s="6">
        <f t="shared" si="220"/>
        <v>0</v>
      </c>
      <c r="U560" s="6" t="str">
        <f t="shared" si="221"/>
        <v/>
      </c>
      <c r="V560" s="6" t="str">
        <f t="shared" si="222"/>
        <v/>
      </c>
      <c r="W560" s="6">
        <f t="shared" si="223"/>
        <v>0</v>
      </c>
      <c r="X560" s="8" t="str">
        <f t="shared" si="224"/>
        <v/>
      </c>
      <c r="Y560" s="8" t="str">
        <f t="shared" si="225"/>
        <v/>
      </c>
      <c r="Z560" t="str">
        <f t="shared" si="226"/>
        <v>FALTA_PARAM</v>
      </c>
      <c r="AA560" s="6" t="str">
        <f t="shared" si="227"/>
        <v/>
      </c>
      <c r="AB560" t="b">
        <f t="shared" si="228"/>
        <v>0</v>
      </c>
      <c r="AC560" t="str">
        <f t="shared" si="229"/>
        <v>CHAVE_INEXISTENTE</v>
      </c>
    </row>
    <row r="561" spans="7:29">
      <c r="G561" t="str">
        <f t="shared" si="207"/>
        <v>||</v>
      </c>
      <c r="H561" t="str">
        <f t="shared" si="208"/>
        <v>||</v>
      </c>
      <c r="I561" s="6" t="str">
        <f t="shared" si="209"/>
        <v/>
      </c>
      <c r="J561" s="6" t="str">
        <f t="shared" si="210"/>
        <v/>
      </c>
      <c r="K561" s="6" t="str">
        <f t="shared" si="211"/>
        <v/>
      </c>
      <c r="L561" s="6" t="str">
        <f t="shared" si="212"/>
        <v/>
      </c>
      <c r="M561" s="6" t="str">
        <f t="shared" si="213"/>
        <v/>
      </c>
      <c r="N561" s="6" t="str">
        <f t="shared" si="214"/>
        <v/>
      </c>
      <c r="O561" s="6" t="str">
        <f t="shared" si="215"/>
        <v/>
      </c>
      <c r="P561" s="6" t="str">
        <f t="shared" si="216"/>
        <v/>
      </c>
      <c r="Q561" s="6" t="str">
        <f t="shared" si="217"/>
        <v/>
      </c>
      <c r="R561" s="6">
        <f t="shared" si="218"/>
        <v>0</v>
      </c>
      <c r="S561" s="7">
        <f t="shared" si="219"/>
        <v>0</v>
      </c>
      <c r="T561" s="6">
        <f t="shared" si="220"/>
        <v>0</v>
      </c>
      <c r="U561" s="6" t="str">
        <f t="shared" si="221"/>
        <v/>
      </c>
      <c r="V561" s="6" t="str">
        <f t="shared" si="222"/>
        <v/>
      </c>
      <c r="W561" s="6">
        <f t="shared" si="223"/>
        <v>0</v>
      </c>
      <c r="X561" s="8" t="str">
        <f t="shared" si="224"/>
        <v/>
      </c>
      <c r="Y561" s="8" t="str">
        <f t="shared" si="225"/>
        <v/>
      </c>
      <c r="Z561" t="str">
        <f t="shared" si="226"/>
        <v>FALTA_PARAM</v>
      </c>
      <c r="AA561" s="6" t="str">
        <f t="shared" si="227"/>
        <v/>
      </c>
      <c r="AB561" t="b">
        <f t="shared" si="228"/>
        <v>0</v>
      </c>
      <c r="AC561" t="str">
        <f t="shared" si="229"/>
        <v>CHAVE_INEXISTENTE</v>
      </c>
    </row>
    <row r="562" spans="7:29">
      <c r="G562" t="str">
        <f t="shared" si="207"/>
        <v>||</v>
      </c>
      <c r="H562" t="str">
        <f t="shared" si="208"/>
        <v>||</v>
      </c>
      <c r="I562" s="6" t="str">
        <f t="shared" si="209"/>
        <v/>
      </c>
      <c r="J562" s="6" t="str">
        <f t="shared" si="210"/>
        <v/>
      </c>
      <c r="K562" s="6" t="str">
        <f t="shared" si="211"/>
        <v/>
      </c>
      <c r="L562" s="6" t="str">
        <f t="shared" si="212"/>
        <v/>
      </c>
      <c r="M562" s="6" t="str">
        <f t="shared" si="213"/>
        <v/>
      </c>
      <c r="N562" s="6" t="str">
        <f t="shared" si="214"/>
        <v/>
      </c>
      <c r="O562" s="6" t="str">
        <f t="shared" si="215"/>
        <v/>
      </c>
      <c r="P562" s="6" t="str">
        <f t="shared" si="216"/>
        <v/>
      </c>
      <c r="Q562" s="6" t="str">
        <f t="shared" si="217"/>
        <v/>
      </c>
      <c r="R562" s="6">
        <f t="shared" si="218"/>
        <v>0</v>
      </c>
      <c r="S562" s="7">
        <f t="shared" si="219"/>
        <v>0</v>
      </c>
      <c r="T562" s="6">
        <f t="shared" si="220"/>
        <v>0</v>
      </c>
      <c r="U562" s="6" t="str">
        <f t="shared" si="221"/>
        <v/>
      </c>
      <c r="V562" s="6" t="str">
        <f t="shared" si="222"/>
        <v/>
      </c>
      <c r="W562" s="6">
        <f t="shared" si="223"/>
        <v>0</v>
      </c>
      <c r="X562" s="8" t="str">
        <f t="shared" si="224"/>
        <v/>
      </c>
      <c r="Y562" s="8" t="str">
        <f t="shared" si="225"/>
        <v/>
      </c>
      <c r="Z562" t="str">
        <f t="shared" si="226"/>
        <v>FALTA_PARAM</v>
      </c>
      <c r="AA562" s="6" t="str">
        <f t="shared" si="227"/>
        <v/>
      </c>
      <c r="AB562" t="b">
        <f t="shared" si="228"/>
        <v>0</v>
      </c>
      <c r="AC562" t="str">
        <f t="shared" si="229"/>
        <v>CHAVE_INEXISTENTE</v>
      </c>
    </row>
    <row r="563" spans="7:29">
      <c r="G563" t="str">
        <f t="shared" si="207"/>
        <v>||</v>
      </c>
      <c r="H563" t="str">
        <f t="shared" si="208"/>
        <v>||</v>
      </c>
      <c r="I563" s="6" t="str">
        <f t="shared" si="209"/>
        <v/>
      </c>
      <c r="J563" s="6" t="str">
        <f t="shared" si="210"/>
        <v/>
      </c>
      <c r="K563" s="6" t="str">
        <f t="shared" si="211"/>
        <v/>
      </c>
      <c r="L563" s="6" t="str">
        <f t="shared" si="212"/>
        <v/>
      </c>
      <c r="M563" s="6" t="str">
        <f t="shared" si="213"/>
        <v/>
      </c>
      <c r="N563" s="6" t="str">
        <f t="shared" si="214"/>
        <v/>
      </c>
      <c r="O563" s="6" t="str">
        <f t="shared" si="215"/>
        <v/>
      </c>
      <c r="P563" s="6" t="str">
        <f t="shared" si="216"/>
        <v/>
      </c>
      <c r="Q563" s="6" t="str">
        <f t="shared" si="217"/>
        <v/>
      </c>
      <c r="R563" s="6">
        <f t="shared" si="218"/>
        <v>0</v>
      </c>
      <c r="S563" s="7">
        <f t="shared" si="219"/>
        <v>0</v>
      </c>
      <c r="T563" s="6">
        <f t="shared" si="220"/>
        <v>0</v>
      </c>
      <c r="U563" s="6" t="str">
        <f t="shared" si="221"/>
        <v/>
      </c>
      <c r="V563" s="6" t="str">
        <f t="shared" si="222"/>
        <v/>
      </c>
      <c r="W563" s="6">
        <f t="shared" si="223"/>
        <v>0</v>
      </c>
      <c r="X563" s="8" t="str">
        <f t="shared" si="224"/>
        <v/>
      </c>
      <c r="Y563" s="8" t="str">
        <f t="shared" si="225"/>
        <v/>
      </c>
      <c r="Z563" t="str">
        <f t="shared" si="226"/>
        <v>FALTA_PARAM</v>
      </c>
      <c r="AA563" s="6" t="str">
        <f t="shared" si="227"/>
        <v/>
      </c>
      <c r="AB563" t="b">
        <f t="shared" si="228"/>
        <v>0</v>
      </c>
      <c r="AC563" t="str">
        <f t="shared" si="229"/>
        <v>CHAVE_INEXISTENTE</v>
      </c>
    </row>
    <row r="564" spans="7:29">
      <c r="G564" t="str">
        <f t="shared" si="207"/>
        <v>||</v>
      </c>
      <c r="H564" t="str">
        <f t="shared" si="208"/>
        <v>||</v>
      </c>
      <c r="I564" s="6" t="str">
        <f t="shared" si="209"/>
        <v/>
      </c>
      <c r="J564" s="6" t="str">
        <f t="shared" si="210"/>
        <v/>
      </c>
      <c r="K564" s="6" t="str">
        <f t="shared" si="211"/>
        <v/>
      </c>
      <c r="L564" s="6" t="str">
        <f t="shared" si="212"/>
        <v/>
      </c>
      <c r="M564" s="6" t="str">
        <f t="shared" si="213"/>
        <v/>
      </c>
      <c r="N564" s="6" t="str">
        <f t="shared" si="214"/>
        <v/>
      </c>
      <c r="O564" s="6" t="str">
        <f t="shared" si="215"/>
        <v/>
      </c>
      <c r="P564" s="6" t="str">
        <f t="shared" si="216"/>
        <v/>
      </c>
      <c r="Q564" s="6" t="str">
        <f t="shared" si="217"/>
        <v/>
      </c>
      <c r="R564" s="6">
        <f t="shared" si="218"/>
        <v>0</v>
      </c>
      <c r="S564" s="7">
        <f t="shared" si="219"/>
        <v>0</v>
      </c>
      <c r="T564" s="6">
        <f t="shared" si="220"/>
        <v>0</v>
      </c>
      <c r="U564" s="6" t="str">
        <f t="shared" si="221"/>
        <v/>
      </c>
      <c r="V564" s="6" t="str">
        <f t="shared" si="222"/>
        <v/>
      </c>
      <c r="W564" s="6">
        <f t="shared" si="223"/>
        <v>0</v>
      </c>
      <c r="X564" s="8" t="str">
        <f t="shared" si="224"/>
        <v/>
      </c>
      <c r="Y564" s="8" t="str">
        <f t="shared" si="225"/>
        <v/>
      </c>
      <c r="Z564" t="str">
        <f t="shared" si="226"/>
        <v>FALTA_PARAM</v>
      </c>
      <c r="AA564" s="6" t="str">
        <f t="shared" si="227"/>
        <v/>
      </c>
      <c r="AB564" t="b">
        <f t="shared" si="228"/>
        <v>0</v>
      </c>
      <c r="AC564" t="str">
        <f t="shared" si="229"/>
        <v>CHAVE_INEXISTENTE</v>
      </c>
    </row>
    <row r="565" spans="7:29">
      <c r="G565" t="str">
        <f t="shared" si="207"/>
        <v>||</v>
      </c>
      <c r="H565" t="str">
        <f t="shared" si="208"/>
        <v>||</v>
      </c>
      <c r="I565" s="6" t="str">
        <f t="shared" si="209"/>
        <v/>
      </c>
      <c r="J565" s="6" t="str">
        <f t="shared" si="210"/>
        <v/>
      </c>
      <c r="K565" s="6" t="str">
        <f t="shared" si="211"/>
        <v/>
      </c>
      <c r="L565" s="6" t="str">
        <f t="shared" si="212"/>
        <v/>
      </c>
      <c r="M565" s="6" t="str">
        <f t="shared" si="213"/>
        <v/>
      </c>
      <c r="N565" s="6" t="str">
        <f t="shared" si="214"/>
        <v/>
      </c>
      <c r="O565" s="6" t="str">
        <f t="shared" si="215"/>
        <v/>
      </c>
      <c r="P565" s="6" t="str">
        <f t="shared" si="216"/>
        <v/>
      </c>
      <c r="Q565" s="6" t="str">
        <f t="shared" si="217"/>
        <v/>
      </c>
      <c r="R565" s="6">
        <f t="shared" si="218"/>
        <v>0</v>
      </c>
      <c r="S565" s="7">
        <f t="shared" si="219"/>
        <v>0</v>
      </c>
      <c r="T565" s="6">
        <f t="shared" si="220"/>
        <v>0</v>
      </c>
      <c r="U565" s="6" t="str">
        <f t="shared" si="221"/>
        <v/>
      </c>
      <c r="V565" s="6" t="str">
        <f t="shared" si="222"/>
        <v/>
      </c>
      <c r="W565" s="6">
        <f t="shared" si="223"/>
        <v>0</v>
      </c>
      <c r="X565" s="8" t="str">
        <f t="shared" si="224"/>
        <v/>
      </c>
      <c r="Y565" s="8" t="str">
        <f t="shared" si="225"/>
        <v/>
      </c>
      <c r="Z565" t="str">
        <f t="shared" si="226"/>
        <v>FALTA_PARAM</v>
      </c>
      <c r="AA565" s="6" t="str">
        <f t="shared" si="227"/>
        <v/>
      </c>
      <c r="AB565" t="b">
        <f t="shared" si="228"/>
        <v>0</v>
      </c>
      <c r="AC565" t="str">
        <f t="shared" si="229"/>
        <v>CHAVE_INEXISTENTE</v>
      </c>
    </row>
    <row r="566" spans="7:29">
      <c r="G566" t="str">
        <f t="shared" si="207"/>
        <v>||</v>
      </c>
      <c r="H566" t="str">
        <f t="shared" si="208"/>
        <v>||</v>
      </c>
      <c r="I566" s="6" t="str">
        <f t="shared" si="209"/>
        <v/>
      </c>
      <c r="J566" s="6" t="str">
        <f t="shared" si="210"/>
        <v/>
      </c>
      <c r="K566" s="6" t="str">
        <f t="shared" si="211"/>
        <v/>
      </c>
      <c r="L566" s="6" t="str">
        <f t="shared" si="212"/>
        <v/>
      </c>
      <c r="M566" s="6" t="str">
        <f t="shared" si="213"/>
        <v/>
      </c>
      <c r="N566" s="6" t="str">
        <f t="shared" si="214"/>
        <v/>
      </c>
      <c r="O566" s="6" t="str">
        <f t="shared" si="215"/>
        <v/>
      </c>
      <c r="P566" s="6" t="str">
        <f t="shared" si="216"/>
        <v/>
      </c>
      <c r="Q566" s="6" t="str">
        <f t="shared" si="217"/>
        <v/>
      </c>
      <c r="R566" s="6">
        <f t="shared" si="218"/>
        <v>0</v>
      </c>
      <c r="S566" s="7">
        <f t="shared" si="219"/>
        <v>0</v>
      </c>
      <c r="T566" s="6">
        <f t="shared" si="220"/>
        <v>0</v>
      </c>
      <c r="U566" s="6" t="str">
        <f t="shared" si="221"/>
        <v/>
      </c>
      <c r="V566" s="6" t="str">
        <f t="shared" si="222"/>
        <v/>
      </c>
      <c r="W566" s="6">
        <f t="shared" si="223"/>
        <v>0</v>
      </c>
      <c r="X566" s="8" t="str">
        <f t="shared" si="224"/>
        <v/>
      </c>
      <c r="Y566" s="8" t="str">
        <f t="shared" si="225"/>
        <v/>
      </c>
      <c r="Z566" t="str">
        <f t="shared" si="226"/>
        <v>FALTA_PARAM</v>
      </c>
      <c r="AA566" s="6" t="str">
        <f t="shared" si="227"/>
        <v/>
      </c>
      <c r="AB566" t="b">
        <f t="shared" si="228"/>
        <v>0</v>
      </c>
      <c r="AC566" t="str">
        <f t="shared" si="229"/>
        <v>CHAVE_INEXISTENTE</v>
      </c>
    </row>
    <row r="567" spans="7:29">
      <c r="G567" t="str">
        <f t="shared" si="207"/>
        <v>||</v>
      </c>
      <c r="H567" t="str">
        <f t="shared" si="208"/>
        <v>||</v>
      </c>
      <c r="I567" s="6" t="str">
        <f t="shared" si="209"/>
        <v/>
      </c>
      <c r="J567" s="6" t="str">
        <f t="shared" si="210"/>
        <v/>
      </c>
      <c r="K567" s="6" t="str">
        <f t="shared" si="211"/>
        <v/>
      </c>
      <c r="L567" s="6" t="str">
        <f t="shared" si="212"/>
        <v/>
      </c>
      <c r="M567" s="6" t="str">
        <f t="shared" si="213"/>
        <v/>
      </c>
      <c r="N567" s="6" t="str">
        <f t="shared" si="214"/>
        <v/>
      </c>
      <c r="O567" s="6" t="str">
        <f t="shared" si="215"/>
        <v/>
      </c>
      <c r="P567" s="6" t="str">
        <f t="shared" si="216"/>
        <v/>
      </c>
      <c r="Q567" s="6" t="str">
        <f t="shared" si="217"/>
        <v/>
      </c>
      <c r="R567" s="6">
        <f t="shared" si="218"/>
        <v>0</v>
      </c>
      <c r="S567" s="7">
        <f t="shared" si="219"/>
        <v>0</v>
      </c>
      <c r="T567" s="6">
        <f t="shared" si="220"/>
        <v>0</v>
      </c>
      <c r="U567" s="6" t="str">
        <f t="shared" si="221"/>
        <v/>
      </c>
      <c r="V567" s="6" t="str">
        <f t="shared" si="222"/>
        <v/>
      </c>
      <c r="W567" s="6">
        <f t="shared" si="223"/>
        <v>0</v>
      </c>
      <c r="X567" s="8" t="str">
        <f t="shared" si="224"/>
        <v/>
      </c>
      <c r="Y567" s="8" t="str">
        <f t="shared" si="225"/>
        <v/>
      </c>
      <c r="Z567" t="str">
        <f t="shared" si="226"/>
        <v>FALTA_PARAM</v>
      </c>
      <c r="AA567" s="6" t="str">
        <f t="shared" si="227"/>
        <v/>
      </c>
      <c r="AB567" t="b">
        <f t="shared" si="228"/>
        <v>0</v>
      </c>
      <c r="AC567" t="str">
        <f t="shared" si="229"/>
        <v>CHAVE_INEXISTENTE</v>
      </c>
    </row>
    <row r="568" spans="7:29">
      <c r="G568" t="str">
        <f t="shared" si="207"/>
        <v>||</v>
      </c>
      <c r="H568" t="str">
        <f t="shared" si="208"/>
        <v>||</v>
      </c>
      <c r="I568" s="6" t="str">
        <f t="shared" si="209"/>
        <v/>
      </c>
      <c r="J568" s="6" t="str">
        <f t="shared" si="210"/>
        <v/>
      </c>
      <c r="K568" s="6" t="str">
        <f t="shared" si="211"/>
        <v/>
      </c>
      <c r="L568" s="6" t="str">
        <f t="shared" si="212"/>
        <v/>
      </c>
      <c r="M568" s="6" t="str">
        <f t="shared" si="213"/>
        <v/>
      </c>
      <c r="N568" s="6" t="str">
        <f t="shared" si="214"/>
        <v/>
      </c>
      <c r="O568" s="6" t="str">
        <f t="shared" si="215"/>
        <v/>
      </c>
      <c r="P568" s="6" t="str">
        <f t="shared" si="216"/>
        <v/>
      </c>
      <c r="Q568" s="6" t="str">
        <f t="shared" si="217"/>
        <v/>
      </c>
      <c r="R568" s="6">
        <f t="shared" si="218"/>
        <v>0</v>
      </c>
      <c r="S568" s="7">
        <f t="shared" si="219"/>
        <v>0</v>
      </c>
      <c r="T568" s="6">
        <f t="shared" si="220"/>
        <v>0</v>
      </c>
      <c r="U568" s="6" t="str">
        <f t="shared" si="221"/>
        <v/>
      </c>
      <c r="V568" s="6" t="str">
        <f t="shared" si="222"/>
        <v/>
      </c>
      <c r="W568" s="6">
        <f t="shared" si="223"/>
        <v>0</v>
      </c>
      <c r="X568" s="8" t="str">
        <f t="shared" si="224"/>
        <v/>
      </c>
      <c r="Y568" s="8" t="str">
        <f t="shared" si="225"/>
        <v/>
      </c>
      <c r="Z568" t="str">
        <f t="shared" si="226"/>
        <v>FALTA_PARAM</v>
      </c>
      <c r="AA568" s="6" t="str">
        <f t="shared" si="227"/>
        <v/>
      </c>
      <c r="AB568" t="b">
        <f t="shared" si="228"/>
        <v>0</v>
      </c>
      <c r="AC568" t="str">
        <f t="shared" si="229"/>
        <v>CHAVE_INEXISTENTE</v>
      </c>
    </row>
    <row r="569" spans="7:29">
      <c r="G569" t="str">
        <f t="shared" si="207"/>
        <v>||</v>
      </c>
      <c r="H569" t="str">
        <f t="shared" si="208"/>
        <v>||</v>
      </c>
      <c r="I569" s="6" t="str">
        <f t="shared" si="209"/>
        <v/>
      </c>
      <c r="J569" s="6" t="str">
        <f t="shared" si="210"/>
        <v/>
      </c>
      <c r="K569" s="6" t="str">
        <f t="shared" si="211"/>
        <v/>
      </c>
      <c r="L569" s="6" t="str">
        <f t="shared" si="212"/>
        <v/>
      </c>
      <c r="M569" s="6" t="str">
        <f t="shared" si="213"/>
        <v/>
      </c>
      <c r="N569" s="6" t="str">
        <f t="shared" si="214"/>
        <v/>
      </c>
      <c r="O569" s="6" t="str">
        <f t="shared" si="215"/>
        <v/>
      </c>
      <c r="P569" s="6" t="str">
        <f t="shared" si="216"/>
        <v/>
      </c>
      <c r="Q569" s="6" t="str">
        <f t="shared" si="217"/>
        <v/>
      </c>
      <c r="R569" s="6">
        <f t="shared" si="218"/>
        <v>0</v>
      </c>
      <c r="S569" s="7">
        <f t="shared" si="219"/>
        <v>0</v>
      </c>
      <c r="T569" s="6">
        <f t="shared" si="220"/>
        <v>0</v>
      </c>
      <c r="U569" s="6" t="str">
        <f t="shared" si="221"/>
        <v/>
      </c>
      <c r="V569" s="6" t="str">
        <f t="shared" si="222"/>
        <v/>
      </c>
      <c r="W569" s="6">
        <f t="shared" si="223"/>
        <v>0</v>
      </c>
      <c r="X569" s="8" t="str">
        <f t="shared" si="224"/>
        <v/>
      </c>
      <c r="Y569" s="8" t="str">
        <f t="shared" si="225"/>
        <v/>
      </c>
      <c r="Z569" t="str">
        <f t="shared" si="226"/>
        <v>FALTA_PARAM</v>
      </c>
      <c r="AA569" s="6" t="str">
        <f t="shared" si="227"/>
        <v/>
      </c>
      <c r="AB569" t="b">
        <f t="shared" si="228"/>
        <v>0</v>
      </c>
      <c r="AC569" t="str">
        <f t="shared" si="229"/>
        <v>CHAVE_INEXISTENTE</v>
      </c>
    </row>
    <row r="570" spans="7:29">
      <c r="G570" t="str">
        <f t="shared" si="207"/>
        <v>||</v>
      </c>
      <c r="H570" t="str">
        <f t="shared" si="208"/>
        <v>||</v>
      </c>
      <c r="I570" s="6" t="str">
        <f t="shared" si="209"/>
        <v/>
      </c>
      <c r="J570" s="6" t="str">
        <f t="shared" si="210"/>
        <v/>
      </c>
      <c r="K570" s="6" t="str">
        <f t="shared" si="211"/>
        <v/>
      </c>
      <c r="L570" s="6" t="str">
        <f t="shared" si="212"/>
        <v/>
      </c>
      <c r="M570" s="6" t="str">
        <f t="shared" si="213"/>
        <v/>
      </c>
      <c r="N570" s="6" t="str">
        <f t="shared" si="214"/>
        <v/>
      </c>
      <c r="O570" s="6" t="str">
        <f t="shared" si="215"/>
        <v/>
      </c>
      <c r="P570" s="6" t="str">
        <f t="shared" si="216"/>
        <v/>
      </c>
      <c r="Q570" s="6" t="str">
        <f t="shared" si="217"/>
        <v/>
      </c>
      <c r="R570" s="6">
        <f t="shared" si="218"/>
        <v>0</v>
      </c>
      <c r="S570" s="7">
        <f t="shared" si="219"/>
        <v>0</v>
      </c>
      <c r="T570" s="6">
        <f t="shared" si="220"/>
        <v>0</v>
      </c>
      <c r="U570" s="6" t="str">
        <f t="shared" si="221"/>
        <v/>
      </c>
      <c r="V570" s="6" t="str">
        <f t="shared" si="222"/>
        <v/>
      </c>
      <c r="W570" s="6">
        <f t="shared" si="223"/>
        <v>0</v>
      </c>
      <c r="X570" s="8" t="str">
        <f t="shared" si="224"/>
        <v/>
      </c>
      <c r="Y570" s="8" t="str">
        <f t="shared" si="225"/>
        <v/>
      </c>
      <c r="Z570" t="str">
        <f t="shared" si="226"/>
        <v>FALTA_PARAM</v>
      </c>
      <c r="AA570" s="6" t="str">
        <f t="shared" si="227"/>
        <v/>
      </c>
      <c r="AB570" t="b">
        <f t="shared" si="228"/>
        <v>0</v>
      </c>
      <c r="AC570" t="str">
        <f t="shared" si="229"/>
        <v>CHAVE_INEXISTENTE</v>
      </c>
    </row>
    <row r="571" spans="7:29">
      <c r="G571" t="str">
        <f t="shared" si="207"/>
        <v>||</v>
      </c>
      <c r="H571" t="str">
        <f t="shared" si="208"/>
        <v>||</v>
      </c>
      <c r="I571" s="6" t="str">
        <f t="shared" si="209"/>
        <v/>
      </c>
      <c r="J571" s="6" t="str">
        <f t="shared" si="210"/>
        <v/>
      </c>
      <c r="K571" s="6" t="str">
        <f t="shared" si="211"/>
        <v/>
      </c>
      <c r="L571" s="6" t="str">
        <f t="shared" si="212"/>
        <v/>
      </c>
      <c r="M571" s="6" t="str">
        <f t="shared" si="213"/>
        <v/>
      </c>
      <c r="N571" s="6" t="str">
        <f t="shared" si="214"/>
        <v/>
      </c>
      <c r="O571" s="6" t="str">
        <f t="shared" si="215"/>
        <v/>
      </c>
      <c r="P571" s="6" t="str">
        <f t="shared" si="216"/>
        <v/>
      </c>
      <c r="Q571" s="6" t="str">
        <f t="shared" si="217"/>
        <v/>
      </c>
      <c r="R571" s="6">
        <f t="shared" si="218"/>
        <v>0</v>
      </c>
      <c r="S571" s="7">
        <f t="shared" si="219"/>
        <v>0</v>
      </c>
      <c r="T571" s="6">
        <f t="shared" si="220"/>
        <v>0</v>
      </c>
      <c r="U571" s="6" t="str">
        <f t="shared" si="221"/>
        <v/>
      </c>
      <c r="V571" s="6" t="str">
        <f t="shared" si="222"/>
        <v/>
      </c>
      <c r="W571" s="6">
        <f t="shared" si="223"/>
        <v>0</v>
      </c>
      <c r="X571" s="8" t="str">
        <f t="shared" si="224"/>
        <v/>
      </c>
      <c r="Y571" s="8" t="str">
        <f t="shared" si="225"/>
        <v/>
      </c>
      <c r="Z571" t="str">
        <f t="shared" si="226"/>
        <v>FALTA_PARAM</v>
      </c>
      <c r="AA571" s="6" t="str">
        <f t="shared" si="227"/>
        <v/>
      </c>
      <c r="AB571" t="b">
        <f t="shared" si="228"/>
        <v>0</v>
      </c>
      <c r="AC571" t="str">
        <f t="shared" si="229"/>
        <v>CHAVE_INEXISTENTE</v>
      </c>
    </row>
    <row r="572" spans="7:29">
      <c r="G572" t="str">
        <f t="shared" si="207"/>
        <v>||</v>
      </c>
      <c r="H572" t="str">
        <f t="shared" si="208"/>
        <v>||</v>
      </c>
      <c r="I572" s="6" t="str">
        <f t="shared" si="209"/>
        <v/>
      </c>
      <c r="J572" s="6" t="str">
        <f t="shared" si="210"/>
        <v/>
      </c>
      <c r="K572" s="6" t="str">
        <f t="shared" si="211"/>
        <v/>
      </c>
      <c r="L572" s="6" t="str">
        <f t="shared" si="212"/>
        <v/>
      </c>
      <c r="M572" s="6" t="str">
        <f t="shared" si="213"/>
        <v/>
      </c>
      <c r="N572" s="6" t="str">
        <f t="shared" si="214"/>
        <v/>
      </c>
      <c r="O572" s="6" t="str">
        <f t="shared" si="215"/>
        <v/>
      </c>
      <c r="P572" s="6" t="str">
        <f t="shared" si="216"/>
        <v/>
      </c>
      <c r="Q572" s="6" t="str">
        <f t="shared" si="217"/>
        <v/>
      </c>
      <c r="R572" s="6">
        <f t="shared" si="218"/>
        <v>0</v>
      </c>
      <c r="S572" s="7">
        <f t="shared" si="219"/>
        <v>0</v>
      </c>
      <c r="T572" s="6">
        <f t="shared" si="220"/>
        <v>0</v>
      </c>
      <c r="U572" s="6" t="str">
        <f t="shared" si="221"/>
        <v/>
      </c>
      <c r="V572" s="6" t="str">
        <f t="shared" si="222"/>
        <v/>
      </c>
      <c r="W572" s="6">
        <f t="shared" si="223"/>
        <v>0</v>
      </c>
      <c r="X572" s="8" t="str">
        <f t="shared" si="224"/>
        <v/>
      </c>
      <c r="Y572" s="8" t="str">
        <f t="shared" si="225"/>
        <v/>
      </c>
      <c r="Z572" t="str">
        <f t="shared" si="226"/>
        <v>FALTA_PARAM</v>
      </c>
      <c r="AA572" s="6" t="str">
        <f t="shared" si="227"/>
        <v/>
      </c>
      <c r="AB572" t="b">
        <f t="shared" si="228"/>
        <v>0</v>
      </c>
      <c r="AC572" t="str">
        <f t="shared" si="229"/>
        <v>CHAVE_INEXISTENTE</v>
      </c>
    </row>
    <row r="573" spans="7:29">
      <c r="G573" t="str">
        <f t="shared" si="207"/>
        <v>||</v>
      </c>
      <c r="H573" t="str">
        <f t="shared" si="208"/>
        <v>||</v>
      </c>
      <c r="I573" s="6" t="str">
        <f t="shared" si="209"/>
        <v/>
      </c>
      <c r="J573" s="6" t="str">
        <f t="shared" si="210"/>
        <v/>
      </c>
      <c r="K573" s="6" t="str">
        <f t="shared" si="211"/>
        <v/>
      </c>
      <c r="L573" s="6" t="str">
        <f t="shared" si="212"/>
        <v/>
      </c>
      <c r="M573" s="6" t="str">
        <f t="shared" si="213"/>
        <v/>
      </c>
      <c r="N573" s="6" t="str">
        <f t="shared" si="214"/>
        <v/>
      </c>
      <c r="O573" s="6" t="str">
        <f t="shared" si="215"/>
        <v/>
      </c>
      <c r="P573" s="6" t="str">
        <f t="shared" si="216"/>
        <v/>
      </c>
      <c r="Q573" s="6" t="str">
        <f t="shared" si="217"/>
        <v/>
      </c>
      <c r="R573" s="6">
        <f t="shared" si="218"/>
        <v>0</v>
      </c>
      <c r="S573" s="7">
        <f t="shared" si="219"/>
        <v>0</v>
      </c>
      <c r="T573" s="6">
        <f t="shared" si="220"/>
        <v>0</v>
      </c>
      <c r="U573" s="6" t="str">
        <f t="shared" si="221"/>
        <v/>
      </c>
      <c r="V573" s="6" t="str">
        <f t="shared" si="222"/>
        <v/>
      </c>
      <c r="W573" s="6">
        <f t="shared" si="223"/>
        <v>0</v>
      </c>
      <c r="X573" s="8" t="str">
        <f t="shared" si="224"/>
        <v/>
      </c>
      <c r="Y573" s="8" t="str">
        <f t="shared" si="225"/>
        <v/>
      </c>
      <c r="Z573" t="str">
        <f t="shared" si="226"/>
        <v>FALTA_PARAM</v>
      </c>
      <c r="AA573" s="6" t="str">
        <f t="shared" si="227"/>
        <v/>
      </c>
      <c r="AB573" t="b">
        <f t="shared" si="228"/>
        <v>0</v>
      </c>
      <c r="AC573" t="str">
        <f t="shared" si="229"/>
        <v>CHAVE_INEXISTENTE</v>
      </c>
    </row>
    <row r="574" spans="7:29">
      <c r="G574" t="str">
        <f t="shared" si="207"/>
        <v>||</v>
      </c>
      <c r="H574" t="str">
        <f t="shared" si="208"/>
        <v>||</v>
      </c>
      <c r="I574" s="6" t="str">
        <f t="shared" si="209"/>
        <v/>
      </c>
      <c r="J574" s="6" t="str">
        <f t="shared" si="210"/>
        <v/>
      </c>
      <c r="K574" s="6" t="str">
        <f t="shared" si="211"/>
        <v/>
      </c>
      <c r="L574" s="6" t="str">
        <f t="shared" si="212"/>
        <v/>
      </c>
      <c r="M574" s="6" t="str">
        <f t="shared" si="213"/>
        <v/>
      </c>
      <c r="N574" s="6" t="str">
        <f t="shared" si="214"/>
        <v/>
      </c>
      <c r="O574" s="6" t="str">
        <f t="shared" si="215"/>
        <v/>
      </c>
      <c r="P574" s="6" t="str">
        <f t="shared" si="216"/>
        <v/>
      </c>
      <c r="Q574" s="6" t="str">
        <f t="shared" si="217"/>
        <v/>
      </c>
      <c r="R574" s="6">
        <f t="shared" si="218"/>
        <v>0</v>
      </c>
      <c r="S574" s="7">
        <f t="shared" si="219"/>
        <v>0</v>
      </c>
      <c r="T574" s="6">
        <f t="shared" si="220"/>
        <v>0</v>
      </c>
      <c r="U574" s="6" t="str">
        <f t="shared" si="221"/>
        <v/>
      </c>
      <c r="V574" s="6" t="str">
        <f t="shared" si="222"/>
        <v/>
      </c>
      <c r="W574" s="6">
        <f t="shared" si="223"/>
        <v>0</v>
      </c>
      <c r="X574" s="8" t="str">
        <f t="shared" si="224"/>
        <v/>
      </c>
      <c r="Y574" s="8" t="str">
        <f t="shared" si="225"/>
        <v/>
      </c>
      <c r="Z574" t="str">
        <f t="shared" si="226"/>
        <v>FALTA_PARAM</v>
      </c>
      <c r="AA574" s="6" t="str">
        <f t="shared" si="227"/>
        <v/>
      </c>
      <c r="AB574" t="b">
        <f t="shared" si="228"/>
        <v>0</v>
      </c>
      <c r="AC574" t="str">
        <f t="shared" si="229"/>
        <v>CHAVE_INEXISTENTE</v>
      </c>
    </row>
    <row r="575" spans="7:29">
      <c r="G575" t="str">
        <f t="shared" si="207"/>
        <v>||</v>
      </c>
      <c r="H575" t="str">
        <f t="shared" si="208"/>
        <v>||</v>
      </c>
      <c r="I575" s="6" t="str">
        <f t="shared" si="209"/>
        <v/>
      </c>
      <c r="J575" s="6" t="str">
        <f t="shared" si="210"/>
        <v/>
      </c>
      <c r="K575" s="6" t="str">
        <f t="shared" si="211"/>
        <v/>
      </c>
      <c r="L575" s="6" t="str">
        <f t="shared" si="212"/>
        <v/>
      </c>
      <c r="M575" s="6" t="str">
        <f t="shared" si="213"/>
        <v/>
      </c>
      <c r="N575" s="6" t="str">
        <f t="shared" si="214"/>
        <v/>
      </c>
      <c r="O575" s="6" t="str">
        <f t="shared" si="215"/>
        <v/>
      </c>
      <c r="P575" s="6" t="str">
        <f t="shared" si="216"/>
        <v/>
      </c>
      <c r="Q575" s="6" t="str">
        <f t="shared" si="217"/>
        <v/>
      </c>
      <c r="R575" s="6">
        <f t="shared" si="218"/>
        <v>0</v>
      </c>
      <c r="S575" s="7">
        <f t="shared" si="219"/>
        <v>0</v>
      </c>
      <c r="T575" s="6">
        <f t="shared" si="220"/>
        <v>0</v>
      </c>
      <c r="U575" s="6" t="str">
        <f t="shared" si="221"/>
        <v/>
      </c>
      <c r="V575" s="6" t="str">
        <f t="shared" si="222"/>
        <v/>
      </c>
      <c r="W575" s="6">
        <f t="shared" si="223"/>
        <v>0</v>
      </c>
      <c r="X575" s="8" t="str">
        <f t="shared" si="224"/>
        <v/>
      </c>
      <c r="Y575" s="8" t="str">
        <f t="shared" si="225"/>
        <v/>
      </c>
      <c r="Z575" t="str">
        <f t="shared" si="226"/>
        <v>FALTA_PARAM</v>
      </c>
      <c r="AA575" s="6" t="str">
        <f t="shared" si="227"/>
        <v/>
      </c>
      <c r="AB575" t="b">
        <f t="shared" si="228"/>
        <v>0</v>
      </c>
      <c r="AC575" t="str">
        <f t="shared" si="229"/>
        <v>CHAVE_INEXISTENTE</v>
      </c>
    </row>
    <row r="576" spans="7:29">
      <c r="G576" t="str">
        <f t="shared" si="207"/>
        <v>||</v>
      </c>
      <c r="H576" t="str">
        <f t="shared" si="208"/>
        <v>||</v>
      </c>
      <c r="I576" s="6" t="str">
        <f t="shared" si="209"/>
        <v/>
      </c>
      <c r="J576" s="6" t="str">
        <f t="shared" si="210"/>
        <v/>
      </c>
      <c r="K576" s="6" t="str">
        <f t="shared" si="211"/>
        <v/>
      </c>
      <c r="L576" s="6" t="str">
        <f t="shared" si="212"/>
        <v/>
      </c>
      <c r="M576" s="6" t="str">
        <f t="shared" si="213"/>
        <v/>
      </c>
      <c r="N576" s="6" t="str">
        <f t="shared" si="214"/>
        <v/>
      </c>
      <c r="O576" s="6" t="str">
        <f t="shared" si="215"/>
        <v/>
      </c>
      <c r="P576" s="6" t="str">
        <f t="shared" si="216"/>
        <v/>
      </c>
      <c r="Q576" s="6" t="str">
        <f t="shared" si="217"/>
        <v/>
      </c>
      <c r="R576" s="6">
        <f t="shared" si="218"/>
        <v>0</v>
      </c>
      <c r="S576" s="7">
        <f t="shared" si="219"/>
        <v>0</v>
      </c>
      <c r="T576" s="6">
        <f t="shared" si="220"/>
        <v>0</v>
      </c>
      <c r="U576" s="6" t="str">
        <f t="shared" si="221"/>
        <v/>
      </c>
      <c r="V576" s="6" t="str">
        <f t="shared" si="222"/>
        <v/>
      </c>
      <c r="W576" s="6">
        <f t="shared" si="223"/>
        <v>0</v>
      </c>
      <c r="X576" s="8" t="str">
        <f t="shared" si="224"/>
        <v/>
      </c>
      <c r="Y576" s="8" t="str">
        <f t="shared" si="225"/>
        <v/>
      </c>
      <c r="Z576" t="str">
        <f t="shared" si="226"/>
        <v>FALTA_PARAM</v>
      </c>
      <c r="AA576" s="6" t="str">
        <f t="shared" si="227"/>
        <v/>
      </c>
      <c r="AB576" t="b">
        <f t="shared" si="228"/>
        <v>0</v>
      </c>
      <c r="AC576" t="str">
        <f t="shared" si="229"/>
        <v>CHAVE_INEXISTENTE</v>
      </c>
    </row>
    <row r="577" spans="7:29">
      <c r="G577" t="str">
        <f t="shared" si="207"/>
        <v>||</v>
      </c>
      <c r="H577" t="str">
        <f t="shared" si="208"/>
        <v>||</v>
      </c>
      <c r="I577" s="6" t="str">
        <f t="shared" si="209"/>
        <v/>
      </c>
      <c r="J577" s="6" t="str">
        <f t="shared" si="210"/>
        <v/>
      </c>
      <c r="K577" s="6" t="str">
        <f t="shared" si="211"/>
        <v/>
      </c>
      <c r="L577" s="6" t="str">
        <f t="shared" si="212"/>
        <v/>
      </c>
      <c r="M577" s="6" t="str">
        <f t="shared" si="213"/>
        <v/>
      </c>
      <c r="N577" s="6" t="str">
        <f t="shared" si="214"/>
        <v/>
      </c>
      <c r="O577" s="6" t="str">
        <f t="shared" si="215"/>
        <v/>
      </c>
      <c r="P577" s="6" t="str">
        <f t="shared" si="216"/>
        <v/>
      </c>
      <c r="Q577" s="6" t="str">
        <f t="shared" si="217"/>
        <v/>
      </c>
      <c r="R577" s="6">
        <f t="shared" si="218"/>
        <v>0</v>
      </c>
      <c r="S577" s="7">
        <f t="shared" si="219"/>
        <v>0</v>
      </c>
      <c r="T577" s="6">
        <f t="shared" si="220"/>
        <v>0</v>
      </c>
      <c r="U577" s="6" t="str">
        <f t="shared" si="221"/>
        <v/>
      </c>
      <c r="V577" s="6" t="str">
        <f t="shared" si="222"/>
        <v/>
      </c>
      <c r="W577" s="6">
        <f t="shared" si="223"/>
        <v>0</v>
      </c>
      <c r="X577" s="8" t="str">
        <f t="shared" si="224"/>
        <v/>
      </c>
      <c r="Y577" s="8" t="str">
        <f t="shared" si="225"/>
        <v/>
      </c>
      <c r="Z577" t="str">
        <f t="shared" si="226"/>
        <v>FALTA_PARAM</v>
      </c>
      <c r="AA577" s="6" t="str">
        <f t="shared" si="227"/>
        <v/>
      </c>
      <c r="AB577" t="b">
        <f t="shared" si="228"/>
        <v>0</v>
      </c>
      <c r="AC577" t="str">
        <f t="shared" si="229"/>
        <v>CHAVE_INEXISTENTE</v>
      </c>
    </row>
    <row r="578" spans="7:29">
      <c r="G578" t="str">
        <f t="shared" ref="G578:G641" si="230">D578&amp;"|"&amp;E578&amp;"|"&amp;F578</f>
        <v>||</v>
      </c>
      <c r="H578" t="str">
        <f t="shared" ref="H578:H641" si="231">UPPER(SUBSTITUTE(SUBSTITUTE(G578,"-","")," ",""))</f>
        <v>||</v>
      </c>
      <c r="I578" s="6" t="str">
        <f t="shared" ref="I578:I641" si="232">IFERROR(INDEX(Param_E,MATCH(H578,Param_KeysNorm,0)),"")</f>
        <v/>
      </c>
      <c r="J578" s="6" t="str">
        <f t="shared" ref="J578:J641" si="233">IFERROR(INDEX(Param_Gf,MATCH(H578,Param_KeysNorm,0)),"")</f>
        <v/>
      </c>
      <c r="K578" s="6" t="str">
        <f t="shared" ref="K578:K641" si="234">IFERROR(INDEX(Param_s,MATCH(H578,Param_KeysNorm,0)),"")</f>
        <v/>
      </c>
      <c r="L578" s="6" t="str">
        <f t="shared" ref="L578:L641" si="235">IFERROR(INDEX(Param_g,MATCH(H578,Param_KeysNorm,0)),"")</f>
        <v/>
      </c>
      <c r="M578" s="6" t="str">
        <f t="shared" ref="M578:M641" si="236">IFERROR(INDEX(Param_L,MATCH(H578,Param_KeysNorm,0)),"")</f>
        <v/>
      </c>
      <c r="N578" s="6" t="str">
        <f t="shared" ref="N578:N641" si="237">IFERROR(INDEX(Param_rho,MATCH(H578,Param_KeysNorm,0)),"")</f>
        <v/>
      </c>
      <c r="O578" s="6" t="str">
        <f t="shared" ref="O578:O641" si="238">IFERROR((INDEX(Param_Gf,MATCH(H578,Param_KeysNorm,0))/INDEX(Param_g,MATCH(H578,Param_KeysNorm,0)))*INDEX(Param_L,MATCH(H578,Param_KeysNorm,0))*INDEX(Param_rho,MATCH(H578,Param_KeysNorm,0)),"")</f>
        <v/>
      </c>
      <c r="P578" s="6" t="str">
        <f t="shared" ref="P578:P641" si="239">IFERROR(IF(N(I578)&gt;0,10000/N(I578),""),"")</f>
        <v/>
      </c>
      <c r="Q578" s="6" t="str">
        <f t="shared" ref="Q578:Q641" si="240">IFERROR(IF(N(L578)&gt;0,N(J578)/N(L578),""),"")</f>
        <v/>
      </c>
      <c r="R578" s="6">
        <f t="shared" ref="R578:R641" si="241">IFERROR(N(Q578)*N(K578),"")</f>
        <v>0</v>
      </c>
      <c r="S578" s="7">
        <f t="shared" ref="S578:S641" si="242">IFERROR(N(Q578)*N(P578),"")</f>
        <v>0</v>
      </c>
      <c r="T578" s="6">
        <f t="shared" ref="T578:T641" si="243">IFERROR((N(S578)*N(M578)*N(N578))/1000,"")</f>
        <v>0</v>
      </c>
      <c r="U578" s="6" t="str">
        <f t="shared" ref="U578:U641" si="244">IFERROR( (N(J578) / (N(L578)*IF(F578="Manual",F_VIAB_MANUAL,F_VIAB_MEC))) * N(M578) * N(N578), "" )</f>
        <v/>
      </c>
      <c r="V578" s="6" t="str">
        <f t="shared" ref="V578:V641" si="245">IF(N(A578)&gt;0,N(A578)*(1-(N(B578)/100)-(N(C578)/100)),"")</f>
        <v/>
      </c>
      <c r="W578" s="6">
        <f t="shared" ref="W578:W641" si="246">IFERROR(N(T578)*N(V578),"")</f>
        <v>0</v>
      </c>
      <c r="X578" s="8" t="str">
        <f t="shared" ref="X578:X641" si="247">IF(AND(N(U578)&gt;0,N(O578)&gt;0),ABS(N(U578)-N(O578))/N(O578),"")</f>
        <v/>
      </c>
      <c r="Y578" s="8" t="str">
        <f t="shared" ref="Y578:Y641" si="248">IFERROR(IF(E578="Seca",Tol_Seca,Tol_Chuva)+0,"")</f>
        <v/>
      </c>
      <c r="Z578" t="str">
        <f t="shared" ref="Z578:Z641" si="249">IF(OR(N(U578)&lt;=0,N(O578)&lt;=0),"FALTA_PARAM", IF(ABS(N(U578)-N(O578))&gt;N(Y578)*N(O578)+0.000000001,"ATENCAO","OK"))</f>
        <v>FALTA_PARAM</v>
      </c>
      <c r="AA578" s="6" t="str">
        <f t="shared" ref="AA578:AA641" si="250">IF(OR(N(U578)&lt;=0,N(O578)&lt;=0),"",MAX(0, IF(E578="Seca", TCH_Ref_Seca, TCH_Ref_Chuva) * (1 - Penalidade_k * ABS(N(U578)-N(O578))/N(O578))))</f>
        <v/>
      </c>
      <c r="AB578" t="b">
        <f t="shared" ref="AB578:AB641" si="251">ISNUMBER(MATCH(H578,Param_KeysNorm,0))</f>
        <v>0</v>
      </c>
      <c r="AC578" t="str">
        <f t="shared" ref="AC578:AC641" si="252">IF(AB578, IF(ABS((INDEX(Param_Gf,MATCH(H578,Param_KeysNorm,0))/INDEX(Param_g,MATCH(H578,Param_KeysNorm,0)))*INDEX(Param_L,MATCH(H578,Param_KeysNorm,0))*INDEX(Param_rho,MATCH(H578,Param_KeysNorm,0)) - O578)&lt;0.000001, "OK", "RECALCULAR_PARAM_D"), "CHAVE_INEXISTENTE")</f>
        <v>CHAVE_INEXISTENTE</v>
      </c>
    </row>
    <row r="579" spans="7:29">
      <c r="G579" t="str">
        <f t="shared" si="230"/>
        <v>||</v>
      </c>
      <c r="H579" t="str">
        <f t="shared" si="231"/>
        <v>||</v>
      </c>
      <c r="I579" s="6" t="str">
        <f t="shared" si="232"/>
        <v/>
      </c>
      <c r="J579" s="6" t="str">
        <f t="shared" si="233"/>
        <v/>
      </c>
      <c r="K579" s="6" t="str">
        <f t="shared" si="234"/>
        <v/>
      </c>
      <c r="L579" s="6" t="str">
        <f t="shared" si="235"/>
        <v/>
      </c>
      <c r="M579" s="6" t="str">
        <f t="shared" si="236"/>
        <v/>
      </c>
      <c r="N579" s="6" t="str">
        <f t="shared" si="237"/>
        <v/>
      </c>
      <c r="O579" s="6" t="str">
        <f t="shared" si="238"/>
        <v/>
      </c>
      <c r="P579" s="6" t="str">
        <f t="shared" si="239"/>
        <v/>
      </c>
      <c r="Q579" s="6" t="str">
        <f t="shared" si="240"/>
        <v/>
      </c>
      <c r="R579" s="6">
        <f t="shared" si="241"/>
        <v>0</v>
      </c>
      <c r="S579" s="7">
        <f t="shared" si="242"/>
        <v>0</v>
      </c>
      <c r="T579" s="6">
        <f t="shared" si="243"/>
        <v>0</v>
      </c>
      <c r="U579" s="6" t="str">
        <f t="shared" si="244"/>
        <v/>
      </c>
      <c r="V579" s="6" t="str">
        <f t="shared" si="245"/>
        <v/>
      </c>
      <c r="W579" s="6">
        <f t="shared" si="246"/>
        <v>0</v>
      </c>
      <c r="X579" s="8" t="str">
        <f t="shared" si="247"/>
        <v/>
      </c>
      <c r="Y579" s="8" t="str">
        <f t="shared" si="248"/>
        <v/>
      </c>
      <c r="Z579" t="str">
        <f t="shared" si="249"/>
        <v>FALTA_PARAM</v>
      </c>
      <c r="AA579" s="6" t="str">
        <f t="shared" si="250"/>
        <v/>
      </c>
      <c r="AB579" t="b">
        <f t="shared" si="251"/>
        <v>0</v>
      </c>
      <c r="AC579" t="str">
        <f t="shared" si="252"/>
        <v>CHAVE_INEXISTENTE</v>
      </c>
    </row>
    <row r="580" spans="7:29">
      <c r="G580" t="str">
        <f t="shared" si="230"/>
        <v>||</v>
      </c>
      <c r="H580" t="str">
        <f t="shared" si="231"/>
        <v>||</v>
      </c>
      <c r="I580" s="6" t="str">
        <f t="shared" si="232"/>
        <v/>
      </c>
      <c r="J580" s="6" t="str">
        <f t="shared" si="233"/>
        <v/>
      </c>
      <c r="K580" s="6" t="str">
        <f t="shared" si="234"/>
        <v/>
      </c>
      <c r="L580" s="6" t="str">
        <f t="shared" si="235"/>
        <v/>
      </c>
      <c r="M580" s="6" t="str">
        <f t="shared" si="236"/>
        <v/>
      </c>
      <c r="N580" s="6" t="str">
        <f t="shared" si="237"/>
        <v/>
      </c>
      <c r="O580" s="6" t="str">
        <f t="shared" si="238"/>
        <v/>
      </c>
      <c r="P580" s="6" t="str">
        <f t="shared" si="239"/>
        <v/>
      </c>
      <c r="Q580" s="6" t="str">
        <f t="shared" si="240"/>
        <v/>
      </c>
      <c r="R580" s="6">
        <f t="shared" si="241"/>
        <v>0</v>
      </c>
      <c r="S580" s="7">
        <f t="shared" si="242"/>
        <v>0</v>
      </c>
      <c r="T580" s="6">
        <f t="shared" si="243"/>
        <v>0</v>
      </c>
      <c r="U580" s="6" t="str">
        <f t="shared" si="244"/>
        <v/>
      </c>
      <c r="V580" s="6" t="str">
        <f t="shared" si="245"/>
        <v/>
      </c>
      <c r="W580" s="6">
        <f t="shared" si="246"/>
        <v>0</v>
      </c>
      <c r="X580" s="8" t="str">
        <f t="shared" si="247"/>
        <v/>
      </c>
      <c r="Y580" s="8" t="str">
        <f t="shared" si="248"/>
        <v/>
      </c>
      <c r="Z580" t="str">
        <f t="shared" si="249"/>
        <v>FALTA_PARAM</v>
      </c>
      <c r="AA580" s="6" t="str">
        <f t="shared" si="250"/>
        <v/>
      </c>
      <c r="AB580" t="b">
        <f t="shared" si="251"/>
        <v>0</v>
      </c>
      <c r="AC580" t="str">
        <f t="shared" si="252"/>
        <v>CHAVE_INEXISTENTE</v>
      </c>
    </row>
    <row r="581" spans="7:29">
      <c r="G581" t="str">
        <f t="shared" si="230"/>
        <v>||</v>
      </c>
      <c r="H581" t="str">
        <f t="shared" si="231"/>
        <v>||</v>
      </c>
      <c r="I581" s="6" t="str">
        <f t="shared" si="232"/>
        <v/>
      </c>
      <c r="J581" s="6" t="str">
        <f t="shared" si="233"/>
        <v/>
      </c>
      <c r="K581" s="6" t="str">
        <f t="shared" si="234"/>
        <v/>
      </c>
      <c r="L581" s="6" t="str">
        <f t="shared" si="235"/>
        <v/>
      </c>
      <c r="M581" s="6" t="str">
        <f t="shared" si="236"/>
        <v/>
      </c>
      <c r="N581" s="6" t="str">
        <f t="shared" si="237"/>
        <v/>
      </c>
      <c r="O581" s="6" t="str">
        <f t="shared" si="238"/>
        <v/>
      </c>
      <c r="P581" s="6" t="str">
        <f t="shared" si="239"/>
        <v/>
      </c>
      <c r="Q581" s="6" t="str">
        <f t="shared" si="240"/>
        <v/>
      </c>
      <c r="R581" s="6">
        <f t="shared" si="241"/>
        <v>0</v>
      </c>
      <c r="S581" s="7">
        <f t="shared" si="242"/>
        <v>0</v>
      </c>
      <c r="T581" s="6">
        <f t="shared" si="243"/>
        <v>0</v>
      </c>
      <c r="U581" s="6" t="str">
        <f t="shared" si="244"/>
        <v/>
      </c>
      <c r="V581" s="6" t="str">
        <f t="shared" si="245"/>
        <v/>
      </c>
      <c r="W581" s="6">
        <f t="shared" si="246"/>
        <v>0</v>
      </c>
      <c r="X581" s="8" t="str">
        <f t="shared" si="247"/>
        <v/>
      </c>
      <c r="Y581" s="8" t="str">
        <f t="shared" si="248"/>
        <v/>
      </c>
      <c r="Z581" t="str">
        <f t="shared" si="249"/>
        <v>FALTA_PARAM</v>
      </c>
      <c r="AA581" s="6" t="str">
        <f t="shared" si="250"/>
        <v/>
      </c>
      <c r="AB581" t="b">
        <f t="shared" si="251"/>
        <v>0</v>
      </c>
      <c r="AC581" t="str">
        <f t="shared" si="252"/>
        <v>CHAVE_INEXISTENTE</v>
      </c>
    </row>
    <row r="582" spans="7:29">
      <c r="G582" t="str">
        <f t="shared" si="230"/>
        <v>||</v>
      </c>
      <c r="H582" t="str">
        <f t="shared" si="231"/>
        <v>||</v>
      </c>
      <c r="I582" s="6" t="str">
        <f t="shared" si="232"/>
        <v/>
      </c>
      <c r="J582" s="6" t="str">
        <f t="shared" si="233"/>
        <v/>
      </c>
      <c r="K582" s="6" t="str">
        <f t="shared" si="234"/>
        <v/>
      </c>
      <c r="L582" s="6" t="str">
        <f t="shared" si="235"/>
        <v/>
      </c>
      <c r="M582" s="6" t="str">
        <f t="shared" si="236"/>
        <v/>
      </c>
      <c r="N582" s="6" t="str">
        <f t="shared" si="237"/>
        <v/>
      </c>
      <c r="O582" s="6" t="str">
        <f t="shared" si="238"/>
        <v/>
      </c>
      <c r="P582" s="6" t="str">
        <f t="shared" si="239"/>
        <v/>
      </c>
      <c r="Q582" s="6" t="str">
        <f t="shared" si="240"/>
        <v/>
      </c>
      <c r="R582" s="6">
        <f t="shared" si="241"/>
        <v>0</v>
      </c>
      <c r="S582" s="7">
        <f t="shared" si="242"/>
        <v>0</v>
      </c>
      <c r="T582" s="6">
        <f t="shared" si="243"/>
        <v>0</v>
      </c>
      <c r="U582" s="6" t="str">
        <f t="shared" si="244"/>
        <v/>
      </c>
      <c r="V582" s="6" t="str">
        <f t="shared" si="245"/>
        <v/>
      </c>
      <c r="W582" s="6">
        <f t="shared" si="246"/>
        <v>0</v>
      </c>
      <c r="X582" s="8" t="str">
        <f t="shared" si="247"/>
        <v/>
      </c>
      <c r="Y582" s="8" t="str">
        <f t="shared" si="248"/>
        <v/>
      </c>
      <c r="Z582" t="str">
        <f t="shared" si="249"/>
        <v>FALTA_PARAM</v>
      </c>
      <c r="AA582" s="6" t="str">
        <f t="shared" si="250"/>
        <v/>
      </c>
      <c r="AB582" t="b">
        <f t="shared" si="251"/>
        <v>0</v>
      </c>
      <c r="AC582" t="str">
        <f t="shared" si="252"/>
        <v>CHAVE_INEXISTENTE</v>
      </c>
    </row>
    <row r="583" spans="7:29">
      <c r="G583" t="str">
        <f t="shared" si="230"/>
        <v>||</v>
      </c>
      <c r="H583" t="str">
        <f t="shared" si="231"/>
        <v>||</v>
      </c>
      <c r="I583" s="6" t="str">
        <f t="shared" si="232"/>
        <v/>
      </c>
      <c r="J583" s="6" t="str">
        <f t="shared" si="233"/>
        <v/>
      </c>
      <c r="K583" s="6" t="str">
        <f t="shared" si="234"/>
        <v/>
      </c>
      <c r="L583" s="6" t="str">
        <f t="shared" si="235"/>
        <v/>
      </c>
      <c r="M583" s="6" t="str">
        <f t="shared" si="236"/>
        <v/>
      </c>
      <c r="N583" s="6" t="str">
        <f t="shared" si="237"/>
        <v/>
      </c>
      <c r="O583" s="6" t="str">
        <f t="shared" si="238"/>
        <v/>
      </c>
      <c r="P583" s="6" t="str">
        <f t="shared" si="239"/>
        <v/>
      </c>
      <c r="Q583" s="6" t="str">
        <f t="shared" si="240"/>
        <v/>
      </c>
      <c r="R583" s="6">
        <f t="shared" si="241"/>
        <v>0</v>
      </c>
      <c r="S583" s="7">
        <f t="shared" si="242"/>
        <v>0</v>
      </c>
      <c r="T583" s="6">
        <f t="shared" si="243"/>
        <v>0</v>
      </c>
      <c r="U583" s="6" t="str">
        <f t="shared" si="244"/>
        <v/>
      </c>
      <c r="V583" s="6" t="str">
        <f t="shared" si="245"/>
        <v/>
      </c>
      <c r="W583" s="6">
        <f t="shared" si="246"/>
        <v>0</v>
      </c>
      <c r="X583" s="8" t="str">
        <f t="shared" si="247"/>
        <v/>
      </c>
      <c r="Y583" s="8" t="str">
        <f t="shared" si="248"/>
        <v/>
      </c>
      <c r="Z583" t="str">
        <f t="shared" si="249"/>
        <v>FALTA_PARAM</v>
      </c>
      <c r="AA583" s="6" t="str">
        <f t="shared" si="250"/>
        <v/>
      </c>
      <c r="AB583" t="b">
        <f t="shared" si="251"/>
        <v>0</v>
      </c>
      <c r="AC583" t="str">
        <f t="shared" si="252"/>
        <v>CHAVE_INEXISTENTE</v>
      </c>
    </row>
    <row r="584" spans="7:29">
      <c r="G584" t="str">
        <f t="shared" si="230"/>
        <v>||</v>
      </c>
      <c r="H584" t="str">
        <f t="shared" si="231"/>
        <v>||</v>
      </c>
      <c r="I584" s="6" t="str">
        <f t="shared" si="232"/>
        <v/>
      </c>
      <c r="J584" s="6" t="str">
        <f t="shared" si="233"/>
        <v/>
      </c>
      <c r="K584" s="6" t="str">
        <f t="shared" si="234"/>
        <v/>
      </c>
      <c r="L584" s="6" t="str">
        <f t="shared" si="235"/>
        <v/>
      </c>
      <c r="M584" s="6" t="str">
        <f t="shared" si="236"/>
        <v/>
      </c>
      <c r="N584" s="6" t="str">
        <f t="shared" si="237"/>
        <v/>
      </c>
      <c r="O584" s="6" t="str">
        <f t="shared" si="238"/>
        <v/>
      </c>
      <c r="P584" s="6" t="str">
        <f t="shared" si="239"/>
        <v/>
      </c>
      <c r="Q584" s="6" t="str">
        <f t="shared" si="240"/>
        <v/>
      </c>
      <c r="R584" s="6">
        <f t="shared" si="241"/>
        <v>0</v>
      </c>
      <c r="S584" s="7">
        <f t="shared" si="242"/>
        <v>0</v>
      </c>
      <c r="T584" s="6">
        <f t="shared" si="243"/>
        <v>0</v>
      </c>
      <c r="U584" s="6" t="str">
        <f t="shared" si="244"/>
        <v/>
      </c>
      <c r="V584" s="6" t="str">
        <f t="shared" si="245"/>
        <v/>
      </c>
      <c r="W584" s="6">
        <f t="shared" si="246"/>
        <v>0</v>
      </c>
      <c r="X584" s="8" t="str">
        <f t="shared" si="247"/>
        <v/>
      </c>
      <c r="Y584" s="8" t="str">
        <f t="shared" si="248"/>
        <v/>
      </c>
      <c r="Z584" t="str">
        <f t="shared" si="249"/>
        <v>FALTA_PARAM</v>
      </c>
      <c r="AA584" s="6" t="str">
        <f t="shared" si="250"/>
        <v/>
      </c>
      <c r="AB584" t="b">
        <f t="shared" si="251"/>
        <v>0</v>
      </c>
      <c r="AC584" t="str">
        <f t="shared" si="252"/>
        <v>CHAVE_INEXISTENTE</v>
      </c>
    </row>
    <row r="585" spans="7:29">
      <c r="G585" t="str">
        <f t="shared" si="230"/>
        <v>||</v>
      </c>
      <c r="H585" t="str">
        <f t="shared" si="231"/>
        <v>||</v>
      </c>
      <c r="I585" s="6" t="str">
        <f t="shared" si="232"/>
        <v/>
      </c>
      <c r="J585" s="6" t="str">
        <f t="shared" si="233"/>
        <v/>
      </c>
      <c r="K585" s="6" t="str">
        <f t="shared" si="234"/>
        <v/>
      </c>
      <c r="L585" s="6" t="str">
        <f t="shared" si="235"/>
        <v/>
      </c>
      <c r="M585" s="6" t="str">
        <f t="shared" si="236"/>
        <v/>
      </c>
      <c r="N585" s="6" t="str">
        <f t="shared" si="237"/>
        <v/>
      </c>
      <c r="O585" s="6" t="str">
        <f t="shared" si="238"/>
        <v/>
      </c>
      <c r="P585" s="6" t="str">
        <f t="shared" si="239"/>
        <v/>
      </c>
      <c r="Q585" s="6" t="str">
        <f t="shared" si="240"/>
        <v/>
      </c>
      <c r="R585" s="6">
        <f t="shared" si="241"/>
        <v>0</v>
      </c>
      <c r="S585" s="7">
        <f t="shared" si="242"/>
        <v>0</v>
      </c>
      <c r="T585" s="6">
        <f t="shared" si="243"/>
        <v>0</v>
      </c>
      <c r="U585" s="6" t="str">
        <f t="shared" si="244"/>
        <v/>
      </c>
      <c r="V585" s="6" t="str">
        <f t="shared" si="245"/>
        <v/>
      </c>
      <c r="W585" s="6">
        <f t="shared" si="246"/>
        <v>0</v>
      </c>
      <c r="X585" s="8" t="str">
        <f t="shared" si="247"/>
        <v/>
      </c>
      <c r="Y585" s="8" t="str">
        <f t="shared" si="248"/>
        <v/>
      </c>
      <c r="Z585" t="str">
        <f t="shared" si="249"/>
        <v>FALTA_PARAM</v>
      </c>
      <c r="AA585" s="6" t="str">
        <f t="shared" si="250"/>
        <v/>
      </c>
      <c r="AB585" t="b">
        <f t="shared" si="251"/>
        <v>0</v>
      </c>
      <c r="AC585" t="str">
        <f t="shared" si="252"/>
        <v>CHAVE_INEXISTENTE</v>
      </c>
    </row>
    <row r="586" spans="7:29">
      <c r="G586" t="str">
        <f t="shared" si="230"/>
        <v>||</v>
      </c>
      <c r="H586" t="str">
        <f t="shared" si="231"/>
        <v>||</v>
      </c>
      <c r="I586" s="6" t="str">
        <f t="shared" si="232"/>
        <v/>
      </c>
      <c r="J586" s="6" t="str">
        <f t="shared" si="233"/>
        <v/>
      </c>
      <c r="K586" s="6" t="str">
        <f t="shared" si="234"/>
        <v/>
      </c>
      <c r="L586" s="6" t="str">
        <f t="shared" si="235"/>
        <v/>
      </c>
      <c r="M586" s="6" t="str">
        <f t="shared" si="236"/>
        <v/>
      </c>
      <c r="N586" s="6" t="str">
        <f t="shared" si="237"/>
        <v/>
      </c>
      <c r="O586" s="6" t="str">
        <f t="shared" si="238"/>
        <v/>
      </c>
      <c r="P586" s="6" t="str">
        <f t="shared" si="239"/>
        <v/>
      </c>
      <c r="Q586" s="6" t="str">
        <f t="shared" si="240"/>
        <v/>
      </c>
      <c r="R586" s="6">
        <f t="shared" si="241"/>
        <v>0</v>
      </c>
      <c r="S586" s="7">
        <f t="shared" si="242"/>
        <v>0</v>
      </c>
      <c r="T586" s="6">
        <f t="shared" si="243"/>
        <v>0</v>
      </c>
      <c r="U586" s="6" t="str">
        <f t="shared" si="244"/>
        <v/>
      </c>
      <c r="V586" s="6" t="str">
        <f t="shared" si="245"/>
        <v/>
      </c>
      <c r="W586" s="6">
        <f t="shared" si="246"/>
        <v>0</v>
      </c>
      <c r="X586" s="8" t="str">
        <f t="shared" si="247"/>
        <v/>
      </c>
      <c r="Y586" s="8" t="str">
        <f t="shared" si="248"/>
        <v/>
      </c>
      <c r="Z586" t="str">
        <f t="shared" si="249"/>
        <v>FALTA_PARAM</v>
      </c>
      <c r="AA586" s="6" t="str">
        <f t="shared" si="250"/>
        <v/>
      </c>
      <c r="AB586" t="b">
        <f t="shared" si="251"/>
        <v>0</v>
      </c>
      <c r="AC586" t="str">
        <f t="shared" si="252"/>
        <v>CHAVE_INEXISTENTE</v>
      </c>
    </row>
    <row r="587" spans="7:29">
      <c r="G587" t="str">
        <f t="shared" si="230"/>
        <v>||</v>
      </c>
      <c r="H587" t="str">
        <f t="shared" si="231"/>
        <v>||</v>
      </c>
      <c r="I587" s="6" t="str">
        <f t="shared" si="232"/>
        <v/>
      </c>
      <c r="J587" s="6" t="str">
        <f t="shared" si="233"/>
        <v/>
      </c>
      <c r="K587" s="6" t="str">
        <f t="shared" si="234"/>
        <v/>
      </c>
      <c r="L587" s="6" t="str">
        <f t="shared" si="235"/>
        <v/>
      </c>
      <c r="M587" s="6" t="str">
        <f t="shared" si="236"/>
        <v/>
      </c>
      <c r="N587" s="6" t="str">
        <f t="shared" si="237"/>
        <v/>
      </c>
      <c r="O587" s="6" t="str">
        <f t="shared" si="238"/>
        <v/>
      </c>
      <c r="P587" s="6" t="str">
        <f t="shared" si="239"/>
        <v/>
      </c>
      <c r="Q587" s="6" t="str">
        <f t="shared" si="240"/>
        <v/>
      </c>
      <c r="R587" s="6">
        <f t="shared" si="241"/>
        <v>0</v>
      </c>
      <c r="S587" s="7">
        <f t="shared" si="242"/>
        <v>0</v>
      </c>
      <c r="T587" s="6">
        <f t="shared" si="243"/>
        <v>0</v>
      </c>
      <c r="U587" s="6" t="str">
        <f t="shared" si="244"/>
        <v/>
      </c>
      <c r="V587" s="6" t="str">
        <f t="shared" si="245"/>
        <v/>
      </c>
      <c r="W587" s="6">
        <f t="shared" si="246"/>
        <v>0</v>
      </c>
      <c r="X587" s="8" t="str">
        <f t="shared" si="247"/>
        <v/>
      </c>
      <c r="Y587" s="8" t="str">
        <f t="shared" si="248"/>
        <v/>
      </c>
      <c r="Z587" t="str">
        <f t="shared" si="249"/>
        <v>FALTA_PARAM</v>
      </c>
      <c r="AA587" s="6" t="str">
        <f t="shared" si="250"/>
        <v/>
      </c>
      <c r="AB587" t="b">
        <f t="shared" si="251"/>
        <v>0</v>
      </c>
      <c r="AC587" t="str">
        <f t="shared" si="252"/>
        <v>CHAVE_INEXISTENTE</v>
      </c>
    </row>
    <row r="588" spans="7:29">
      <c r="G588" t="str">
        <f t="shared" si="230"/>
        <v>||</v>
      </c>
      <c r="H588" t="str">
        <f t="shared" si="231"/>
        <v>||</v>
      </c>
      <c r="I588" s="6" t="str">
        <f t="shared" si="232"/>
        <v/>
      </c>
      <c r="J588" s="6" t="str">
        <f t="shared" si="233"/>
        <v/>
      </c>
      <c r="K588" s="6" t="str">
        <f t="shared" si="234"/>
        <v/>
      </c>
      <c r="L588" s="6" t="str">
        <f t="shared" si="235"/>
        <v/>
      </c>
      <c r="M588" s="6" t="str">
        <f t="shared" si="236"/>
        <v/>
      </c>
      <c r="N588" s="6" t="str">
        <f t="shared" si="237"/>
        <v/>
      </c>
      <c r="O588" s="6" t="str">
        <f t="shared" si="238"/>
        <v/>
      </c>
      <c r="P588" s="6" t="str">
        <f t="shared" si="239"/>
        <v/>
      </c>
      <c r="Q588" s="6" t="str">
        <f t="shared" si="240"/>
        <v/>
      </c>
      <c r="R588" s="6">
        <f t="shared" si="241"/>
        <v>0</v>
      </c>
      <c r="S588" s="7">
        <f t="shared" si="242"/>
        <v>0</v>
      </c>
      <c r="T588" s="6">
        <f t="shared" si="243"/>
        <v>0</v>
      </c>
      <c r="U588" s="6" t="str">
        <f t="shared" si="244"/>
        <v/>
      </c>
      <c r="V588" s="6" t="str">
        <f t="shared" si="245"/>
        <v/>
      </c>
      <c r="W588" s="6">
        <f t="shared" si="246"/>
        <v>0</v>
      </c>
      <c r="X588" s="8" t="str">
        <f t="shared" si="247"/>
        <v/>
      </c>
      <c r="Y588" s="8" t="str">
        <f t="shared" si="248"/>
        <v/>
      </c>
      <c r="Z588" t="str">
        <f t="shared" si="249"/>
        <v>FALTA_PARAM</v>
      </c>
      <c r="AA588" s="6" t="str">
        <f t="shared" si="250"/>
        <v/>
      </c>
      <c r="AB588" t="b">
        <f t="shared" si="251"/>
        <v>0</v>
      </c>
      <c r="AC588" t="str">
        <f t="shared" si="252"/>
        <v>CHAVE_INEXISTENTE</v>
      </c>
    </row>
    <row r="589" spans="7:29">
      <c r="G589" t="str">
        <f t="shared" si="230"/>
        <v>||</v>
      </c>
      <c r="H589" t="str">
        <f t="shared" si="231"/>
        <v>||</v>
      </c>
      <c r="I589" s="6" t="str">
        <f t="shared" si="232"/>
        <v/>
      </c>
      <c r="J589" s="6" t="str">
        <f t="shared" si="233"/>
        <v/>
      </c>
      <c r="K589" s="6" t="str">
        <f t="shared" si="234"/>
        <v/>
      </c>
      <c r="L589" s="6" t="str">
        <f t="shared" si="235"/>
        <v/>
      </c>
      <c r="M589" s="6" t="str">
        <f t="shared" si="236"/>
        <v/>
      </c>
      <c r="N589" s="6" t="str">
        <f t="shared" si="237"/>
        <v/>
      </c>
      <c r="O589" s="6" t="str">
        <f t="shared" si="238"/>
        <v/>
      </c>
      <c r="P589" s="6" t="str">
        <f t="shared" si="239"/>
        <v/>
      </c>
      <c r="Q589" s="6" t="str">
        <f t="shared" si="240"/>
        <v/>
      </c>
      <c r="R589" s="6">
        <f t="shared" si="241"/>
        <v>0</v>
      </c>
      <c r="S589" s="7">
        <f t="shared" si="242"/>
        <v>0</v>
      </c>
      <c r="T589" s="6">
        <f t="shared" si="243"/>
        <v>0</v>
      </c>
      <c r="U589" s="6" t="str">
        <f t="shared" si="244"/>
        <v/>
      </c>
      <c r="V589" s="6" t="str">
        <f t="shared" si="245"/>
        <v/>
      </c>
      <c r="W589" s="6">
        <f t="shared" si="246"/>
        <v>0</v>
      </c>
      <c r="X589" s="8" t="str">
        <f t="shared" si="247"/>
        <v/>
      </c>
      <c r="Y589" s="8" t="str">
        <f t="shared" si="248"/>
        <v/>
      </c>
      <c r="Z589" t="str">
        <f t="shared" si="249"/>
        <v>FALTA_PARAM</v>
      </c>
      <c r="AA589" s="6" t="str">
        <f t="shared" si="250"/>
        <v/>
      </c>
      <c r="AB589" t="b">
        <f t="shared" si="251"/>
        <v>0</v>
      </c>
      <c r="AC589" t="str">
        <f t="shared" si="252"/>
        <v>CHAVE_INEXISTENTE</v>
      </c>
    </row>
    <row r="590" spans="7:29">
      <c r="G590" t="str">
        <f t="shared" si="230"/>
        <v>||</v>
      </c>
      <c r="H590" t="str">
        <f t="shared" si="231"/>
        <v>||</v>
      </c>
      <c r="I590" s="6" t="str">
        <f t="shared" si="232"/>
        <v/>
      </c>
      <c r="J590" s="6" t="str">
        <f t="shared" si="233"/>
        <v/>
      </c>
      <c r="K590" s="6" t="str">
        <f t="shared" si="234"/>
        <v/>
      </c>
      <c r="L590" s="6" t="str">
        <f t="shared" si="235"/>
        <v/>
      </c>
      <c r="M590" s="6" t="str">
        <f t="shared" si="236"/>
        <v/>
      </c>
      <c r="N590" s="6" t="str">
        <f t="shared" si="237"/>
        <v/>
      </c>
      <c r="O590" s="6" t="str">
        <f t="shared" si="238"/>
        <v/>
      </c>
      <c r="P590" s="6" t="str">
        <f t="shared" si="239"/>
        <v/>
      </c>
      <c r="Q590" s="6" t="str">
        <f t="shared" si="240"/>
        <v/>
      </c>
      <c r="R590" s="6">
        <f t="shared" si="241"/>
        <v>0</v>
      </c>
      <c r="S590" s="7">
        <f t="shared" si="242"/>
        <v>0</v>
      </c>
      <c r="T590" s="6">
        <f t="shared" si="243"/>
        <v>0</v>
      </c>
      <c r="U590" s="6" t="str">
        <f t="shared" si="244"/>
        <v/>
      </c>
      <c r="V590" s="6" t="str">
        <f t="shared" si="245"/>
        <v/>
      </c>
      <c r="W590" s="6">
        <f t="shared" si="246"/>
        <v>0</v>
      </c>
      <c r="X590" s="8" t="str">
        <f t="shared" si="247"/>
        <v/>
      </c>
      <c r="Y590" s="8" t="str">
        <f t="shared" si="248"/>
        <v/>
      </c>
      <c r="Z590" t="str">
        <f t="shared" si="249"/>
        <v>FALTA_PARAM</v>
      </c>
      <c r="AA590" s="6" t="str">
        <f t="shared" si="250"/>
        <v/>
      </c>
      <c r="AB590" t="b">
        <f t="shared" si="251"/>
        <v>0</v>
      </c>
      <c r="AC590" t="str">
        <f t="shared" si="252"/>
        <v>CHAVE_INEXISTENTE</v>
      </c>
    </row>
    <row r="591" spans="7:29">
      <c r="G591" t="str">
        <f t="shared" si="230"/>
        <v>||</v>
      </c>
      <c r="H591" t="str">
        <f t="shared" si="231"/>
        <v>||</v>
      </c>
      <c r="I591" s="6" t="str">
        <f t="shared" si="232"/>
        <v/>
      </c>
      <c r="J591" s="6" t="str">
        <f t="shared" si="233"/>
        <v/>
      </c>
      <c r="K591" s="6" t="str">
        <f t="shared" si="234"/>
        <v/>
      </c>
      <c r="L591" s="6" t="str">
        <f t="shared" si="235"/>
        <v/>
      </c>
      <c r="M591" s="6" t="str">
        <f t="shared" si="236"/>
        <v/>
      </c>
      <c r="N591" s="6" t="str">
        <f t="shared" si="237"/>
        <v/>
      </c>
      <c r="O591" s="6" t="str">
        <f t="shared" si="238"/>
        <v/>
      </c>
      <c r="P591" s="6" t="str">
        <f t="shared" si="239"/>
        <v/>
      </c>
      <c r="Q591" s="6" t="str">
        <f t="shared" si="240"/>
        <v/>
      </c>
      <c r="R591" s="6">
        <f t="shared" si="241"/>
        <v>0</v>
      </c>
      <c r="S591" s="7">
        <f t="shared" si="242"/>
        <v>0</v>
      </c>
      <c r="T591" s="6">
        <f t="shared" si="243"/>
        <v>0</v>
      </c>
      <c r="U591" s="6" t="str">
        <f t="shared" si="244"/>
        <v/>
      </c>
      <c r="V591" s="6" t="str">
        <f t="shared" si="245"/>
        <v/>
      </c>
      <c r="W591" s="6">
        <f t="shared" si="246"/>
        <v>0</v>
      </c>
      <c r="X591" s="8" t="str">
        <f t="shared" si="247"/>
        <v/>
      </c>
      <c r="Y591" s="8" t="str">
        <f t="shared" si="248"/>
        <v/>
      </c>
      <c r="Z591" t="str">
        <f t="shared" si="249"/>
        <v>FALTA_PARAM</v>
      </c>
      <c r="AA591" s="6" t="str">
        <f t="shared" si="250"/>
        <v/>
      </c>
      <c r="AB591" t="b">
        <f t="shared" si="251"/>
        <v>0</v>
      </c>
      <c r="AC591" t="str">
        <f t="shared" si="252"/>
        <v>CHAVE_INEXISTENTE</v>
      </c>
    </row>
    <row r="592" spans="7:29">
      <c r="G592" t="str">
        <f t="shared" si="230"/>
        <v>||</v>
      </c>
      <c r="H592" t="str">
        <f t="shared" si="231"/>
        <v>||</v>
      </c>
      <c r="I592" s="6" t="str">
        <f t="shared" si="232"/>
        <v/>
      </c>
      <c r="J592" s="6" t="str">
        <f t="shared" si="233"/>
        <v/>
      </c>
      <c r="K592" s="6" t="str">
        <f t="shared" si="234"/>
        <v/>
      </c>
      <c r="L592" s="6" t="str">
        <f t="shared" si="235"/>
        <v/>
      </c>
      <c r="M592" s="6" t="str">
        <f t="shared" si="236"/>
        <v/>
      </c>
      <c r="N592" s="6" t="str">
        <f t="shared" si="237"/>
        <v/>
      </c>
      <c r="O592" s="6" t="str">
        <f t="shared" si="238"/>
        <v/>
      </c>
      <c r="P592" s="6" t="str">
        <f t="shared" si="239"/>
        <v/>
      </c>
      <c r="Q592" s="6" t="str">
        <f t="shared" si="240"/>
        <v/>
      </c>
      <c r="R592" s="6">
        <f t="shared" si="241"/>
        <v>0</v>
      </c>
      <c r="S592" s="7">
        <f t="shared" si="242"/>
        <v>0</v>
      </c>
      <c r="T592" s="6">
        <f t="shared" si="243"/>
        <v>0</v>
      </c>
      <c r="U592" s="6" t="str">
        <f t="shared" si="244"/>
        <v/>
      </c>
      <c r="V592" s="6" t="str">
        <f t="shared" si="245"/>
        <v/>
      </c>
      <c r="W592" s="6">
        <f t="shared" si="246"/>
        <v>0</v>
      </c>
      <c r="X592" s="8" t="str">
        <f t="shared" si="247"/>
        <v/>
      </c>
      <c r="Y592" s="8" t="str">
        <f t="shared" si="248"/>
        <v/>
      </c>
      <c r="Z592" t="str">
        <f t="shared" si="249"/>
        <v>FALTA_PARAM</v>
      </c>
      <c r="AA592" s="6" t="str">
        <f t="shared" si="250"/>
        <v/>
      </c>
      <c r="AB592" t="b">
        <f t="shared" si="251"/>
        <v>0</v>
      </c>
      <c r="AC592" t="str">
        <f t="shared" si="252"/>
        <v>CHAVE_INEXISTENTE</v>
      </c>
    </row>
    <row r="593" spans="7:29">
      <c r="G593" t="str">
        <f t="shared" si="230"/>
        <v>||</v>
      </c>
      <c r="H593" t="str">
        <f t="shared" si="231"/>
        <v>||</v>
      </c>
      <c r="I593" s="6" t="str">
        <f t="shared" si="232"/>
        <v/>
      </c>
      <c r="J593" s="6" t="str">
        <f t="shared" si="233"/>
        <v/>
      </c>
      <c r="K593" s="6" t="str">
        <f t="shared" si="234"/>
        <v/>
      </c>
      <c r="L593" s="6" t="str">
        <f t="shared" si="235"/>
        <v/>
      </c>
      <c r="M593" s="6" t="str">
        <f t="shared" si="236"/>
        <v/>
      </c>
      <c r="N593" s="6" t="str">
        <f t="shared" si="237"/>
        <v/>
      </c>
      <c r="O593" s="6" t="str">
        <f t="shared" si="238"/>
        <v/>
      </c>
      <c r="P593" s="6" t="str">
        <f t="shared" si="239"/>
        <v/>
      </c>
      <c r="Q593" s="6" t="str">
        <f t="shared" si="240"/>
        <v/>
      </c>
      <c r="R593" s="6">
        <f t="shared" si="241"/>
        <v>0</v>
      </c>
      <c r="S593" s="7">
        <f t="shared" si="242"/>
        <v>0</v>
      </c>
      <c r="T593" s="6">
        <f t="shared" si="243"/>
        <v>0</v>
      </c>
      <c r="U593" s="6" t="str">
        <f t="shared" si="244"/>
        <v/>
      </c>
      <c r="V593" s="6" t="str">
        <f t="shared" si="245"/>
        <v/>
      </c>
      <c r="W593" s="6">
        <f t="shared" si="246"/>
        <v>0</v>
      </c>
      <c r="X593" s="8" t="str">
        <f t="shared" si="247"/>
        <v/>
      </c>
      <c r="Y593" s="8" t="str">
        <f t="shared" si="248"/>
        <v/>
      </c>
      <c r="Z593" t="str">
        <f t="shared" si="249"/>
        <v>FALTA_PARAM</v>
      </c>
      <c r="AA593" s="6" t="str">
        <f t="shared" si="250"/>
        <v/>
      </c>
      <c r="AB593" t="b">
        <f t="shared" si="251"/>
        <v>0</v>
      </c>
      <c r="AC593" t="str">
        <f t="shared" si="252"/>
        <v>CHAVE_INEXISTENTE</v>
      </c>
    </row>
    <row r="594" spans="7:29">
      <c r="G594" t="str">
        <f t="shared" si="230"/>
        <v>||</v>
      </c>
      <c r="H594" t="str">
        <f t="shared" si="231"/>
        <v>||</v>
      </c>
      <c r="I594" s="6" t="str">
        <f t="shared" si="232"/>
        <v/>
      </c>
      <c r="J594" s="6" t="str">
        <f t="shared" si="233"/>
        <v/>
      </c>
      <c r="K594" s="6" t="str">
        <f t="shared" si="234"/>
        <v/>
      </c>
      <c r="L594" s="6" t="str">
        <f t="shared" si="235"/>
        <v/>
      </c>
      <c r="M594" s="6" t="str">
        <f t="shared" si="236"/>
        <v/>
      </c>
      <c r="N594" s="6" t="str">
        <f t="shared" si="237"/>
        <v/>
      </c>
      <c r="O594" s="6" t="str">
        <f t="shared" si="238"/>
        <v/>
      </c>
      <c r="P594" s="6" t="str">
        <f t="shared" si="239"/>
        <v/>
      </c>
      <c r="Q594" s="6" t="str">
        <f t="shared" si="240"/>
        <v/>
      </c>
      <c r="R594" s="6">
        <f t="shared" si="241"/>
        <v>0</v>
      </c>
      <c r="S594" s="7">
        <f t="shared" si="242"/>
        <v>0</v>
      </c>
      <c r="T594" s="6">
        <f t="shared" si="243"/>
        <v>0</v>
      </c>
      <c r="U594" s="6" t="str">
        <f t="shared" si="244"/>
        <v/>
      </c>
      <c r="V594" s="6" t="str">
        <f t="shared" si="245"/>
        <v/>
      </c>
      <c r="W594" s="6">
        <f t="shared" si="246"/>
        <v>0</v>
      </c>
      <c r="X594" s="8" t="str">
        <f t="shared" si="247"/>
        <v/>
      </c>
      <c r="Y594" s="8" t="str">
        <f t="shared" si="248"/>
        <v/>
      </c>
      <c r="Z594" t="str">
        <f t="shared" si="249"/>
        <v>FALTA_PARAM</v>
      </c>
      <c r="AA594" s="6" t="str">
        <f t="shared" si="250"/>
        <v/>
      </c>
      <c r="AB594" t="b">
        <f t="shared" si="251"/>
        <v>0</v>
      </c>
      <c r="AC594" t="str">
        <f t="shared" si="252"/>
        <v>CHAVE_INEXISTENTE</v>
      </c>
    </row>
    <row r="595" spans="7:29">
      <c r="G595" t="str">
        <f t="shared" si="230"/>
        <v>||</v>
      </c>
      <c r="H595" t="str">
        <f t="shared" si="231"/>
        <v>||</v>
      </c>
      <c r="I595" s="6" t="str">
        <f t="shared" si="232"/>
        <v/>
      </c>
      <c r="J595" s="6" t="str">
        <f t="shared" si="233"/>
        <v/>
      </c>
      <c r="K595" s="6" t="str">
        <f t="shared" si="234"/>
        <v/>
      </c>
      <c r="L595" s="6" t="str">
        <f t="shared" si="235"/>
        <v/>
      </c>
      <c r="M595" s="6" t="str">
        <f t="shared" si="236"/>
        <v/>
      </c>
      <c r="N595" s="6" t="str">
        <f t="shared" si="237"/>
        <v/>
      </c>
      <c r="O595" s="6" t="str">
        <f t="shared" si="238"/>
        <v/>
      </c>
      <c r="P595" s="6" t="str">
        <f t="shared" si="239"/>
        <v/>
      </c>
      <c r="Q595" s="6" t="str">
        <f t="shared" si="240"/>
        <v/>
      </c>
      <c r="R595" s="6">
        <f t="shared" si="241"/>
        <v>0</v>
      </c>
      <c r="S595" s="7">
        <f t="shared" si="242"/>
        <v>0</v>
      </c>
      <c r="T595" s="6">
        <f t="shared" si="243"/>
        <v>0</v>
      </c>
      <c r="U595" s="6" t="str">
        <f t="shared" si="244"/>
        <v/>
      </c>
      <c r="V595" s="6" t="str">
        <f t="shared" si="245"/>
        <v/>
      </c>
      <c r="W595" s="6">
        <f t="shared" si="246"/>
        <v>0</v>
      </c>
      <c r="X595" s="8" t="str">
        <f t="shared" si="247"/>
        <v/>
      </c>
      <c r="Y595" s="8" t="str">
        <f t="shared" si="248"/>
        <v/>
      </c>
      <c r="Z595" t="str">
        <f t="shared" si="249"/>
        <v>FALTA_PARAM</v>
      </c>
      <c r="AA595" s="6" t="str">
        <f t="shared" si="250"/>
        <v/>
      </c>
      <c r="AB595" t="b">
        <f t="shared" si="251"/>
        <v>0</v>
      </c>
      <c r="AC595" t="str">
        <f t="shared" si="252"/>
        <v>CHAVE_INEXISTENTE</v>
      </c>
    </row>
    <row r="596" spans="7:29">
      <c r="G596" t="str">
        <f t="shared" si="230"/>
        <v>||</v>
      </c>
      <c r="H596" t="str">
        <f t="shared" si="231"/>
        <v>||</v>
      </c>
      <c r="I596" s="6" t="str">
        <f t="shared" si="232"/>
        <v/>
      </c>
      <c r="J596" s="6" t="str">
        <f t="shared" si="233"/>
        <v/>
      </c>
      <c r="K596" s="6" t="str">
        <f t="shared" si="234"/>
        <v/>
      </c>
      <c r="L596" s="6" t="str">
        <f t="shared" si="235"/>
        <v/>
      </c>
      <c r="M596" s="6" t="str">
        <f t="shared" si="236"/>
        <v/>
      </c>
      <c r="N596" s="6" t="str">
        <f t="shared" si="237"/>
        <v/>
      </c>
      <c r="O596" s="6" t="str">
        <f t="shared" si="238"/>
        <v/>
      </c>
      <c r="P596" s="6" t="str">
        <f t="shared" si="239"/>
        <v/>
      </c>
      <c r="Q596" s="6" t="str">
        <f t="shared" si="240"/>
        <v/>
      </c>
      <c r="R596" s="6">
        <f t="shared" si="241"/>
        <v>0</v>
      </c>
      <c r="S596" s="7">
        <f t="shared" si="242"/>
        <v>0</v>
      </c>
      <c r="T596" s="6">
        <f t="shared" si="243"/>
        <v>0</v>
      </c>
      <c r="U596" s="6" t="str">
        <f t="shared" si="244"/>
        <v/>
      </c>
      <c r="V596" s="6" t="str">
        <f t="shared" si="245"/>
        <v/>
      </c>
      <c r="W596" s="6">
        <f t="shared" si="246"/>
        <v>0</v>
      </c>
      <c r="X596" s="8" t="str">
        <f t="shared" si="247"/>
        <v/>
      </c>
      <c r="Y596" s="8" t="str">
        <f t="shared" si="248"/>
        <v/>
      </c>
      <c r="Z596" t="str">
        <f t="shared" si="249"/>
        <v>FALTA_PARAM</v>
      </c>
      <c r="AA596" s="6" t="str">
        <f t="shared" si="250"/>
        <v/>
      </c>
      <c r="AB596" t="b">
        <f t="shared" si="251"/>
        <v>0</v>
      </c>
      <c r="AC596" t="str">
        <f t="shared" si="252"/>
        <v>CHAVE_INEXISTENTE</v>
      </c>
    </row>
    <row r="597" spans="7:29">
      <c r="G597" t="str">
        <f t="shared" si="230"/>
        <v>||</v>
      </c>
      <c r="H597" t="str">
        <f t="shared" si="231"/>
        <v>||</v>
      </c>
      <c r="I597" s="6" t="str">
        <f t="shared" si="232"/>
        <v/>
      </c>
      <c r="J597" s="6" t="str">
        <f t="shared" si="233"/>
        <v/>
      </c>
      <c r="K597" s="6" t="str">
        <f t="shared" si="234"/>
        <v/>
      </c>
      <c r="L597" s="6" t="str">
        <f t="shared" si="235"/>
        <v/>
      </c>
      <c r="M597" s="6" t="str">
        <f t="shared" si="236"/>
        <v/>
      </c>
      <c r="N597" s="6" t="str">
        <f t="shared" si="237"/>
        <v/>
      </c>
      <c r="O597" s="6" t="str">
        <f t="shared" si="238"/>
        <v/>
      </c>
      <c r="P597" s="6" t="str">
        <f t="shared" si="239"/>
        <v/>
      </c>
      <c r="Q597" s="6" t="str">
        <f t="shared" si="240"/>
        <v/>
      </c>
      <c r="R597" s="6">
        <f t="shared" si="241"/>
        <v>0</v>
      </c>
      <c r="S597" s="7">
        <f t="shared" si="242"/>
        <v>0</v>
      </c>
      <c r="T597" s="6">
        <f t="shared" si="243"/>
        <v>0</v>
      </c>
      <c r="U597" s="6" t="str">
        <f t="shared" si="244"/>
        <v/>
      </c>
      <c r="V597" s="6" t="str">
        <f t="shared" si="245"/>
        <v/>
      </c>
      <c r="W597" s="6">
        <f t="shared" si="246"/>
        <v>0</v>
      </c>
      <c r="X597" s="8" t="str">
        <f t="shared" si="247"/>
        <v/>
      </c>
      <c r="Y597" s="8" t="str">
        <f t="shared" si="248"/>
        <v/>
      </c>
      <c r="Z597" t="str">
        <f t="shared" si="249"/>
        <v>FALTA_PARAM</v>
      </c>
      <c r="AA597" s="6" t="str">
        <f t="shared" si="250"/>
        <v/>
      </c>
      <c r="AB597" t="b">
        <f t="shared" si="251"/>
        <v>0</v>
      </c>
      <c r="AC597" t="str">
        <f t="shared" si="252"/>
        <v>CHAVE_INEXISTENTE</v>
      </c>
    </row>
    <row r="598" spans="7:29">
      <c r="G598" t="str">
        <f t="shared" si="230"/>
        <v>||</v>
      </c>
      <c r="H598" t="str">
        <f t="shared" si="231"/>
        <v>||</v>
      </c>
      <c r="I598" s="6" t="str">
        <f t="shared" si="232"/>
        <v/>
      </c>
      <c r="J598" s="6" t="str">
        <f t="shared" si="233"/>
        <v/>
      </c>
      <c r="K598" s="6" t="str">
        <f t="shared" si="234"/>
        <v/>
      </c>
      <c r="L598" s="6" t="str">
        <f t="shared" si="235"/>
        <v/>
      </c>
      <c r="M598" s="6" t="str">
        <f t="shared" si="236"/>
        <v/>
      </c>
      <c r="N598" s="6" t="str">
        <f t="shared" si="237"/>
        <v/>
      </c>
      <c r="O598" s="6" t="str">
        <f t="shared" si="238"/>
        <v/>
      </c>
      <c r="P598" s="6" t="str">
        <f t="shared" si="239"/>
        <v/>
      </c>
      <c r="Q598" s="6" t="str">
        <f t="shared" si="240"/>
        <v/>
      </c>
      <c r="R598" s="6">
        <f t="shared" si="241"/>
        <v>0</v>
      </c>
      <c r="S598" s="7">
        <f t="shared" si="242"/>
        <v>0</v>
      </c>
      <c r="T598" s="6">
        <f t="shared" si="243"/>
        <v>0</v>
      </c>
      <c r="U598" s="6" t="str">
        <f t="shared" si="244"/>
        <v/>
      </c>
      <c r="V598" s="6" t="str">
        <f t="shared" si="245"/>
        <v/>
      </c>
      <c r="W598" s="6">
        <f t="shared" si="246"/>
        <v>0</v>
      </c>
      <c r="X598" s="8" t="str">
        <f t="shared" si="247"/>
        <v/>
      </c>
      <c r="Y598" s="8" t="str">
        <f t="shared" si="248"/>
        <v/>
      </c>
      <c r="Z598" t="str">
        <f t="shared" si="249"/>
        <v>FALTA_PARAM</v>
      </c>
      <c r="AA598" s="6" t="str">
        <f t="shared" si="250"/>
        <v/>
      </c>
      <c r="AB598" t="b">
        <f t="shared" si="251"/>
        <v>0</v>
      </c>
      <c r="AC598" t="str">
        <f t="shared" si="252"/>
        <v>CHAVE_INEXISTENTE</v>
      </c>
    </row>
    <row r="599" spans="7:29">
      <c r="G599" t="str">
        <f t="shared" si="230"/>
        <v>||</v>
      </c>
      <c r="H599" t="str">
        <f t="shared" si="231"/>
        <v>||</v>
      </c>
      <c r="I599" s="6" t="str">
        <f t="shared" si="232"/>
        <v/>
      </c>
      <c r="J599" s="6" t="str">
        <f t="shared" si="233"/>
        <v/>
      </c>
      <c r="K599" s="6" t="str">
        <f t="shared" si="234"/>
        <v/>
      </c>
      <c r="L599" s="6" t="str">
        <f t="shared" si="235"/>
        <v/>
      </c>
      <c r="M599" s="6" t="str">
        <f t="shared" si="236"/>
        <v/>
      </c>
      <c r="N599" s="6" t="str">
        <f t="shared" si="237"/>
        <v/>
      </c>
      <c r="O599" s="6" t="str">
        <f t="shared" si="238"/>
        <v/>
      </c>
      <c r="P599" s="6" t="str">
        <f t="shared" si="239"/>
        <v/>
      </c>
      <c r="Q599" s="6" t="str">
        <f t="shared" si="240"/>
        <v/>
      </c>
      <c r="R599" s="6">
        <f t="shared" si="241"/>
        <v>0</v>
      </c>
      <c r="S599" s="7">
        <f t="shared" si="242"/>
        <v>0</v>
      </c>
      <c r="T599" s="6">
        <f t="shared" si="243"/>
        <v>0</v>
      </c>
      <c r="U599" s="6" t="str">
        <f t="shared" si="244"/>
        <v/>
      </c>
      <c r="V599" s="6" t="str">
        <f t="shared" si="245"/>
        <v/>
      </c>
      <c r="W599" s="6">
        <f t="shared" si="246"/>
        <v>0</v>
      </c>
      <c r="X599" s="8" t="str">
        <f t="shared" si="247"/>
        <v/>
      </c>
      <c r="Y599" s="8" t="str">
        <f t="shared" si="248"/>
        <v/>
      </c>
      <c r="Z599" t="str">
        <f t="shared" si="249"/>
        <v>FALTA_PARAM</v>
      </c>
      <c r="AA599" s="6" t="str">
        <f t="shared" si="250"/>
        <v/>
      </c>
      <c r="AB599" t="b">
        <f t="shared" si="251"/>
        <v>0</v>
      </c>
      <c r="AC599" t="str">
        <f t="shared" si="252"/>
        <v>CHAVE_INEXISTENTE</v>
      </c>
    </row>
    <row r="600" spans="7:29">
      <c r="G600" t="str">
        <f t="shared" si="230"/>
        <v>||</v>
      </c>
      <c r="H600" t="str">
        <f t="shared" si="231"/>
        <v>||</v>
      </c>
      <c r="I600" s="6" t="str">
        <f t="shared" si="232"/>
        <v/>
      </c>
      <c r="J600" s="6" t="str">
        <f t="shared" si="233"/>
        <v/>
      </c>
      <c r="K600" s="6" t="str">
        <f t="shared" si="234"/>
        <v/>
      </c>
      <c r="L600" s="6" t="str">
        <f t="shared" si="235"/>
        <v/>
      </c>
      <c r="M600" s="6" t="str">
        <f t="shared" si="236"/>
        <v/>
      </c>
      <c r="N600" s="6" t="str">
        <f t="shared" si="237"/>
        <v/>
      </c>
      <c r="O600" s="6" t="str">
        <f t="shared" si="238"/>
        <v/>
      </c>
      <c r="P600" s="6" t="str">
        <f t="shared" si="239"/>
        <v/>
      </c>
      <c r="Q600" s="6" t="str">
        <f t="shared" si="240"/>
        <v/>
      </c>
      <c r="R600" s="6">
        <f t="shared" si="241"/>
        <v>0</v>
      </c>
      <c r="S600" s="7">
        <f t="shared" si="242"/>
        <v>0</v>
      </c>
      <c r="T600" s="6">
        <f t="shared" si="243"/>
        <v>0</v>
      </c>
      <c r="U600" s="6" t="str">
        <f t="shared" si="244"/>
        <v/>
      </c>
      <c r="V600" s="6" t="str">
        <f t="shared" si="245"/>
        <v/>
      </c>
      <c r="W600" s="6">
        <f t="shared" si="246"/>
        <v>0</v>
      </c>
      <c r="X600" s="8" t="str">
        <f t="shared" si="247"/>
        <v/>
      </c>
      <c r="Y600" s="8" t="str">
        <f t="shared" si="248"/>
        <v/>
      </c>
      <c r="Z600" t="str">
        <f t="shared" si="249"/>
        <v>FALTA_PARAM</v>
      </c>
      <c r="AA600" s="6" t="str">
        <f t="shared" si="250"/>
        <v/>
      </c>
      <c r="AB600" t="b">
        <f t="shared" si="251"/>
        <v>0</v>
      </c>
      <c r="AC600" t="str">
        <f t="shared" si="252"/>
        <v>CHAVE_INEXISTENTE</v>
      </c>
    </row>
    <row r="601" spans="7:29">
      <c r="G601" t="str">
        <f t="shared" si="230"/>
        <v>||</v>
      </c>
      <c r="H601" t="str">
        <f t="shared" si="231"/>
        <v>||</v>
      </c>
      <c r="I601" s="6" t="str">
        <f t="shared" si="232"/>
        <v/>
      </c>
      <c r="J601" s="6" t="str">
        <f t="shared" si="233"/>
        <v/>
      </c>
      <c r="K601" s="6" t="str">
        <f t="shared" si="234"/>
        <v/>
      </c>
      <c r="L601" s="6" t="str">
        <f t="shared" si="235"/>
        <v/>
      </c>
      <c r="M601" s="6" t="str">
        <f t="shared" si="236"/>
        <v/>
      </c>
      <c r="N601" s="6" t="str">
        <f t="shared" si="237"/>
        <v/>
      </c>
      <c r="O601" s="6" t="str">
        <f t="shared" si="238"/>
        <v/>
      </c>
      <c r="P601" s="6" t="str">
        <f t="shared" si="239"/>
        <v/>
      </c>
      <c r="Q601" s="6" t="str">
        <f t="shared" si="240"/>
        <v/>
      </c>
      <c r="R601" s="6">
        <f t="shared" si="241"/>
        <v>0</v>
      </c>
      <c r="S601" s="7">
        <f t="shared" si="242"/>
        <v>0</v>
      </c>
      <c r="T601" s="6">
        <f t="shared" si="243"/>
        <v>0</v>
      </c>
      <c r="U601" s="6" t="str">
        <f t="shared" si="244"/>
        <v/>
      </c>
      <c r="V601" s="6" t="str">
        <f t="shared" si="245"/>
        <v/>
      </c>
      <c r="W601" s="6">
        <f t="shared" si="246"/>
        <v>0</v>
      </c>
      <c r="X601" s="8" t="str">
        <f t="shared" si="247"/>
        <v/>
      </c>
      <c r="Y601" s="8" t="str">
        <f t="shared" si="248"/>
        <v/>
      </c>
      <c r="Z601" t="str">
        <f t="shared" si="249"/>
        <v>FALTA_PARAM</v>
      </c>
      <c r="AA601" s="6" t="str">
        <f t="shared" si="250"/>
        <v/>
      </c>
      <c r="AB601" t="b">
        <f t="shared" si="251"/>
        <v>0</v>
      </c>
      <c r="AC601" t="str">
        <f t="shared" si="252"/>
        <v>CHAVE_INEXISTENTE</v>
      </c>
    </row>
    <row r="602" spans="7:29">
      <c r="G602" t="str">
        <f t="shared" si="230"/>
        <v>||</v>
      </c>
      <c r="H602" t="str">
        <f t="shared" si="231"/>
        <v>||</v>
      </c>
      <c r="I602" s="6" t="str">
        <f t="shared" si="232"/>
        <v/>
      </c>
      <c r="J602" s="6" t="str">
        <f t="shared" si="233"/>
        <v/>
      </c>
      <c r="K602" s="6" t="str">
        <f t="shared" si="234"/>
        <v/>
      </c>
      <c r="L602" s="6" t="str">
        <f t="shared" si="235"/>
        <v/>
      </c>
      <c r="M602" s="6" t="str">
        <f t="shared" si="236"/>
        <v/>
      </c>
      <c r="N602" s="6" t="str">
        <f t="shared" si="237"/>
        <v/>
      </c>
      <c r="O602" s="6" t="str">
        <f t="shared" si="238"/>
        <v/>
      </c>
      <c r="P602" s="6" t="str">
        <f t="shared" si="239"/>
        <v/>
      </c>
      <c r="Q602" s="6" t="str">
        <f t="shared" si="240"/>
        <v/>
      </c>
      <c r="R602" s="6">
        <f t="shared" si="241"/>
        <v>0</v>
      </c>
      <c r="S602" s="7">
        <f t="shared" si="242"/>
        <v>0</v>
      </c>
      <c r="T602" s="6">
        <f t="shared" si="243"/>
        <v>0</v>
      </c>
      <c r="U602" s="6" t="str">
        <f t="shared" si="244"/>
        <v/>
      </c>
      <c r="V602" s="6" t="str">
        <f t="shared" si="245"/>
        <v/>
      </c>
      <c r="W602" s="6">
        <f t="shared" si="246"/>
        <v>0</v>
      </c>
      <c r="X602" s="8" t="str">
        <f t="shared" si="247"/>
        <v/>
      </c>
      <c r="Y602" s="8" t="str">
        <f t="shared" si="248"/>
        <v/>
      </c>
      <c r="Z602" t="str">
        <f t="shared" si="249"/>
        <v>FALTA_PARAM</v>
      </c>
      <c r="AA602" s="6" t="str">
        <f t="shared" si="250"/>
        <v/>
      </c>
      <c r="AB602" t="b">
        <f t="shared" si="251"/>
        <v>0</v>
      </c>
      <c r="AC602" t="str">
        <f t="shared" si="252"/>
        <v>CHAVE_INEXISTENTE</v>
      </c>
    </row>
    <row r="603" spans="7:29">
      <c r="G603" t="str">
        <f t="shared" si="230"/>
        <v>||</v>
      </c>
      <c r="H603" t="str">
        <f t="shared" si="231"/>
        <v>||</v>
      </c>
      <c r="I603" s="6" t="str">
        <f t="shared" si="232"/>
        <v/>
      </c>
      <c r="J603" s="6" t="str">
        <f t="shared" si="233"/>
        <v/>
      </c>
      <c r="K603" s="6" t="str">
        <f t="shared" si="234"/>
        <v/>
      </c>
      <c r="L603" s="6" t="str">
        <f t="shared" si="235"/>
        <v/>
      </c>
      <c r="M603" s="6" t="str">
        <f t="shared" si="236"/>
        <v/>
      </c>
      <c r="N603" s="6" t="str">
        <f t="shared" si="237"/>
        <v/>
      </c>
      <c r="O603" s="6" t="str">
        <f t="shared" si="238"/>
        <v/>
      </c>
      <c r="P603" s="6" t="str">
        <f t="shared" si="239"/>
        <v/>
      </c>
      <c r="Q603" s="6" t="str">
        <f t="shared" si="240"/>
        <v/>
      </c>
      <c r="R603" s="6">
        <f t="shared" si="241"/>
        <v>0</v>
      </c>
      <c r="S603" s="7">
        <f t="shared" si="242"/>
        <v>0</v>
      </c>
      <c r="T603" s="6">
        <f t="shared" si="243"/>
        <v>0</v>
      </c>
      <c r="U603" s="6" t="str">
        <f t="shared" si="244"/>
        <v/>
      </c>
      <c r="V603" s="6" t="str">
        <f t="shared" si="245"/>
        <v/>
      </c>
      <c r="W603" s="6">
        <f t="shared" si="246"/>
        <v>0</v>
      </c>
      <c r="X603" s="8" t="str">
        <f t="shared" si="247"/>
        <v/>
      </c>
      <c r="Y603" s="8" t="str">
        <f t="shared" si="248"/>
        <v/>
      </c>
      <c r="Z603" t="str">
        <f t="shared" si="249"/>
        <v>FALTA_PARAM</v>
      </c>
      <c r="AA603" s="6" t="str">
        <f t="shared" si="250"/>
        <v/>
      </c>
      <c r="AB603" t="b">
        <f t="shared" si="251"/>
        <v>0</v>
      </c>
      <c r="AC603" t="str">
        <f t="shared" si="252"/>
        <v>CHAVE_INEXISTENTE</v>
      </c>
    </row>
    <row r="604" spans="7:29">
      <c r="G604" t="str">
        <f t="shared" si="230"/>
        <v>||</v>
      </c>
      <c r="H604" t="str">
        <f t="shared" si="231"/>
        <v>||</v>
      </c>
      <c r="I604" s="6" t="str">
        <f t="shared" si="232"/>
        <v/>
      </c>
      <c r="J604" s="6" t="str">
        <f t="shared" si="233"/>
        <v/>
      </c>
      <c r="K604" s="6" t="str">
        <f t="shared" si="234"/>
        <v/>
      </c>
      <c r="L604" s="6" t="str">
        <f t="shared" si="235"/>
        <v/>
      </c>
      <c r="M604" s="6" t="str">
        <f t="shared" si="236"/>
        <v/>
      </c>
      <c r="N604" s="6" t="str">
        <f t="shared" si="237"/>
        <v/>
      </c>
      <c r="O604" s="6" t="str">
        <f t="shared" si="238"/>
        <v/>
      </c>
      <c r="P604" s="6" t="str">
        <f t="shared" si="239"/>
        <v/>
      </c>
      <c r="Q604" s="6" t="str">
        <f t="shared" si="240"/>
        <v/>
      </c>
      <c r="R604" s="6">
        <f t="shared" si="241"/>
        <v>0</v>
      </c>
      <c r="S604" s="7">
        <f t="shared" si="242"/>
        <v>0</v>
      </c>
      <c r="T604" s="6">
        <f t="shared" si="243"/>
        <v>0</v>
      </c>
      <c r="U604" s="6" t="str">
        <f t="shared" si="244"/>
        <v/>
      </c>
      <c r="V604" s="6" t="str">
        <f t="shared" si="245"/>
        <v/>
      </c>
      <c r="W604" s="6">
        <f t="shared" si="246"/>
        <v>0</v>
      </c>
      <c r="X604" s="8" t="str">
        <f t="shared" si="247"/>
        <v/>
      </c>
      <c r="Y604" s="8" t="str">
        <f t="shared" si="248"/>
        <v/>
      </c>
      <c r="Z604" t="str">
        <f t="shared" si="249"/>
        <v>FALTA_PARAM</v>
      </c>
      <c r="AA604" s="6" t="str">
        <f t="shared" si="250"/>
        <v/>
      </c>
      <c r="AB604" t="b">
        <f t="shared" si="251"/>
        <v>0</v>
      </c>
      <c r="AC604" t="str">
        <f t="shared" si="252"/>
        <v>CHAVE_INEXISTENTE</v>
      </c>
    </row>
    <row r="605" spans="7:29">
      <c r="G605" t="str">
        <f t="shared" si="230"/>
        <v>||</v>
      </c>
      <c r="H605" t="str">
        <f t="shared" si="231"/>
        <v>||</v>
      </c>
      <c r="I605" s="6" t="str">
        <f t="shared" si="232"/>
        <v/>
      </c>
      <c r="J605" s="6" t="str">
        <f t="shared" si="233"/>
        <v/>
      </c>
      <c r="K605" s="6" t="str">
        <f t="shared" si="234"/>
        <v/>
      </c>
      <c r="L605" s="6" t="str">
        <f t="shared" si="235"/>
        <v/>
      </c>
      <c r="M605" s="6" t="str">
        <f t="shared" si="236"/>
        <v/>
      </c>
      <c r="N605" s="6" t="str">
        <f t="shared" si="237"/>
        <v/>
      </c>
      <c r="O605" s="6" t="str">
        <f t="shared" si="238"/>
        <v/>
      </c>
      <c r="P605" s="6" t="str">
        <f t="shared" si="239"/>
        <v/>
      </c>
      <c r="Q605" s="6" t="str">
        <f t="shared" si="240"/>
        <v/>
      </c>
      <c r="R605" s="6">
        <f t="shared" si="241"/>
        <v>0</v>
      </c>
      <c r="S605" s="7">
        <f t="shared" si="242"/>
        <v>0</v>
      </c>
      <c r="T605" s="6">
        <f t="shared" si="243"/>
        <v>0</v>
      </c>
      <c r="U605" s="6" t="str">
        <f t="shared" si="244"/>
        <v/>
      </c>
      <c r="V605" s="6" t="str">
        <f t="shared" si="245"/>
        <v/>
      </c>
      <c r="W605" s="6">
        <f t="shared" si="246"/>
        <v>0</v>
      </c>
      <c r="X605" s="8" t="str">
        <f t="shared" si="247"/>
        <v/>
      </c>
      <c r="Y605" s="8" t="str">
        <f t="shared" si="248"/>
        <v/>
      </c>
      <c r="Z605" t="str">
        <f t="shared" si="249"/>
        <v>FALTA_PARAM</v>
      </c>
      <c r="AA605" s="6" t="str">
        <f t="shared" si="250"/>
        <v/>
      </c>
      <c r="AB605" t="b">
        <f t="shared" si="251"/>
        <v>0</v>
      </c>
      <c r="AC605" t="str">
        <f t="shared" si="252"/>
        <v>CHAVE_INEXISTENTE</v>
      </c>
    </row>
    <row r="606" spans="7:29">
      <c r="G606" t="str">
        <f t="shared" si="230"/>
        <v>||</v>
      </c>
      <c r="H606" t="str">
        <f t="shared" si="231"/>
        <v>||</v>
      </c>
      <c r="I606" s="6" t="str">
        <f t="shared" si="232"/>
        <v/>
      </c>
      <c r="J606" s="6" t="str">
        <f t="shared" si="233"/>
        <v/>
      </c>
      <c r="K606" s="6" t="str">
        <f t="shared" si="234"/>
        <v/>
      </c>
      <c r="L606" s="6" t="str">
        <f t="shared" si="235"/>
        <v/>
      </c>
      <c r="M606" s="6" t="str">
        <f t="shared" si="236"/>
        <v/>
      </c>
      <c r="N606" s="6" t="str">
        <f t="shared" si="237"/>
        <v/>
      </c>
      <c r="O606" s="6" t="str">
        <f t="shared" si="238"/>
        <v/>
      </c>
      <c r="P606" s="6" t="str">
        <f t="shared" si="239"/>
        <v/>
      </c>
      <c r="Q606" s="6" t="str">
        <f t="shared" si="240"/>
        <v/>
      </c>
      <c r="R606" s="6">
        <f t="shared" si="241"/>
        <v>0</v>
      </c>
      <c r="S606" s="7">
        <f t="shared" si="242"/>
        <v>0</v>
      </c>
      <c r="T606" s="6">
        <f t="shared" si="243"/>
        <v>0</v>
      </c>
      <c r="U606" s="6" t="str">
        <f t="shared" si="244"/>
        <v/>
      </c>
      <c r="V606" s="6" t="str">
        <f t="shared" si="245"/>
        <v/>
      </c>
      <c r="W606" s="6">
        <f t="shared" si="246"/>
        <v>0</v>
      </c>
      <c r="X606" s="8" t="str">
        <f t="shared" si="247"/>
        <v/>
      </c>
      <c r="Y606" s="8" t="str">
        <f t="shared" si="248"/>
        <v/>
      </c>
      <c r="Z606" t="str">
        <f t="shared" si="249"/>
        <v>FALTA_PARAM</v>
      </c>
      <c r="AA606" s="6" t="str">
        <f t="shared" si="250"/>
        <v/>
      </c>
      <c r="AB606" t="b">
        <f t="shared" si="251"/>
        <v>0</v>
      </c>
      <c r="AC606" t="str">
        <f t="shared" si="252"/>
        <v>CHAVE_INEXISTENTE</v>
      </c>
    </row>
    <row r="607" spans="7:29">
      <c r="G607" t="str">
        <f t="shared" si="230"/>
        <v>||</v>
      </c>
      <c r="H607" t="str">
        <f t="shared" si="231"/>
        <v>||</v>
      </c>
      <c r="I607" s="6" t="str">
        <f t="shared" si="232"/>
        <v/>
      </c>
      <c r="J607" s="6" t="str">
        <f t="shared" si="233"/>
        <v/>
      </c>
      <c r="K607" s="6" t="str">
        <f t="shared" si="234"/>
        <v/>
      </c>
      <c r="L607" s="6" t="str">
        <f t="shared" si="235"/>
        <v/>
      </c>
      <c r="M607" s="6" t="str">
        <f t="shared" si="236"/>
        <v/>
      </c>
      <c r="N607" s="6" t="str">
        <f t="shared" si="237"/>
        <v/>
      </c>
      <c r="O607" s="6" t="str">
        <f t="shared" si="238"/>
        <v/>
      </c>
      <c r="P607" s="6" t="str">
        <f t="shared" si="239"/>
        <v/>
      </c>
      <c r="Q607" s="6" t="str">
        <f t="shared" si="240"/>
        <v/>
      </c>
      <c r="R607" s="6">
        <f t="shared" si="241"/>
        <v>0</v>
      </c>
      <c r="S607" s="7">
        <f t="shared" si="242"/>
        <v>0</v>
      </c>
      <c r="T607" s="6">
        <f t="shared" si="243"/>
        <v>0</v>
      </c>
      <c r="U607" s="6" t="str">
        <f t="shared" si="244"/>
        <v/>
      </c>
      <c r="V607" s="6" t="str">
        <f t="shared" si="245"/>
        <v/>
      </c>
      <c r="W607" s="6">
        <f t="shared" si="246"/>
        <v>0</v>
      </c>
      <c r="X607" s="8" t="str">
        <f t="shared" si="247"/>
        <v/>
      </c>
      <c r="Y607" s="8" t="str">
        <f t="shared" si="248"/>
        <v/>
      </c>
      <c r="Z607" t="str">
        <f t="shared" si="249"/>
        <v>FALTA_PARAM</v>
      </c>
      <c r="AA607" s="6" t="str">
        <f t="shared" si="250"/>
        <v/>
      </c>
      <c r="AB607" t="b">
        <f t="shared" si="251"/>
        <v>0</v>
      </c>
      <c r="AC607" t="str">
        <f t="shared" si="252"/>
        <v>CHAVE_INEXISTENTE</v>
      </c>
    </row>
    <row r="608" spans="7:29">
      <c r="G608" t="str">
        <f t="shared" si="230"/>
        <v>||</v>
      </c>
      <c r="H608" t="str">
        <f t="shared" si="231"/>
        <v>||</v>
      </c>
      <c r="I608" s="6" t="str">
        <f t="shared" si="232"/>
        <v/>
      </c>
      <c r="J608" s="6" t="str">
        <f t="shared" si="233"/>
        <v/>
      </c>
      <c r="K608" s="6" t="str">
        <f t="shared" si="234"/>
        <v/>
      </c>
      <c r="L608" s="6" t="str">
        <f t="shared" si="235"/>
        <v/>
      </c>
      <c r="M608" s="6" t="str">
        <f t="shared" si="236"/>
        <v/>
      </c>
      <c r="N608" s="6" t="str">
        <f t="shared" si="237"/>
        <v/>
      </c>
      <c r="O608" s="6" t="str">
        <f t="shared" si="238"/>
        <v/>
      </c>
      <c r="P608" s="6" t="str">
        <f t="shared" si="239"/>
        <v/>
      </c>
      <c r="Q608" s="6" t="str">
        <f t="shared" si="240"/>
        <v/>
      </c>
      <c r="R608" s="6">
        <f t="shared" si="241"/>
        <v>0</v>
      </c>
      <c r="S608" s="7">
        <f t="shared" si="242"/>
        <v>0</v>
      </c>
      <c r="T608" s="6">
        <f t="shared" si="243"/>
        <v>0</v>
      </c>
      <c r="U608" s="6" t="str">
        <f t="shared" si="244"/>
        <v/>
      </c>
      <c r="V608" s="6" t="str">
        <f t="shared" si="245"/>
        <v/>
      </c>
      <c r="W608" s="6">
        <f t="shared" si="246"/>
        <v>0</v>
      </c>
      <c r="X608" s="8" t="str">
        <f t="shared" si="247"/>
        <v/>
      </c>
      <c r="Y608" s="8" t="str">
        <f t="shared" si="248"/>
        <v/>
      </c>
      <c r="Z608" t="str">
        <f t="shared" si="249"/>
        <v>FALTA_PARAM</v>
      </c>
      <c r="AA608" s="6" t="str">
        <f t="shared" si="250"/>
        <v/>
      </c>
      <c r="AB608" t="b">
        <f t="shared" si="251"/>
        <v>0</v>
      </c>
      <c r="AC608" t="str">
        <f t="shared" si="252"/>
        <v>CHAVE_INEXISTENTE</v>
      </c>
    </row>
    <row r="609" spans="7:29">
      <c r="G609" t="str">
        <f t="shared" si="230"/>
        <v>||</v>
      </c>
      <c r="H609" t="str">
        <f t="shared" si="231"/>
        <v>||</v>
      </c>
      <c r="I609" s="6" t="str">
        <f t="shared" si="232"/>
        <v/>
      </c>
      <c r="J609" s="6" t="str">
        <f t="shared" si="233"/>
        <v/>
      </c>
      <c r="K609" s="6" t="str">
        <f t="shared" si="234"/>
        <v/>
      </c>
      <c r="L609" s="6" t="str">
        <f t="shared" si="235"/>
        <v/>
      </c>
      <c r="M609" s="6" t="str">
        <f t="shared" si="236"/>
        <v/>
      </c>
      <c r="N609" s="6" t="str">
        <f t="shared" si="237"/>
        <v/>
      </c>
      <c r="O609" s="6" t="str">
        <f t="shared" si="238"/>
        <v/>
      </c>
      <c r="P609" s="6" t="str">
        <f t="shared" si="239"/>
        <v/>
      </c>
      <c r="Q609" s="6" t="str">
        <f t="shared" si="240"/>
        <v/>
      </c>
      <c r="R609" s="6">
        <f t="shared" si="241"/>
        <v>0</v>
      </c>
      <c r="S609" s="7">
        <f t="shared" si="242"/>
        <v>0</v>
      </c>
      <c r="T609" s="6">
        <f t="shared" si="243"/>
        <v>0</v>
      </c>
      <c r="U609" s="6" t="str">
        <f t="shared" si="244"/>
        <v/>
      </c>
      <c r="V609" s="6" t="str">
        <f t="shared" si="245"/>
        <v/>
      </c>
      <c r="W609" s="6">
        <f t="shared" si="246"/>
        <v>0</v>
      </c>
      <c r="X609" s="8" t="str">
        <f t="shared" si="247"/>
        <v/>
      </c>
      <c r="Y609" s="8" t="str">
        <f t="shared" si="248"/>
        <v/>
      </c>
      <c r="Z609" t="str">
        <f t="shared" si="249"/>
        <v>FALTA_PARAM</v>
      </c>
      <c r="AA609" s="6" t="str">
        <f t="shared" si="250"/>
        <v/>
      </c>
      <c r="AB609" t="b">
        <f t="shared" si="251"/>
        <v>0</v>
      </c>
      <c r="AC609" t="str">
        <f t="shared" si="252"/>
        <v>CHAVE_INEXISTENTE</v>
      </c>
    </row>
    <row r="610" spans="7:29">
      <c r="G610" t="str">
        <f t="shared" si="230"/>
        <v>||</v>
      </c>
      <c r="H610" t="str">
        <f t="shared" si="231"/>
        <v>||</v>
      </c>
      <c r="I610" s="6" t="str">
        <f t="shared" si="232"/>
        <v/>
      </c>
      <c r="J610" s="6" t="str">
        <f t="shared" si="233"/>
        <v/>
      </c>
      <c r="K610" s="6" t="str">
        <f t="shared" si="234"/>
        <v/>
      </c>
      <c r="L610" s="6" t="str">
        <f t="shared" si="235"/>
        <v/>
      </c>
      <c r="M610" s="6" t="str">
        <f t="shared" si="236"/>
        <v/>
      </c>
      <c r="N610" s="6" t="str">
        <f t="shared" si="237"/>
        <v/>
      </c>
      <c r="O610" s="6" t="str">
        <f t="shared" si="238"/>
        <v/>
      </c>
      <c r="P610" s="6" t="str">
        <f t="shared" si="239"/>
        <v/>
      </c>
      <c r="Q610" s="6" t="str">
        <f t="shared" si="240"/>
        <v/>
      </c>
      <c r="R610" s="6">
        <f t="shared" si="241"/>
        <v>0</v>
      </c>
      <c r="S610" s="7">
        <f t="shared" si="242"/>
        <v>0</v>
      </c>
      <c r="T610" s="6">
        <f t="shared" si="243"/>
        <v>0</v>
      </c>
      <c r="U610" s="6" t="str">
        <f t="shared" si="244"/>
        <v/>
      </c>
      <c r="V610" s="6" t="str">
        <f t="shared" si="245"/>
        <v/>
      </c>
      <c r="W610" s="6">
        <f t="shared" si="246"/>
        <v>0</v>
      </c>
      <c r="X610" s="8" t="str">
        <f t="shared" si="247"/>
        <v/>
      </c>
      <c r="Y610" s="8" t="str">
        <f t="shared" si="248"/>
        <v/>
      </c>
      <c r="Z610" t="str">
        <f t="shared" si="249"/>
        <v>FALTA_PARAM</v>
      </c>
      <c r="AA610" s="6" t="str">
        <f t="shared" si="250"/>
        <v/>
      </c>
      <c r="AB610" t="b">
        <f t="shared" si="251"/>
        <v>0</v>
      </c>
      <c r="AC610" t="str">
        <f t="shared" si="252"/>
        <v>CHAVE_INEXISTENTE</v>
      </c>
    </row>
    <row r="611" spans="7:29">
      <c r="G611" t="str">
        <f t="shared" si="230"/>
        <v>||</v>
      </c>
      <c r="H611" t="str">
        <f t="shared" si="231"/>
        <v>||</v>
      </c>
      <c r="I611" s="6" t="str">
        <f t="shared" si="232"/>
        <v/>
      </c>
      <c r="J611" s="6" t="str">
        <f t="shared" si="233"/>
        <v/>
      </c>
      <c r="K611" s="6" t="str">
        <f t="shared" si="234"/>
        <v/>
      </c>
      <c r="L611" s="6" t="str">
        <f t="shared" si="235"/>
        <v/>
      </c>
      <c r="M611" s="6" t="str">
        <f t="shared" si="236"/>
        <v/>
      </c>
      <c r="N611" s="6" t="str">
        <f t="shared" si="237"/>
        <v/>
      </c>
      <c r="O611" s="6" t="str">
        <f t="shared" si="238"/>
        <v/>
      </c>
      <c r="P611" s="6" t="str">
        <f t="shared" si="239"/>
        <v/>
      </c>
      <c r="Q611" s="6" t="str">
        <f t="shared" si="240"/>
        <v/>
      </c>
      <c r="R611" s="6">
        <f t="shared" si="241"/>
        <v>0</v>
      </c>
      <c r="S611" s="7">
        <f t="shared" si="242"/>
        <v>0</v>
      </c>
      <c r="T611" s="6">
        <f t="shared" si="243"/>
        <v>0</v>
      </c>
      <c r="U611" s="6" t="str">
        <f t="shared" si="244"/>
        <v/>
      </c>
      <c r="V611" s="6" t="str">
        <f t="shared" si="245"/>
        <v/>
      </c>
      <c r="W611" s="6">
        <f t="shared" si="246"/>
        <v>0</v>
      </c>
      <c r="X611" s="8" t="str">
        <f t="shared" si="247"/>
        <v/>
      </c>
      <c r="Y611" s="8" t="str">
        <f t="shared" si="248"/>
        <v/>
      </c>
      <c r="Z611" t="str">
        <f t="shared" si="249"/>
        <v>FALTA_PARAM</v>
      </c>
      <c r="AA611" s="6" t="str">
        <f t="shared" si="250"/>
        <v/>
      </c>
      <c r="AB611" t="b">
        <f t="shared" si="251"/>
        <v>0</v>
      </c>
      <c r="AC611" t="str">
        <f t="shared" si="252"/>
        <v>CHAVE_INEXISTENTE</v>
      </c>
    </row>
    <row r="612" spans="7:29">
      <c r="G612" t="str">
        <f t="shared" si="230"/>
        <v>||</v>
      </c>
      <c r="H612" t="str">
        <f t="shared" si="231"/>
        <v>||</v>
      </c>
      <c r="I612" s="6" t="str">
        <f t="shared" si="232"/>
        <v/>
      </c>
      <c r="J612" s="6" t="str">
        <f t="shared" si="233"/>
        <v/>
      </c>
      <c r="K612" s="6" t="str">
        <f t="shared" si="234"/>
        <v/>
      </c>
      <c r="L612" s="6" t="str">
        <f t="shared" si="235"/>
        <v/>
      </c>
      <c r="M612" s="6" t="str">
        <f t="shared" si="236"/>
        <v/>
      </c>
      <c r="N612" s="6" t="str">
        <f t="shared" si="237"/>
        <v/>
      </c>
      <c r="O612" s="6" t="str">
        <f t="shared" si="238"/>
        <v/>
      </c>
      <c r="P612" s="6" t="str">
        <f t="shared" si="239"/>
        <v/>
      </c>
      <c r="Q612" s="6" t="str">
        <f t="shared" si="240"/>
        <v/>
      </c>
      <c r="R612" s="6">
        <f t="shared" si="241"/>
        <v>0</v>
      </c>
      <c r="S612" s="7">
        <f t="shared" si="242"/>
        <v>0</v>
      </c>
      <c r="T612" s="6">
        <f t="shared" si="243"/>
        <v>0</v>
      </c>
      <c r="U612" s="6" t="str">
        <f t="shared" si="244"/>
        <v/>
      </c>
      <c r="V612" s="6" t="str">
        <f t="shared" si="245"/>
        <v/>
      </c>
      <c r="W612" s="6">
        <f t="shared" si="246"/>
        <v>0</v>
      </c>
      <c r="X612" s="8" t="str">
        <f t="shared" si="247"/>
        <v/>
      </c>
      <c r="Y612" s="8" t="str">
        <f t="shared" si="248"/>
        <v/>
      </c>
      <c r="Z612" t="str">
        <f t="shared" si="249"/>
        <v>FALTA_PARAM</v>
      </c>
      <c r="AA612" s="6" t="str">
        <f t="shared" si="250"/>
        <v/>
      </c>
      <c r="AB612" t="b">
        <f t="shared" si="251"/>
        <v>0</v>
      </c>
      <c r="AC612" t="str">
        <f t="shared" si="252"/>
        <v>CHAVE_INEXISTENTE</v>
      </c>
    </row>
    <row r="613" spans="7:29">
      <c r="G613" t="str">
        <f t="shared" si="230"/>
        <v>||</v>
      </c>
      <c r="H613" t="str">
        <f t="shared" si="231"/>
        <v>||</v>
      </c>
      <c r="I613" s="6" t="str">
        <f t="shared" si="232"/>
        <v/>
      </c>
      <c r="J613" s="6" t="str">
        <f t="shared" si="233"/>
        <v/>
      </c>
      <c r="K613" s="6" t="str">
        <f t="shared" si="234"/>
        <v/>
      </c>
      <c r="L613" s="6" t="str">
        <f t="shared" si="235"/>
        <v/>
      </c>
      <c r="M613" s="6" t="str">
        <f t="shared" si="236"/>
        <v/>
      </c>
      <c r="N613" s="6" t="str">
        <f t="shared" si="237"/>
        <v/>
      </c>
      <c r="O613" s="6" t="str">
        <f t="shared" si="238"/>
        <v/>
      </c>
      <c r="P613" s="6" t="str">
        <f t="shared" si="239"/>
        <v/>
      </c>
      <c r="Q613" s="6" t="str">
        <f t="shared" si="240"/>
        <v/>
      </c>
      <c r="R613" s="6">
        <f t="shared" si="241"/>
        <v>0</v>
      </c>
      <c r="S613" s="7">
        <f t="shared" si="242"/>
        <v>0</v>
      </c>
      <c r="T613" s="6">
        <f t="shared" si="243"/>
        <v>0</v>
      </c>
      <c r="U613" s="6" t="str">
        <f t="shared" si="244"/>
        <v/>
      </c>
      <c r="V613" s="6" t="str">
        <f t="shared" si="245"/>
        <v/>
      </c>
      <c r="W613" s="6">
        <f t="shared" si="246"/>
        <v>0</v>
      </c>
      <c r="X613" s="8" t="str">
        <f t="shared" si="247"/>
        <v/>
      </c>
      <c r="Y613" s="8" t="str">
        <f t="shared" si="248"/>
        <v/>
      </c>
      <c r="Z613" t="str">
        <f t="shared" si="249"/>
        <v>FALTA_PARAM</v>
      </c>
      <c r="AA613" s="6" t="str">
        <f t="shared" si="250"/>
        <v/>
      </c>
      <c r="AB613" t="b">
        <f t="shared" si="251"/>
        <v>0</v>
      </c>
      <c r="AC613" t="str">
        <f t="shared" si="252"/>
        <v>CHAVE_INEXISTENTE</v>
      </c>
    </row>
    <row r="614" spans="7:29">
      <c r="G614" t="str">
        <f t="shared" si="230"/>
        <v>||</v>
      </c>
      <c r="H614" t="str">
        <f t="shared" si="231"/>
        <v>||</v>
      </c>
      <c r="I614" s="6" t="str">
        <f t="shared" si="232"/>
        <v/>
      </c>
      <c r="J614" s="6" t="str">
        <f t="shared" si="233"/>
        <v/>
      </c>
      <c r="K614" s="6" t="str">
        <f t="shared" si="234"/>
        <v/>
      </c>
      <c r="L614" s="6" t="str">
        <f t="shared" si="235"/>
        <v/>
      </c>
      <c r="M614" s="6" t="str">
        <f t="shared" si="236"/>
        <v/>
      </c>
      <c r="N614" s="6" t="str">
        <f t="shared" si="237"/>
        <v/>
      </c>
      <c r="O614" s="6" t="str">
        <f t="shared" si="238"/>
        <v/>
      </c>
      <c r="P614" s="6" t="str">
        <f t="shared" si="239"/>
        <v/>
      </c>
      <c r="Q614" s="6" t="str">
        <f t="shared" si="240"/>
        <v/>
      </c>
      <c r="R614" s="6">
        <f t="shared" si="241"/>
        <v>0</v>
      </c>
      <c r="S614" s="7">
        <f t="shared" si="242"/>
        <v>0</v>
      </c>
      <c r="T614" s="6">
        <f t="shared" si="243"/>
        <v>0</v>
      </c>
      <c r="U614" s="6" t="str">
        <f t="shared" si="244"/>
        <v/>
      </c>
      <c r="V614" s="6" t="str">
        <f t="shared" si="245"/>
        <v/>
      </c>
      <c r="W614" s="6">
        <f t="shared" si="246"/>
        <v>0</v>
      </c>
      <c r="X614" s="8" t="str">
        <f t="shared" si="247"/>
        <v/>
      </c>
      <c r="Y614" s="8" t="str">
        <f t="shared" si="248"/>
        <v/>
      </c>
      <c r="Z614" t="str">
        <f t="shared" si="249"/>
        <v>FALTA_PARAM</v>
      </c>
      <c r="AA614" s="6" t="str">
        <f t="shared" si="250"/>
        <v/>
      </c>
      <c r="AB614" t="b">
        <f t="shared" si="251"/>
        <v>0</v>
      </c>
      <c r="AC614" t="str">
        <f t="shared" si="252"/>
        <v>CHAVE_INEXISTENTE</v>
      </c>
    </row>
    <row r="615" spans="7:29">
      <c r="G615" t="str">
        <f t="shared" si="230"/>
        <v>||</v>
      </c>
      <c r="H615" t="str">
        <f t="shared" si="231"/>
        <v>||</v>
      </c>
      <c r="I615" s="6" t="str">
        <f t="shared" si="232"/>
        <v/>
      </c>
      <c r="J615" s="6" t="str">
        <f t="shared" si="233"/>
        <v/>
      </c>
      <c r="K615" s="6" t="str">
        <f t="shared" si="234"/>
        <v/>
      </c>
      <c r="L615" s="6" t="str">
        <f t="shared" si="235"/>
        <v/>
      </c>
      <c r="M615" s="6" t="str">
        <f t="shared" si="236"/>
        <v/>
      </c>
      <c r="N615" s="6" t="str">
        <f t="shared" si="237"/>
        <v/>
      </c>
      <c r="O615" s="6" t="str">
        <f t="shared" si="238"/>
        <v/>
      </c>
      <c r="P615" s="6" t="str">
        <f t="shared" si="239"/>
        <v/>
      </c>
      <c r="Q615" s="6" t="str">
        <f t="shared" si="240"/>
        <v/>
      </c>
      <c r="R615" s="6">
        <f t="shared" si="241"/>
        <v>0</v>
      </c>
      <c r="S615" s="7">
        <f t="shared" si="242"/>
        <v>0</v>
      </c>
      <c r="T615" s="6">
        <f t="shared" si="243"/>
        <v>0</v>
      </c>
      <c r="U615" s="6" t="str">
        <f t="shared" si="244"/>
        <v/>
      </c>
      <c r="V615" s="6" t="str">
        <f t="shared" si="245"/>
        <v/>
      </c>
      <c r="W615" s="6">
        <f t="shared" si="246"/>
        <v>0</v>
      </c>
      <c r="X615" s="8" t="str">
        <f t="shared" si="247"/>
        <v/>
      </c>
      <c r="Y615" s="8" t="str">
        <f t="shared" si="248"/>
        <v/>
      </c>
      <c r="Z615" t="str">
        <f t="shared" si="249"/>
        <v>FALTA_PARAM</v>
      </c>
      <c r="AA615" s="6" t="str">
        <f t="shared" si="250"/>
        <v/>
      </c>
      <c r="AB615" t="b">
        <f t="shared" si="251"/>
        <v>0</v>
      </c>
      <c r="AC615" t="str">
        <f t="shared" si="252"/>
        <v>CHAVE_INEXISTENTE</v>
      </c>
    </row>
    <row r="616" spans="7:29">
      <c r="G616" t="str">
        <f t="shared" si="230"/>
        <v>||</v>
      </c>
      <c r="H616" t="str">
        <f t="shared" si="231"/>
        <v>||</v>
      </c>
      <c r="I616" s="6" t="str">
        <f t="shared" si="232"/>
        <v/>
      </c>
      <c r="J616" s="6" t="str">
        <f t="shared" si="233"/>
        <v/>
      </c>
      <c r="K616" s="6" t="str">
        <f t="shared" si="234"/>
        <v/>
      </c>
      <c r="L616" s="6" t="str">
        <f t="shared" si="235"/>
        <v/>
      </c>
      <c r="M616" s="6" t="str">
        <f t="shared" si="236"/>
        <v/>
      </c>
      <c r="N616" s="6" t="str">
        <f t="shared" si="237"/>
        <v/>
      </c>
      <c r="O616" s="6" t="str">
        <f t="shared" si="238"/>
        <v/>
      </c>
      <c r="P616" s="6" t="str">
        <f t="shared" si="239"/>
        <v/>
      </c>
      <c r="Q616" s="6" t="str">
        <f t="shared" si="240"/>
        <v/>
      </c>
      <c r="R616" s="6">
        <f t="shared" si="241"/>
        <v>0</v>
      </c>
      <c r="S616" s="7">
        <f t="shared" si="242"/>
        <v>0</v>
      </c>
      <c r="T616" s="6">
        <f t="shared" si="243"/>
        <v>0</v>
      </c>
      <c r="U616" s="6" t="str">
        <f t="shared" si="244"/>
        <v/>
      </c>
      <c r="V616" s="6" t="str">
        <f t="shared" si="245"/>
        <v/>
      </c>
      <c r="W616" s="6">
        <f t="shared" si="246"/>
        <v>0</v>
      </c>
      <c r="X616" s="8" t="str">
        <f t="shared" si="247"/>
        <v/>
      </c>
      <c r="Y616" s="8" t="str">
        <f t="shared" si="248"/>
        <v/>
      </c>
      <c r="Z616" t="str">
        <f t="shared" si="249"/>
        <v>FALTA_PARAM</v>
      </c>
      <c r="AA616" s="6" t="str">
        <f t="shared" si="250"/>
        <v/>
      </c>
      <c r="AB616" t="b">
        <f t="shared" si="251"/>
        <v>0</v>
      </c>
      <c r="AC616" t="str">
        <f t="shared" si="252"/>
        <v>CHAVE_INEXISTENTE</v>
      </c>
    </row>
    <row r="617" spans="7:29">
      <c r="G617" t="str">
        <f t="shared" si="230"/>
        <v>||</v>
      </c>
      <c r="H617" t="str">
        <f t="shared" si="231"/>
        <v>||</v>
      </c>
      <c r="I617" s="6" t="str">
        <f t="shared" si="232"/>
        <v/>
      </c>
      <c r="J617" s="6" t="str">
        <f t="shared" si="233"/>
        <v/>
      </c>
      <c r="K617" s="6" t="str">
        <f t="shared" si="234"/>
        <v/>
      </c>
      <c r="L617" s="6" t="str">
        <f t="shared" si="235"/>
        <v/>
      </c>
      <c r="M617" s="6" t="str">
        <f t="shared" si="236"/>
        <v/>
      </c>
      <c r="N617" s="6" t="str">
        <f t="shared" si="237"/>
        <v/>
      </c>
      <c r="O617" s="6" t="str">
        <f t="shared" si="238"/>
        <v/>
      </c>
      <c r="P617" s="6" t="str">
        <f t="shared" si="239"/>
        <v/>
      </c>
      <c r="Q617" s="6" t="str">
        <f t="shared" si="240"/>
        <v/>
      </c>
      <c r="R617" s="6">
        <f t="shared" si="241"/>
        <v>0</v>
      </c>
      <c r="S617" s="7">
        <f t="shared" si="242"/>
        <v>0</v>
      </c>
      <c r="T617" s="6">
        <f t="shared" si="243"/>
        <v>0</v>
      </c>
      <c r="U617" s="6" t="str">
        <f t="shared" si="244"/>
        <v/>
      </c>
      <c r="V617" s="6" t="str">
        <f t="shared" si="245"/>
        <v/>
      </c>
      <c r="W617" s="6">
        <f t="shared" si="246"/>
        <v>0</v>
      </c>
      <c r="X617" s="8" t="str">
        <f t="shared" si="247"/>
        <v/>
      </c>
      <c r="Y617" s="8" t="str">
        <f t="shared" si="248"/>
        <v/>
      </c>
      <c r="Z617" t="str">
        <f t="shared" si="249"/>
        <v>FALTA_PARAM</v>
      </c>
      <c r="AA617" s="6" t="str">
        <f t="shared" si="250"/>
        <v/>
      </c>
      <c r="AB617" t="b">
        <f t="shared" si="251"/>
        <v>0</v>
      </c>
      <c r="AC617" t="str">
        <f t="shared" si="252"/>
        <v>CHAVE_INEXISTENTE</v>
      </c>
    </row>
    <row r="618" spans="7:29">
      <c r="G618" t="str">
        <f t="shared" si="230"/>
        <v>||</v>
      </c>
      <c r="H618" t="str">
        <f t="shared" si="231"/>
        <v>||</v>
      </c>
      <c r="I618" s="6" t="str">
        <f t="shared" si="232"/>
        <v/>
      </c>
      <c r="J618" s="6" t="str">
        <f t="shared" si="233"/>
        <v/>
      </c>
      <c r="K618" s="6" t="str">
        <f t="shared" si="234"/>
        <v/>
      </c>
      <c r="L618" s="6" t="str">
        <f t="shared" si="235"/>
        <v/>
      </c>
      <c r="M618" s="6" t="str">
        <f t="shared" si="236"/>
        <v/>
      </c>
      <c r="N618" s="6" t="str">
        <f t="shared" si="237"/>
        <v/>
      </c>
      <c r="O618" s="6" t="str">
        <f t="shared" si="238"/>
        <v/>
      </c>
      <c r="P618" s="6" t="str">
        <f t="shared" si="239"/>
        <v/>
      </c>
      <c r="Q618" s="6" t="str">
        <f t="shared" si="240"/>
        <v/>
      </c>
      <c r="R618" s="6">
        <f t="shared" si="241"/>
        <v>0</v>
      </c>
      <c r="S618" s="7">
        <f t="shared" si="242"/>
        <v>0</v>
      </c>
      <c r="T618" s="6">
        <f t="shared" si="243"/>
        <v>0</v>
      </c>
      <c r="U618" s="6" t="str">
        <f t="shared" si="244"/>
        <v/>
      </c>
      <c r="V618" s="6" t="str">
        <f t="shared" si="245"/>
        <v/>
      </c>
      <c r="W618" s="6">
        <f t="shared" si="246"/>
        <v>0</v>
      </c>
      <c r="X618" s="8" t="str">
        <f t="shared" si="247"/>
        <v/>
      </c>
      <c r="Y618" s="8" t="str">
        <f t="shared" si="248"/>
        <v/>
      </c>
      <c r="Z618" t="str">
        <f t="shared" si="249"/>
        <v>FALTA_PARAM</v>
      </c>
      <c r="AA618" s="6" t="str">
        <f t="shared" si="250"/>
        <v/>
      </c>
      <c r="AB618" t="b">
        <f t="shared" si="251"/>
        <v>0</v>
      </c>
      <c r="AC618" t="str">
        <f t="shared" si="252"/>
        <v>CHAVE_INEXISTENTE</v>
      </c>
    </row>
    <row r="619" spans="7:29">
      <c r="G619" t="str">
        <f t="shared" si="230"/>
        <v>||</v>
      </c>
      <c r="H619" t="str">
        <f t="shared" si="231"/>
        <v>||</v>
      </c>
      <c r="I619" s="6" t="str">
        <f t="shared" si="232"/>
        <v/>
      </c>
      <c r="J619" s="6" t="str">
        <f t="shared" si="233"/>
        <v/>
      </c>
      <c r="K619" s="6" t="str">
        <f t="shared" si="234"/>
        <v/>
      </c>
      <c r="L619" s="6" t="str">
        <f t="shared" si="235"/>
        <v/>
      </c>
      <c r="M619" s="6" t="str">
        <f t="shared" si="236"/>
        <v/>
      </c>
      <c r="N619" s="6" t="str">
        <f t="shared" si="237"/>
        <v/>
      </c>
      <c r="O619" s="6" t="str">
        <f t="shared" si="238"/>
        <v/>
      </c>
      <c r="P619" s="6" t="str">
        <f t="shared" si="239"/>
        <v/>
      </c>
      <c r="Q619" s="6" t="str">
        <f t="shared" si="240"/>
        <v/>
      </c>
      <c r="R619" s="6">
        <f t="shared" si="241"/>
        <v>0</v>
      </c>
      <c r="S619" s="7">
        <f t="shared" si="242"/>
        <v>0</v>
      </c>
      <c r="T619" s="6">
        <f t="shared" si="243"/>
        <v>0</v>
      </c>
      <c r="U619" s="6" t="str">
        <f t="shared" si="244"/>
        <v/>
      </c>
      <c r="V619" s="6" t="str">
        <f t="shared" si="245"/>
        <v/>
      </c>
      <c r="W619" s="6">
        <f t="shared" si="246"/>
        <v>0</v>
      </c>
      <c r="X619" s="8" t="str">
        <f t="shared" si="247"/>
        <v/>
      </c>
      <c r="Y619" s="8" t="str">
        <f t="shared" si="248"/>
        <v/>
      </c>
      <c r="Z619" t="str">
        <f t="shared" si="249"/>
        <v>FALTA_PARAM</v>
      </c>
      <c r="AA619" s="6" t="str">
        <f t="shared" si="250"/>
        <v/>
      </c>
      <c r="AB619" t="b">
        <f t="shared" si="251"/>
        <v>0</v>
      </c>
      <c r="AC619" t="str">
        <f t="shared" si="252"/>
        <v>CHAVE_INEXISTENTE</v>
      </c>
    </row>
    <row r="620" spans="7:29">
      <c r="G620" t="str">
        <f t="shared" si="230"/>
        <v>||</v>
      </c>
      <c r="H620" t="str">
        <f t="shared" si="231"/>
        <v>||</v>
      </c>
      <c r="I620" s="6" t="str">
        <f t="shared" si="232"/>
        <v/>
      </c>
      <c r="J620" s="6" t="str">
        <f t="shared" si="233"/>
        <v/>
      </c>
      <c r="K620" s="6" t="str">
        <f t="shared" si="234"/>
        <v/>
      </c>
      <c r="L620" s="6" t="str">
        <f t="shared" si="235"/>
        <v/>
      </c>
      <c r="M620" s="6" t="str">
        <f t="shared" si="236"/>
        <v/>
      </c>
      <c r="N620" s="6" t="str">
        <f t="shared" si="237"/>
        <v/>
      </c>
      <c r="O620" s="6" t="str">
        <f t="shared" si="238"/>
        <v/>
      </c>
      <c r="P620" s="6" t="str">
        <f t="shared" si="239"/>
        <v/>
      </c>
      <c r="Q620" s="6" t="str">
        <f t="shared" si="240"/>
        <v/>
      </c>
      <c r="R620" s="6">
        <f t="shared" si="241"/>
        <v>0</v>
      </c>
      <c r="S620" s="7">
        <f t="shared" si="242"/>
        <v>0</v>
      </c>
      <c r="T620" s="6">
        <f t="shared" si="243"/>
        <v>0</v>
      </c>
      <c r="U620" s="6" t="str">
        <f t="shared" si="244"/>
        <v/>
      </c>
      <c r="V620" s="6" t="str">
        <f t="shared" si="245"/>
        <v/>
      </c>
      <c r="W620" s="6">
        <f t="shared" si="246"/>
        <v>0</v>
      </c>
      <c r="X620" s="8" t="str">
        <f t="shared" si="247"/>
        <v/>
      </c>
      <c r="Y620" s="8" t="str">
        <f t="shared" si="248"/>
        <v/>
      </c>
      <c r="Z620" t="str">
        <f t="shared" si="249"/>
        <v>FALTA_PARAM</v>
      </c>
      <c r="AA620" s="6" t="str">
        <f t="shared" si="250"/>
        <v/>
      </c>
      <c r="AB620" t="b">
        <f t="shared" si="251"/>
        <v>0</v>
      </c>
      <c r="AC620" t="str">
        <f t="shared" si="252"/>
        <v>CHAVE_INEXISTENTE</v>
      </c>
    </row>
    <row r="621" spans="7:29">
      <c r="G621" t="str">
        <f t="shared" si="230"/>
        <v>||</v>
      </c>
      <c r="H621" t="str">
        <f t="shared" si="231"/>
        <v>||</v>
      </c>
      <c r="I621" s="6" t="str">
        <f t="shared" si="232"/>
        <v/>
      </c>
      <c r="J621" s="6" t="str">
        <f t="shared" si="233"/>
        <v/>
      </c>
      <c r="K621" s="6" t="str">
        <f t="shared" si="234"/>
        <v/>
      </c>
      <c r="L621" s="6" t="str">
        <f t="shared" si="235"/>
        <v/>
      </c>
      <c r="M621" s="6" t="str">
        <f t="shared" si="236"/>
        <v/>
      </c>
      <c r="N621" s="6" t="str">
        <f t="shared" si="237"/>
        <v/>
      </c>
      <c r="O621" s="6" t="str">
        <f t="shared" si="238"/>
        <v/>
      </c>
      <c r="P621" s="6" t="str">
        <f t="shared" si="239"/>
        <v/>
      </c>
      <c r="Q621" s="6" t="str">
        <f t="shared" si="240"/>
        <v/>
      </c>
      <c r="R621" s="6">
        <f t="shared" si="241"/>
        <v>0</v>
      </c>
      <c r="S621" s="7">
        <f t="shared" si="242"/>
        <v>0</v>
      </c>
      <c r="T621" s="6">
        <f t="shared" si="243"/>
        <v>0</v>
      </c>
      <c r="U621" s="6" t="str">
        <f t="shared" si="244"/>
        <v/>
      </c>
      <c r="V621" s="6" t="str">
        <f t="shared" si="245"/>
        <v/>
      </c>
      <c r="W621" s="6">
        <f t="shared" si="246"/>
        <v>0</v>
      </c>
      <c r="X621" s="8" t="str">
        <f t="shared" si="247"/>
        <v/>
      </c>
      <c r="Y621" s="8" t="str">
        <f t="shared" si="248"/>
        <v/>
      </c>
      <c r="Z621" t="str">
        <f t="shared" si="249"/>
        <v>FALTA_PARAM</v>
      </c>
      <c r="AA621" s="6" t="str">
        <f t="shared" si="250"/>
        <v/>
      </c>
      <c r="AB621" t="b">
        <f t="shared" si="251"/>
        <v>0</v>
      </c>
      <c r="AC621" t="str">
        <f t="shared" si="252"/>
        <v>CHAVE_INEXISTENTE</v>
      </c>
    </row>
    <row r="622" spans="7:29">
      <c r="G622" t="str">
        <f t="shared" si="230"/>
        <v>||</v>
      </c>
      <c r="H622" t="str">
        <f t="shared" si="231"/>
        <v>||</v>
      </c>
      <c r="I622" s="6" t="str">
        <f t="shared" si="232"/>
        <v/>
      </c>
      <c r="J622" s="6" t="str">
        <f t="shared" si="233"/>
        <v/>
      </c>
      <c r="K622" s="6" t="str">
        <f t="shared" si="234"/>
        <v/>
      </c>
      <c r="L622" s="6" t="str">
        <f t="shared" si="235"/>
        <v/>
      </c>
      <c r="M622" s="6" t="str">
        <f t="shared" si="236"/>
        <v/>
      </c>
      <c r="N622" s="6" t="str">
        <f t="shared" si="237"/>
        <v/>
      </c>
      <c r="O622" s="6" t="str">
        <f t="shared" si="238"/>
        <v/>
      </c>
      <c r="P622" s="6" t="str">
        <f t="shared" si="239"/>
        <v/>
      </c>
      <c r="Q622" s="6" t="str">
        <f t="shared" si="240"/>
        <v/>
      </c>
      <c r="R622" s="6">
        <f t="shared" si="241"/>
        <v>0</v>
      </c>
      <c r="S622" s="7">
        <f t="shared" si="242"/>
        <v>0</v>
      </c>
      <c r="T622" s="6">
        <f t="shared" si="243"/>
        <v>0</v>
      </c>
      <c r="U622" s="6" t="str">
        <f t="shared" si="244"/>
        <v/>
      </c>
      <c r="V622" s="6" t="str">
        <f t="shared" si="245"/>
        <v/>
      </c>
      <c r="W622" s="6">
        <f t="shared" si="246"/>
        <v>0</v>
      </c>
      <c r="X622" s="8" t="str">
        <f t="shared" si="247"/>
        <v/>
      </c>
      <c r="Y622" s="8" t="str">
        <f t="shared" si="248"/>
        <v/>
      </c>
      <c r="Z622" t="str">
        <f t="shared" si="249"/>
        <v>FALTA_PARAM</v>
      </c>
      <c r="AA622" s="6" t="str">
        <f t="shared" si="250"/>
        <v/>
      </c>
      <c r="AB622" t="b">
        <f t="shared" si="251"/>
        <v>0</v>
      </c>
      <c r="AC622" t="str">
        <f t="shared" si="252"/>
        <v>CHAVE_INEXISTENTE</v>
      </c>
    </row>
    <row r="623" spans="7:29">
      <c r="G623" t="str">
        <f t="shared" si="230"/>
        <v>||</v>
      </c>
      <c r="H623" t="str">
        <f t="shared" si="231"/>
        <v>||</v>
      </c>
      <c r="I623" s="6" t="str">
        <f t="shared" si="232"/>
        <v/>
      </c>
      <c r="J623" s="6" t="str">
        <f t="shared" si="233"/>
        <v/>
      </c>
      <c r="K623" s="6" t="str">
        <f t="shared" si="234"/>
        <v/>
      </c>
      <c r="L623" s="6" t="str">
        <f t="shared" si="235"/>
        <v/>
      </c>
      <c r="M623" s="6" t="str">
        <f t="shared" si="236"/>
        <v/>
      </c>
      <c r="N623" s="6" t="str">
        <f t="shared" si="237"/>
        <v/>
      </c>
      <c r="O623" s="6" t="str">
        <f t="shared" si="238"/>
        <v/>
      </c>
      <c r="P623" s="6" t="str">
        <f t="shared" si="239"/>
        <v/>
      </c>
      <c r="Q623" s="6" t="str">
        <f t="shared" si="240"/>
        <v/>
      </c>
      <c r="R623" s="6">
        <f t="shared" si="241"/>
        <v>0</v>
      </c>
      <c r="S623" s="7">
        <f t="shared" si="242"/>
        <v>0</v>
      </c>
      <c r="T623" s="6">
        <f t="shared" si="243"/>
        <v>0</v>
      </c>
      <c r="U623" s="6" t="str">
        <f t="shared" si="244"/>
        <v/>
      </c>
      <c r="V623" s="6" t="str">
        <f t="shared" si="245"/>
        <v/>
      </c>
      <c r="W623" s="6">
        <f t="shared" si="246"/>
        <v>0</v>
      </c>
      <c r="X623" s="8" t="str">
        <f t="shared" si="247"/>
        <v/>
      </c>
      <c r="Y623" s="8" t="str">
        <f t="shared" si="248"/>
        <v/>
      </c>
      <c r="Z623" t="str">
        <f t="shared" si="249"/>
        <v>FALTA_PARAM</v>
      </c>
      <c r="AA623" s="6" t="str">
        <f t="shared" si="250"/>
        <v/>
      </c>
      <c r="AB623" t="b">
        <f t="shared" si="251"/>
        <v>0</v>
      </c>
      <c r="AC623" t="str">
        <f t="shared" si="252"/>
        <v>CHAVE_INEXISTENTE</v>
      </c>
    </row>
    <row r="624" spans="7:29">
      <c r="G624" t="str">
        <f t="shared" si="230"/>
        <v>||</v>
      </c>
      <c r="H624" t="str">
        <f t="shared" si="231"/>
        <v>||</v>
      </c>
      <c r="I624" s="6" t="str">
        <f t="shared" si="232"/>
        <v/>
      </c>
      <c r="J624" s="6" t="str">
        <f t="shared" si="233"/>
        <v/>
      </c>
      <c r="K624" s="6" t="str">
        <f t="shared" si="234"/>
        <v/>
      </c>
      <c r="L624" s="6" t="str">
        <f t="shared" si="235"/>
        <v/>
      </c>
      <c r="M624" s="6" t="str">
        <f t="shared" si="236"/>
        <v/>
      </c>
      <c r="N624" s="6" t="str">
        <f t="shared" si="237"/>
        <v/>
      </c>
      <c r="O624" s="6" t="str">
        <f t="shared" si="238"/>
        <v/>
      </c>
      <c r="P624" s="6" t="str">
        <f t="shared" si="239"/>
        <v/>
      </c>
      <c r="Q624" s="6" t="str">
        <f t="shared" si="240"/>
        <v/>
      </c>
      <c r="R624" s="6">
        <f t="shared" si="241"/>
        <v>0</v>
      </c>
      <c r="S624" s="7">
        <f t="shared" si="242"/>
        <v>0</v>
      </c>
      <c r="T624" s="6">
        <f t="shared" si="243"/>
        <v>0</v>
      </c>
      <c r="U624" s="6" t="str">
        <f t="shared" si="244"/>
        <v/>
      </c>
      <c r="V624" s="6" t="str">
        <f t="shared" si="245"/>
        <v/>
      </c>
      <c r="W624" s="6">
        <f t="shared" si="246"/>
        <v>0</v>
      </c>
      <c r="X624" s="8" t="str">
        <f t="shared" si="247"/>
        <v/>
      </c>
      <c r="Y624" s="8" t="str">
        <f t="shared" si="248"/>
        <v/>
      </c>
      <c r="Z624" t="str">
        <f t="shared" si="249"/>
        <v>FALTA_PARAM</v>
      </c>
      <c r="AA624" s="6" t="str">
        <f t="shared" si="250"/>
        <v/>
      </c>
      <c r="AB624" t="b">
        <f t="shared" si="251"/>
        <v>0</v>
      </c>
      <c r="AC624" t="str">
        <f t="shared" si="252"/>
        <v>CHAVE_INEXISTENTE</v>
      </c>
    </row>
    <row r="625" spans="7:29">
      <c r="G625" t="str">
        <f t="shared" si="230"/>
        <v>||</v>
      </c>
      <c r="H625" t="str">
        <f t="shared" si="231"/>
        <v>||</v>
      </c>
      <c r="I625" s="6" t="str">
        <f t="shared" si="232"/>
        <v/>
      </c>
      <c r="J625" s="6" t="str">
        <f t="shared" si="233"/>
        <v/>
      </c>
      <c r="K625" s="6" t="str">
        <f t="shared" si="234"/>
        <v/>
      </c>
      <c r="L625" s="6" t="str">
        <f t="shared" si="235"/>
        <v/>
      </c>
      <c r="M625" s="6" t="str">
        <f t="shared" si="236"/>
        <v/>
      </c>
      <c r="N625" s="6" t="str">
        <f t="shared" si="237"/>
        <v/>
      </c>
      <c r="O625" s="6" t="str">
        <f t="shared" si="238"/>
        <v/>
      </c>
      <c r="P625" s="6" t="str">
        <f t="shared" si="239"/>
        <v/>
      </c>
      <c r="Q625" s="6" t="str">
        <f t="shared" si="240"/>
        <v/>
      </c>
      <c r="R625" s="6">
        <f t="shared" si="241"/>
        <v>0</v>
      </c>
      <c r="S625" s="7">
        <f t="shared" si="242"/>
        <v>0</v>
      </c>
      <c r="T625" s="6">
        <f t="shared" si="243"/>
        <v>0</v>
      </c>
      <c r="U625" s="6" t="str">
        <f t="shared" si="244"/>
        <v/>
      </c>
      <c r="V625" s="6" t="str">
        <f t="shared" si="245"/>
        <v/>
      </c>
      <c r="W625" s="6">
        <f t="shared" si="246"/>
        <v>0</v>
      </c>
      <c r="X625" s="8" t="str">
        <f t="shared" si="247"/>
        <v/>
      </c>
      <c r="Y625" s="8" t="str">
        <f t="shared" si="248"/>
        <v/>
      </c>
      <c r="Z625" t="str">
        <f t="shared" si="249"/>
        <v>FALTA_PARAM</v>
      </c>
      <c r="AA625" s="6" t="str">
        <f t="shared" si="250"/>
        <v/>
      </c>
      <c r="AB625" t="b">
        <f t="shared" si="251"/>
        <v>0</v>
      </c>
      <c r="AC625" t="str">
        <f t="shared" si="252"/>
        <v>CHAVE_INEXISTENTE</v>
      </c>
    </row>
    <row r="626" spans="7:29">
      <c r="G626" t="str">
        <f t="shared" si="230"/>
        <v>||</v>
      </c>
      <c r="H626" t="str">
        <f t="shared" si="231"/>
        <v>||</v>
      </c>
      <c r="I626" s="6" t="str">
        <f t="shared" si="232"/>
        <v/>
      </c>
      <c r="J626" s="6" t="str">
        <f t="shared" si="233"/>
        <v/>
      </c>
      <c r="K626" s="6" t="str">
        <f t="shared" si="234"/>
        <v/>
      </c>
      <c r="L626" s="6" t="str">
        <f t="shared" si="235"/>
        <v/>
      </c>
      <c r="M626" s="6" t="str">
        <f t="shared" si="236"/>
        <v/>
      </c>
      <c r="N626" s="6" t="str">
        <f t="shared" si="237"/>
        <v/>
      </c>
      <c r="O626" s="6" t="str">
        <f t="shared" si="238"/>
        <v/>
      </c>
      <c r="P626" s="6" t="str">
        <f t="shared" si="239"/>
        <v/>
      </c>
      <c r="Q626" s="6" t="str">
        <f t="shared" si="240"/>
        <v/>
      </c>
      <c r="R626" s="6">
        <f t="shared" si="241"/>
        <v>0</v>
      </c>
      <c r="S626" s="7">
        <f t="shared" si="242"/>
        <v>0</v>
      </c>
      <c r="T626" s="6">
        <f t="shared" si="243"/>
        <v>0</v>
      </c>
      <c r="U626" s="6" t="str">
        <f t="shared" si="244"/>
        <v/>
      </c>
      <c r="V626" s="6" t="str">
        <f t="shared" si="245"/>
        <v/>
      </c>
      <c r="W626" s="6">
        <f t="shared" si="246"/>
        <v>0</v>
      </c>
      <c r="X626" s="8" t="str">
        <f t="shared" si="247"/>
        <v/>
      </c>
      <c r="Y626" s="8" t="str">
        <f t="shared" si="248"/>
        <v/>
      </c>
      <c r="Z626" t="str">
        <f t="shared" si="249"/>
        <v>FALTA_PARAM</v>
      </c>
      <c r="AA626" s="6" t="str">
        <f t="shared" si="250"/>
        <v/>
      </c>
      <c r="AB626" t="b">
        <f t="shared" si="251"/>
        <v>0</v>
      </c>
      <c r="AC626" t="str">
        <f t="shared" si="252"/>
        <v>CHAVE_INEXISTENTE</v>
      </c>
    </row>
    <row r="627" spans="7:29">
      <c r="G627" t="str">
        <f t="shared" si="230"/>
        <v>||</v>
      </c>
      <c r="H627" t="str">
        <f t="shared" si="231"/>
        <v>||</v>
      </c>
      <c r="I627" s="6" t="str">
        <f t="shared" si="232"/>
        <v/>
      </c>
      <c r="J627" s="6" t="str">
        <f t="shared" si="233"/>
        <v/>
      </c>
      <c r="K627" s="6" t="str">
        <f t="shared" si="234"/>
        <v/>
      </c>
      <c r="L627" s="6" t="str">
        <f t="shared" si="235"/>
        <v/>
      </c>
      <c r="M627" s="6" t="str">
        <f t="shared" si="236"/>
        <v/>
      </c>
      <c r="N627" s="6" t="str">
        <f t="shared" si="237"/>
        <v/>
      </c>
      <c r="O627" s="6" t="str">
        <f t="shared" si="238"/>
        <v/>
      </c>
      <c r="P627" s="6" t="str">
        <f t="shared" si="239"/>
        <v/>
      </c>
      <c r="Q627" s="6" t="str">
        <f t="shared" si="240"/>
        <v/>
      </c>
      <c r="R627" s="6">
        <f t="shared" si="241"/>
        <v>0</v>
      </c>
      <c r="S627" s="7">
        <f t="shared" si="242"/>
        <v>0</v>
      </c>
      <c r="T627" s="6">
        <f t="shared" si="243"/>
        <v>0</v>
      </c>
      <c r="U627" s="6" t="str">
        <f t="shared" si="244"/>
        <v/>
      </c>
      <c r="V627" s="6" t="str">
        <f t="shared" si="245"/>
        <v/>
      </c>
      <c r="W627" s="6">
        <f t="shared" si="246"/>
        <v>0</v>
      </c>
      <c r="X627" s="8" t="str">
        <f t="shared" si="247"/>
        <v/>
      </c>
      <c r="Y627" s="8" t="str">
        <f t="shared" si="248"/>
        <v/>
      </c>
      <c r="Z627" t="str">
        <f t="shared" si="249"/>
        <v>FALTA_PARAM</v>
      </c>
      <c r="AA627" s="6" t="str">
        <f t="shared" si="250"/>
        <v/>
      </c>
      <c r="AB627" t="b">
        <f t="shared" si="251"/>
        <v>0</v>
      </c>
      <c r="AC627" t="str">
        <f t="shared" si="252"/>
        <v>CHAVE_INEXISTENTE</v>
      </c>
    </row>
    <row r="628" spans="7:29">
      <c r="G628" t="str">
        <f t="shared" si="230"/>
        <v>||</v>
      </c>
      <c r="H628" t="str">
        <f t="shared" si="231"/>
        <v>||</v>
      </c>
      <c r="I628" s="6" t="str">
        <f t="shared" si="232"/>
        <v/>
      </c>
      <c r="J628" s="6" t="str">
        <f t="shared" si="233"/>
        <v/>
      </c>
      <c r="K628" s="6" t="str">
        <f t="shared" si="234"/>
        <v/>
      </c>
      <c r="L628" s="6" t="str">
        <f t="shared" si="235"/>
        <v/>
      </c>
      <c r="M628" s="6" t="str">
        <f t="shared" si="236"/>
        <v/>
      </c>
      <c r="N628" s="6" t="str">
        <f t="shared" si="237"/>
        <v/>
      </c>
      <c r="O628" s="6" t="str">
        <f t="shared" si="238"/>
        <v/>
      </c>
      <c r="P628" s="6" t="str">
        <f t="shared" si="239"/>
        <v/>
      </c>
      <c r="Q628" s="6" t="str">
        <f t="shared" si="240"/>
        <v/>
      </c>
      <c r="R628" s="6">
        <f t="shared" si="241"/>
        <v>0</v>
      </c>
      <c r="S628" s="7">
        <f t="shared" si="242"/>
        <v>0</v>
      </c>
      <c r="T628" s="6">
        <f t="shared" si="243"/>
        <v>0</v>
      </c>
      <c r="U628" s="6" t="str">
        <f t="shared" si="244"/>
        <v/>
      </c>
      <c r="V628" s="6" t="str">
        <f t="shared" si="245"/>
        <v/>
      </c>
      <c r="W628" s="6">
        <f t="shared" si="246"/>
        <v>0</v>
      </c>
      <c r="X628" s="8" t="str">
        <f t="shared" si="247"/>
        <v/>
      </c>
      <c r="Y628" s="8" t="str">
        <f t="shared" si="248"/>
        <v/>
      </c>
      <c r="Z628" t="str">
        <f t="shared" si="249"/>
        <v>FALTA_PARAM</v>
      </c>
      <c r="AA628" s="6" t="str">
        <f t="shared" si="250"/>
        <v/>
      </c>
      <c r="AB628" t="b">
        <f t="shared" si="251"/>
        <v>0</v>
      </c>
      <c r="AC628" t="str">
        <f t="shared" si="252"/>
        <v>CHAVE_INEXISTENTE</v>
      </c>
    </row>
    <row r="629" spans="7:29">
      <c r="G629" t="str">
        <f t="shared" si="230"/>
        <v>||</v>
      </c>
      <c r="H629" t="str">
        <f t="shared" si="231"/>
        <v>||</v>
      </c>
      <c r="I629" s="6" t="str">
        <f t="shared" si="232"/>
        <v/>
      </c>
      <c r="J629" s="6" t="str">
        <f t="shared" si="233"/>
        <v/>
      </c>
      <c r="K629" s="6" t="str">
        <f t="shared" si="234"/>
        <v/>
      </c>
      <c r="L629" s="6" t="str">
        <f t="shared" si="235"/>
        <v/>
      </c>
      <c r="M629" s="6" t="str">
        <f t="shared" si="236"/>
        <v/>
      </c>
      <c r="N629" s="6" t="str">
        <f t="shared" si="237"/>
        <v/>
      </c>
      <c r="O629" s="6" t="str">
        <f t="shared" si="238"/>
        <v/>
      </c>
      <c r="P629" s="6" t="str">
        <f t="shared" si="239"/>
        <v/>
      </c>
      <c r="Q629" s="6" t="str">
        <f t="shared" si="240"/>
        <v/>
      </c>
      <c r="R629" s="6">
        <f t="shared" si="241"/>
        <v>0</v>
      </c>
      <c r="S629" s="7">
        <f t="shared" si="242"/>
        <v>0</v>
      </c>
      <c r="T629" s="6">
        <f t="shared" si="243"/>
        <v>0</v>
      </c>
      <c r="U629" s="6" t="str">
        <f t="shared" si="244"/>
        <v/>
      </c>
      <c r="V629" s="6" t="str">
        <f t="shared" si="245"/>
        <v/>
      </c>
      <c r="W629" s="6">
        <f t="shared" si="246"/>
        <v>0</v>
      </c>
      <c r="X629" s="8" t="str">
        <f t="shared" si="247"/>
        <v/>
      </c>
      <c r="Y629" s="8" t="str">
        <f t="shared" si="248"/>
        <v/>
      </c>
      <c r="Z629" t="str">
        <f t="shared" si="249"/>
        <v>FALTA_PARAM</v>
      </c>
      <c r="AA629" s="6" t="str">
        <f t="shared" si="250"/>
        <v/>
      </c>
      <c r="AB629" t="b">
        <f t="shared" si="251"/>
        <v>0</v>
      </c>
      <c r="AC629" t="str">
        <f t="shared" si="252"/>
        <v>CHAVE_INEXISTENTE</v>
      </c>
    </row>
    <row r="630" spans="7:29">
      <c r="G630" t="str">
        <f t="shared" si="230"/>
        <v>||</v>
      </c>
      <c r="H630" t="str">
        <f t="shared" si="231"/>
        <v>||</v>
      </c>
      <c r="I630" s="6" t="str">
        <f t="shared" si="232"/>
        <v/>
      </c>
      <c r="J630" s="6" t="str">
        <f t="shared" si="233"/>
        <v/>
      </c>
      <c r="K630" s="6" t="str">
        <f t="shared" si="234"/>
        <v/>
      </c>
      <c r="L630" s="6" t="str">
        <f t="shared" si="235"/>
        <v/>
      </c>
      <c r="M630" s="6" t="str">
        <f t="shared" si="236"/>
        <v/>
      </c>
      <c r="N630" s="6" t="str">
        <f t="shared" si="237"/>
        <v/>
      </c>
      <c r="O630" s="6" t="str">
        <f t="shared" si="238"/>
        <v/>
      </c>
      <c r="P630" s="6" t="str">
        <f t="shared" si="239"/>
        <v/>
      </c>
      <c r="Q630" s="6" t="str">
        <f t="shared" si="240"/>
        <v/>
      </c>
      <c r="R630" s="6">
        <f t="shared" si="241"/>
        <v>0</v>
      </c>
      <c r="S630" s="7">
        <f t="shared" si="242"/>
        <v>0</v>
      </c>
      <c r="T630" s="6">
        <f t="shared" si="243"/>
        <v>0</v>
      </c>
      <c r="U630" s="6" t="str">
        <f t="shared" si="244"/>
        <v/>
      </c>
      <c r="V630" s="6" t="str">
        <f t="shared" si="245"/>
        <v/>
      </c>
      <c r="W630" s="6">
        <f t="shared" si="246"/>
        <v>0</v>
      </c>
      <c r="X630" s="8" t="str">
        <f t="shared" si="247"/>
        <v/>
      </c>
      <c r="Y630" s="8" t="str">
        <f t="shared" si="248"/>
        <v/>
      </c>
      <c r="Z630" t="str">
        <f t="shared" si="249"/>
        <v>FALTA_PARAM</v>
      </c>
      <c r="AA630" s="6" t="str">
        <f t="shared" si="250"/>
        <v/>
      </c>
      <c r="AB630" t="b">
        <f t="shared" si="251"/>
        <v>0</v>
      </c>
      <c r="AC630" t="str">
        <f t="shared" si="252"/>
        <v>CHAVE_INEXISTENTE</v>
      </c>
    </row>
    <row r="631" spans="7:29">
      <c r="G631" t="str">
        <f t="shared" si="230"/>
        <v>||</v>
      </c>
      <c r="H631" t="str">
        <f t="shared" si="231"/>
        <v>||</v>
      </c>
      <c r="I631" s="6" t="str">
        <f t="shared" si="232"/>
        <v/>
      </c>
      <c r="J631" s="6" t="str">
        <f t="shared" si="233"/>
        <v/>
      </c>
      <c r="K631" s="6" t="str">
        <f t="shared" si="234"/>
        <v/>
      </c>
      <c r="L631" s="6" t="str">
        <f t="shared" si="235"/>
        <v/>
      </c>
      <c r="M631" s="6" t="str">
        <f t="shared" si="236"/>
        <v/>
      </c>
      <c r="N631" s="6" t="str">
        <f t="shared" si="237"/>
        <v/>
      </c>
      <c r="O631" s="6" t="str">
        <f t="shared" si="238"/>
        <v/>
      </c>
      <c r="P631" s="6" t="str">
        <f t="shared" si="239"/>
        <v/>
      </c>
      <c r="Q631" s="6" t="str">
        <f t="shared" si="240"/>
        <v/>
      </c>
      <c r="R631" s="6">
        <f t="shared" si="241"/>
        <v>0</v>
      </c>
      <c r="S631" s="7">
        <f t="shared" si="242"/>
        <v>0</v>
      </c>
      <c r="T631" s="6">
        <f t="shared" si="243"/>
        <v>0</v>
      </c>
      <c r="U631" s="6" t="str">
        <f t="shared" si="244"/>
        <v/>
      </c>
      <c r="V631" s="6" t="str">
        <f t="shared" si="245"/>
        <v/>
      </c>
      <c r="W631" s="6">
        <f t="shared" si="246"/>
        <v>0</v>
      </c>
      <c r="X631" s="8" t="str">
        <f t="shared" si="247"/>
        <v/>
      </c>
      <c r="Y631" s="8" t="str">
        <f t="shared" si="248"/>
        <v/>
      </c>
      <c r="Z631" t="str">
        <f t="shared" si="249"/>
        <v>FALTA_PARAM</v>
      </c>
      <c r="AA631" s="6" t="str">
        <f t="shared" si="250"/>
        <v/>
      </c>
      <c r="AB631" t="b">
        <f t="shared" si="251"/>
        <v>0</v>
      </c>
      <c r="AC631" t="str">
        <f t="shared" si="252"/>
        <v>CHAVE_INEXISTENTE</v>
      </c>
    </row>
    <row r="632" spans="7:29">
      <c r="G632" t="str">
        <f t="shared" si="230"/>
        <v>||</v>
      </c>
      <c r="H632" t="str">
        <f t="shared" si="231"/>
        <v>||</v>
      </c>
      <c r="I632" s="6" t="str">
        <f t="shared" si="232"/>
        <v/>
      </c>
      <c r="J632" s="6" t="str">
        <f t="shared" si="233"/>
        <v/>
      </c>
      <c r="K632" s="6" t="str">
        <f t="shared" si="234"/>
        <v/>
      </c>
      <c r="L632" s="6" t="str">
        <f t="shared" si="235"/>
        <v/>
      </c>
      <c r="M632" s="6" t="str">
        <f t="shared" si="236"/>
        <v/>
      </c>
      <c r="N632" s="6" t="str">
        <f t="shared" si="237"/>
        <v/>
      </c>
      <c r="O632" s="6" t="str">
        <f t="shared" si="238"/>
        <v/>
      </c>
      <c r="P632" s="6" t="str">
        <f t="shared" si="239"/>
        <v/>
      </c>
      <c r="Q632" s="6" t="str">
        <f t="shared" si="240"/>
        <v/>
      </c>
      <c r="R632" s="6">
        <f t="shared" si="241"/>
        <v>0</v>
      </c>
      <c r="S632" s="7">
        <f t="shared" si="242"/>
        <v>0</v>
      </c>
      <c r="T632" s="6">
        <f t="shared" si="243"/>
        <v>0</v>
      </c>
      <c r="U632" s="6" t="str">
        <f t="shared" si="244"/>
        <v/>
      </c>
      <c r="V632" s="6" t="str">
        <f t="shared" si="245"/>
        <v/>
      </c>
      <c r="W632" s="6">
        <f t="shared" si="246"/>
        <v>0</v>
      </c>
      <c r="X632" s="8" t="str">
        <f t="shared" si="247"/>
        <v/>
      </c>
      <c r="Y632" s="8" t="str">
        <f t="shared" si="248"/>
        <v/>
      </c>
      <c r="Z632" t="str">
        <f t="shared" si="249"/>
        <v>FALTA_PARAM</v>
      </c>
      <c r="AA632" s="6" t="str">
        <f t="shared" si="250"/>
        <v/>
      </c>
      <c r="AB632" t="b">
        <f t="shared" si="251"/>
        <v>0</v>
      </c>
      <c r="AC632" t="str">
        <f t="shared" si="252"/>
        <v>CHAVE_INEXISTENTE</v>
      </c>
    </row>
    <row r="633" spans="7:29">
      <c r="G633" t="str">
        <f t="shared" si="230"/>
        <v>||</v>
      </c>
      <c r="H633" t="str">
        <f t="shared" si="231"/>
        <v>||</v>
      </c>
      <c r="I633" s="6" t="str">
        <f t="shared" si="232"/>
        <v/>
      </c>
      <c r="J633" s="6" t="str">
        <f t="shared" si="233"/>
        <v/>
      </c>
      <c r="K633" s="6" t="str">
        <f t="shared" si="234"/>
        <v/>
      </c>
      <c r="L633" s="6" t="str">
        <f t="shared" si="235"/>
        <v/>
      </c>
      <c r="M633" s="6" t="str">
        <f t="shared" si="236"/>
        <v/>
      </c>
      <c r="N633" s="6" t="str">
        <f t="shared" si="237"/>
        <v/>
      </c>
      <c r="O633" s="6" t="str">
        <f t="shared" si="238"/>
        <v/>
      </c>
      <c r="P633" s="6" t="str">
        <f t="shared" si="239"/>
        <v/>
      </c>
      <c r="Q633" s="6" t="str">
        <f t="shared" si="240"/>
        <v/>
      </c>
      <c r="R633" s="6">
        <f t="shared" si="241"/>
        <v>0</v>
      </c>
      <c r="S633" s="7">
        <f t="shared" si="242"/>
        <v>0</v>
      </c>
      <c r="T633" s="6">
        <f t="shared" si="243"/>
        <v>0</v>
      </c>
      <c r="U633" s="6" t="str">
        <f t="shared" si="244"/>
        <v/>
      </c>
      <c r="V633" s="6" t="str">
        <f t="shared" si="245"/>
        <v/>
      </c>
      <c r="W633" s="6">
        <f t="shared" si="246"/>
        <v>0</v>
      </c>
      <c r="X633" s="8" t="str">
        <f t="shared" si="247"/>
        <v/>
      </c>
      <c r="Y633" s="8" t="str">
        <f t="shared" si="248"/>
        <v/>
      </c>
      <c r="Z633" t="str">
        <f t="shared" si="249"/>
        <v>FALTA_PARAM</v>
      </c>
      <c r="AA633" s="6" t="str">
        <f t="shared" si="250"/>
        <v/>
      </c>
      <c r="AB633" t="b">
        <f t="shared" si="251"/>
        <v>0</v>
      </c>
      <c r="AC633" t="str">
        <f t="shared" si="252"/>
        <v>CHAVE_INEXISTENTE</v>
      </c>
    </row>
    <row r="634" spans="7:29">
      <c r="G634" t="str">
        <f t="shared" si="230"/>
        <v>||</v>
      </c>
      <c r="H634" t="str">
        <f t="shared" si="231"/>
        <v>||</v>
      </c>
      <c r="I634" s="6" t="str">
        <f t="shared" si="232"/>
        <v/>
      </c>
      <c r="J634" s="6" t="str">
        <f t="shared" si="233"/>
        <v/>
      </c>
      <c r="K634" s="6" t="str">
        <f t="shared" si="234"/>
        <v/>
      </c>
      <c r="L634" s="6" t="str">
        <f t="shared" si="235"/>
        <v/>
      </c>
      <c r="M634" s="6" t="str">
        <f t="shared" si="236"/>
        <v/>
      </c>
      <c r="N634" s="6" t="str">
        <f t="shared" si="237"/>
        <v/>
      </c>
      <c r="O634" s="6" t="str">
        <f t="shared" si="238"/>
        <v/>
      </c>
      <c r="P634" s="6" t="str">
        <f t="shared" si="239"/>
        <v/>
      </c>
      <c r="Q634" s="6" t="str">
        <f t="shared" si="240"/>
        <v/>
      </c>
      <c r="R634" s="6">
        <f t="shared" si="241"/>
        <v>0</v>
      </c>
      <c r="S634" s="7">
        <f t="shared" si="242"/>
        <v>0</v>
      </c>
      <c r="T634" s="6">
        <f t="shared" si="243"/>
        <v>0</v>
      </c>
      <c r="U634" s="6" t="str">
        <f t="shared" si="244"/>
        <v/>
      </c>
      <c r="V634" s="6" t="str">
        <f t="shared" si="245"/>
        <v/>
      </c>
      <c r="W634" s="6">
        <f t="shared" si="246"/>
        <v>0</v>
      </c>
      <c r="X634" s="8" t="str">
        <f t="shared" si="247"/>
        <v/>
      </c>
      <c r="Y634" s="8" t="str">
        <f t="shared" si="248"/>
        <v/>
      </c>
      <c r="Z634" t="str">
        <f t="shared" si="249"/>
        <v>FALTA_PARAM</v>
      </c>
      <c r="AA634" s="6" t="str">
        <f t="shared" si="250"/>
        <v/>
      </c>
      <c r="AB634" t="b">
        <f t="shared" si="251"/>
        <v>0</v>
      </c>
      <c r="AC634" t="str">
        <f t="shared" si="252"/>
        <v>CHAVE_INEXISTENTE</v>
      </c>
    </row>
    <row r="635" spans="7:29">
      <c r="G635" t="str">
        <f t="shared" si="230"/>
        <v>||</v>
      </c>
      <c r="H635" t="str">
        <f t="shared" si="231"/>
        <v>||</v>
      </c>
      <c r="I635" s="6" t="str">
        <f t="shared" si="232"/>
        <v/>
      </c>
      <c r="J635" s="6" t="str">
        <f t="shared" si="233"/>
        <v/>
      </c>
      <c r="K635" s="6" t="str">
        <f t="shared" si="234"/>
        <v/>
      </c>
      <c r="L635" s="6" t="str">
        <f t="shared" si="235"/>
        <v/>
      </c>
      <c r="M635" s="6" t="str">
        <f t="shared" si="236"/>
        <v/>
      </c>
      <c r="N635" s="6" t="str">
        <f t="shared" si="237"/>
        <v/>
      </c>
      <c r="O635" s="6" t="str">
        <f t="shared" si="238"/>
        <v/>
      </c>
      <c r="P635" s="6" t="str">
        <f t="shared" si="239"/>
        <v/>
      </c>
      <c r="Q635" s="6" t="str">
        <f t="shared" si="240"/>
        <v/>
      </c>
      <c r="R635" s="6">
        <f t="shared" si="241"/>
        <v>0</v>
      </c>
      <c r="S635" s="7">
        <f t="shared" si="242"/>
        <v>0</v>
      </c>
      <c r="T635" s="6">
        <f t="shared" si="243"/>
        <v>0</v>
      </c>
      <c r="U635" s="6" t="str">
        <f t="shared" si="244"/>
        <v/>
      </c>
      <c r="V635" s="6" t="str">
        <f t="shared" si="245"/>
        <v/>
      </c>
      <c r="W635" s="6">
        <f t="shared" si="246"/>
        <v>0</v>
      </c>
      <c r="X635" s="8" t="str">
        <f t="shared" si="247"/>
        <v/>
      </c>
      <c r="Y635" s="8" t="str">
        <f t="shared" si="248"/>
        <v/>
      </c>
      <c r="Z635" t="str">
        <f t="shared" si="249"/>
        <v>FALTA_PARAM</v>
      </c>
      <c r="AA635" s="6" t="str">
        <f t="shared" si="250"/>
        <v/>
      </c>
      <c r="AB635" t="b">
        <f t="shared" si="251"/>
        <v>0</v>
      </c>
      <c r="AC635" t="str">
        <f t="shared" si="252"/>
        <v>CHAVE_INEXISTENTE</v>
      </c>
    </row>
    <row r="636" spans="7:29">
      <c r="G636" t="str">
        <f t="shared" si="230"/>
        <v>||</v>
      </c>
      <c r="H636" t="str">
        <f t="shared" si="231"/>
        <v>||</v>
      </c>
      <c r="I636" s="6" t="str">
        <f t="shared" si="232"/>
        <v/>
      </c>
      <c r="J636" s="6" t="str">
        <f t="shared" si="233"/>
        <v/>
      </c>
      <c r="K636" s="6" t="str">
        <f t="shared" si="234"/>
        <v/>
      </c>
      <c r="L636" s="6" t="str">
        <f t="shared" si="235"/>
        <v/>
      </c>
      <c r="M636" s="6" t="str">
        <f t="shared" si="236"/>
        <v/>
      </c>
      <c r="N636" s="6" t="str">
        <f t="shared" si="237"/>
        <v/>
      </c>
      <c r="O636" s="6" t="str">
        <f t="shared" si="238"/>
        <v/>
      </c>
      <c r="P636" s="6" t="str">
        <f t="shared" si="239"/>
        <v/>
      </c>
      <c r="Q636" s="6" t="str">
        <f t="shared" si="240"/>
        <v/>
      </c>
      <c r="R636" s="6">
        <f t="shared" si="241"/>
        <v>0</v>
      </c>
      <c r="S636" s="7">
        <f t="shared" si="242"/>
        <v>0</v>
      </c>
      <c r="T636" s="6">
        <f t="shared" si="243"/>
        <v>0</v>
      </c>
      <c r="U636" s="6" t="str">
        <f t="shared" si="244"/>
        <v/>
      </c>
      <c r="V636" s="6" t="str">
        <f t="shared" si="245"/>
        <v/>
      </c>
      <c r="W636" s="6">
        <f t="shared" si="246"/>
        <v>0</v>
      </c>
      <c r="X636" s="8" t="str">
        <f t="shared" si="247"/>
        <v/>
      </c>
      <c r="Y636" s="8" t="str">
        <f t="shared" si="248"/>
        <v/>
      </c>
      <c r="Z636" t="str">
        <f t="shared" si="249"/>
        <v>FALTA_PARAM</v>
      </c>
      <c r="AA636" s="6" t="str">
        <f t="shared" si="250"/>
        <v/>
      </c>
      <c r="AB636" t="b">
        <f t="shared" si="251"/>
        <v>0</v>
      </c>
      <c r="AC636" t="str">
        <f t="shared" si="252"/>
        <v>CHAVE_INEXISTENTE</v>
      </c>
    </row>
    <row r="637" spans="7:29">
      <c r="G637" t="str">
        <f t="shared" si="230"/>
        <v>||</v>
      </c>
      <c r="H637" t="str">
        <f t="shared" si="231"/>
        <v>||</v>
      </c>
      <c r="I637" s="6" t="str">
        <f t="shared" si="232"/>
        <v/>
      </c>
      <c r="J637" s="6" t="str">
        <f t="shared" si="233"/>
        <v/>
      </c>
      <c r="K637" s="6" t="str">
        <f t="shared" si="234"/>
        <v/>
      </c>
      <c r="L637" s="6" t="str">
        <f t="shared" si="235"/>
        <v/>
      </c>
      <c r="M637" s="6" t="str">
        <f t="shared" si="236"/>
        <v/>
      </c>
      <c r="N637" s="6" t="str">
        <f t="shared" si="237"/>
        <v/>
      </c>
      <c r="O637" s="6" t="str">
        <f t="shared" si="238"/>
        <v/>
      </c>
      <c r="P637" s="6" t="str">
        <f t="shared" si="239"/>
        <v/>
      </c>
      <c r="Q637" s="6" t="str">
        <f t="shared" si="240"/>
        <v/>
      </c>
      <c r="R637" s="6">
        <f t="shared" si="241"/>
        <v>0</v>
      </c>
      <c r="S637" s="7">
        <f t="shared" si="242"/>
        <v>0</v>
      </c>
      <c r="T637" s="6">
        <f t="shared" si="243"/>
        <v>0</v>
      </c>
      <c r="U637" s="6" t="str">
        <f t="shared" si="244"/>
        <v/>
      </c>
      <c r="V637" s="6" t="str">
        <f t="shared" si="245"/>
        <v/>
      </c>
      <c r="W637" s="6">
        <f t="shared" si="246"/>
        <v>0</v>
      </c>
      <c r="X637" s="8" t="str">
        <f t="shared" si="247"/>
        <v/>
      </c>
      <c r="Y637" s="8" t="str">
        <f t="shared" si="248"/>
        <v/>
      </c>
      <c r="Z637" t="str">
        <f t="shared" si="249"/>
        <v>FALTA_PARAM</v>
      </c>
      <c r="AA637" s="6" t="str">
        <f t="shared" si="250"/>
        <v/>
      </c>
      <c r="AB637" t="b">
        <f t="shared" si="251"/>
        <v>0</v>
      </c>
      <c r="AC637" t="str">
        <f t="shared" si="252"/>
        <v>CHAVE_INEXISTENTE</v>
      </c>
    </row>
    <row r="638" spans="7:29">
      <c r="G638" t="str">
        <f t="shared" si="230"/>
        <v>||</v>
      </c>
      <c r="H638" t="str">
        <f t="shared" si="231"/>
        <v>||</v>
      </c>
      <c r="I638" s="6" t="str">
        <f t="shared" si="232"/>
        <v/>
      </c>
      <c r="J638" s="6" t="str">
        <f t="shared" si="233"/>
        <v/>
      </c>
      <c r="K638" s="6" t="str">
        <f t="shared" si="234"/>
        <v/>
      </c>
      <c r="L638" s="6" t="str">
        <f t="shared" si="235"/>
        <v/>
      </c>
      <c r="M638" s="6" t="str">
        <f t="shared" si="236"/>
        <v/>
      </c>
      <c r="N638" s="6" t="str">
        <f t="shared" si="237"/>
        <v/>
      </c>
      <c r="O638" s="6" t="str">
        <f t="shared" si="238"/>
        <v/>
      </c>
      <c r="P638" s="6" t="str">
        <f t="shared" si="239"/>
        <v/>
      </c>
      <c r="Q638" s="6" t="str">
        <f t="shared" si="240"/>
        <v/>
      </c>
      <c r="R638" s="6">
        <f t="shared" si="241"/>
        <v>0</v>
      </c>
      <c r="S638" s="7">
        <f t="shared" si="242"/>
        <v>0</v>
      </c>
      <c r="T638" s="6">
        <f t="shared" si="243"/>
        <v>0</v>
      </c>
      <c r="U638" s="6" t="str">
        <f t="shared" si="244"/>
        <v/>
      </c>
      <c r="V638" s="6" t="str">
        <f t="shared" si="245"/>
        <v/>
      </c>
      <c r="W638" s="6">
        <f t="shared" si="246"/>
        <v>0</v>
      </c>
      <c r="X638" s="8" t="str">
        <f t="shared" si="247"/>
        <v/>
      </c>
      <c r="Y638" s="8" t="str">
        <f t="shared" si="248"/>
        <v/>
      </c>
      <c r="Z638" t="str">
        <f t="shared" si="249"/>
        <v>FALTA_PARAM</v>
      </c>
      <c r="AA638" s="6" t="str">
        <f t="shared" si="250"/>
        <v/>
      </c>
      <c r="AB638" t="b">
        <f t="shared" si="251"/>
        <v>0</v>
      </c>
      <c r="AC638" t="str">
        <f t="shared" si="252"/>
        <v>CHAVE_INEXISTENTE</v>
      </c>
    </row>
    <row r="639" spans="7:29">
      <c r="G639" t="str">
        <f t="shared" si="230"/>
        <v>||</v>
      </c>
      <c r="H639" t="str">
        <f t="shared" si="231"/>
        <v>||</v>
      </c>
      <c r="I639" s="6" t="str">
        <f t="shared" si="232"/>
        <v/>
      </c>
      <c r="J639" s="6" t="str">
        <f t="shared" si="233"/>
        <v/>
      </c>
      <c r="K639" s="6" t="str">
        <f t="shared" si="234"/>
        <v/>
      </c>
      <c r="L639" s="6" t="str">
        <f t="shared" si="235"/>
        <v/>
      </c>
      <c r="M639" s="6" t="str">
        <f t="shared" si="236"/>
        <v/>
      </c>
      <c r="N639" s="6" t="str">
        <f t="shared" si="237"/>
        <v/>
      </c>
      <c r="O639" s="6" t="str">
        <f t="shared" si="238"/>
        <v/>
      </c>
      <c r="P639" s="6" t="str">
        <f t="shared" si="239"/>
        <v/>
      </c>
      <c r="Q639" s="6" t="str">
        <f t="shared" si="240"/>
        <v/>
      </c>
      <c r="R639" s="6">
        <f t="shared" si="241"/>
        <v>0</v>
      </c>
      <c r="S639" s="7">
        <f t="shared" si="242"/>
        <v>0</v>
      </c>
      <c r="T639" s="6">
        <f t="shared" si="243"/>
        <v>0</v>
      </c>
      <c r="U639" s="6" t="str">
        <f t="shared" si="244"/>
        <v/>
      </c>
      <c r="V639" s="6" t="str">
        <f t="shared" si="245"/>
        <v/>
      </c>
      <c r="W639" s="6">
        <f t="shared" si="246"/>
        <v>0</v>
      </c>
      <c r="X639" s="8" t="str">
        <f t="shared" si="247"/>
        <v/>
      </c>
      <c r="Y639" s="8" t="str">
        <f t="shared" si="248"/>
        <v/>
      </c>
      <c r="Z639" t="str">
        <f t="shared" si="249"/>
        <v>FALTA_PARAM</v>
      </c>
      <c r="AA639" s="6" t="str">
        <f t="shared" si="250"/>
        <v/>
      </c>
      <c r="AB639" t="b">
        <f t="shared" si="251"/>
        <v>0</v>
      </c>
      <c r="AC639" t="str">
        <f t="shared" si="252"/>
        <v>CHAVE_INEXISTENTE</v>
      </c>
    </row>
    <row r="640" spans="7:29">
      <c r="G640" t="str">
        <f t="shared" si="230"/>
        <v>||</v>
      </c>
      <c r="H640" t="str">
        <f t="shared" si="231"/>
        <v>||</v>
      </c>
      <c r="I640" s="6" t="str">
        <f t="shared" si="232"/>
        <v/>
      </c>
      <c r="J640" s="6" t="str">
        <f t="shared" si="233"/>
        <v/>
      </c>
      <c r="K640" s="6" t="str">
        <f t="shared" si="234"/>
        <v/>
      </c>
      <c r="L640" s="6" t="str">
        <f t="shared" si="235"/>
        <v/>
      </c>
      <c r="M640" s="6" t="str">
        <f t="shared" si="236"/>
        <v/>
      </c>
      <c r="N640" s="6" t="str">
        <f t="shared" si="237"/>
        <v/>
      </c>
      <c r="O640" s="6" t="str">
        <f t="shared" si="238"/>
        <v/>
      </c>
      <c r="P640" s="6" t="str">
        <f t="shared" si="239"/>
        <v/>
      </c>
      <c r="Q640" s="6" t="str">
        <f t="shared" si="240"/>
        <v/>
      </c>
      <c r="R640" s="6">
        <f t="shared" si="241"/>
        <v>0</v>
      </c>
      <c r="S640" s="7">
        <f t="shared" si="242"/>
        <v>0</v>
      </c>
      <c r="T640" s="6">
        <f t="shared" si="243"/>
        <v>0</v>
      </c>
      <c r="U640" s="6" t="str">
        <f t="shared" si="244"/>
        <v/>
      </c>
      <c r="V640" s="6" t="str">
        <f t="shared" si="245"/>
        <v/>
      </c>
      <c r="W640" s="6">
        <f t="shared" si="246"/>
        <v>0</v>
      </c>
      <c r="X640" s="8" t="str">
        <f t="shared" si="247"/>
        <v/>
      </c>
      <c r="Y640" s="8" t="str">
        <f t="shared" si="248"/>
        <v/>
      </c>
      <c r="Z640" t="str">
        <f t="shared" si="249"/>
        <v>FALTA_PARAM</v>
      </c>
      <c r="AA640" s="6" t="str">
        <f t="shared" si="250"/>
        <v/>
      </c>
      <c r="AB640" t="b">
        <f t="shared" si="251"/>
        <v>0</v>
      </c>
      <c r="AC640" t="str">
        <f t="shared" si="252"/>
        <v>CHAVE_INEXISTENTE</v>
      </c>
    </row>
    <row r="641" spans="7:29">
      <c r="G641" t="str">
        <f t="shared" si="230"/>
        <v>||</v>
      </c>
      <c r="H641" t="str">
        <f t="shared" si="231"/>
        <v>||</v>
      </c>
      <c r="I641" s="6" t="str">
        <f t="shared" si="232"/>
        <v/>
      </c>
      <c r="J641" s="6" t="str">
        <f t="shared" si="233"/>
        <v/>
      </c>
      <c r="K641" s="6" t="str">
        <f t="shared" si="234"/>
        <v/>
      </c>
      <c r="L641" s="6" t="str">
        <f t="shared" si="235"/>
        <v/>
      </c>
      <c r="M641" s="6" t="str">
        <f t="shared" si="236"/>
        <v/>
      </c>
      <c r="N641" s="6" t="str">
        <f t="shared" si="237"/>
        <v/>
      </c>
      <c r="O641" s="6" t="str">
        <f t="shared" si="238"/>
        <v/>
      </c>
      <c r="P641" s="6" t="str">
        <f t="shared" si="239"/>
        <v/>
      </c>
      <c r="Q641" s="6" t="str">
        <f t="shared" si="240"/>
        <v/>
      </c>
      <c r="R641" s="6">
        <f t="shared" si="241"/>
        <v>0</v>
      </c>
      <c r="S641" s="7">
        <f t="shared" si="242"/>
        <v>0</v>
      </c>
      <c r="T641" s="6">
        <f t="shared" si="243"/>
        <v>0</v>
      </c>
      <c r="U641" s="6" t="str">
        <f t="shared" si="244"/>
        <v/>
      </c>
      <c r="V641" s="6" t="str">
        <f t="shared" si="245"/>
        <v/>
      </c>
      <c r="W641" s="6">
        <f t="shared" si="246"/>
        <v>0</v>
      </c>
      <c r="X641" s="8" t="str">
        <f t="shared" si="247"/>
        <v/>
      </c>
      <c r="Y641" s="8" t="str">
        <f t="shared" si="248"/>
        <v/>
      </c>
      <c r="Z641" t="str">
        <f t="shared" si="249"/>
        <v>FALTA_PARAM</v>
      </c>
      <c r="AA641" s="6" t="str">
        <f t="shared" si="250"/>
        <v/>
      </c>
      <c r="AB641" t="b">
        <f t="shared" si="251"/>
        <v>0</v>
      </c>
      <c r="AC641" t="str">
        <f t="shared" si="252"/>
        <v>CHAVE_INEXISTENTE</v>
      </c>
    </row>
    <row r="642" spans="7:29">
      <c r="G642" t="str">
        <f t="shared" ref="G642:G705" si="253">D642&amp;"|"&amp;E642&amp;"|"&amp;F642</f>
        <v>||</v>
      </c>
      <c r="H642" t="str">
        <f t="shared" ref="H642:H705" si="254">UPPER(SUBSTITUTE(SUBSTITUTE(G642,"-","")," ",""))</f>
        <v>||</v>
      </c>
      <c r="I642" s="6" t="str">
        <f t="shared" ref="I642:I705" si="255">IFERROR(INDEX(Param_E,MATCH(H642,Param_KeysNorm,0)),"")</f>
        <v/>
      </c>
      <c r="J642" s="6" t="str">
        <f t="shared" ref="J642:J705" si="256">IFERROR(INDEX(Param_Gf,MATCH(H642,Param_KeysNorm,0)),"")</f>
        <v/>
      </c>
      <c r="K642" s="6" t="str">
        <f t="shared" ref="K642:K705" si="257">IFERROR(INDEX(Param_s,MATCH(H642,Param_KeysNorm,0)),"")</f>
        <v/>
      </c>
      <c r="L642" s="6" t="str">
        <f t="shared" ref="L642:L705" si="258">IFERROR(INDEX(Param_g,MATCH(H642,Param_KeysNorm,0)),"")</f>
        <v/>
      </c>
      <c r="M642" s="6" t="str">
        <f t="shared" ref="M642:M705" si="259">IFERROR(INDEX(Param_L,MATCH(H642,Param_KeysNorm,0)),"")</f>
        <v/>
      </c>
      <c r="N642" s="6" t="str">
        <f t="shared" ref="N642:N705" si="260">IFERROR(INDEX(Param_rho,MATCH(H642,Param_KeysNorm,0)),"")</f>
        <v/>
      </c>
      <c r="O642" s="6" t="str">
        <f t="shared" ref="O642:O705" si="261">IFERROR((INDEX(Param_Gf,MATCH(H642,Param_KeysNorm,0))/INDEX(Param_g,MATCH(H642,Param_KeysNorm,0)))*INDEX(Param_L,MATCH(H642,Param_KeysNorm,0))*INDEX(Param_rho,MATCH(H642,Param_KeysNorm,0)),"")</f>
        <v/>
      </c>
      <c r="P642" s="6" t="str">
        <f t="shared" ref="P642:P705" si="262">IFERROR(IF(N(I642)&gt;0,10000/N(I642),""),"")</f>
        <v/>
      </c>
      <c r="Q642" s="6" t="str">
        <f t="shared" ref="Q642:Q705" si="263">IFERROR(IF(N(L642)&gt;0,N(J642)/N(L642),""),"")</f>
        <v/>
      </c>
      <c r="R642" s="6">
        <f t="shared" ref="R642:R705" si="264">IFERROR(N(Q642)*N(K642),"")</f>
        <v>0</v>
      </c>
      <c r="S642" s="7">
        <f t="shared" ref="S642:S705" si="265">IFERROR(N(Q642)*N(P642),"")</f>
        <v>0</v>
      </c>
      <c r="T642" s="6">
        <f t="shared" ref="T642:T705" si="266">IFERROR((N(S642)*N(M642)*N(N642))/1000,"")</f>
        <v>0</v>
      </c>
      <c r="U642" s="6" t="str">
        <f t="shared" ref="U642:U705" si="267">IFERROR( (N(J642) / (N(L642)*IF(F642="Manual",F_VIAB_MANUAL,F_VIAB_MEC))) * N(M642) * N(N642), "" )</f>
        <v/>
      </c>
      <c r="V642" s="6" t="str">
        <f t="shared" ref="V642:V705" si="268">IF(N(A642)&gt;0,N(A642)*(1-(N(B642)/100)-(N(C642)/100)),"")</f>
        <v/>
      </c>
      <c r="W642" s="6">
        <f t="shared" ref="W642:W705" si="269">IFERROR(N(T642)*N(V642),"")</f>
        <v>0</v>
      </c>
      <c r="X642" s="8" t="str">
        <f t="shared" ref="X642:X705" si="270">IF(AND(N(U642)&gt;0,N(O642)&gt;0),ABS(N(U642)-N(O642))/N(O642),"")</f>
        <v/>
      </c>
      <c r="Y642" s="8" t="str">
        <f t="shared" ref="Y642:Y705" si="271">IFERROR(IF(E642="Seca",Tol_Seca,Tol_Chuva)+0,"")</f>
        <v/>
      </c>
      <c r="Z642" t="str">
        <f t="shared" ref="Z642:Z705" si="272">IF(OR(N(U642)&lt;=0,N(O642)&lt;=0),"FALTA_PARAM", IF(ABS(N(U642)-N(O642))&gt;N(Y642)*N(O642)+0.000000001,"ATENCAO","OK"))</f>
        <v>FALTA_PARAM</v>
      </c>
      <c r="AA642" s="6" t="str">
        <f t="shared" ref="AA642:AA705" si="273">IF(OR(N(U642)&lt;=0,N(O642)&lt;=0),"",MAX(0, IF(E642="Seca", TCH_Ref_Seca, TCH_Ref_Chuva) * (1 - Penalidade_k * ABS(N(U642)-N(O642))/N(O642))))</f>
        <v/>
      </c>
      <c r="AB642" t="b">
        <f t="shared" ref="AB642:AB705" si="274">ISNUMBER(MATCH(H642,Param_KeysNorm,0))</f>
        <v>0</v>
      </c>
      <c r="AC642" t="str">
        <f t="shared" ref="AC642:AC705" si="275">IF(AB642, IF(ABS((INDEX(Param_Gf,MATCH(H642,Param_KeysNorm,0))/INDEX(Param_g,MATCH(H642,Param_KeysNorm,0)))*INDEX(Param_L,MATCH(H642,Param_KeysNorm,0))*INDEX(Param_rho,MATCH(H642,Param_KeysNorm,0)) - O642)&lt;0.000001, "OK", "RECALCULAR_PARAM_D"), "CHAVE_INEXISTENTE")</f>
        <v>CHAVE_INEXISTENTE</v>
      </c>
    </row>
    <row r="643" spans="7:29">
      <c r="G643" t="str">
        <f t="shared" si="253"/>
        <v>||</v>
      </c>
      <c r="H643" t="str">
        <f t="shared" si="254"/>
        <v>||</v>
      </c>
      <c r="I643" s="6" t="str">
        <f t="shared" si="255"/>
        <v/>
      </c>
      <c r="J643" s="6" t="str">
        <f t="shared" si="256"/>
        <v/>
      </c>
      <c r="K643" s="6" t="str">
        <f t="shared" si="257"/>
        <v/>
      </c>
      <c r="L643" s="6" t="str">
        <f t="shared" si="258"/>
        <v/>
      </c>
      <c r="M643" s="6" t="str">
        <f t="shared" si="259"/>
        <v/>
      </c>
      <c r="N643" s="6" t="str">
        <f t="shared" si="260"/>
        <v/>
      </c>
      <c r="O643" s="6" t="str">
        <f t="shared" si="261"/>
        <v/>
      </c>
      <c r="P643" s="6" t="str">
        <f t="shared" si="262"/>
        <v/>
      </c>
      <c r="Q643" s="6" t="str">
        <f t="shared" si="263"/>
        <v/>
      </c>
      <c r="R643" s="6">
        <f t="shared" si="264"/>
        <v>0</v>
      </c>
      <c r="S643" s="7">
        <f t="shared" si="265"/>
        <v>0</v>
      </c>
      <c r="T643" s="6">
        <f t="shared" si="266"/>
        <v>0</v>
      </c>
      <c r="U643" s="6" t="str">
        <f t="shared" si="267"/>
        <v/>
      </c>
      <c r="V643" s="6" t="str">
        <f t="shared" si="268"/>
        <v/>
      </c>
      <c r="W643" s="6">
        <f t="shared" si="269"/>
        <v>0</v>
      </c>
      <c r="X643" s="8" t="str">
        <f t="shared" si="270"/>
        <v/>
      </c>
      <c r="Y643" s="8" t="str">
        <f t="shared" si="271"/>
        <v/>
      </c>
      <c r="Z643" t="str">
        <f t="shared" si="272"/>
        <v>FALTA_PARAM</v>
      </c>
      <c r="AA643" s="6" t="str">
        <f t="shared" si="273"/>
        <v/>
      </c>
      <c r="AB643" t="b">
        <f t="shared" si="274"/>
        <v>0</v>
      </c>
      <c r="AC643" t="str">
        <f t="shared" si="275"/>
        <v>CHAVE_INEXISTENTE</v>
      </c>
    </row>
    <row r="644" spans="7:29">
      <c r="G644" t="str">
        <f t="shared" si="253"/>
        <v>||</v>
      </c>
      <c r="H644" t="str">
        <f t="shared" si="254"/>
        <v>||</v>
      </c>
      <c r="I644" s="6" t="str">
        <f t="shared" si="255"/>
        <v/>
      </c>
      <c r="J644" s="6" t="str">
        <f t="shared" si="256"/>
        <v/>
      </c>
      <c r="K644" s="6" t="str">
        <f t="shared" si="257"/>
        <v/>
      </c>
      <c r="L644" s="6" t="str">
        <f t="shared" si="258"/>
        <v/>
      </c>
      <c r="M644" s="6" t="str">
        <f t="shared" si="259"/>
        <v/>
      </c>
      <c r="N644" s="6" t="str">
        <f t="shared" si="260"/>
        <v/>
      </c>
      <c r="O644" s="6" t="str">
        <f t="shared" si="261"/>
        <v/>
      </c>
      <c r="P644" s="6" t="str">
        <f t="shared" si="262"/>
        <v/>
      </c>
      <c r="Q644" s="6" t="str">
        <f t="shared" si="263"/>
        <v/>
      </c>
      <c r="R644" s="6">
        <f t="shared" si="264"/>
        <v>0</v>
      </c>
      <c r="S644" s="7">
        <f t="shared" si="265"/>
        <v>0</v>
      </c>
      <c r="T644" s="6">
        <f t="shared" si="266"/>
        <v>0</v>
      </c>
      <c r="U644" s="6" t="str">
        <f t="shared" si="267"/>
        <v/>
      </c>
      <c r="V644" s="6" t="str">
        <f t="shared" si="268"/>
        <v/>
      </c>
      <c r="W644" s="6">
        <f t="shared" si="269"/>
        <v>0</v>
      </c>
      <c r="X644" s="8" t="str">
        <f t="shared" si="270"/>
        <v/>
      </c>
      <c r="Y644" s="8" t="str">
        <f t="shared" si="271"/>
        <v/>
      </c>
      <c r="Z644" t="str">
        <f t="shared" si="272"/>
        <v>FALTA_PARAM</v>
      </c>
      <c r="AA644" s="6" t="str">
        <f t="shared" si="273"/>
        <v/>
      </c>
      <c r="AB644" t="b">
        <f t="shared" si="274"/>
        <v>0</v>
      </c>
      <c r="AC644" t="str">
        <f t="shared" si="275"/>
        <v>CHAVE_INEXISTENTE</v>
      </c>
    </row>
    <row r="645" spans="7:29">
      <c r="G645" t="str">
        <f t="shared" si="253"/>
        <v>||</v>
      </c>
      <c r="H645" t="str">
        <f t="shared" si="254"/>
        <v>||</v>
      </c>
      <c r="I645" s="6" t="str">
        <f t="shared" si="255"/>
        <v/>
      </c>
      <c r="J645" s="6" t="str">
        <f t="shared" si="256"/>
        <v/>
      </c>
      <c r="K645" s="6" t="str">
        <f t="shared" si="257"/>
        <v/>
      </c>
      <c r="L645" s="6" t="str">
        <f t="shared" si="258"/>
        <v/>
      </c>
      <c r="M645" s="6" t="str">
        <f t="shared" si="259"/>
        <v/>
      </c>
      <c r="N645" s="6" t="str">
        <f t="shared" si="260"/>
        <v/>
      </c>
      <c r="O645" s="6" t="str">
        <f t="shared" si="261"/>
        <v/>
      </c>
      <c r="P645" s="6" t="str">
        <f t="shared" si="262"/>
        <v/>
      </c>
      <c r="Q645" s="6" t="str">
        <f t="shared" si="263"/>
        <v/>
      </c>
      <c r="R645" s="6">
        <f t="shared" si="264"/>
        <v>0</v>
      </c>
      <c r="S645" s="7">
        <f t="shared" si="265"/>
        <v>0</v>
      </c>
      <c r="T645" s="6">
        <f t="shared" si="266"/>
        <v>0</v>
      </c>
      <c r="U645" s="6" t="str">
        <f t="shared" si="267"/>
        <v/>
      </c>
      <c r="V645" s="6" t="str">
        <f t="shared" si="268"/>
        <v/>
      </c>
      <c r="W645" s="6">
        <f t="shared" si="269"/>
        <v>0</v>
      </c>
      <c r="X645" s="8" t="str">
        <f t="shared" si="270"/>
        <v/>
      </c>
      <c r="Y645" s="8" t="str">
        <f t="shared" si="271"/>
        <v/>
      </c>
      <c r="Z645" t="str">
        <f t="shared" si="272"/>
        <v>FALTA_PARAM</v>
      </c>
      <c r="AA645" s="6" t="str">
        <f t="shared" si="273"/>
        <v/>
      </c>
      <c r="AB645" t="b">
        <f t="shared" si="274"/>
        <v>0</v>
      </c>
      <c r="AC645" t="str">
        <f t="shared" si="275"/>
        <v>CHAVE_INEXISTENTE</v>
      </c>
    </row>
    <row r="646" spans="7:29">
      <c r="G646" t="str">
        <f t="shared" si="253"/>
        <v>||</v>
      </c>
      <c r="H646" t="str">
        <f t="shared" si="254"/>
        <v>||</v>
      </c>
      <c r="I646" s="6" t="str">
        <f t="shared" si="255"/>
        <v/>
      </c>
      <c r="J646" s="6" t="str">
        <f t="shared" si="256"/>
        <v/>
      </c>
      <c r="K646" s="6" t="str">
        <f t="shared" si="257"/>
        <v/>
      </c>
      <c r="L646" s="6" t="str">
        <f t="shared" si="258"/>
        <v/>
      </c>
      <c r="M646" s="6" t="str">
        <f t="shared" si="259"/>
        <v/>
      </c>
      <c r="N646" s="6" t="str">
        <f t="shared" si="260"/>
        <v/>
      </c>
      <c r="O646" s="6" t="str">
        <f t="shared" si="261"/>
        <v/>
      </c>
      <c r="P646" s="6" t="str">
        <f t="shared" si="262"/>
        <v/>
      </c>
      <c r="Q646" s="6" t="str">
        <f t="shared" si="263"/>
        <v/>
      </c>
      <c r="R646" s="6">
        <f t="shared" si="264"/>
        <v>0</v>
      </c>
      <c r="S646" s="7">
        <f t="shared" si="265"/>
        <v>0</v>
      </c>
      <c r="T646" s="6">
        <f t="shared" si="266"/>
        <v>0</v>
      </c>
      <c r="U646" s="6" t="str">
        <f t="shared" si="267"/>
        <v/>
      </c>
      <c r="V646" s="6" t="str">
        <f t="shared" si="268"/>
        <v/>
      </c>
      <c r="W646" s="6">
        <f t="shared" si="269"/>
        <v>0</v>
      </c>
      <c r="X646" s="8" t="str">
        <f t="shared" si="270"/>
        <v/>
      </c>
      <c r="Y646" s="8" t="str">
        <f t="shared" si="271"/>
        <v/>
      </c>
      <c r="Z646" t="str">
        <f t="shared" si="272"/>
        <v>FALTA_PARAM</v>
      </c>
      <c r="AA646" s="6" t="str">
        <f t="shared" si="273"/>
        <v/>
      </c>
      <c r="AB646" t="b">
        <f t="shared" si="274"/>
        <v>0</v>
      </c>
      <c r="AC646" t="str">
        <f t="shared" si="275"/>
        <v>CHAVE_INEXISTENTE</v>
      </c>
    </row>
    <row r="647" spans="7:29">
      <c r="G647" t="str">
        <f t="shared" si="253"/>
        <v>||</v>
      </c>
      <c r="H647" t="str">
        <f t="shared" si="254"/>
        <v>||</v>
      </c>
      <c r="I647" s="6" t="str">
        <f t="shared" si="255"/>
        <v/>
      </c>
      <c r="J647" s="6" t="str">
        <f t="shared" si="256"/>
        <v/>
      </c>
      <c r="K647" s="6" t="str">
        <f t="shared" si="257"/>
        <v/>
      </c>
      <c r="L647" s="6" t="str">
        <f t="shared" si="258"/>
        <v/>
      </c>
      <c r="M647" s="6" t="str">
        <f t="shared" si="259"/>
        <v/>
      </c>
      <c r="N647" s="6" t="str">
        <f t="shared" si="260"/>
        <v/>
      </c>
      <c r="O647" s="6" t="str">
        <f t="shared" si="261"/>
        <v/>
      </c>
      <c r="P647" s="6" t="str">
        <f t="shared" si="262"/>
        <v/>
      </c>
      <c r="Q647" s="6" t="str">
        <f t="shared" si="263"/>
        <v/>
      </c>
      <c r="R647" s="6">
        <f t="shared" si="264"/>
        <v>0</v>
      </c>
      <c r="S647" s="7">
        <f t="shared" si="265"/>
        <v>0</v>
      </c>
      <c r="T647" s="6">
        <f t="shared" si="266"/>
        <v>0</v>
      </c>
      <c r="U647" s="6" t="str">
        <f t="shared" si="267"/>
        <v/>
      </c>
      <c r="V647" s="6" t="str">
        <f t="shared" si="268"/>
        <v/>
      </c>
      <c r="W647" s="6">
        <f t="shared" si="269"/>
        <v>0</v>
      </c>
      <c r="X647" s="8" t="str">
        <f t="shared" si="270"/>
        <v/>
      </c>
      <c r="Y647" s="8" t="str">
        <f t="shared" si="271"/>
        <v/>
      </c>
      <c r="Z647" t="str">
        <f t="shared" si="272"/>
        <v>FALTA_PARAM</v>
      </c>
      <c r="AA647" s="6" t="str">
        <f t="shared" si="273"/>
        <v/>
      </c>
      <c r="AB647" t="b">
        <f t="shared" si="274"/>
        <v>0</v>
      </c>
      <c r="AC647" t="str">
        <f t="shared" si="275"/>
        <v>CHAVE_INEXISTENTE</v>
      </c>
    </row>
    <row r="648" spans="7:29">
      <c r="G648" t="str">
        <f t="shared" si="253"/>
        <v>||</v>
      </c>
      <c r="H648" t="str">
        <f t="shared" si="254"/>
        <v>||</v>
      </c>
      <c r="I648" s="6" t="str">
        <f t="shared" si="255"/>
        <v/>
      </c>
      <c r="J648" s="6" t="str">
        <f t="shared" si="256"/>
        <v/>
      </c>
      <c r="K648" s="6" t="str">
        <f t="shared" si="257"/>
        <v/>
      </c>
      <c r="L648" s="6" t="str">
        <f t="shared" si="258"/>
        <v/>
      </c>
      <c r="M648" s="6" t="str">
        <f t="shared" si="259"/>
        <v/>
      </c>
      <c r="N648" s="6" t="str">
        <f t="shared" si="260"/>
        <v/>
      </c>
      <c r="O648" s="6" t="str">
        <f t="shared" si="261"/>
        <v/>
      </c>
      <c r="P648" s="6" t="str">
        <f t="shared" si="262"/>
        <v/>
      </c>
      <c r="Q648" s="6" t="str">
        <f t="shared" si="263"/>
        <v/>
      </c>
      <c r="R648" s="6">
        <f t="shared" si="264"/>
        <v>0</v>
      </c>
      <c r="S648" s="7">
        <f t="shared" si="265"/>
        <v>0</v>
      </c>
      <c r="T648" s="6">
        <f t="shared" si="266"/>
        <v>0</v>
      </c>
      <c r="U648" s="6" t="str">
        <f t="shared" si="267"/>
        <v/>
      </c>
      <c r="V648" s="6" t="str">
        <f t="shared" si="268"/>
        <v/>
      </c>
      <c r="W648" s="6">
        <f t="shared" si="269"/>
        <v>0</v>
      </c>
      <c r="X648" s="8" t="str">
        <f t="shared" si="270"/>
        <v/>
      </c>
      <c r="Y648" s="8" t="str">
        <f t="shared" si="271"/>
        <v/>
      </c>
      <c r="Z648" t="str">
        <f t="shared" si="272"/>
        <v>FALTA_PARAM</v>
      </c>
      <c r="AA648" s="6" t="str">
        <f t="shared" si="273"/>
        <v/>
      </c>
      <c r="AB648" t="b">
        <f t="shared" si="274"/>
        <v>0</v>
      </c>
      <c r="AC648" t="str">
        <f t="shared" si="275"/>
        <v>CHAVE_INEXISTENTE</v>
      </c>
    </row>
    <row r="649" spans="7:29">
      <c r="G649" t="str">
        <f t="shared" si="253"/>
        <v>||</v>
      </c>
      <c r="H649" t="str">
        <f t="shared" si="254"/>
        <v>||</v>
      </c>
      <c r="I649" s="6" t="str">
        <f t="shared" si="255"/>
        <v/>
      </c>
      <c r="J649" s="6" t="str">
        <f t="shared" si="256"/>
        <v/>
      </c>
      <c r="K649" s="6" t="str">
        <f t="shared" si="257"/>
        <v/>
      </c>
      <c r="L649" s="6" t="str">
        <f t="shared" si="258"/>
        <v/>
      </c>
      <c r="M649" s="6" t="str">
        <f t="shared" si="259"/>
        <v/>
      </c>
      <c r="N649" s="6" t="str">
        <f t="shared" si="260"/>
        <v/>
      </c>
      <c r="O649" s="6" t="str">
        <f t="shared" si="261"/>
        <v/>
      </c>
      <c r="P649" s="6" t="str">
        <f t="shared" si="262"/>
        <v/>
      </c>
      <c r="Q649" s="6" t="str">
        <f t="shared" si="263"/>
        <v/>
      </c>
      <c r="R649" s="6">
        <f t="shared" si="264"/>
        <v>0</v>
      </c>
      <c r="S649" s="7">
        <f t="shared" si="265"/>
        <v>0</v>
      </c>
      <c r="T649" s="6">
        <f t="shared" si="266"/>
        <v>0</v>
      </c>
      <c r="U649" s="6" t="str">
        <f t="shared" si="267"/>
        <v/>
      </c>
      <c r="V649" s="6" t="str">
        <f t="shared" si="268"/>
        <v/>
      </c>
      <c r="W649" s="6">
        <f t="shared" si="269"/>
        <v>0</v>
      </c>
      <c r="X649" s="8" t="str">
        <f t="shared" si="270"/>
        <v/>
      </c>
      <c r="Y649" s="8" t="str">
        <f t="shared" si="271"/>
        <v/>
      </c>
      <c r="Z649" t="str">
        <f t="shared" si="272"/>
        <v>FALTA_PARAM</v>
      </c>
      <c r="AA649" s="6" t="str">
        <f t="shared" si="273"/>
        <v/>
      </c>
      <c r="AB649" t="b">
        <f t="shared" si="274"/>
        <v>0</v>
      </c>
      <c r="AC649" t="str">
        <f t="shared" si="275"/>
        <v>CHAVE_INEXISTENTE</v>
      </c>
    </row>
    <row r="650" spans="7:29">
      <c r="G650" t="str">
        <f t="shared" si="253"/>
        <v>||</v>
      </c>
      <c r="H650" t="str">
        <f t="shared" si="254"/>
        <v>||</v>
      </c>
      <c r="I650" s="6" t="str">
        <f t="shared" si="255"/>
        <v/>
      </c>
      <c r="J650" s="6" t="str">
        <f t="shared" si="256"/>
        <v/>
      </c>
      <c r="K650" s="6" t="str">
        <f t="shared" si="257"/>
        <v/>
      </c>
      <c r="L650" s="6" t="str">
        <f t="shared" si="258"/>
        <v/>
      </c>
      <c r="M650" s="6" t="str">
        <f t="shared" si="259"/>
        <v/>
      </c>
      <c r="N650" s="6" t="str">
        <f t="shared" si="260"/>
        <v/>
      </c>
      <c r="O650" s="6" t="str">
        <f t="shared" si="261"/>
        <v/>
      </c>
      <c r="P650" s="6" t="str">
        <f t="shared" si="262"/>
        <v/>
      </c>
      <c r="Q650" s="6" t="str">
        <f t="shared" si="263"/>
        <v/>
      </c>
      <c r="R650" s="6">
        <f t="shared" si="264"/>
        <v>0</v>
      </c>
      <c r="S650" s="7">
        <f t="shared" si="265"/>
        <v>0</v>
      </c>
      <c r="T650" s="6">
        <f t="shared" si="266"/>
        <v>0</v>
      </c>
      <c r="U650" s="6" t="str">
        <f t="shared" si="267"/>
        <v/>
      </c>
      <c r="V650" s="6" t="str">
        <f t="shared" si="268"/>
        <v/>
      </c>
      <c r="W650" s="6">
        <f t="shared" si="269"/>
        <v>0</v>
      </c>
      <c r="X650" s="8" t="str">
        <f t="shared" si="270"/>
        <v/>
      </c>
      <c r="Y650" s="8" t="str">
        <f t="shared" si="271"/>
        <v/>
      </c>
      <c r="Z650" t="str">
        <f t="shared" si="272"/>
        <v>FALTA_PARAM</v>
      </c>
      <c r="AA650" s="6" t="str">
        <f t="shared" si="273"/>
        <v/>
      </c>
      <c r="AB650" t="b">
        <f t="shared" si="274"/>
        <v>0</v>
      </c>
      <c r="AC650" t="str">
        <f t="shared" si="275"/>
        <v>CHAVE_INEXISTENTE</v>
      </c>
    </row>
    <row r="651" spans="7:29">
      <c r="G651" t="str">
        <f t="shared" si="253"/>
        <v>||</v>
      </c>
      <c r="H651" t="str">
        <f t="shared" si="254"/>
        <v>||</v>
      </c>
      <c r="I651" s="6" t="str">
        <f t="shared" si="255"/>
        <v/>
      </c>
      <c r="J651" s="6" t="str">
        <f t="shared" si="256"/>
        <v/>
      </c>
      <c r="K651" s="6" t="str">
        <f t="shared" si="257"/>
        <v/>
      </c>
      <c r="L651" s="6" t="str">
        <f t="shared" si="258"/>
        <v/>
      </c>
      <c r="M651" s="6" t="str">
        <f t="shared" si="259"/>
        <v/>
      </c>
      <c r="N651" s="6" t="str">
        <f t="shared" si="260"/>
        <v/>
      </c>
      <c r="O651" s="6" t="str">
        <f t="shared" si="261"/>
        <v/>
      </c>
      <c r="P651" s="6" t="str">
        <f t="shared" si="262"/>
        <v/>
      </c>
      <c r="Q651" s="6" t="str">
        <f t="shared" si="263"/>
        <v/>
      </c>
      <c r="R651" s="6">
        <f t="shared" si="264"/>
        <v>0</v>
      </c>
      <c r="S651" s="7">
        <f t="shared" si="265"/>
        <v>0</v>
      </c>
      <c r="T651" s="6">
        <f t="shared" si="266"/>
        <v>0</v>
      </c>
      <c r="U651" s="6" t="str">
        <f t="shared" si="267"/>
        <v/>
      </c>
      <c r="V651" s="6" t="str">
        <f t="shared" si="268"/>
        <v/>
      </c>
      <c r="W651" s="6">
        <f t="shared" si="269"/>
        <v>0</v>
      </c>
      <c r="X651" s="8" t="str">
        <f t="shared" si="270"/>
        <v/>
      </c>
      <c r="Y651" s="8" t="str">
        <f t="shared" si="271"/>
        <v/>
      </c>
      <c r="Z651" t="str">
        <f t="shared" si="272"/>
        <v>FALTA_PARAM</v>
      </c>
      <c r="AA651" s="6" t="str">
        <f t="shared" si="273"/>
        <v/>
      </c>
      <c r="AB651" t="b">
        <f t="shared" si="274"/>
        <v>0</v>
      </c>
      <c r="AC651" t="str">
        <f t="shared" si="275"/>
        <v>CHAVE_INEXISTENTE</v>
      </c>
    </row>
    <row r="652" spans="7:29">
      <c r="G652" t="str">
        <f t="shared" si="253"/>
        <v>||</v>
      </c>
      <c r="H652" t="str">
        <f t="shared" si="254"/>
        <v>||</v>
      </c>
      <c r="I652" s="6" t="str">
        <f t="shared" si="255"/>
        <v/>
      </c>
      <c r="J652" s="6" t="str">
        <f t="shared" si="256"/>
        <v/>
      </c>
      <c r="K652" s="6" t="str">
        <f t="shared" si="257"/>
        <v/>
      </c>
      <c r="L652" s="6" t="str">
        <f t="shared" si="258"/>
        <v/>
      </c>
      <c r="M652" s="6" t="str">
        <f t="shared" si="259"/>
        <v/>
      </c>
      <c r="N652" s="6" t="str">
        <f t="shared" si="260"/>
        <v/>
      </c>
      <c r="O652" s="6" t="str">
        <f t="shared" si="261"/>
        <v/>
      </c>
      <c r="P652" s="6" t="str">
        <f t="shared" si="262"/>
        <v/>
      </c>
      <c r="Q652" s="6" t="str">
        <f t="shared" si="263"/>
        <v/>
      </c>
      <c r="R652" s="6">
        <f t="shared" si="264"/>
        <v>0</v>
      </c>
      <c r="S652" s="7">
        <f t="shared" si="265"/>
        <v>0</v>
      </c>
      <c r="T652" s="6">
        <f t="shared" si="266"/>
        <v>0</v>
      </c>
      <c r="U652" s="6" t="str">
        <f t="shared" si="267"/>
        <v/>
      </c>
      <c r="V652" s="6" t="str">
        <f t="shared" si="268"/>
        <v/>
      </c>
      <c r="W652" s="6">
        <f t="shared" si="269"/>
        <v>0</v>
      </c>
      <c r="X652" s="8" t="str">
        <f t="shared" si="270"/>
        <v/>
      </c>
      <c r="Y652" s="8" t="str">
        <f t="shared" si="271"/>
        <v/>
      </c>
      <c r="Z652" t="str">
        <f t="shared" si="272"/>
        <v>FALTA_PARAM</v>
      </c>
      <c r="AA652" s="6" t="str">
        <f t="shared" si="273"/>
        <v/>
      </c>
      <c r="AB652" t="b">
        <f t="shared" si="274"/>
        <v>0</v>
      </c>
      <c r="AC652" t="str">
        <f t="shared" si="275"/>
        <v>CHAVE_INEXISTENTE</v>
      </c>
    </row>
    <row r="653" spans="7:29">
      <c r="G653" t="str">
        <f t="shared" si="253"/>
        <v>||</v>
      </c>
      <c r="H653" t="str">
        <f t="shared" si="254"/>
        <v>||</v>
      </c>
      <c r="I653" s="6" t="str">
        <f t="shared" si="255"/>
        <v/>
      </c>
      <c r="J653" s="6" t="str">
        <f t="shared" si="256"/>
        <v/>
      </c>
      <c r="K653" s="6" t="str">
        <f t="shared" si="257"/>
        <v/>
      </c>
      <c r="L653" s="6" t="str">
        <f t="shared" si="258"/>
        <v/>
      </c>
      <c r="M653" s="6" t="str">
        <f t="shared" si="259"/>
        <v/>
      </c>
      <c r="N653" s="6" t="str">
        <f t="shared" si="260"/>
        <v/>
      </c>
      <c r="O653" s="6" t="str">
        <f t="shared" si="261"/>
        <v/>
      </c>
      <c r="P653" s="6" t="str">
        <f t="shared" si="262"/>
        <v/>
      </c>
      <c r="Q653" s="6" t="str">
        <f t="shared" si="263"/>
        <v/>
      </c>
      <c r="R653" s="6">
        <f t="shared" si="264"/>
        <v>0</v>
      </c>
      <c r="S653" s="7">
        <f t="shared" si="265"/>
        <v>0</v>
      </c>
      <c r="T653" s="6">
        <f t="shared" si="266"/>
        <v>0</v>
      </c>
      <c r="U653" s="6" t="str">
        <f t="shared" si="267"/>
        <v/>
      </c>
      <c r="V653" s="6" t="str">
        <f t="shared" si="268"/>
        <v/>
      </c>
      <c r="W653" s="6">
        <f t="shared" si="269"/>
        <v>0</v>
      </c>
      <c r="X653" s="8" t="str">
        <f t="shared" si="270"/>
        <v/>
      </c>
      <c r="Y653" s="8" t="str">
        <f t="shared" si="271"/>
        <v/>
      </c>
      <c r="Z653" t="str">
        <f t="shared" si="272"/>
        <v>FALTA_PARAM</v>
      </c>
      <c r="AA653" s="6" t="str">
        <f t="shared" si="273"/>
        <v/>
      </c>
      <c r="AB653" t="b">
        <f t="shared" si="274"/>
        <v>0</v>
      </c>
      <c r="AC653" t="str">
        <f t="shared" si="275"/>
        <v>CHAVE_INEXISTENTE</v>
      </c>
    </row>
    <row r="654" spans="7:29">
      <c r="G654" t="str">
        <f t="shared" si="253"/>
        <v>||</v>
      </c>
      <c r="H654" t="str">
        <f t="shared" si="254"/>
        <v>||</v>
      </c>
      <c r="I654" s="6" t="str">
        <f t="shared" si="255"/>
        <v/>
      </c>
      <c r="J654" s="6" t="str">
        <f t="shared" si="256"/>
        <v/>
      </c>
      <c r="K654" s="6" t="str">
        <f t="shared" si="257"/>
        <v/>
      </c>
      <c r="L654" s="6" t="str">
        <f t="shared" si="258"/>
        <v/>
      </c>
      <c r="M654" s="6" t="str">
        <f t="shared" si="259"/>
        <v/>
      </c>
      <c r="N654" s="6" t="str">
        <f t="shared" si="260"/>
        <v/>
      </c>
      <c r="O654" s="6" t="str">
        <f t="shared" si="261"/>
        <v/>
      </c>
      <c r="P654" s="6" t="str">
        <f t="shared" si="262"/>
        <v/>
      </c>
      <c r="Q654" s="6" t="str">
        <f t="shared" si="263"/>
        <v/>
      </c>
      <c r="R654" s="6">
        <f t="shared" si="264"/>
        <v>0</v>
      </c>
      <c r="S654" s="7">
        <f t="shared" si="265"/>
        <v>0</v>
      </c>
      <c r="T654" s="6">
        <f t="shared" si="266"/>
        <v>0</v>
      </c>
      <c r="U654" s="6" t="str">
        <f t="shared" si="267"/>
        <v/>
      </c>
      <c r="V654" s="6" t="str">
        <f t="shared" si="268"/>
        <v/>
      </c>
      <c r="W654" s="6">
        <f t="shared" si="269"/>
        <v>0</v>
      </c>
      <c r="X654" s="8" t="str">
        <f t="shared" si="270"/>
        <v/>
      </c>
      <c r="Y654" s="8" t="str">
        <f t="shared" si="271"/>
        <v/>
      </c>
      <c r="Z654" t="str">
        <f t="shared" si="272"/>
        <v>FALTA_PARAM</v>
      </c>
      <c r="AA654" s="6" t="str">
        <f t="shared" si="273"/>
        <v/>
      </c>
      <c r="AB654" t="b">
        <f t="shared" si="274"/>
        <v>0</v>
      </c>
      <c r="AC654" t="str">
        <f t="shared" si="275"/>
        <v>CHAVE_INEXISTENTE</v>
      </c>
    </row>
    <row r="655" spans="7:29">
      <c r="G655" t="str">
        <f t="shared" si="253"/>
        <v>||</v>
      </c>
      <c r="H655" t="str">
        <f t="shared" si="254"/>
        <v>||</v>
      </c>
      <c r="I655" s="6" t="str">
        <f t="shared" si="255"/>
        <v/>
      </c>
      <c r="J655" s="6" t="str">
        <f t="shared" si="256"/>
        <v/>
      </c>
      <c r="K655" s="6" t="str">
        <f t="shared" si="257"/>
        <v/>
      </c>
      <c r="L655" s="6" t="str">
        <f t="shared" si="258"/>
        <v/>
      </c>
      <c r="M655" s="6" t="str">
        <f t="shared" si="259"/>
        <v/>
      </c>
      <c r="N655" s="6" t="str">
        <f t="shared" si="260"/>
        <v/>
      </c>
      <c r="O655" s="6" t="str">
        <f t="shared" si="261"/>
        <v/>
      </c>
      <c r="P655" s="6" t="str">
        <f t="shared" si="262"/>
        <v/>
      </c>
      <c r="Q655" s="6" t="str">
        <f t="shared" si="263"/>
        <v/>
      </c>
      <c r="R655" s="6">
        <f t="shared" si="264"/>
        <v>0</v>
      </c>
      <c r="S655" s="7">
        <f t="shared" si="265"/>
        <v>0</v>
      </c>
      <c r="T655" s="6">
        <f t="shared" si="266"/>
        <v>0</v>
      </c>
      <c r="U655" s="6" t="str">
        <f t="shared" si="267"/>
        <v/>
      </c>
      <c r="V655" s="6" t="str">
        <f t="shared" si="268"/>
        <v/>
      </c>
      <c r="W655" s="6">
        <f t="shared" si="269"/>
        <v>0</v>
      </c>
      <c r="X655" s="8" t="str">
        <f t="shared" si="270"/>
        <v/>
      </c>
      <c r="Y655" s="8" t="str">
        <f t="shared" si="271"/>
        <v/>
      </c>
      <c r="Z655" t="str">
        <f t="shared" si="272"/>
        <v>FALTA_PARAM</v>
      </c>
      <c r="AA655" s="6" t="str">
        <f t="shared" si="273"/>
        <v/>
      </c>
      <c r="AB655" t="b">
        <f t="shared" si="274"/>
        <v>0</v>
      </c>
      <c r="AC655" t="str">
        <f t="shared" si="275"/>
        <v>CHAVE_INEXISTENTE</v>
      </c>
    </row>
    <row r="656" spans="7:29">
      <c r="G656" t="str">
        <f t="shared" si="253"/>
        <v>||</v>
      </c>
      <c r="H656" t="str">
        <f t="shared" si="254"/>
        <v>||</v>
      </c>
      <c r="I656" s="6" t="str">
        <f t="shared" si="255"/>
        <v/>
      </c>
      <c r="J656" s="6" t="str">
        <f t="shared" si="256"/>
        <v/>
      </c>
      <c r="K656" s="6" t="str">
        <f t="shared" si="257"/>
        <v/>
      </c>
      <c r="L656" s="6" t="str">
        <f t="shared" si="258"/>
        <v/>
      </c>
      <c r="M656" s="6" t="str">
        <f t="shared" si="259"/>
        <v/>
      </c>
      <c r="N656" s="6" t="str">
        <f t="shared" si="260"/>
        <v/>
      </c>
      <c r="O656" s="6" t="str">
        <f t="shared" si="261"/>
        <v/>
      </c>
      <c r="P656" s="6" t="str">
        <f t="shared" si="262"/>
        <v/>
      </c>
      <c r="Q656" s="6" t="str">
        <f t="shared" si="263"/>
        <v/>
      </c>
      <c r="R656" s="6">
        <f t="shared" si="264"/>
        <v>0</v>
      </c>
      <c r="S656" s="7">
        <f t="shared" si="265"/>
        <v>0</v>
      </c>
      <c r="T656" s="6">
        <f t="shared" si="266"/>
        <v>0</v>
      </c>
      <c r="U656" s="6" t="str">
        <f t="shared" si="267"/>
        <v/>
      </c>
      <c r="V656" s="6" t="str">
        <f t="shared" si="268"/>
        <v/>
      </c>
      <c r="W656" s="6">
        <f t="shared" si="269"/>
        <v>0</v>
      </c>
      <c r="X656" s="8" t="str">
        <f t="shared" si="270"/>
        <v/>
      </c>
      <c r="Y656" s="8" t="str">
        <f t="shared" si="271"/>
        <v/>
      </c>
      <c r="Z656" t="str">
        <f t="shared" si="272"/>
        <v>FALTA_PARAM</v>
      </c>
      <c r="AA656" s="6" t="str">
        <f t="shared" si="273"/>
        <v/>
      </c>
      <c r="AB656" t="b">
        <f t="shared" si="274"/>
        <v>0</v>
      </c>
      <c r="AC656" t="str">
        <f t="shared" si="275"/>
        <v>CHAVE_INEXISTENTE</v>
      </c>
    </row>
    <row r="657" spans="7:29">
      <c r="G657" t="str">
        <f t="shared" si="253"/>
        <v>||</v>
      </c>
      <c r="H657" t="str">
        <f t="shared" si="254"/>
        <v>||</v>
      </c>
      <c r="I657" s="6" t="str">
        <f t="shared" si="255"/>
        <v/>
      </c>
      <c r="J657" s="6" t="str">
        <f t="shared" si="256"/>
        <v/>
      </c>
      <c r="K657" s="6" t="str">
        <f t="shared" si="257"/>
        <v/>
      </c>
      <c r="L657" s="6" t="str">
        <f t="shared" si="258"/>
        <v/>
      </c>
      <c r="M657" s="6" t="str">
        <f t="shared" si="259"/>
        <v/>
      </c>
      <c r="N657" s="6" t="str">
        <f t="shared" si="260"/>
        <v/>
      </c>
      <c r="O657" s="6" t="str">
        <f t="shared" si="261"/>
        <v/>
      </c>
      <c r="P657" s="6" t="str">
        <f t="shared" si="262"/>
        <v/>
      </c>
      <c r="Q657" s="6" t="str">
        <f t="shared" si="263"/>
        <v/>
      </c>
      <c r="R657" s="6">
        <f t="shared" si="264"/>
        <v>0</v>
      </c>
      <c r="S657" s="7">
        <f t="shared" si="265"/>
        <v>0</v>
      </c>
      <c r="T657" s="6">
        <f t="shared" si="266"/>
        <v>0</v>
      </c>
      <c r="U657" s="6" t="str">
        <f t="shared" si="267"/>
        <v/>
      </c>
      <c r="V657" s="6" t="str">
        <f t="shared" si="268"/>
        <v/>
      </c>
      <c r="W657" s="6">
        <f t="shared" si="269"/>
        <v>0</v>
      </c>
      <c r="X657" s="8" t="str">
        <f t="shared" si="270"/>
        <v/>
      </c>
      <c r="Y657" s="8" t="str">
        <f t="shared" si="271"/>
        <v/>
      </c>
      <c r="Z657" t="str">
        <f t="shared" si="272"/>
        <v>FALTA_PARAM</v>
      </c>
      <c r="AA657" s="6" t="str">
        <f t="shared" si="273"/>
        <v/>
      </c>
      <c r="AB657" t="b">
        <f t="shared" si="274"/>
        <v>0</v>
      </c>
      <c r="AC657" t="str">
        <f t="shared" si="275"/>
        <v>CHAVE_INEXISTENTE</v>
      </c>
    </row>
    <row r="658" spans="7:29">
      <c r="G658" t="str">
        <f t="shared" si="253"/>
        <v>||</v>
      </c>
      <c r="H658" t="str">
        <f t="shared" si="254"/>
        <v>||</v>
      </c>
      <c r="I658" s="6" t="str">
        <f t="shared" si="255"/>
        <v/>
      </c>
      <c r="J658" s="6" t="str">
        <f t="shared" si="256"/>
        <v/>
      </c>
      <c r="K658" s="6" t="str">
        <f t="shared" si="257"/>
        <v/>
      </c>
      <c r="L658" s="6" t="str">
        <f t="shared" si="258"/>
        <v/>
      </c>
      <c r="M658" s="6" t="str">
        <f t="shared" si="259"/>
        <v/>
      </c>
      <c r="N658" s="6" t="str">
        <f t="shared" si="260"/>
        <v/>
      </c>
      <c r="O658" s="6" t="str">
        <f t="shared" si="261"/>
        <v/>
      </c>
      <c r="P658" s="6" t="str">
        <f t="shared" si="262"/>
        <v/>
      </c>
      <c r="Q658" s="6" t="str">
        <f t="shared" si="263"/>
        <v/>
      </c>
      <c r="R658" s="6">
        <f t="shared" si="264"/>
        <v>0</v>
      </c>
      <c r="S658" s="7">
        <f t="shared" si="265"/>
        <v>0</v>
      </c>
      <c r="T658" s="6">
        <f t="shared" si="266"/>
        <v>0</v>
      </c>
      <c r="U658" s="6" t="str">
        <f t="shared" si="267"/>
        <v/>
      </c>
      <c r="V658" s="6" t="str">
        <f t="shared" si="268"/>
        <v/>
      </c>
      <c r="W658" s="6">
        <f t="shared" si="269"/>
        <v>0</v>
      </c>
      <c r="X658" s="8" t="str">
        <f t="shared" si="270"/>
        <v/>
      </c>
      <c r="Y658" s="8" t="str">
        <f t="shared" si="271"/>
        <v/>
      </c>
      <c r="Z658" t="str">
        <f t="shared" si="272"/>
        <v>FALTA_PARAM</v>
      </c>
      <c r="AA658" s="6" t="str">
        <f t="shared" si="273"/>
        <v/>
      </c>
      <c r="AB658" t="b">
        <f t="shared" si="274"/>
        <v>0</v>
      </c>
      <c r="AC658" t="str">
        <f t="shared" si="275"/>
        <v>CHAVE_INEXISTENTE</v>
      </c>
    </row>
    <row r="659" spans="7:29">
      <c r="G659" t="str">
        <f t="shared" si="253"/>
        <v>||</v>
      </c>
      <c r="H659" t="str">
        <f t="shared" si="254"/>
        <v>||</v>
      </c>
      <c r="I659" s="6" t="str">
        <f t="shared" si="255"/>
        <v/>
      </c>
      <c r="J659" s="6" t="str">
        <f t="shared" si="256"/>
        <v/>
      </c>
      <c r="K659" s="6" t="str">
        <f t="shared" si="257"/>
        <v/>
      </c>
      <c r="L659" s="6" t="str">
        <f t="shared" si="258"/>
        <v/>
      </c>
      <c r="M659" s="6" t="str">
        <f t="shared" si="259"/>
        <v/>
      </c>
      <c r="N659" s="6" t="str">
        <f t="shared" si="260"/>
        <v/>
      </c>
      <c r="O659" s="6" t="str">
        <f t="shared" si="261"/>
        <v/>
      </c>
      <c r="P659" s="6" t="str">
        <f t="shared" si="262"/>
        <v/>
      </c>
      <c r="Q659" s="6" t="str">
        <f t="shared" si="263"/>
        <v/>
      </c>
      <c r="R659" s="6">
        <f t="shared" si="264"/>
        <v>0</v>
      </c>
      <c r="S659" s="7">
        <f t="shared" si="265"/>
        <v>0</v>
      </c>
      <c r="T659" s="6">
        <f t="shared" si="266"/>
        <v>0</v>
      </c>
      <c r="U659" s="6" t="str">
        <f t="shared" si="267"/>
        <v/>
      </c>
      <c r="V659" s="6" t="str">
        <f t="shared" si="268"/>
        <v/>
      </c>
      <c r="W659" s="6">
        <f t="shared" si="269"/>
        <v>0</v>
      </c>
      <c r="X659" s="8" t="str">
        <f t="shared" si="270"/>
        <v/>
      </c>
      <c r="Y659" s="8" t="str">
        <f t="shared" si="271"/>
        <v/>
      </c>
      <c r="Z659" t="str">
        <f t="shared" si="272"/>
        <v>FALTA_PARAM</v>
      </c>
      <c r="AA659" s="6" t="str">
        <f t="shared" si="273"/>
        <v/>
      </c>
      <c r="AB659" t="b">
        <f t="shared" si="274"/>
        <v>0</v>
      </c>
      <c r="AC659" t="str">
        <f t="shared" si="275"/>
        <v>CHAVE_INEXISTENTE</v>
      </c>
    </row>
    <row r="660" spans="7:29">
      <c r="G660" t="str">
        <f t="shared" si="253"/>
        <v>||</v>
      </c>
      <c r="H660" t="str">
        <f t="shared" si="254"/>
        <v>||</v>
      </c>
      <c r="I660" s="6" t="str">
        <f t="shared" si="255"/>
        <v/>
      </c>
      <c r="J660" s="6" t="str">
        <f t="shared" si="256"/>
        <v/>
      </c>
      <c r="K660" s="6" t="str">
        <f t="shared" si="257"/>
        <v/>
      </c>
      <c r="L660" s="6" t="str">
        <f t="shared" si="258"/>
        <v/>
      </c>
      <c r="M660" s="6" t="str">
        <f t="shared" si="259"/>
        <v/>
      </c>
      <c r="N660" s="6" t="str">
        <f t="shared" si="260"/>
        <v/>
      </c>
      <c r="O660" s="6" t="str">
        <f t="shared" si="261"/>
        <v/>
      </c>
      <c r="P660" s="6" t="str">
        <f t="shared" si="262"/>
        <v/>
      </c>
      <c r="Q660" s="6" t="str">
        <f t="shared" si="263"/>
        <v/>
      </c>
      <c r="R660" s="6">
        <f t="shared" si="264"/>
        <v>0</v>
      </c>
      <c r="S660" s="7">
        <f t="shared" si="265"/>
        <v>0</v>
      </c>
      <c r="T660" s="6">
        <f t="shared" si="266"/>
        <v>0</v>
      </c>
      <c r="U660" s="6" t="str">
        <f t="shared" si="267"/>
        <v/>
      </c>
      <c r="V660" s="6" t="str">
        <f t="shared" si="268"/>
        <v/>
      </c>
      <c r="W660" s="6">
        <f t="shared" si="269"/>
        <v>0</v>
      </c>
      <c r="X660" s="8" t="str">
        <f t="shared" si="270"/>
        <v/>
      </c>
      <c r="Y660" s="8" t="str">
        <f t="shared" si="271"/>
        <v/>
      </c>
      <c r="Z660" t="str">
        <f t="shared" si="272"/>
        <v>FALTA_PARAM</v>
      </c>
      <c r="AA660" s="6" t="str">
        <f t="shared" si="273"/>
        <v/>
      </c>
      <c r="AB660" t="b">
        <f t="shared" si="274"/>
        <v>0</v>
      </c>
      <c r="AC660" t="str">
        <f t="shared" si="275"/>
        <v>CHAVE_INEXISTENTE</v>
      </c>
    </row>
    <row r="661" spans="7:29">
      <c r="G661" t="str">
        <f t="shared" si="253"/>
        <v>||</v>
      </c>
      <c r="H661" t="str">
        <f t="shared" si="254"/>
        <v>||</v>
      </c>
      <c r="I661" s="6" t="str">
        <f t="shared" si="255"/>
        <v/>
      </c>
      <c r="J661" s="6" t="str">
        <f t="shared" si="256"/>
        <v/>
      </c>
      <c r="K661" s="6" t="str">
        <f t="shared" si="257"/>
        <v/>
      </c>
      <c r="L661" s="6" t="str">
        <f t="shared" si="258"/>
        <v/>
      </c>
      <c r="M661" s="6" t="str">
        <f t="shared" si="259"/>
        <v/>
      </c>
      <c r="N661" s="6" t="str">
        <f t="shared" si="260"/>
        <v/>
      </c>
      <c r="O661" s="6" t="str">
        <f t="shared" si="261"/>
        <v/>
      </c>
      <c r="P661" s="6" t="str">
        <f t="shared" si="262"/>
        <v/>
      </c>
      <c r="Q661" s="6" t="str">
        <f t="shared" si="263"/>
        <v/>
      </c>
      <c r="R661" s="6">
        <f t="shared" si="264"/>
        <v>0</v>
      </c>
      <c r="S661" s="7">
        <f t="shared" si="265"/>
        <v>0</v>
      </c>
      <c r="T661" s="6">
        <f t="shared" si="266"/>
        <v>0</v>
      </c>
      <c r="U661" s="6" t="str">
        <f t="shared" si="267"/>
        <v/>
      </c>
      <c r="V661" s="6" t="str">
        <f t="shared" si="268"/>
        <v/>
      </c>
      <c r="W661" s="6">
        <f t="shared" si="269"/>
        <v>0</v>
      </c>
      <c r="X661" s="8" t="str">
        <f t="shared" si="270"/>
        <v/>
      </c>
      <c r="Y661" s="8" t="str">
        <f t="shared" si="271"/>
        <v/>
      </c>
      <c r="Z661" t="str">
        <f t="shared" si="272"/>
        <v>FALTA_PARAM</v>
      </c>
      <c r="AA661" s="6" t="str">
        <f t="shared" si="273"/>
        <v/>
      </c>
      <c r="AB661" t="b">
        <f t="shared" si="274"/>
        <v>0</v>
      </c>
      <c r="AC661" t="str">
        <f t="shared" si="275"/>
        <v>CHAVE_INEXISTENTE</v>
      </c>
    </row>
    <row r="662" spans="7:29">
      <c r="G662" t="str">
        <f t="shared" si="253"/>
        <v>||</v>
      </c>
      <c r="H662" t="str">
        <f t="shared" si="254"/>
        <v>||</v>
      </c>
      <c r="I662" s="6" t="str">
        <f t="shared" si="255"/>
        <v/>
      </c>
      <c r="J662" s="6" t="str">
        <f t="shared" si="256"/>
        <v/>
      </c>
      <c r="K662" s="6" t="str">
        <f t="shared" si="257"/>
        <v/>
      </c>
      <c r="L662" s="6" t="str">
        <f t="shared" si="258"/>
        <v/>
      </c>
      <c r="M662" s="6" t="str">
        <f t="shared" si="259"/>
        <v/>
      </c>
      <c r="N662" s="6" t="str">
        <f t="shared" si="260"/>
        <v/>
      </c>
      <c r="O662" s="6" t="str">
        <f t="shared" si="261"/>
        <v/>
      </c>
      <c r="P662" s="6" t="str">
        <f t="shared" si="262"/>
        <v/>
      </c>
      <c r="Q662" s="6" t="str">
        <f t="shared" si="263"/>
        <v/>
      </c>
      <c r="R662" s="6">
        <f t="shared" si="264"/>
        <v>0</v>
      </c>
      <c r="S662" s="7">
        <f t="shared" si="265"/>
        <v>0</v>
      </c>
      <c r="T662" s="6">
        <f t="shared" si="266"/>
        <v>0</v>
      </c>
      <c r="U662" s="6" t="str">
        <f t="shared" si="267"/>
        <v/>
      </c>
      <c r="V662" s="6" t="str">
        <f t="shared" si="268"/>
        <v/>
      </c>
      <c r="W662" s="6">
        <f t="shared" si="269"/>
        <v>0</v>
      </c>
      <c r="X662" s="8" t="str">
        <f t="shared" si="270"/>
        <v/>
      </c>
      <c r="Y662" s="8" t="str">
        <f t="shared" si="271"/>
        <v/>
      </c>
      <c r="Z662" t="str">
        <f t="shared" si="272"/>
        <v>FALTA_PARAM</v>
      </c>
      <c r="AA662" s="6" t="str">
        <f t="shared" si="273"/>
        <v/>
      </c>
      <c r="AB662" t="b">
        <f t="shared" si="274"/>
        <v>0</v>
      </c>
      <c r="AC662" t="str">
        <f t="shared" si="275"/>
        <v>CHAVE_INEXISTENTE</v>
      </c>
    </row>
    <row r="663" spans="7:29">
      <c r="G663" t="str">
        <f t="shared" si="253"/>
        <v>||</v>
      </c>
      <c r="H663" t="str">
        <f t="shared" si="254"/>
        <v>||</v>
      </c>
      <c r="I663" s="6" t="str">
        <f t="shared" si="255"/>
        <v/>
      </c>
      <c r="J663" s="6" t="str">
        <f t="shared" si="256"/>
        <v/>
      </c>
      <c r="K663" s="6" t="str">
        <f t="shared" si="257"/>
        <v/>
      </c>
      <c r="L663" s="6" t="str">
        <f t="shared" si="258"/>
        <v/>
      </c>
      <c r="M663" s="6" t="str">
        <f t="shared" si="259"/>
        <v/>
      </c>
      <c r="N663" s="6" t="str">
        <f t="shared" si="260"/>
        <v/>
      </c>
      <c r="O663" s="6" t="str">
        <f t="shared" si="261"/>
        <v/>
      </c>
      <c r="P663" s="6" t="str">
        <f t="shared" si="262"/>
        <v/>
      </c>
      <c r="Q663" s="6" t="str">
        <f t="shared" si="263"/>
        <v/>
      </c>
      <c r="R663" s="6">
        <f t="shared" si="264"/>
        <v>0</v>
      </c>
      <c r="S663" s="7">
        <f t="shared" si="265"/>
        <v>0</v>
      </c>
      <c r="T663" s="6">
        <f t="shared" si="266"/>
        <v>0</v>
      </c>
      <c r="U663" s="6" t="str">
        <f t="shared" si="267"/>
        <v/>
      </c>
      <c r="V663" s="6" t="str">
        <f t="shared" si="268"/>
        <v/>
      </c>
      <c r="W663" s="6">
        <f t="shared" si="269"/>
        <v>0</v>
      </c>
      <c r="X663" s="8" t="str">
        <f t="shared" si="270"/>
        <v/>
      </c>
      <c r="Y663" s="8" t="str">
        <f t="shared" si="271"/>
        <v/>
      </c>
      <c r="Z663" t="str">
        <f t="shared" si="272"/>
        <v>FALTA_PARAM</v>
      </c>
      <c r="AA663" s="6" t="str">
        <f t="shared" si="273"/>
        <v/>
      </c>
      <c r="AB663" t="b">
        <f t="shared" si="274"/>
        <v>0</v>
      </c>
      <c r="AC663" t="str">
        <f t="shared" si="275"/>
        <v>CHAVE_INEXISTENTE</v>
      </c>
    </row>
    <row r="664" spans="7:29">
      <c r="G664" t="str">
        <f t="shared" si="253"/>
        <v>||</v>
      </c>
      <c r="H664" t="str">
        <f t="shared" si="254"/>
        <v>||</v>
      </c>
      <c r="I664" s="6" t="str">
        <f t="shared" si="255"/>
        <v/>
      </c>
      <c r="J664" s="6" t="str">
        <f t="shared" si="256"/>
        <v/>
      </c>
      <c r="K664" s="6" t="str">
        <f t="shared" si="257"/>
        <v/>
      </c>
      <c r="L664" s="6" t="str">
        <f t="shared" si="258"/>
        <v/>
      </c>
      <c r="M664" s="6" t="str">
        <f t="shared" si="259"/>
        <v/>
      </c>
      <c r="N664" s="6" t="str">
        <f t="shared" si="260"/>
        <v/>
      </c>
      <c r="O664" s="6" t="str">
        <f t="shared" si="261"/>
        <v/>
      </c>
      <c r="P664" s="6" t="str">
        <f t="shared" si="262"/>
        <v/>
      </c>
      <c r="Q664" s="6" t="str">
        <f t="shared" si="263"/>
        <v/>
      </c>
      <c r="R664" s="6">
        <f t="shared" si="264"/>
        <v>0</v>
      </c>
      <c r="S664" s="7">
        <f t="shared" si="265"/>
        <v>0</v>
      </c>
      <c r="T664" s="6">
        <f t="shared" si="266"/>
        <v>0</v>
      </c>
      <c r="U664" s="6" t="str">
        <f t="shared" si="267"/>
        <v/>
      </c>
      <c r="V664" s="6" t="str">
        <f t="shared" si="268"/>
        <v/>
      </c>
      <c r="W664" s="6">
        <f t="shared" si="269"/>
        <v>0</v>
      </c>
      <c r="X664" s="8" t="str">
        <f t="shared" si="270"/>
        <v/>
      </c>
      <c r="Y664" s="8" t="str">
        <f t="shared" si="271"/>
        <v/>
      </c>
      <c r="Z664" t="str">
        <f t="shared" si="272"/>
        <v>FALTA_PARAM</v>
      </c>
      <c r="AA664" s="6" t="str">
        <f t="shared" si="273"/>
        <v/>
      </c>
      <c r="AB664" t="b">
        <f t="shared" si="274"/>
        <v>0</v>
      </c>
      <c r="AC664" t="str">
        <f t="shared" si="275"/>
        <v>CHAVE_INEXISTENTE</v>
      </c>
    </row>
    <row r="665" spans="7:29">
      <c r="G665" t="str">
        <f t="shared" si="253"/>
        <v>||</v>
      </c>
      <c r="H665" t="str">
        <f t="shared" si="254"/>
        <v>||</v>
      </c>
      <c r="I665" s="6" t="str">
        <f t="shared" si="255"/>
        <v/>
      </c>
      <c r="J665" s="6" t="str">
        <f t="shared" si="256"/>
        <v/>
      </c>
      <c r="K665" s="6" t="str">
        <f t="shared" si="257"/>
        <v/>
      </c>
      <c r="L665" s="6" t="str">
        <f t="shared" si="258"/>
        <v/>
      </c>
      <c r="M665" s="6" t="str">
        <f t="shared" si="259"/>
        <v/>
      </c>
      <c r="N665" s="6" t="str">
        <f t="shared" si="260"/>
        <v/>
      </c>
      <c r="O665" s="6" t="str">
        <f t="shared" si="261"/>
        <v/>
      </c>
      <c r="P665" s="6" t="str">
        <f t="shared" si="262"/>
        <v/>
      </c>
      <c r="Q665" s="6" t="str">
        <f t="shared" si="263"/>
        <v/>
      </c>
      <c r="R665" s="6">
        <f t="shared" si="264"/>
        <v>0</v>
      </c>
      <c r="S665" s="7">
        <f t="shared" si="265"/>
        <v>0</v>
      </c>
      <c r="T665" s="6">
        <f t="shared" si="266"/>
        <v>0</v>
      </c>
      <c r="U665" s="6" t="str">
        <f t="shared" si="267"/>
        <v/>
      </c>
      <c r="V665" s="6" t="str">
        <f t="shared" si="268"/>
        <v/>
      </c>
      <c r="W665" s="6">
        <f t="shared" si="269"/>
        <v>0</v>
      </c>
      <c r="X665" s="8" t="str">
        <f t="shared" si="270"/>
        <v/>
      </c>
      <c r="Y665" s="8" t="str">
        <f t="shared" si="271"/>
        <v/>
      </c>
      <c r="Z665" t="str">
        <f t="shared" si="272"/>
        <v>FALTA_PARAM</v>
      </c>
      <c r="AA665" s="6" t="str">
        <f t="shared" si="273"/>
        <v/>
      </c>
      <c r="AB665" t="b">
        <f t="shared" si="274"/>
        <v>0</v>
      </c>
      <c r="AC665" t="str">
        <f t="shared" si="275"/>
        <v>CHAVE_INEXISTENTE</v>
      </c>
    </row>
    <row r="666" spans="7:29">
      <c r="G666" t="str">
        <f t="shared" si="253"/>
        <v>||</v>
      </c>
      <c r="H666" t="str">
        <f t="shared" si="254"/>
        <v>||</v>
      </c>
      <c r="I666" s="6" t="str">
        <f t="shared" si="255"/>
        <v/>
      </c>
      <c r="J666" s="6" t="str">
        <f t="shared" si="256"/>
        <v/>
      </c>
      <c r="K666" s="6" t="str">
        <f t="shared" si="257"/>
        <v/>
      </c>
      <c r="L666" s="6" t="str">
        <f t="shared" si="258"/>
        <v/>
      </c>
      <c r="M666" s="6" t="str">
        <f t="shared" si="259"/>
        <v/>
      </c>
      <c r="N666" s="6" t="str">
        <f t="shared" si="260"/>
        <v/>
      </c>
      <c r="O666" s="6" t="str">
        <f t="shared" si="261"/>
        <v/>
      </c>
      <c r="P666" s="6" t="str">
        <f t="shared" si="262"/>
        <v/>
      </c>
      <c r="Q666" s="6" t="str">
        <f t="shared" si="263"/>
        <v/>
      </c>
      <c r="R666" s="6">
        <f t="shared" si="264"/>
        <v>0</v>
      </c>
      <c r="S666" s="7">
        <f t="shared" si="265"/>
        <v>0</v>
      </c>
      <c r="T666" s="6">
        <f t="shared" si="266"/>
        <v>0</v>
      </c>
      <c r="U666" s="6" t="str">
        <f t="shared" si="267"/>
        <v/>
      </c>
      <c r="V666" s="6" t="str">
        <f t="shared" si="268"/>
        <v/>
      </c>
      <c r="W666" s="6">
        <f t="shared" si="269"/>
        <v>0</v>
      </c>
      <c r="X666" s="8" t="str">
        <f t="shared" si="270"/>
        <v/>
      </c>
      <c r="Y666" s="8" t="str">
        <f t="shared" si="271"/>
        <v/>
      </c>
      <c r="Z666" t="str">
        <f t="shared" si="272"/>
        <v>FALTA_PARAM</v>
      </c>
      <c r="AA666" s="6" t="str">
        <f t="shared" si="273"/>
        <v/>
      </c>
      <c r="AB666" t="b">
        <f t="shared" si="274"/>
        <v>0</v>
      </c>
      <c r="AC666" t="str">
        <f t="shared" si="275"/>
        <v>CHAVE_INEXISTENTE</v>
      </c>
    </row>
    <row r="667" spans="7:29">
      <c r="G667" t="str">
        <f t="shared" si="253"/>
        <v>||</v>
      </c>
      <c r="H667" t="str">
        <f t="shared" si="254"/>
        <v>||</v>
      </c>
      <c r="I667" s="6" t="str">
        <f t="shared" si="255"/>
        <v/>
      </c>
      <c r="J667" s="6" t="str">
        <f t="shared" si="256"/>
        <v/>
      </c>
      <c r="K667" s="6" t="str">
        <f t="shared" si="257"/>
        <v/>
      </c>
      <c r="L667" s="6" t="str">
        <f t="shared" si="258"/>
        <v/>
      </c>
      <c r="M667" s="6" t="str">
        <f t="shared" si="259"/>
        <v/>
      </c>
      <c r="N667" s="6" t="str">
        <f t="shared" si="260"/>
        <v/>
      </c>
      <c r="O667" s="6" t="str">
        <f t="shared" si="261"/>
        <v/>
      </c>
      <c r="P667" s="6" t="str">
        <f t="shared" si="262"/>
        <v/>
      </c>
      <c r="Q667" s="6" t="str">
        <f t="shared" si="263"/>
        <v/>
      </c>
      <c r="R667" s="6">
        <f t="shared" si="264"/>
        <v>0</v>
      </c>
      <c r="S667" s="7">
        <f t="shared" si="265"/>
        <v>0</v>
      </c>
      <c r="T667" s="6">
        <f t="shared" si="266"/>
        <v>0</v>
      </c>
      <c r="U667" s="6" t="str">
        <f t="shared" si="267"/>
        <v/>
      </c>
      <c r="V667" s="6" t="str">
        <f t="shared" si="268"/>
        <v/>
      </c>
      <c r="W667" s="6">
        <f t="shared" si="269"/>
        <v>0</v>
      </c>
      <c r="X667" s="8" t="str">
        <f t="shared" si="270"/>
        <v/>
      </c>
      <c r="Y667" s="8" t="str">
        <f t="shared" si="271"/>
        <v/>
      </c>
      <c r="Z667" t="str">
        <f t="shared" si="272"/>
        <v>FALTA_PARAM</v>
      </c>
      <c r="AA667" s="6" t="str">
        <f t="shared" si="273"/>
        <v/>
      </c>
      <c r="AB667" t="b">
        <f t="shared" si="274"/>
        <v>0</v>
      </c>
      <c r="AC667" t="str">
        <f t="shared" si="275"/>
        <v>CHAVE_INEXISTENTE</v>
      </c>
    </row>
    <row r="668" spans="7:29">
      <c r="G668" t="str">
        <f t="shared" si="253"/>
        <v>||</v>
      </c>
      <c r="H668" t="str">
        <f t="shared" si="254"/>
        <v>||</v>
      </c>
      <c r="I668" s="6" t="str">
        <f t="shared" si="255"/>
        <v/>
      </c>
      <c r="J668" s="6" t="str">
        <f t="shared" si="256"/>
        <v/>
      </c>
      <c r="K668" s="6" t="str">
        <f t="shared" si="257"/>
        <v/>
      </c>
      <c r="L668" s="6" t="str">
        <f t="shared" si="258"/>
        <v/>
      </c>
      <c r="M668" s="6" t="str">
        <f t="shared" si="259"/>
        <v/>
      </c>
      <c r="N668" s="6" t="str">
        <f t="shared" si="260"/>
        <v/>
      </c>
      <c r="O668" s="6" t="str">
        <f t="shared" si="261"/>
        <v/>
      </c>
      <c r="P668" s="6" t="str">
        <f t="shared" si="262"/>
        <v/>
      </c>
      <c r="Q668" s="6" t="str">
        <f t="shared" si="263"/>
        <v/>
      </c>
      <c r="R668" s="6">
        <f t="shared" si="264"/>
        <v>0</v>
      </c>
      <c r="S668" s="7">
        <f t="shared" si="265"/>
        <v>0</v>
      </c>
      <c r="T668" s="6">
        <f t="shared" si="266"/>
        <v>0</v>
      </c>
      <c r="U668" s="6" t="str">
        <f t="shared" si="267"/>
        <v/>
      </c>
      <c r="V668" s="6" t="str">
        <f t="shared" si="268"/>
        <v/>
      </c>
      <c r="W668" s="6">
        <f t="shared" si="269"/>
        <v>0</v>
      </c>
      <c r="X668" s="8" t="str">
        <f t="shared" si="270"/>
        <v/>
      </c>
      <c r="Y668" s="8" t="str">
        <f t="shared" si="271"/>
        <v/>
      </c>
      <c r="Z668" t="str">
        <f t="shared" si="272"/>
        <v>FALTA_PARAM</v>
      </c>
      <c r="AA668" s="6" t="str">
        <f t="shared" si="273"/>
        <v/>
      </c>
      <c r="AB668" t="b">
        <f t="shared" si="274"/>
        <v>0</v>
      </c>
      <c r="AC668" t="str">
        <f t="shared" si="275"/>
        <v>CHAVE_INEXISTENTE</v>
      </c>
    </row>
    <row r="669" spans="7:29">
      <c r="G669" t="str">
        <f t="shared" si="253"/>
        <v>||</v>
      </c>
      <c r="H669" t="str">
        <f t="shared" si="254"/>
        <v>||</v>
      </c>
      <c r="I669" s="6" t="str">
        <f t="shared" si="255"/>
        <v/>
      </c>
      <c r="J669" s="6" t="str">
        <f t="shared" si="256"/>
        <v/>
      </c>
      <c r="K669" s="6" t="str">
        <f t="shared" si="257"/>
        <v/>
      </c>
      <c r="L669" s="6" t="str">
        <f t="shared" si="258"/>
        <v/>
      </c>
      <c r="M669" s="6" t="str">
        <f t="shared" si="259"/>
        <v/>
      </c>
      <c r="N669" s="6" t="str">
        <f t="shared" si="260"/>
        <v/>
      </c>
      <c r="O669" s="6" t="str">
        <f t="shared" si="261"/>
        <v/>
      </c>
      <c r="P669" s="6" t="str">
        <f t="shared" si="262"/>
        <v/>
      </c>
      <c r="Q669" s="6" t="str">
        <f t="shared" si="263"/>
        <v/>
      </c>
      <c r="R669" s="6">
        <f t="shared" si="264"/>
        <v>0</v>
      </c>
      <c r="S669" s="7">
        <f t="shared" si="265"/>
        <v>0</v>
      </c>
      <c r="T669" s="6">
        <f t="shared" si="266"/>
        <v>0</v>
      </c>
      <c r="U669" s="6" t="str">
        <f t="shared" si="267"/>
        <v/>
      </c>
      <c r="V669" s="6" t="str">
        <f t="shared" si="268"/>
        <v/>
      </c>
      <c r="W669" s="6">
        <f t="shared" si="269"/>
        <v>0</v>
      </c>
      <c r="X669" s="8" t="str">
        <f t="shared" si="270"/>
        <v/>
      </c>
      <c r="Y669" s="8" t="str">
        <f t="shared" si="271"/>
        <v/>
      </c>
      <c r="Z669" t="str">
        <f t="shared" si="272"/>
        <v>FALTA_PARAM</v>
      </c>
      <c r="AA669" s="6" t="str">
        <f t="shared" si="273"/>
        <v/>
      </c>
      <c r="AB669" t="b">
        <f t="shared" si="274"/>
        <v>0</v>
      </c>
      <c r="AC669" t="str">
        <f t="shared" si="275"/>
        <v>CHAVE_INEXISTENTE</v>
      </c>
    </row>
    <row r="670" spans="7:29">
      <c r="G670" t="str">
        <f t="shared" si="253"/>
        <v>||</v>
      </c>
      <c r="H670" t="str">
        <f t="shared" si="254"/>
        <v>||</v>
      </c>
      <c r="I670" s="6" t="str">
        <f t="shared" si="255"/>
        <v/>
      </c>
      <c r="J670" s="6" t="str">
        <f t="shared" si="256"/>
        <v/>
      </c>
      <c r="K670" s="6" t="str">
        <f t="shared" si="257"/>
        <v/>
      </c>
      <c r="L670" s="6" t="str">
        <f t="shared" si="258"/>
        <v/>
      </c>
      <c r="M670" s="6" t="str">
        <f t="shared" si="259"/>
        <v/>
      </c>
      <c r="N670" s="6" t="str">
        <f t="shared" si="260"/>
        <v/>
      </c>
      <c r="O670" s="6" t="str">
        <f t="shared" si="261"/>
        <v/>
      </c>
      <c r="P670" s="6" t="str">
        <f t="shared" si="262"/>
        <v/>
      </c>
      <c r="Q670" s="6" t="str">
        <f t="shared" si="263"/>
        <v/>
      </c>
      <c r="R670" s="6">
        <f t="shared" si="264"/>
        <v>0</v>
      </c>
      <c r="S670" s="7">
        <f t="shared" si="265"/>
        <v>0</v>
      </c>
      <c r="T670" s="6">
        <f t="shared" si="266"/>
        <v>0</v>
      </c>
      <c r="U670" s="6" t="str">
        <f t="shared" si="267"/>
        <v/>
      </c>
      <c r="V670" s="6" t="str">
        <f t="shared" si="268"/>
        <v/>
      </c>
      <c r="W670" s="6">
        <f t="shared" si="269"/>
        <v>0</v>
      </c>
      <c r="X670" s="8" t="str">
        <f t="shared" si="270"/>
        <v/>
      </c>
      <c r="Y670" s="8" t="str">
        <f t="shared" si="271"/>
        <v/>
      </c>
      <c r="Z670" t="str">
        <f t="shared" si="272"/>
        <v>FALTA_PARAM</v>
      </c>
      <c r="AA670" s="6" t="str">
        <f t="shared" si="273"/>
        <v/>
      </c>
      <c r="AB670" t="b">
        <f t="shared" si="274"/>
        <v>0</v>
      </c>
      <c r="AC670" t="str">
        <f t="shared" si="275"/>
        <v>CHAVE_INEXISTENTE</v>
      </c>
    </row>
    <row r="671" spans="7:29">
      <c r="G671" t="str">
        <f t="shared" si="253"/>
        <v>||</v>
      </c>
      <c r="H671" t="str">
        <f t="shared" si="254"/>
        <v>||</v>
      </c>
      <c r="I671" s="6" t="str">
        <f t="shared" si="255"/>
        <v/>
      </c>
      <c r="J671" s="6" t="str">
        <f t="shared" si="256"/>
        <v/>
      </c>
      <c r="K671" s="6" t="str">
        <f t="shared" si="257"/>
        <v/>
      </c>
      <c r="L671" s="6" t="str">
        <f t="shared" si="258"/>
        <v/>
      </c>
      <c r="M671" s="6" t="str">
        <f t="shared" si="259"/>
        <v/>
      </c>
      <c r="N671" s="6" t="str">
        <f t="shared" si="260"/>
        <v/>
      </c>
      <c r="O671" s="6" t="str">
        <f t="shared" si="261"/>
        <v/>
      </c>
      <c r="P671" s="6" t="str">
        <f t="shared" si="262"/>
        <v/>
      </c>
      <c r="Q671" s="6" t="str">
        <f t="shared" si="263"/>
        <v/>
      </c>
      <c r="R671" s="6">
        <f t="shared" si="264"/>
        <v>0</v>
      </c>
      <c r="S671" s="7">
        <f t="shared" si="265"/>
        <v>0</v>
      </c>
      <c r="T671" s="6">
        <f t="shared" si="266"/>
        <v>0</v>
      </c>
      <c r="U671" s="6" t="str">
        <f t="shared" si="267"/>
        <v/>
      </c>
      <c r="V671" s="6" t="str">
        <f t="shared" si="268"/>
        <v/>
      </c>
      <c r="W671" s="6">
        <f t="shared" si="269"/>
        <v>0</v>
      </c>
      <c r="X671" s="8" t="str">
        <f t="shared" si="270"/>
        <v/>
      </c>
      <c r="Y671" s="8" t="str">
        <f t="shared" si="271"/>
        <v/>
      </c>
      <c r="Z671" t="str">
        <f t="shared" si="272"/>
        <v>FALTA_PARAM</v>
      </c>
      <c r="AA671" s="6" t="str">
        <f t="shared" si="273"/>
        <v/>
      </c>
      <c r="AB671" t="b">
        <f t="shared" si="274"/>
        <v>0</v>
      </c>
      <c r="AC671" t="str">
        <f t="shared" si="275"/>
        <v>CHAVE_INEXISTENTE</v>
      </c>
    </row>
    <row r="672" spans="7:29">
      <c r="G672" t="str">
        <f t="shared" si="253"/>
        <v>||</v>
      </c>
      <c r="H672" t="str">
        <f t="shared" si="254"/>
        <v>||</v>
      </c>
      <c r="I672" s="6" t="str">
        <f t="shared" si="255"/>
        <v/>
      </c>
      <c r="J672" s="6" t="str">
        <f t="shared" si="256"/>
        <v/>
      </c>
      <c r="K672" s="6" t="str">
        <f t="shared" si="257"/>
        <v/>
      </c>
      <c r="L672" s="6" t="str">
        <f t="shared" si="258"/>
        <v/>
      </c>
      <c r="M672" s="6" t="str">
        <f t="shared" si="259"/>
        <v/>
      </c>
      <c r="N672" s="6" t="str">
        <f t="shared" si="260"/>
        <v/>
      </c>
      <c r="O672" s="6" t="str">
        <f t="shared" si="261"/>
        <v/>
      </c>
      <c r="P672" s="6" t="str">
        <f t="shared" si="262"/>
        <v/>
      </c>
      <c r="Q672" s="6" t="str">
        <f t="shared" si="263"/>
        <v/>
      </c>
      <c r="R672" s="6">
        <f t="shared" si="264"/>
        <v>0</v>
      </c>
      <c r="S672" s="7">
        <f t="shared" si="265"/>
        <v>0</v>
      </c>
      <c r="T672" s="6">
        <f t="shared" si="266"/>
        <v>0</v>
      </c>
      <c r="U672" s="6" t="str">
        <f t="shared" si="267"/>
        <v/>
      </c>
      <c r="V672" s="6" t="str">
        <f t="shared" si="268"/>
        <v/>
      </c>
      <c r="W672" s="6">
        <f t="shared" si="269"/>
        <v>0</v>
      </c>
      <c r="X672" s="8" t="str">
        <f t="shared" si="270"/>
        <v/>
      </c>
      <c r="Y672" s="8" t="str">
        <f t="shared" si="271"/>
        <v/>
      </c>
      <c r="Z672" t="str">
        <f t="shared" si="272"/>
        <v>FALTA_PARAM</v>
      </c>
      <c r="AA672" s="6" t="str">
        <f t="shared" si="273"/>
        <v/>
      </c>
      <c r="AB672" t="b">
        <f t="shared" si="274"/>
        <v>0</v>
      </c>
      <c r="AC672" t="str">
        <f t="shared" si="275"/>
        <v>CHAVE_INEXISTENTE</v>
      </c>
    </row>
    <row r="673" spans="7:29">
      <c r="G673" t="str">
        <f t="shared" si="253"/>
        <v>||</v>
      </c>
      <c r="H673" t="str">
        <f t="shared" si="254"/>
        <v>||</v>
      </c>
      <c r="I673" s="6" t="str">
        <f t="shared" si="255"/>
        <v/>
      </c>
      <c r="J673" s="6" t="str">
        <f t="shared" si="256"/>
        <v/>
      </c>
      <c r="K673" s="6" t="str">
        <f t="shared" si="257"/>
        <v/>
      </c>
      <c r="L673" s="6" t="str">
        <f t="shared" si="258"/>
        <v/>
      </c>
      <c r="M673" s="6" t="str">
        <f t="shared" si="259"/>
        <v/>
      </c>
      <c r="N673" s="6" t="str">
        <f t="shared" si="260"/>
        <v/>
      </c>
      <c r="O673" s="6" t="str">
        <f t="shared" si="261"/>
        <v/>
      </c>
      <c r="P673" s="6" t="str">
        <f t="shared" si="262"/>
        <v/>
      </c>
      <c r="Q673" s="6" t="str">
        <f t="shared" si="263"/>
        <v/>
      </c>
      <c r="R673" s="6">
        <f t="shared" si="264"/>
        <v>0</v>
      </c>
      <c r="S673" s="7">
        <f t="shared" si="265"/>
        <v>0</v>
      </c>
      <c r="T673" s="6">
        <f t="shared" si="266"/>
        <v>0</v>
      </c>
      <c r="U673" s="6" t="str">
        <f t="shared" si="267"/>
        <v/>
      </c>
      <c r="V673" s="6" t="str">
        <f t="shared" si="268"/>
        <v/>
      </c>
      <c r="W673" s="6">
        <f t="shared" si="269"/>
        <v>0</v>
      </c>
      <c r="X673" s="8" t="str">
        <f t="shared" si="270"/>
        <v/>
      </c>
      <c r="Y673" s="8" t="str">
        <f t="shared" si="271"/>
        <v/>
      </c>
      <c r="Z673" t="str">
        <f t="shared" si="272"/>
        <v>FALTA_PARAM</v>
      </c>
      <c r="AA673" s="6" t="str">
        <f t="shared" si="273"/>
        <v/>
      </c>
      <c r="AB673" t="b">
        <f t="shared" si="274"/>
        <v>0</v>
      </c>
      <c r="AC673" t="str">
        <f t="shared" si="275"/>
        <v>CHAVE_INEXISTENTE</v>
      </c>
    </row>
    <row r="674" spans="7:29">
      <c r="G674" t="str">
        <f t="shared" si="253"/>
        <v>||</v>
      </c>
      <c r="H674" t="str">
        <f t="shared" si="254"/>
        <v>||</v>
      </c>
      <c r="I674" s="6" t="str">
        <f t="shared" si="255"/>
        <v/>
      </c>
      <c r="J674" s="6" t="str">
        <f t="shared" si="256"/>
        <v/>
      </c>
      <c r="K674" s="6" t="str">
        <f t="shared" si="257"/>
        <v/>
      </c>
      <c r="L674" s="6" t="str">
        <f t="shared" si="258"/>
        <v/>
      </c>
      <c r="M674" s="6" t="str">
        <f t="shared" si="259"/>
        <v/>
      </c>
      <c r="N674" s="6" t="str">
        <f t="shared" si="260"/>
        <v/>
      </c>
      <c r="O674" s="6" t="str">
        <f t="shared" si="261"/>
        <v/>
      </c>
      <c r="P674" s="6" t="str">
        <f t="shared" si="262"/>
        <v/>
      </c>
      <c r="Q674" s="6" t="str">
        <f t="shared" si="263"/>
        <v/>
      </c>
      <c r="R674" s="6">
        <f t="shared" si="264"/>
        <v>0</v>
      </c>
      <c r="S674" s="7">
        <f t="shared" si="265"/>
        <v>0</v>
      </c>
      <c r="T674" s="6">
        <f t="shared" si="266"/>
        <v>0</v>
      </c>
      <c r="U674" s="6" t="str">
        <f t="shared" si="267"/>
        <v/>
      </c>
      <c r="V674" s="6" t="str">
        <f t="shared" si="268"/>
        <v/>
      </c>
      <c r="W674" s="6">
        <f t="shared" si="269"/>
        <v>0</v>
      </c>
      <c r="X674" s="8" t="str">
        <f t="shared" si="270"/>
        <v/>
      </c>
      <c r="Y674" s="8" t="str">
        <f t="shared" si="271"/>
        <v/>
      </c>
      <c r="Z674" t="str">
        <f t="shared" si="272"/>
        <v>FALTA_PARAM</v>
      </c>
      <c r="AA674" s="6" t="str">
        <f t="shared" si="273"/>
        <v/>
      </c>
      <c r="AB674" t="b">
        <f t="shared" si="274"/>
        <v>0</v>
      </c>
      <c r="AC674" t="str">
        <f t="shared" si="275"/>
        <v>CHAVE_INEXISTENTE</v>
      </c>
    </row>
    <row r="675" spans="7:29">
      <c r="G675" t="str">
        <f t="shared" si="253"/>
        <v>||</v>
      </c>
      <c r="H675" t="str">
        <f t="shared" si="254"/>
        <v>||</v>
      </c>
      <c r="I675" s="6" t="str">
        <f t="shared" si="255"/>
        <v/>
      </c>
      <c r="J675" s="6" t="str">
        <f t="shared" si="256"/>
        <v/>
      </c>
      <c r="K675" s="6" t="str">
        <f t="shared" si="257"/>
        <v/>
      </c>
      <c r="L675" s="6" t="str">
        <f t="shared" si="258"/>
        <v/>
      </c>
      <c r="M675" s="6" t="str">
        <f t="shared" si="259"/>
        <v/>
      </c>
      <c r="N675" s="6" t="str">
        <f t="shared" si="260"/>
        <v/>
      </c>
      <c r="O675" s="6" t="str">
        <f t="shared" si="261"/>
        <v/>
      </c>
      <c r="P675" s="6" t="str">
        <f t="shared" si="262"/>
        <v/>
      </c>
      <c r="Q675" s="6" t="str">
        <f t="shared" si="263"/>
        <v/>
      </c>
      <c r="R675" s="6">
        <f t="shared" si="264"/>
        <v>0</v>
      </c>
      <c r="S675" s="7">
        <f t="shared" si="265"/>
        <v>0</v>
      </c>
      <c r="T675" s="6">
        <f t="shared" si="266"/>
        <v>0</v>
      </c>
      <c r="U675" s="6" t="str">
        <f t="shared" si="267"/>
        <v/>
      </c>
      <c r="V675" s="6" t="str">
        <f t="shared" si="268"/>
        <v/>
      </c>
      <c r="W675" s="6">
        <f t="shared" si="269"/>
        <v>0</v>
      </c>
      <c r="X675" s="8" t="str">
        <f t="shared" si="270"/>
        <v/>
      </c>
      <c r="Y675" s="8" t="str">
        <f t="shared" si="271"/>
        <v/>
      </c>
      <c r="Z675" t="str">
        <f t="shared" si="272"/>
        <v>FALTA_PARAM</v>
      </c>
      <c r="AA675" s="6" t="str">
        <f t="shared" si="273"/>
        <v/>
      </c>
      <c r="AB675" t="b">
        <f t="shared" si="274"/>
        <v>0</v>
      </c>
      <c r="AC675" t="str">
        <f t="shared" si="275"/>
        <v>CHAVE_INEXISTENTE</v>
      </c>
    </row>
    <row r="676" spans="7:29">
      <c r="G676" t="str">
        <f t="shared" si="253"/>
        <v>||</v>
      </c>
      <c r="H676" t="str">
        <f t="shared" si="254"/>
        <v>||</v>
      </c>
      <c r="I676" s="6" t="str">
        <f t="shared" si="255"/>
        <v/>
      </c>
      <c r="J676" s="6" t="str">
        <f t="shared" si="256"/>
        <v/>
      </c>
      <c r="K676" s="6" t="str">
        <f t="shared" si="257"/>
        <v/>
      </c>
      <c r="L676" s="6" t="str">
        <f t="shared" si="258"/>
        <v/>
      </c>
      <c r="M676" s="6" t="str">
        <f t="shared" si="259"/>
        <v/>
      </c>
      <c r="N676" s="6" t="str">
        <f t="shared" si="260"/>
        <v/>
      </c>
      <c r="O676" s="6" t="str">
        <f t="shared" si="261"/>
        <v/>
      </c>
      <c r="P676" s="6" t="str">
        <f t="shared" si="262"/>
        <v/>
      </c>
      <c r="Q676" s="6" t="str">
        <f t="shared" si="263"/>
        <v/>
      </c>
      <c r="R676" s="6">
        <f t="shared" si="264"/>
        <v>0</v>
      </c>
      <c r="S676" s="7">
        <f t="shared" si="265"/>
        <v>0</v>
      </c>
      <c r="T676" s="6">
        <f t="shared" si="266"/>
        <v>0</v>
      </c>
      <c r="U676" s="6" t="str">
        <f t="shared" si="267"/>
        <v/>
      </c>
      <c r="V676" s="6" t="str">
        <f t="shared" si="268"/>
        <v/>
      </c>
      <c r="W676" s="6">
        <f t="shared" si="269"/>
        <v>0</v>
      </c>
      <c r="X676" s="8" t="str">
        <f t="shared" si="270"/>
        <v/>
      </c>
      <c r="Y676" s="8" t="str">
        <f t="shared" si="271"/>
        <v/>
      </c>
      <c r="Z676" t="str">
        <f t="shared" si="272"/>
        <v>FALTA_PARAM</v>
      </c>
      <c r="AA676" s="6" t="str">
        <f t="shared" si="273"/>
        <v/>
      </c>
      <c r="AB676" t="b">
        <f t="shared" si="274"/>
        <v>0</v>
      </c>
      <c r="AC676" t="str">
        <f t="shared" si="275"/>
        <v>CHAVE_INEXISTENTE</v>
      </c>
    </row>
    <row r="677" spans="7:29">
      <c r="G677" t="str">
        <f t="shared" si="253"/>
        <v>||</v>
      </c>
      <c r="H677" t="str">
        <f t="shared" si="254"/>
        <v>||</v>
      </c>
      <c r="I677" s="6" t="str">
        <f t="shared" si="255"/>
        <v/>
      </c>
      <c r="J677" s="6" t="str">
        <f t="shared" si="256"/>
        <v/>
      </c>
      <c r="K677" s="6" t="str">
        <f t="shared" si="257"/>
        <v/>
      </c>
      <c r="L677" s="6" t="str">
        <f t="shared" si="258"/>
        <v/>
      </c>
      <c r="M677" s="6" t="str">
        <f t="shared" si="259"/>
        <v/>
      </c>
      <c r="N677" s="6" t="str">
        <f t="shared" si="260"/>
        <v/>
      </c>
      <c r="O677" s="6" t="str">
        <f t="shared" si="261"/>
        <v/>
      </c>
      <c r="P677" s="6" t="str">
        <f t="shared" si="262"/>
        <v/>
      </c>
      <c r="Q677" s="6" t="str">
        <f t="shared" si="263"/>
        <v/>
      </c>
      <c r="R677" s="6">
        <f t="shared" si="264"/>
        <v>0</v>
      </c>
      <c r="S677" s="7">
        <f t="shared" si="265"/>
        <v>0</v>
      </c>
      <c r="T677" s="6">
        <f t="shared" si="266"/>
        <v>0</v>
      </c>
      <c r="U677" s="6" t="str">
        <f t="shared" si="267"/>
        <v/>
      </c>
      <c r="V677" s="6" t="str">
        <f t="shared" si="268"/>
        <v/>
      </c>
      <c r="W677" s="6">
        <f t="shared" si="269"/>
        <v>0</v>
      </c>
      <c r="X677" s="8" t="str">
        <f t="shared" si="270"/>
        <v/>
      </c>
      <c r="Y677" s="8" t="str">
        <f t="shared" si="271"/>
        <v/>
      </c>
      <c r="Z677" t="str">
        <f t="shared" si="272"/>
        <v>FALTA_PARAM</v>
      </c>
      <c r="AA677" s="6" t="str">
        <f t="shared" si="273"/>
        <v/>
      </c>
      <c r="AB677" t="b">
        <f t="shared" si="274"/>
        <v>0</v>
      </c>
      <c r="AC677" t="str">
        <f t="shared" si="275"/>
        <v>CHAVE_INEXISTENTE</v>
      </c>
    </row>
    <row r="678" spans="7:29">
      <c r="G678" t="str">
        <f t="shared" si="253"/>
        <v>||</v>
      </c>
      <c r="H678" t="str">
        <f t="shared" si="254"/>
        <v>||</v>
      </c>
      <c r="I678" s="6" t="str">
        <f t="shared" si="255"/>
        <v/>
      </c>
      <c r="J678" s="6" t="str">
        <f t="shared" si="256"/>
        <v/>
      </c>
      <c r="K678" s="6" t="str">
        <f t="shared" si="257"/>
        <v/>
      </c>
      <c r="L678" s="6" t="str">
        <f t="shared" si="258"/>
        <v/>
      </c>
      <c r="M678" s="6" t="str">
        <f t="shared" si="259"/>
        <v/>
      </c>
      <c r="N678" s="6" t="str">
        <f t="shared" si="260"/>
        <v/>
      </c>
      <c r="O678" s="6" t="str">
        <f t="shared" si="261"/>
        <v/>
      </c>
      <c r="P678" s="6" t="str">
        <f t="shared" si="262"/>
        <v/>
      </c>
      <c r="Q678" s="6" t="str">
        <f t="shared" si="263"/>
        <v/>
      </c>
      <c r="R678" s="6">
        <f t="shared" si="264"/>
        <v>0</v>
      </c>
      <c r="S678" s="7">
        <f t="shared" si="265"/>
        <v>0</v>
      </c>
      <c r="T678" s="6">
        <f t="shared" si="266"/>
        <v>0</v>
      </c>
      <c r="U678" s="6" t="str">
        <f t="shared" si="267"/>
        <v/>
      </c>
      <c r="V678" s="6" t="str">
        <f t="shared" si="268"/>
        <v/>
      </c>
      <c r="W678" s="6">
        <f t="shared" si="269"/>
        <v>0</v>
      </c>
      <c r="X678" s="8" t="str">
        <f t="shared" si="270"/>
        <v/>
      </c>
      <c r="Y678" s="8" t="str">
        <f t="shared" si="271"/>
        <v/>
      </c>
      <c r="Z678" t="str">
        <f t="shared" si="272"/>
        <v>FALTA_PARAM</v>
      </c>
      <c r="AA678" s="6" t="str">
        <f t="shared" si="273"/>
        <v/>
      </c>
      <c r="AB678" t="b">
        <f t="shared" si="274"/>
        <v>0</v>
      </c>
      <c r="AC678" t="str">
        <f t="shared" si="275"/>
        <v>CHAVE_INEXISTENTE</v>
      </c>
    </row>
    <row r="679" spans="7:29">
      <c r="G679" t="str">
        <f t="shared" si="253"/>
        <v>||</v>
      </c>
      <c r="H679" t="str">
        <f t="shared" si="254"/>
        <v>||</v>
      </c>
      <c r="I679" s="6" t="str">
        <f t="shared" si="255"/>
        <v/>
      </c>
      <c r="J679" s="6" t="str">
        <f t="shared" si="256"/>
        <v/>
      </c>
      <c r="K679" s="6" t="str">
        <f t="shared" si="257"/>
        <v/>
      </c>
      <c r="L679" s="6" t="str">
        <f t="shared" si="258"/>
        <v/>
      </c>
      <c r="M679" s="6" t="str">
        <f t="shared" si="259"/>
        <v/>
      </c>
      <c r="N679" s="6" t="str">
        <f t="shared" si="260"/>
        <v/>
      </c>
      <c r="O679" s="6" t="str">
        <f t="shared" si="261"/>
        <v/>
      </c>
      <c r="P679" s="6" t="str">
        <f t="shared" si="262"/>
        <v/>
      </c>
      <c r="Q679" s="6" t="str">
        <f t="shared" si="263"/>
        <v/>
      </c>
      <c r="R679" s="6">
        <f t="shared" si="264"/>
        <v>0</v>
      </c>
      <c r="S679" s="7">
        <f t="shared" si="265"/>
        <v>0</v>
      </c>
      <c r="T679" s="6">
        <f t="shared" si="266"/>
        <v>0</v>
      </c>
      <c r="U679" s="6" t="str">
        <f t="shared" si="267"/>
        <v/>
      </c>
      <c r="V679" s="6" t="str">
        <f t="shared" si="268"/>
        <v/>
      </c>
      <c r="W679" s="6">
        <f t="shared" si="269"/>
        <v>0</v>
      </c>
      <c r="X679" s="8" t="str">
        <f t="shared" si="270"/>
        <v/>
      </c>
      <c r="Y679" s="8" t="str">
        <f t="shared" si="271"/>
        <v/>
      </c>
      <c r="Z679" t="str">
        <f t="shared" si="272"/>
        <v>FALTA_PARAM</v>
      </c>
      <c r="AA679" s="6" t="str">
        <f t="shared" si="273"/>
        <v/>
      </c>
      <c r="AB679" t="b">
        <f t="shared" si="274"/>
        <v>0</v>
      </c>
      <c r="AC679" t="str">
        <f t="shared" si="275"/>
        <v>CHAVE_INEXISTENTE</v>
      </c>
    </row>
    <row r="680" spans="7:29">
      <c r="G680" t="str">
        <f t="shared" si="253"/>
        <v>||</v>
      </c>
      <c r="H680" t="str">
        <f t="shared" si="254"/>
        <v>||</v>
      </c>
      <c r="I680" s="6" t="str">
        <f t="shared" si="255"/>
        <v/>
      </c>
      <c r="J680" s="6" t="str">
        <f t="shared" si="256"/>
        <v/>
      </c>
      <c r="K680" s="6" t="str">
        <f t="shared" si="257"/>
        <v/>
      </c>
      <c r="L680" s="6" t="str">
        <f t="shared" si="258"/>
        <v/>
      </c>
      <c r="M680" s="6" t="str">
        <f t="shared" si="259"/>
        <v/>
      </c>
      <c r="N680" s="6" t="str">
        <f t="shared" si="260"/>
        <v/>
      </c>
      <c r="O680" s="6" t="str">
        <f t="shared" si="261"/>
        <v/>
      </c>
      <c r="P680" s="6" t="str">
        <f t="shared" si="262"/>
        <v/>
      </c>
      <c r="Q680" s="6" t="str">
        <f t="shared" si="263"/>
        <v/>
      </c>
      <c r="R680" s="6">
        <f t="shared" si="264"/>
        <v>0</v>
      </c>
      <c r="S680" s="7">
        <f t="shared" si="265"/>
        <v>0</v>
      </c>
      <c r="T680" s="6">
        <f t="shared" si="266"/>
        <v>0</v>
      </c>
      <c r="U680" s="6" t="str">
        <f t="shared" si="267"/>
        <v/>
      </c>
      <c r="V680" s="6" t="str">
        <f t="shared" si="268"/>
        <v/>
      </c>
      <c r="W680" s="6">
        <f t="shared" si="269"/>
        <v>0</v>
      </c>
      <c r="X680" s="8" t="str">
        <f t="shared" si="270"/>
        <v/>
      </c>
      <c r="Y680" s="8" t="str">
        <f t="shared" si="271"/>
        <v/>
      </c>
      <c r="Z680" t="str">
        <f t="shared" si="272"/>
        <v>FALTA_PARAM</v>
      </c>
      <c r="AA680" s="6" t="str">
        <f t="shared" si="273"/>
        <v/>
      </c>
      <c r="AB680" t="b">
        <f t="shared" si="274"/>
        <v>0</v>
      </c>
      <c r="AC680" t="str">
        <f t="shared" si="275"/>
        <v>CHAVE_INEXISTENTE</v>
      </c>
    </row>
    <row r="681" spans="7:29">
      <c r="G681" t="str">
        <f t="shared" si="253"/>
        <v>||</v>
      </c>
      <c r="H681" t="str">
        <f t="shared" si="254"/>
        <v>||</v>
      </c>
      <c r="I681" s="6" t="str">
        <f t="shared" si="255"/>
        <v/>
      </c>
      <c r="J681" s="6" t="str">
        <f t="shared" si="256"/>
        <v/>
      </c>
      <c r="K681" s="6" t="str">
        <f t="shared" si="257"/>
        <v/>
      </c>
      <c r="L681" s="6" t="str">
        <f t="shared" si="258"/>
        <v/>
      </c>
      <c r="M681" s="6" t="str">
        <f t="shared" si="259"/>
        <v/>
      </c>
      <c r="N681" s="6" t="str">
        <f t="shared" si="260"/>
        <v/>
      </c>
      <c r="O681" s="6" t="str">
        <f t="shared" si="261"/>
        <v/>
      </c>
      <c r="P681" s="6" t="str">
        <f t="shared" si="262"/>
        <v/>
      </c>
      <c r="Q681" s="6" t="str">
        <f t="shared" si="263"/>
        <v/>
      </c>
      <c r="R681" s="6">
        <f t="shared" si="264"/>
        <v>0</v>
      </c>
      <c r="S681" s="7">
        <f t="shared" si="265"/>
        <v>0</v>
      </c>
      <c r="T681" s="6">
        <f t="shared" si="266"/>
        <v>0</v>
      </c>
      <c r="U681" s="6" t="str">
        <f t="shared" si="267"/>
        <v/>
      </c>
      <c r="V681" s="6" t="str">
        <f t="shared" si="268"/>
        <v/>
      </c>
      <c r="W681" s="6">
        <f t="shared" si="269"/>
        <v>0</v>
      </c>
      <c r="X681" s="8" t="str">
        <f t="shared" si="270"/>
        <v/>
      </c>
      <c r="Y681" s="8" t="str">
        <f t="shared" si="271"/>
        <v/>
      </c>
      <c r="Z681" t="str">
        <f t="shared" si="272"/>
        <v>FALTA_PARAM</v>
      </c>
      <c r="AA681" s="6" t="str">
        <f t="shared" si="273"/>
        <v/>
      </c>
      <c r="AB681" t="b">
        <f t="shared" si="274"/>
        <v>0</v>
      </c>
      <c r="AC681" t="str">
        <f t="shared" si="275"/>
        <v>CHAVE_INEXISTENTE</v>
      </c>
    </row>
    <row r="682" spans="7:29">
      <c r="G682" t="str">
        <f t="shared" si="253"/>
        <v>||</v>
      </c>
      <c r="H682" t="str">
        <f t="shared" si="254"/>
        <v>||</v>
      </c>
      <c r="I682" s="6" t="str">
        <f t="shared" si="255"/>
        <v/>
      </c>
      <c r="J682" s="6" t="str">
        <f t="shared" si="256"/>
        <v/>
      </c>
      <c r="K682" s="6" t="str">
        <f t="shared" si="257"/>
        <v/>
      </c>
      <c r="L682" s="6" t="str">
        <f t="shared" si="258"/>
        <v/>
      </c>
      <c r="M682" s="6" t="str">
        <f t="shared" si="259"/>
        <v/>
      </c>
      <c r="N682" s="6" t="str">
        <f t="shared" si="260"/>
        <v/>
      </c>
      <c r="O682" s="6" t="str">
        <f t="shared" si="261"/>
        <v/>
      </c>
      <c r="P682" s="6" t="str">
        <f t="shared" si="262"/>
        <v/>
      </c>
      <c r="Q682" s="6" t="str">
        <f t="shared" si="263"/>
        <v/>
      </c>
      <c r="R682" s="6">
        <f t="shared" si="264"/>
        <v>0</v>
      </c>
      <c r="S682" s="7">
        <f t="shared" si="265"/>
        <v>0</v>
      </c>
      <c r="T682" s="6">
        <f t="shared" si="266"/>
        <v>0</v>
      </c>
      <c r="U682" s="6" t="str">
        <f t="shared" si="267"/>
        <v/>
      </c>
      <c r="V682" s="6" t="str">
        <f t="shared" si="268"/>
        <v/>
      </c>
      <c r="W682" s="6">
        <f t="shared" si="269"/>
        <v>0</v>
      </c>
      <c r="X682" s="8" t="str">
        <f t="shared" si="270"/>
        <v/>
      </c>
      <c r="Y682" s="8" t="str">
        <f t="shared" si="271"/>
        <v/>
      </c>
      <c r="Z682" t="str">
        <f t="shared" si="272"/>
        <v>FALTA_PARAM</v>
      </c>
      <c r="AA682" s="6" t="str">
        <f t="shared" si="273"/>
        <v/>
      </c>
      <c r="AB682" t="b">
        <f t="shared" si="274"/>
        <v>0</v>
      </c>
      <c r="AC682" t="str">
        <f t="shared" si="275"/>
        <v>CHAVE_INEXISTENTE</v>
      </c>
    </row>
    <row r="683" spans="7:29">
      <c r="G683" t="str">
        <f t="shared" si="253"/>
        <v>||</v>
      </c>
      <c r="H683" t="str">
        <f t="shared" si="254"/>
        <v>||</v>
      </c>
      <c r="I683" s="6" t="str">
        <f t="shared" si="255"/>
        <v/>
      </c>
      <c r="J683" s="6" t="str">
        <f t="shared" si="256"/>
        <v/>
      </c>
      <c r="K683" s="6" t="str">
        <f t="shared" si="257"/>
        <v/>
      </c>
      <c r="L683" s="6" t="str">
        <f t="shared" si="258"/>
        <v/>
      </c>
      <c r="M683" s="6" t="str">
        <f t="shared" si="259"/>
        <v/>
      </c>
      <c r="N683" s="6" t="str">
        <f t="shared" si="260"/>
        <v/>
      </c>
      <c r="O683" s="6" t="str">
        <f t="shared" si="261"/>
        <v/>
      </c>
      <c r="P683" s="6" t="str">
        <f t="shared" si="262"/>
        <v/>
      </c>
      <c r="Q683" s="6" t="str">
        <f t="shared" si="263"/>
        <v/>
      </c>
      <c r="R683" s="6">
        <f t="shared" si="264"/>
        <v>0</v>
      </c>
      <c r="S683" s="7">
        <f t="shared" si="265"/>
        <v>0</v>
      </c>
      <c r="T683" s="6">
        <f t="shared" si="266"/>
        <v>0</v>
      </c>
      <c r="U683" s="6" t="str">
        <f t="shared" si="267"/>
        <v/>
      </c>
      <c r="V683" s="6" t="str">
        <f t="shared" si="268"/>
        <v/>
      </c>
      <c r="W683" s="6">
        <f t="shared" si="269"/>
        <v>0</v>
      </c>
      <c r="X683" s="8" t="str">
        <f t="shared" si="270"/>
        <v/>
      </c>
      <c r="Y683" s="8" t="str">
        <f t="shared" si="271"/>
        <v/>
      </c>
      <c r="Z683" t="str">
        <f t="shared" si="272"/>
        <v>FALTA_PARAM</v>
      </c>
      <c r="AA683" s="6" t="str">
        <f t="shared" si="273"/>
        <v/>
      </c>
      <c r="AB683" t="b">
        <f t="shared" si="274"/>
        <v>0</v>
      </c>
      <c r="AC683" t="str">
        <f t="shared" si="275"/>
        <v>CHAVE_INEXISTENTE</v>
      </c>
    </row>
    <row r="684" spans="7:29">
      <c r="G684" t="str">
        <f t="shared" si="253"/>
        <v>||</v>
      </c>
      <c r="H684" t="str">
        <f t="shared" si="254"/>
        <v>||</v>
      </c>
      <c r="I684" s="6" t="str">
        <f t="shared" si="255"/>
        <v/>
      </c>
      <c r="J684" s="6" t="str">
        <f t="shared" si="256"/>
        <v/>
      </c>
      <c r="K684" s="6" t="str">
        <f t="shared" si="257"/>
        <v/>
      </c>
      <c r="L684" s="6" t="str">
        <f t="shared" si="258"/>
        <v/>
      </c>
      <c r="M684" s="6" t="str">
        <f t="shared" si="259"/>
        <v/>
      </c>
      <c r="N684" s="6" t="str">
        <f t="shared" si="260"/>
        <v/>
      </c>
      <c r="O684" s="6" t="str">
        <f t="shared" si="261"/>
        <v/>
      </c>
      <c r="P684" s="6" t="str">
        <f t="shared" si="262"/>
        <v/>
      </c>
      <c r="Q684" s="6" t="str">
        <f t="shared" si="263"/>
        <v/>
      </c>
      <c r="R684" s="6">
        <f t="shared" si="264"/>
        <v>0</v>
      </c>
      <c r="S684" s="7">
        <f t="shared" si="265"/>
        <v>0</v>
      </c>
      <c r="T684" s="6">
        <f t="shared" si="266"/>
        <v>0</v>
      </c>
      <c r="U684" s="6" t="str">
        <f t="shared" si="267"/>
        <v/>
      </c>
      <c r="V684" s="6" t="str">
        <f t="shared" si="268"/>
        <v/>
      </c>
      <c r="W684" s="6">
        <f t="shared" si="269"/>
        <v>0</v>
      </c>
      <c r="X684" s="8" t="str">
        <f t="shared" si="270"/>
        <v/>
      </c>
      <c r="Y684" s="8" t="str">
        <f t="shared" si="271"/>
        <v/>
      </c>
      <c r="Z684" t="str">
        <f t="shared" si="272"/>
        <v>FALTA_PARAM</v>
      </c>
      <c r="AA684" s="6" t="str">
        <f t="shared" si="273"/>
        <v/>
      </c>
      <c r="AB684" t="b">
        <f t="shared" si="274"/>
        <v>0</v>
      </c>
      <c r="AC684" t="str">
        <f t="shared" si="275"/>
        <v>CHAVE_INEXISTENTE</v>
      </c>
    </row>
    <row r="685" spans="7:29">
      <c r="G685" t="str">
        <f t="shared" si="253"/>
        <v>||</v>
      </c>
      <c r="H685" t="str">
        <f t="shared" si="254"/>
        <v>||</v>
      </c>
      <c r="I685" s="6" t="str">
        <f t="shared" si="255"/>
        <v/>
      </c>
      <c r="J685" s="6" t="str">
        <f t="shared" si="256"/>
        <v/>
      </c>
      <c r="K685" s="6" t="str">
        <f t="shared" si="257"/>
        <v/>
      </c>
      <c r="L685" s="6" t="str">
        <f t="shared" si="258"/>
        <v/>
      </c>
      <c r="M685" s="6" t="str">
        <f t="shared" si="259"/>
        <v/>
      </c>
      <c r="N685" s="6" t="str">
        <f t="shared" si="260"/>
        <v/>
      </c>
      <c r="O685" s="6" t="str">
        <f t="shared" si="261"/>
        <v/>
      </c>
      <c r="P685" s="6" t="str">
        <f t="shared" si="262"/>
        <v/>
      </c>
      <c r="Q685" s="6" t="str">
        <f t="shared" si="263"/>
        <v/>
      </c>
      <c r="R685" s="6">
        <f t="shared" si="264"/>
        <v>0</v>
      </c>
      <c r="S685" s="7">
        <f t="shared" si="265"/>
        <v>0</v>
      </c>
      <c r="T685" s="6">
        <f t="shared" si="266"/>
        <v>0</v>
      </c>
      <c r="U685" s="6" t="str">
        <f t="shared" si="267"/>
        <v/>
      </c>
      <c r="V685" s="6" t="str">
        <f t="shared" si="268"/>
        <v/>
      </c>
      <c r="W685" s="6">
        <f t="shared" si="269"/>
        <v>0</v>
      </c>
      <c r="X685" s="8" t="str">
        <f t="shared" si="270"/>
        <v/>
      </c>
      <c r="Y685" s="8" t="str">
        <f t="shared" si="271"/>
        <v/>
      </c>
      <c r="Z685" t="str">
        <f t="shared" si="272"/>
        <v>FALTA_PARAM</v>
      </c>
      <c r="AA685" s="6" t="str">
        <f t="shared" si="273"/>
        <v/>
      </c>
      <c r="AB685" t="b">
        <f t="shared" si="274"/>
        <v>0</v>
      </c>
      <c r="AC685" t="str">
        <f t="shared" si="275"/>
        <v>CHAVE_INEXISTENTE</v>
      </c>
    </row>
    <row r="686" spans="7:29">
      <c r="G686" t="str">
        <f t="shared" si="253"/>
        <v>||</v>
      </c>
      <c r="H686" t="str">
        <f t="shared" si="254"/>
        <v>||</v>
      </c>
      <c r="I686" s="6" t="str">
        <f t="shared" si="255"/>
        <v/>
      </c>
      <c r="J686" s="6" t="str">
        <f t="shared" si="256"/>
        <v/>
      </c>
      <c r="K686" s="6" t="str">
        <f t="shared" si="257"/>
        <v/>
      </c>
      <c r="L686" s="6" t="str">
        <f t="shared" si="258"/>
        <v/>
      </c>
      <c r="M686" s="6" t="str">
        <f t="shared" si="259"/>
        <v/>
      </c>
      <c r="N686" s="6" t="str">
        <f t="shared" si="260"/>
        <v/>
      </c>
      <c r="O686" s="6" t="str">
        <f t="shared" si="261"/>
        <v/>
      </c>
      <c r="P686" s="6" t="str">
        <f t="shared" si="262"/>
        <v/>
      </c>
      <c r="Q686" s="6" t="str">
        <f t="shared" si="263"/>
        <v/>
      </c>
      <c r="R686" s="6">
        <f t="shared" si="264"/>
        <v>0</v>
      </c>
      <c r="S686" s="7">
        <f t="shared" si="265"/>
        <v>0</v>
      </c>
      <c r="T686" s="6">
        <f t="shared" si="266"/>
        <v>0</v>
      </c>
      <c r="U686" s="6" t="str">
        <f t="shared" si="267"/>
        <v/>
      </c>
      <c r="V686" s="6" t="str">
        <f t="shared" si="268"/>
        <v/>
      </c>
      <c r="W686" s="6">
        <f t="shared" si="269"/>
        <v>0</v>
      </c>
      <c r="X686" s="8" t="str">
        <f t="shared" si="270"/>
        <v/>
      </c>
      <c r="Y686" s="8" t="str">
        <f t="shared" si="271"/>
        <v/>
      </c>
      <c r="Z686" t="str">
        <f t="shared" si="272"/>
        <v>FALTA_PARAM</v>
      </c>
      <c r="AA686" s="6" t="str">
        <f t="shared" si="273"/>
        <v/>
      </c>
      <c r="AB686" t="b">
        <f t="shared" si="274"/>
        <v>0</v>
      </c>
      <c r="AC686" t="str">
        <f t="shared" si="275"/>
        <v>CHAVE_INEXISTENTE</v>
      </c>
    </row>
    <row r="687" spans="7:29">
      <c r="G687" t="str">
        <f t="shared" si="253"/>
        <v>||</v>
      </c>
      <c r="H687" t="str">
        <f t="shared" si="254"/>
        <v>||</v>
      </c>
      <c r="I687" s="6" t="str">
        <f t="shared" si="255"/>
        <v/>
      </c>
      <c r="J687" s="6" t="str">
        <f t="shared" si="256"/>
        <v/>
      </c>
      <c r="K687" s="6" t="str">
        <f t="shared" si="257"/>
        <v/>
      </c>
      <c r="L687" s="6" t="str">
        <f t="shared" si="258"/>
        <v/>
      </c>
      <c r="M687" s="6" t="str">
        <f t="shared" si="259"/>
        <v/>
      </c>
      <c r="N687" s="6" t="str">
        <f t="shared" si="260"/>
        <v/>
      </c>
      <c r="O687" s="6" t="str">
        <f t="shared" si="261"/>
        <v/>
      </c>
      <c r="P687" s="6" t="str">
        <f t="shared" si="262"/>
        <v/>
      </c>
      <c r="Q687" s="6" t="str">
        <f t="shared" si="263"/>
        <v/>
      </c>
      <c r="R687" s="6">
        <f t="shared" si="264"/>
        <v>0</v>
      </c>
      <c r="S687" s="7">
        <f t="shared" si="265"/>
        <v>0</v>
      </c>
      <c r="T687" s="6">
        <f t="shared" si="266"/>
        <v>0</v>
      </c>
      <c r="U687" s="6" t="str">
        <f t="shared" si="267"/>
        <v/>
      </c>
      <c r="V687" s="6" t="str">
        <f t="shared" si="268"/>
        <v/>
      </c>
      <c r="W687" s="6">
        <f t="shared" si="269"/>
        <v>0</v>
      </c>
      <c r="X687" s="8" t="str">
        <f t="shared" si="270"/>
        <v/>
      </c>
      <c r="Y687" s="8" t="str">
        <f t="shared" si="271"/>
        <v/>
      </c>
      <c r="Z687" t="str">
        <f t="shared" si="272"/>
        <v>FALTA_PARAM</v>
      </c>
      <c r="AA687" s="6" t="str">
        <f t="shared" si="273"/>
        <v/>
      </c>
      <c r="AB687" t="b">
        <f t="shared" si="274"/>
        <v>0</v>
      </c>
      <c r="AC687" t="str">
        <f t="shared" si="275"/>
        <v>CHAVE_INEXISTENTE</v>
      </c>
    </row>
    <row r="688" spans="7:29">
      <c r="G688" t="str">
        <f t="shared" si="253"/>
        <v>||</v>
      </c>
      <c r="H688" t="str">
        <f t="shared" si="254"/>
        <v>||</v>
      </c>
      <c r="I688" s="6" t="str">
        <f t="shared" si="255"/>
        <v/>
      </c>
      <c r="J688" s="6" t="str">
        <f t="shared" si="256"/>
        <v/>
      </c>
      <c r="K688" s="6" t="str">
        <f t="shared" si="257"/>
        <v/>
      </c>
      <c r="L688" s="6" t="str">
        <f t="shared" si="258"/>
        <v/>
      </c>
      <c r="M688" s="6" t="str">
        <f t="shared" si="259"/>
        <v/>
      </c>
      <c r="N688" s="6" t="str">
        <f t="shared" si="260"/>
        <v/>
      </c>
      <c r="O688" s="6" t="str">
        <f t="shared" si="261"/>
        <v/>
      </c>
      <c r="P688" s="6" t="str">
        <f t="shared" si="262"/>
        <v/>
      </c>
      <c r="Q688" s="6" t="str">
        <f t="shared" si="263"/>
        <v/>
      </c>
      <c r="R688" s="6">
        <f t="shared" si="264"/>
        <v>0</v>
      </c>
      <c r="S688" s="7">
        <f t="shared" si="265"/>
        <v>0</v>
      </c>
      <c r="T688" s="6">
        <f t="shared" si="266"/>
        <v>0</v>
      </c>
      <c r="U688" s="6" t="str">
        <f t="shared" si="267"/>
        <v/>
      </c>
      <c r="V688" s="6" t="str">
        <f t="shared" si="268"/>
        <v/>
      </c>
      <c r="W688" s="6">
        <f t="shared" si="269"/>
        <v>0</v>
      </c>
      <c r="X688" s="8" t="str">
        <f t="shared" si="270"/>
        <v/>
      </c>
      <c r="Y688" s="8" t="str">
        <f t="shared" si="271"/>
        <v/>
      </c>
      <c r="Z688" t="str">
        <f t="shared" si="272"/>
        <v>FALTA_PARAM</v>
      </c>
      <c r="AA688" s="6" t="str">
        <f t="shared" si="273"/>
        <v/>
      </c>
      <c r="AB688" t="b">
        <f t="shared" si="274"/>
        <v>0</v>
      </c>
      <c r="AC688" t="str">
        <f t="shared" si="275"/>
        <v>CHAVE_INEXISTENTE</v>
      </c>
    </row>
    <row r="689" spans="7:29">
      <c r="G689" t="str">
        <f t="shared" si="253"/>
        <v>||</v>
      </c>
      <c r="H689" t="str">
        <f t="shared" si="254"/>
        <v>||</v>
      </c>
      <c r="I689" s="6" t="str">
        <f t="shared" si="255"/>
        <v/>
      </c>
      <c r="J689" s="6" t="str">
        <f t="shared" si="256"/>
        <v/>
      </c>
      <c r="K689" s="6" t="str">
        <f t="shared" si="257"/>
        <v/>
      </c>
      <c r="L689" s="6" t="str">
        <f t="shared" si="258"/>
        <v/>
      </c>
      <c r="M689" s="6" t="str">
        <f t="shared" si="259"/>
        <v/>
      </c>
      <c r="N689" s="6" t="str">
        <f t="shared" si="260"/>
        <v/>
      </c>
      <c r="O689" s="6" t="str">
        <f t="shared" si="261"/>
        <v/>
      </c>
      <c r="P689" s="6" t="str">
        <f t="shared" si="262"/>
        <v/>
      </c>
      <c r="Q689" s="6" t="str">
        <f t="shared" si="263"/>
        <v/>
      </c>
      <c r="R689" s="6">
        <f t="shared" si="264"/>
        <v>0</v>
      </c>
      <c r="S689" s="7">
        <f t="shared" si="265"/>
        <v>0</v>
      </c>
      <c r="T689" s="6">
        <f t="shared" si="266"/>
        <v>0</v>
      </c>
      <c r="U689" s="6" t="str">
        <f t="shared" si="267"/>
        <v/>
      </c>
      <c r="V689" s="6" t="str">
        <f t="shared" si="268"/>
        <v/>
      </c>
      <c r="W689" s="6">
        <f t="shared" si="269"/>
        <v>0</v>
      </c>
      <c r="X689" s="8" t="str">
        <f t="shared" si="270"/>
        <v/>
      </c>
      <c r="Y689" s="8" t="str">
        <f t="shared" si="271"/>
        <v/>
      </c>
      <c r="Z689" t="str">
        <f t="shared" si="272"/>
        <v>FALTA_PARAM</v>
      </c>
      <c r="AA689" s="6" t="str">
        <f t="shared" si="273"/>
        <v/>
      </c>
      <c r="AB689" t="b">
        <f t="shared" si="274"/>
        <v>0</v>
      </c>
      <c r="AC689" t="str">
        <f t="shared" si="275"/>
        <v>CHAVE_INEXISTENTE</v>
      </c>
    </row>
    <row r="690" spans="7:29">
      <c r="G690" t="str">
        <f t="shared" si="253"/>
        <v>||</v>
      </c>
      <c r="H690" t="str">
        <f t="shared" si="254"/>
        <v>||</v>
      </c>
      <c r="I690" s="6" t="str">
        <f t="shared" si="255"/>
        <v/>
      </c>
      <c r="J690" s="6" t="str">
        <f t="shared" si="256"/>
        <v/>
      </c>
      <c r="K690" s="6" t="str">
        <f t="shared" si="257"/>
        <v/>
      </c>
      <c r="L690" s="6" t="str">
        <f t="shared" si="258"/>
        <v/>
      </c>
      <c r="M690" s="6" t="str">
        <f t="shared" si="259"/>
        <v/>
      </c>
      <c r="N690" s="6" t="str">
        <f t="shared" si="260"/>
        <v/>
      </c>
      <c r="O690" s="6" t="str">
        <f t="shared" si="261"/>
        <v/>
      </c>
      <c r="P690" s="6" t="str">
        <f t="shared" si="262"/>
        <v/>
      </c>
      <c r="Q690" s="6" t="str">
        <f t="shared" si="263"/>
        <v/>
      </c>
      <c r="R690" s="6">
        <f t="shared" si="264"/>
        <v>0</v>
      </c>
      <c r="S690" s="7">
        <f t="shared" si="265"/>
        <v>0</v>
      </c>
      <c r="T690" s="6">
        <f t="shared" si="266"/>
        <v>0</v>
      </c>
      <c r="U690" s="6" t="str">
        <f t="shared" si="267"/>
        <v/>
      </c>
      <c r="V690" s="6" t="str">
        <f t="shared" si="268"/>
        <v/>
      </c>
      <c r="W690" s="6">
        <f t="shared" si="269"/>
        <v>0</v>
      </c>
      <c r="X690" s="8" t="str">
        <f t="shared" si="270"/>
        <v/>
      </c>
      <c r="Y690" s="8" t="str">
        <f t="shared" si="271"/>
        <v/>
      </c>
      <c r="Z690" t="str">
        <f t="shared" si="272"/>
        <v>FALTA_PARAM</v>
      </c>
      <c r="AA690" s="6" t="str">
        <f t="shared" si="273"/>
        <v/>
      </c>
      <c r="AB690" t="b">
        <f t="shared" si="274"/>
        <v>0</v>
      </c>
      <c r="AC690" t="str">
        <f t="shared" si="275"/>
        <v>CHAVE_INEXISTENTE</v>
      </c>
    </row>
    <row r="691" spans="7:29">
      <c r="G691" t="str">
        <f t="shared" si="253"/>
        <v>||</v>
      </c>
      <c r="H691" t="str">
        <f t="shared" si="254"/>
        <v>||</v>
      </c>
      <c r="I691" s="6" t="str">
        <f t="shared" si="255"/>
        <v/>
      </c>
      <c r="J691" s="6" t="str">
        <f t="shared" si="256"/>
        <v/>
      </c>
      <c r="K691" s="6" t="str">
        <f t="shared" si="257"/>
        <v/>
      </c>
      <c r="L691" s="6" t="str">
        <f t="shared" si="258"/>
        <v/>
      </c>
      <c r="M691" s="6" t="str">
        <f t="shared" si="259"/>
        <v/>
      </c>
      <c r="N691" s="6" t="str">
        <f t="shared" si="260"/>
        <v/>
      </c>
      <c r="O691" s="6" t="str">
        <f t="shared" si="261"/>
        <v/>
      </c>
      <c r="P691" s="6" t="str">
        <f t="shared" si="262"/>
        <v/>
      </c>
      <c r="Q691" s="6" t="str">
        <f t="shared" si="263"/>
        <v/>
      </c>
      <c r="R691" s="6">
        <f t="shared" si="264"/>
        <v>0</v>
      </c>
      <c r="S691" s="7">
        <f t="shared" si="265"/>
        <v>0</v>
      </c>
      <c r="T691" s="6">
        <f t="shared" si="266"/>
        <v>0</v>
      </c>
      <c r="U691" s="6" t="str">
        <f t="shared" si="267"/>
        <v/>
      </c>
      <c r="V691" s="6" t="str">
        <f t="shared" si="268"/>
        <v/>
      </c>
      <c r="W691" s="6">
        <f t="shared" si="269"/>
        <v>0</v>
      </c>
      <c r="X691" s="8" t="str">
        <f t="shared" si="270"/>
        <v/>
      </c>
      <c r="Y691" s="8" t="str">
        <f t="shared" si="271"/>
        <v/>
      </c>
      <c r="Z691" t="str">
        <f t="shared" si="272"/>
        <v>FALTA_PARAM</v>
      </c>
      <c r="AA691" s="6" t="str">
        <f t="shared" si="273"/>
        <v/>
      </c>
      <c r="AB691" t="b">
        <f t="shared" si="274"/>
        <v>0</v>
      </c>
      <c r="AC691" t="str">
        <f t="shared" si="275"/>
        <v>CHAVE_INEXISTENTE</v>
      </c>
    </row>
    <row r="692" spans="7:29">
      <c r="G692" t="str">
        <f t="shared" si="253"/>
        <v>||</v>
      </c>
      <c r="H692" t="str">
        <f t="shared" si="254"/>
        <v>||</v>
      </c>
      <c r="I692" s="6" t="str">
        <f t="shared" si="255"/>
        <v/>
      </c>
      <c r="J692" s="6" t="str">
        <f t="shared" si="256"/>
        <v/>
      </c>
      <c r="K692" s="6" t="str">
        <f t="shared" si="257"/>
        <v/>
      </c>
      <c r="L692" s="6" t="str">
        <f t="shared" si="258"/>
        <v/>
      </c>
      <c r="M692" s="6" t="str">
        <f t="shared" si="259"/>
        <v/>
      </c>
      <c r="N692" s="6" t="str">
        <f t="shared" si="260"/>
        <v/>
      </c>
      <c r="O692" s="6" t="str">
        <f t="shared" si="261"/>
        <v/>
      </c>
      <c r="P692" s="6" t="str">
        <f t="shared" si="262"/>
        <v/>
      </c>
      <c r="Q692" s="6" t="str">
        <f t="shared" si="263"/>
        <v/>
      </c>
      <c r="R692" s="6">
        <f t="shared" si="264"/>
        <v>0</v>
      </c>
      <c r="S692" s="7">
        <f t="shared" si="265"/>
        <v>0</v>
      </c>
      <c r="T692" s="6">
        <f t="shared" si="266"/>
        <v>0</v>
      </c>
      <c r="U692" s="6" t="str">
        <f t="shared" si="267"/>
        <v/>
      </c>
      <c r="V692" s="6" t="str">
        <f t="shared" si="268"/>
        <v/>
      </c>
      <c r="W692" s="6">
        <f t="shared" si="269"/>
        <v>0</v>
      </c>
      <c r="X692" s="8" t="str">
        <f t="shared" si="270"/>
        <v/>
      </c>
      <c r="Y692" s="8" t="str">
        <f t="shared" si="271"/>
        <v/>
      </c>
      <c r="Z692" t="str">
        <f t="shared" si="272"/>
        <v>FALTA_PARAM</v>
      </c>
      <c r="AA692" s="6" t="str">
        <f t="shared" si="273"/>
        <v/>
      </c>
      <c r="AB692" t="b">
        <f t="shared" si="274"/>
        <v>0</v>
      </c>
      <c r="AC692" t="str">
        <f t="shared" si="275"/>
        <v>CHAVE_INEXISTENTE</v>
      </c>
    </row>
    <row r="693" spans="7:29">
      <c r="G693" t="str">
        <f t="shared" si="253"/>
        <v>||</v>
      </c>
      <c r="H693" t="str">
        <f t="shared" si="254"/>
        <v>||</v>
      </c>
      <c r="I693" s="6" t="str">
        <f t="shared" si="255"/>
        <v/>
      </c>
      <c r="J693" s="6" t="str">
        <f t="shared" si="256"/>
        <v/>
      </c>
      <c r="K693" s="6" t="str">
        <f t="shared" si="257"/>
        <v/>
      </c>
      <c r="L693" s="6" t="str">
        <f t="shared" si="258"/>
        <v/>
      </c>
      <c r="M693" s="6" t="str">
        <f t="shared" si="259"/>
        <v/>
      </c>
      <c r="N693" s="6" t="str">
        <f t="shared" si="260"/>
        <v/>
      </c>
      <c r="O693" s="6" t="str">
        <f t="shared" si="261"/>
        <v/>
      </c>
      <c r="P693" s="6" t="str">
        <f t="shared" si="262"/>
        <v/>
      </c>
      <c r="Q693" s="6" t="str">
        <f t="shared" si="263"/>
        <v/>
      </c>
      <c r="R693" s="6">
        <f t="shared" si="264"/>
        <v>0</v>
      </c>
      <c r="S693" s="7">
        <f t="shared" si="265"/>
        <v>0</v>
      </c>
      <c r="T693" s="6">
        <f t="shared" si="266"/>
        <v>0</v>
      </c>
      <c r="U693" s="6" t="str">
        <f t="shared" si="267"/>
        <v/>
      </c>
      <c r="V693" s="6" t="str">
        <f t="shared" si="268"/>
        <v/>
      </c>
      <c r="W693" s="6">
        <f t="shared" si="269"/>
        <v>0</v>
      </c>
      <c r="X693" s="8" t="str">
        <f t="shared" si="270"/>
        <v/>
      </c>
      <c r="Y693" s="8" t="str">
        <f t="shared" si="271"/>
        <v/>
      </c>
      <c r="Z693" t="str">
        <f t="shared" si="272"/>
        <v>FALTA_PARAM</v>
      </c>
      <c r="AA693" s="6" t="str">
        <f t="shared" si="273"/>
        <v/>
      </c>
      <c r="AB693" t="b">
        <f t="shared" si="274"/>
        <v>0</v>
      </c>
      <c r="AC693" t="str">
        <f t="shared" si="275"/>
        <v>CHAVE_INEXISTENTE</v>
      </c>
    </row>
    <row r="694" spans="7:29">
      <c r="G694" t="str">
        <f t="shared" si="253"/>
        <v>||</v>
      </c>
      <c r="H694" t="str">
        <f t="shared" si="254"/>
        <v>||</v>
      </c>
      <c r="I694" s="6" t="str">
        <f t="shared" si="255"/>
        <v/>
      </c>
      <c r="J694" s="6" t="str">
        <f t="shared" si="256"/>
        <v/>
      </c>
      <c r="K694" s="6" t="str">
        <f t="shared" si="257"/>
        <v/>
      </c>
      <c r="L694" s="6" t="str">
        <f t="shared" si="258"/>
        <v/>
      </c>
      <c r="M694" s="6" t="str">
        <f t="shared" si="259"/>
        <v/>
      </c>
      <c r="N694" s="6" t="str">
        <f t="shared" si="260"/>
        <v/>
      </c>
      <c r="O694" s="6" t="str">
        <f t="shared" si="261"/>
        <v/>
      </c>
      <c r="P694" s="6" t="str">
        <f t="shared" si="262"/>
        <v/>
      </c>
      <c r="Q694" s="6" t="str">
        <f t="shared" si="263"/>
        <v/>
      </c>
      <c r="R694" s="6">
        <f t="shared" si="264"/>
        <v>0</v>
      </c>
      <c r="S694" s="7">
        <f t="shared" si="265"/>
        <v>0</v>
      </c>
      <c r="T694" s="6">
        <f t="shared" si="266"/>
        <v>0</v>
      </c>
      <c r="U694" s="6" t="str">
        <f t="shared" si="267"/>
        <v/>
      </c>
      <c r="V694" s="6" t="str">
        <f t="shared" si="268"/>
        <v/>
      </c>
      <c r="W694" s="6">
        <f t="shared" si="269"/>
        <v>0</v>
      </c>
      <c r="X694" s="8" t="str">
        <f t="shared" si="270"/>
        <v/>
      </c>
      <c r="Y694" s="8" t="str">
        <f t="shared" si="271"/>
        <v/>
      </c>
      <c r="Z694" t="str">
        <f t="shared" si="272"/>
        <v>FALTA_PARAM</v>
      </c>
      <c r="AA694" s="6" t="str">
        <f t="shared" si="273"/>
        <v/>
      </c>
      <c r="AB694" t="b">
        <f t="shared" si="274"/>
        <v>0</v>
      </c>
      <c r="AC694" t="str">
        <f t="shared" si="275"/>
        <v>CHAVE_INEXISTENTE</v>
      </c>
    </row>
    <row r="695" spans="7:29">
      <c r="G695" t="str">
        <f t="shared" si="253"/>
        <v>||</v>
      </c>
      <c r="H695" t="str">
        <f t="shared" si="254"/>
        <v>||</v>
      </c>
      <c r="I695" s="6" t="str">
        <f t="shared" si="255"/>
        <v/>
      </c>
      <c r="J695" s="6" t="str">
        <f t="shared" si="256"/>
        <v/>
      </c>
      <c r="K695" s="6" t="str">
        <f t="shared" si="257"/>
        <v/>
      </c>
      <c r="L695" s="6" t="str">
        <f t="shared" si="258"/>
        <v/>
      </c>
      <c r="M695" s="6" t="str">
        <f t="shared" si="259"/>
        <v/>
      </c>
      <c r="N695" s="6" t="str">
        <f t="shared" si="260"/>
        <v/>
      </c>
      <c r="O695" s="6" t="str">
        <f t="shared" si="261"/>
        <v/>
      </c>
      <c r="P695" s="6" t="str">
        <f t="shared" si="262"/>
        <v/>
      </c>
      <c r="Q695" s="6" t="str">
        <f t="shared" si="263"/>
        <v/>
      </c>
      <c r="R695" s="6">
        <f t="shared" si="264"/>
        <v>0</v>
      </c>
      <c r="S695" s="7">
        <f t="shared" si="265"/>
        <v>0</v>
      </c>
      <c r="T695" s="6">
        <f t="shared" si="266"/>
        <v>0</v>
      </c>
      <c r="U695" s="6" t="str">
        <f t="shared" si="267"/>
        <v/>
      </c>
      <c r="V695" s="6" t="str">
        <f t="shared" si="268"/>
        <v/>
      </c>
      <c r="W695" s="6">
        <f t="shared" si="269"/>
        <v>0</v>
      </c>
      <c r="X695" s="8" t="str">
        <f t="shared" si="270"/>
        <v/>
      </c>
      <c r="Y695" s="8" t="str">
        <f t="shared" si="271"/>
        <v/>
      </c>
      <c r="Z695" t="str">
        <f t="shared" si="272"/>
        <v>FALTA_PARAM</v>
      </c>
      <c r="AA695" s="6" t="str">
        <f t="shared" si="273"/>
        <v/>
      </c>
      <c r="AB695" t="b">
        <f t="shared" si="274"/>
        <v>0</v>
      </c>
      <c r="AC695" t="str">
        <f t="shared" si="275"/>
        <v>CHAVE_INEXISTENTE</v>
      </c>
    </row>
    <row r="696" spans="7:29">
      <c r="G696" t="str">
        <f t="shared" si="253"/>
        <v>||</v>
      </c>
      <c r="H696" t="str">
        <f t="shared" si="254"/>
        <v>||</v>
      </c>
      <c r="I696" s="6" t="str">
        <f t="shared" si="255"/>
        <v/>
      </c>
      <c r="J696" s="6" t="str">
        <f t="shared" si="256"/>
        <v/>
      </c>
      <c r="K696" s="6" t="str">
        <f t="shared" si="257"/>
        <v/>
      </c>
      <c r="L696" s="6" t="str">
        <f t="shared" si="258"/>
        <v/>
      </c>
      <c r="M696" s="6" t="str">
        <f t="shared" si="259"/>
        <v/>
      </c>
      <c r="N696" s="6" t="str">
        <f t="shared" si="260"/>
        <v/>
      </c>
      <c r="O696" s="6" t="str">
        <f t="shared" si="261"/>
        <v/>
      </c>
      <c r="P696" s="6" t="str">
        <f t="shared" si="262"/>
        <v/>
      </c>
      <c r="Q696" s="6" t="str">
        <f t="shared" si="263"/>
        <v/>
      </c>
      <c r="R696" s="6">
        <f t="shared" si="264"/>
        <v>0</v>
      </c>
      <c r="S696" s="7">
        <f t="shared" si="265"/>
        <v>0</v>
      </c>
      <c r="T696" s="6">
        <f t="shared" si="266"/>
        <v>0</v>
      </c>
      <c r="U696" s="6" t="str">
        <f t="shared" si="267"/>
        <v/>
      </c>
      <c r="V696" s="6" t="str">
        <f t="shared" si="268"/>
        <v/>
      </c>
      <c r="W696" s="6">
        <f t="shared" si="269"/>
        <v>0</v>
      </c>
      <c r="X696" s="8" t="str">
        <f t="shared" si="270"/>
        <v/>
      </c>
      <c r="Y696" s="8" t="str">
        <f t="shared" si="271"/>
        <v/>
      </c>
      <c r="Z696" t="str">
        <f t="shared" si="272"/>
        <v>FALTA_PARAM</v>
      </c>
      <c r="AA696" s="6" t="str">
        <f t="shared" si="273"/>
        <v/>
      </c>
      <c r="AB696" t="b">
        <f t="shared" si="274"/>
        <v>0</v>
      </c>
      <c r="AC696" t="str">
        <f t="shared" si="275"/>
        <v>CHAVE_INEXISTENTE</v>
      </c>
    </row>
    <row r="697" spans="7:29">
      <c r="G697" t="str">
        <f t="shared" si="253"/>
        <v>||</v>
      </c>
      <c r="H697" t="str">
        <f t="shared" si="254"/>
        <v>||</v>
      </c>
      <c r="I697" s="6" t="str">
        <f t="shared" si="255"/>
        <v/>
      </c>
      <c r="J697" s="6" t="str">
        <f t="shared" si="256"/>
        <v/>
      </c>
      <c r="K697" s="6" t="str">
        <f t="shared" si="257"/>
        <v/>
      </c>
      <c r="L697" s="6" t="str">
        <f t="shared" si="258"/>
        <v/>
      </c>
      <c r="M697" s="6" t="str">
        <f t="shared" si="259"/>
        <v/>
      </c>
      <c r="N697" s="6" t="str">
        <f t="shared" si="260"/>
        <v/>
      </c>
      <c r="O697" s="6" t="str">
        <f t="shared" si="261"/>
        <v/>
      </c>
      <c r="P697" s="6" t="str">
        <f t="shared" si="262"/>
        <v/>
      </c>
      <c r="Q697" s="6" t="str">
        <f t="shared" si="263"/>
        <v/>
      </c>
      <c r="R697" s="6">
        <f t="shared" si="264"/>
        <v>0</v>
      </c>
      <c r="S697" s="7">
        <f t="shared" si="265"/>
        <v>0</v>
      </c>
      <c r="T697" s="6">
        <f t="shared" si="266"/>
        <v>0</v>
      </c>
      <c r="U697" s="6" t="str">
        <f t="shared" si="267"/>
        <v/>
      </c>
      <c r="V697" s="6" t="str">
        <f t="shared" si="268"/>
        <v/>
      </c>
      <c r="W697" s="6">
        <f t="shared" si="269"/>
        <v>0</v>
      </c>
      <c r="X697" s="8" t="str">
        <f t="shared" si="270"/>
        <v/>
      </c>
      <c r="Y697" s="8" t="str">
        <f t="shared" si="271"/>
        <v/>
      </c>
      <c r="Z697" t="str">
        <f t="shared" si="272"/>
        <v>FALTA_PARAM</v>
      </c>
      <c r="AA697" s="6" t="str">
        <f t="shared" si="273"/>
        <v/>
      </c>
      <c r="AB697" t="b">
        <f t="shared" si="274"/>
        <v>0</v>
      </c>
      <c r="AC697" t="str">
        <f t="shared" si="275"/>
        <v>CHAVE_INEXISTENTE</v>
      </c>
    </row>
    <row r="698" spans="7:29">
      <c r="G698" t="str">
        <f t="shared" si="253"/>
        <v>||</v>
      </c>
      <c r="H698" t="str">
        <f t="shared" si="254"/>
        <v>||</v>
      </c>
      <c r="I698" s="6" t="str">
        <f t="shared" si="255"/>
        <v/>
      </c>
      <c r="J698" s="6" t="str">
        <f t="shared" si="256"/>
        <v/>
      </c>
      <c r="K698" s="6" t="str">
        <f t="shared" si="257"/>
        <v/>
      </c>
      <c r="L698" s="6" t="str">
        <f t="shared" si="258"/>
        <v/>
      </c>
      <c r="M698" s="6" t="str">
        <f t="shared" si="259"/>
        <v/>
      </c>
      <c r="N698" s="6" t="str">
        <f t="shared" si="260"/>
        <v/>
      </c>
      <c r="O698" s="6" t="str">
        <f t="shared" si="261"/>
        <v/>
      </c>
      <c r="P698" s="6" t="str">
        <f t="shared" si="262"/>
        <v/>
      </c>
      <c r="Q698" s="6" t="str">
        <f t="shared" si="263"/>
        <v/>
      </c>
      <c r="R698" s="6">
        <f t="shared" si="264"/>
        <v>0</v>
      </c>
      <c r="S698" s="7">
        <f t="shared" si="265"/>
        <v>0</v>
      </c>
      <c r="T698" s="6">
        <f t="shared" si="266"/>
        <v>0</v>
      </c>
      <c r="U698" s="6" t="str">
        <f t="shared" si="267"/>
        <v/>
      </c>
      <c r="V698" s="6" t="str">
        <f t="shared" si="268"/>
        <v/>
      </c>
      <c r="W698" s="6">
        <f t="shared" si="269"/>
        <v>0</v>
      </c>
      <c r="X698" s="8" t="str">
        <f t="shared" si="270"/>
        <v/>
      </c>
      <c r="Y698" s="8" t="str">
        <f t="shared" si="271"/>
        <v/>
      </c>
      <c r="Z698" t="str">
        <f t="shared" si="272"/>
        <v>FALTA_PARAM</v>
      </c>
      <c r="AA698" s="6" t="str">
        <f t="shared" si="273"/>
        <v/>
      </c>
      <c r="AB698" t="b">
        <f t="shared" si="274"/>
        <v>0</v>
      </c>
      <c r="AC698" t="str">
        <f t="shared" si="275"/>
        <v>CHAVE_INEXISTENTE</v>
      </c>
    </row>
    <row r="699" spans="7:29">
      <c r="G699" t="str">
        <f t="shared" si="253"/>
        <v>||</v>
      </c>
      <c r="H699" t="str">
        <f t="shared" si="254"/>
        <v>||</v>
      </c>
      <c r="I699" s="6" t="str">
        <f t="shared" si="255"/>
        <v/>
      </c>
      <c r="J699" s="6" t="str">
        <f t="shared" si="256"/>
        <v/>
      </c>
      <c r="K699" s="6" t="str">
        <f t="shared" si="257"/>
        <v/>
      </c>
      <c r="L699" s="6" t="str">
        <f t="shared" si="258"/>
        <v/>
      </c>
      <c r="M699" s="6" t="str">
        <f t="shared" si="259"/>
        <v/>
      </c>
      <c r="N699" s="6" t="str">
        <f t="shared" si="260"/>
        <v/>
      </c>
      <c r="O699" s="6" t="str">
        <f t="shared" si="261"/>
        <v/>
      </c>
      <c r="P699" s="6" t="str">
        <f t="shared" si="262"/>
        <v/>
      </c>
      <c r="Q699" s="6" t="str">
        <f t="shared" si="263"/>
        <v/>
      </c>
      <c r="R699" s="6">
        <f t="shared" si="264"/>
        <v>0</v>
      </c>
      <c r="S699" s="7">
        <f t="shared" si="265"/>
        <v>0</v>
      </c>
      <c r="T699" s="6">
        <f t="shared" si="266"/>
        <v>0</v>
      </c>
      <c r="U699" s="6" t="str">
        <f t="shared" si="267"/>
        <v/>
      </c>
      <c r="V699" s="6" t="str">
        <f t="shared" si="268"/>
        <v/>
      </c>
      <c r="W699" s="6">
        <f t="shared" si="269"/>
        <v>0</v>
      </c>
      <c r="X699" s="8" t="str">
        <f t="shared" si="270"/>
        <v/>
      </c>
      <c r="Y699" s="8" t="str">
        <f t="shared" si="271"/>
        <v/>
      </c>
      <c r="Z699" t="str">
        <f t="shared" si="272"/>
        <v>FALTA_PARAM</v>
      </c>
      <c r="AA699" s="6" t="str">
        <f t="shared" si="273"/>
        <v/>
      </c>
      <c r="AB699" t="b">
        <f t="shared" si="274"/>
        <v>0</v>
      </c>
      <c r="AC699" t="str">
        <f t="shared" si="275"/>
        <v>CHAVE_INEXISTENTE</v>
      </c>
    </row>
    <row r="700" spans="7:29">
      <c r="G700" t="str">
        <f t="shared" si="253"/>
        <v>||</v>
      </c>
      <c r="H700" t="str">
        <f t="shared" si="254"/>
        <v>||</v>
      </c>
      <c r="I700" s="6" t="str">
        <f t="shared" si="255"/>
        <v/>
      </c>
      <c r="J700" s="6" t="str">
        <f t="shared" si="256"/>
        <v/>
      </c>
      <c r="K700" s="6" t="str">
        <f t="shared" si="257"/>
        <v/>
      </c>
      <c r="L700" s="6" t="str">
        <f t="shared" si="258"/>
        <v/>
      </c>
      <c r="M700" s="6" t="str">
        <f t="shared" si="259"/>
        <v/>
      </c>
      <c r="N700" s="6" t="str">
        <f t="shared" si="260"/>
        <v/>
      </c>
      <c r="O700" s="6" t="str">
        <f t="shared" si="261"/>
        <v/>
      </c>
      <c r="P700" s="6" t="str">
        <f t="shared" si="262"/>
        <v/>
      </c>
      <c r="Q700" s="6" t="str">
        <f t="shared" si="263"/>
        <v/>
      </c>
      <c r="R700" s="6">
        <f t="shared" si="264"/>
        <v>0</v>
      </c>
      <c r="S700" s="7">
        <f t="shared" si="265"/>
        <v>0</v>
      </c>
      <c r="T700" s="6">
        <f t="shared" si="266"/>
        <v>0</v>
      </c>
      <c r="U700" s="6" t="str">
        <f t="shared" si="267"/>
        <v/>
      </c>
      <c r="V700" s="6" t="str">
        <f t="shared" si="268"/>
        <v/>
      </c>
      <c r="W700" s="6">
        <f t="shared" si="269"/>
        <v>0</v>
      </c>
      <c r="X700" s="8" t="str">
        <f t="shared" si="270"/>
        <v/>
      </c>
      <c r="Y700" s="8" t="str">
        <f t="shared" si="271"/>
        <v/>
      </c>
      <c r="Z700" t="str">
        <f t="shared" si="272"/>
        <v>FALTA_PARAM</v>
      </c>
      <c r="AA700" s="6" t="str">
        <f t="shared" si="273"/>
        <v/>
      </c>
      <c r="AB700" t="b">
        <f t="shared" si="274"/>
        <v>0</v>
      </c>
      <c r="AC700" t="str">
        <f t="shared" si="275"/>
        <v>CHAVE_INEXISTENTE</v>
      </c>
    </row>
    <row r="701" spans="7:29">
      <c r="G701" t="str">
        <f t="shared" si="253"/>
        <v>||</v>
      </c>
      <c r="H701" t="str">
        <f t="shared" si="254"/>
        <v>||</v>
      </c>
      <c r="I701" s="6" t="str">
        <f t="shared" si="255"/>
        <v/>
      </c>
      <c r="J701" s="6" t="str">
        <f t="shared" si="256"/>
        <v/>
      </c>
      <c r="K701" s="6" t="str">
        <f t="shared" si="257"/>
        <v/>
      </c>
      <c r="L701" s="6" t="str">
        <f t="shared" si="258"/>
        <v/>
      </c>
      <c r="M701" s="6" t="str">
        <f t="shared" si="259"/>
        <v/>
      </c>
      <c r="N701" s="6" t="str">
        <f t="shared" si="260"/>
        <v/>
      </c>
      <c r="O701" s="6" t="str">
        <f t="shared" si="261"/>
        <v/>
      </c>
      <c r="P701" s="6" t="str">
        <f t="shared" si="262"/>
        <v/>
      </c>
      <c r="Q701" s="6" t="str">
        <f t="shared" si="263"/>
        <v/>
      </c>
      <c r="R701" s="6">
        <f t="shared" si="264"/>
        <v>0</v>
      </c>
      <c r="S701" s="7">
        <f t="shared" si="265"/>
        <v>0</v>
      </c>
      <c r="T701" s="6">
        <f t="shared" si="266"/>
        <v>0</v>
      </c>
      <c r="U701" s="6" t="str">
        <f t="shared" si="267"/>
        <v/>
      </c>
      <c r="V701" s="6" t="str">
        <f t="shared" si="268"/>
        <v/>
      </c>
      <c r="W701" s="6">
        <f t="shared" si="269"/>
        <v>0</v>
      </c>
      <c r="X701" s="8" t="str">
        <f t="shared" si="270"/>
        <v/>
      </c>
      <c r="Y701" s="8" t="str">
        <f t="shared" si="271"/>
        <v/>
      </c>
      <c r="Z701" t="str">
        <f t="shared" si="272"/>
        <v>FALTA_PARAM</v>
      </c>
      <c r="AA701" s="6" t="str">
        <f t="shared" si="273"/>
        <v/>
      </c>
      <c r="AB701" t="b">
        <f t="shared" si="274"/>
        <v>0</v>
      </c>
      <c r="AC701" t="str">
        <f t="shared" si="275"/>
        <v>CHAVE_INEXISTENTE</v>
      </c>
    </row>
    <row r="702" spans="7:29">
      <c r="G702" t="str">
        <f t="shared" si="253"/>
        <v>||</v>
      </c>
      <c r="H702" t="str">
        <f t="shared" si="254"/>
        <v>||</v>
      </c>
      <c r="I702" s="6" t="str">
        <f t="shared" si="255"/>
        <v/>
      </c>
      <c r="J702" s="6" t="str">
        <f t="shared" si="256"/>
        <v/>
      </c>
      <c r="K702" s="6" t="str">
        <f t="shared" si="257"/>
        <v/>
      </c>
      <c r="L702" s="6" t="str">
        <f t="shared" si="258"/>
        <v/>
      </c>
      <c r="M702" s="6" t="str">
        <f t="shared" si="259"/>
        <v/>
      </c>
      <c r="N702" s="6" t="str">
        <f t="shared" si="260"/>
        <v/>
      </c>
      <c r="O702" s="6" t="str">
        <f t="shared" si="261"/>
        <v/>
      </c>
      <c r="P702" s="6" t="str">
        <f t="shared" si="262"/>
        <v/>
      </c>
      <c r="Q702" s="6" t="str">
        <f t="shared" si="263"/>
        <v/>
      </c>
      <c r="R702" s="6">
        <f t="shared" si="264"/>
        <v>0</v>
      </c>
      <c r="S702" s="7">
        <f t="shared" si="265"/>
        <v>0</v>
      </c>
      <c r="T702" s="6">
        <f t="shared" si="266"/>
        <v>0</v>
      </c>
      <c r="U702" s="6" t="str">
        <f t="shared" si="267"/>
        <v/>
      </c>
      <c r="V702" s="6" t="str">
        <f t="shared" si="268"/>
        <v/>
      </c>
      <c r="W702" s="6">
        <f t="shared" si="269"/>
        <v>0</v>
      </c>
      <c r="X702" s="8" t="str">
        <f t="shared" si="270"/>
        <v/>
      </c>
      <c r="Y702" s="8" t="str">
        <f t="shared" si="271"/>
        <v/>
      </c>
      <c r="Z702" t="str">
        <f t="shared" si="272"/>
        <v>FALTA_PARAM</v>
      </c>
      <c r="AA702" s="6" t="str">
        <f t="shared" si="273"/>
        <v/>
      </c>
      <c r="AB702" t="b">
        <f t="shared" si="274"/>
        <v>0</v>
      </c>
      <c r="AC702" t="str">
        <f t="shared" si="275"/>
        <v>CHAVE_INEXISTENTE</v>
      </c>
    </row>
    <row r="703" spans="7:29">
      <c r="G703" t="str">
        <f t="shared" si="253"/>
        <v>||</v>
      </c>
      <c r="H703" t="str">
        <f t="shared" si="254"/>
        <v>||</v>
      </c>
      <c r="I703" s="6" t="str">
        <f t="shared" si="255"/>
        <v/>
      </c>
      <c r="J703" s="6" t="str">
        <f t="shared" si="256"/>
        <v/>
      </c>
      <c r="K703" s="6" t="str">
        <f t="shared" si="257"/>
        <v/>
      </c>
      <c r="L703" s="6" t="str">
        <f t="shared" si="258"/>
        <v/>
      </c>
      <c r="M703" s="6" t="str">
        <f t="shared" si="259"/>
        <v/>
      </c>
      <c r="N703" s="6" t="str">
        <f t="shared" si="260"/>
        <v/>
      </c>
      <c r="O703" s="6" t="str">
        <f t="shared" si="261"/>
        <v/>
      </c>
      <c r="P703" s="6" t="str">
        <f t="shared" si="262"/>
        <v/>
      </c>
      <c r="Q703" s="6" t="str">
        <f t="shared" si="263"/>
        <v/>
      </c>
      <c r="R703" s="6">
        <f t="shared" si="264"/>
        <v>0</v>
      </c>
      <c r="S703" s="7">
        <f t="shared" si="265"/>
        <v>0</v>
      </c>
      <c r="T703" s="6">
        <f t="shared" si="266"/>
        <v>0</v>
      </c>
      <c r="U703" s="6" t="str">
        <f t="shared" si="267"/>
        <v/>
      </c>
      <c r="V703" s="6" t="str">
        <f t="shared" si="268"/>
        <v/>
      </c>
      <c r="W703" s="6">
        <f t="shared" si="269"/>
        <v>0</v>
      </c>
      <c r="X703" s="8" t="str">
        <f t="shared" si="270"/>
        <v/>
      </c>
      <c r="Y703" s="8" t="str">
        <f t="shared" si="271"/>
        <v/>
      </c>
      <c r="Z703" t="str">
        <f t="shared" si="272"/>
        <v>FALTA_PARAM</v>
      </c>
      <c r="AA703" s="6" t="str">
        <f t="shared" si="273"/>
        <v/>
      </c>
      <c r="AB703" t="b">
        <f t="shared" si="274"/>
        <v>0</v>
      </c>
      <c r="AC703" t="str">
        <f t="shared" si="275"/>
        <v>CHAVE_INEXISTENTE</v>
      </c>
    </row>
    <row r="704" spans="7:29">
      <c r="G704" t="str">
        <f t="shared" si="253"/>
        <v>||</v>
      </c>
      <c r="H704" t="str">
        <f t="shared" si="254"/>
        <v>||</v>
      </c>
      <c r="I704" s="6" t="str">
        <f t="shared" si="255"/>
        <v/>
      </c>
      <c r="J704" s="6" t="str">
        <f t="shared" si="256"/>
        <v/>
      </c>
      <c r="K704" s="6" t="str">
        <f t="shared" si="257"/>
        <v/>
      </c>
      <c r="L704" s="6" t="str">
        <f t="shared" si="258"/>
        <v/>
      </c>
      <c r="M704" s="6" t="str">
        <f t="shared" si="259"/>
        <v/>
      </c>
      <c r="N704" s="6" t="str">
        <f t="shared" si="260"/>
        <v/>
      </c>
      <c r="O704" s="6" t="str">
        <f t="shared" si="261"/>
        <v/>
      </c>
      <c r="P704" s="6" t="str">
        <f t="shared" si="262"/>
        <v/>
      </c>
      <c r="Q704" s="6" t="str">
        <f t="shared" si="263"/>
        <v/>
      </c>
      <c r="R704" s="6">
        <f t="shared" si="264"/>
        <v>0</v>
      </c>
      <c r="S704" s="7">
        <f t="shared" si="265"/>
        <v>0</v>
      </c>
      <c r="T704" s="6">
        <f t="shared" si="266"/>
        <v>0</v>
      </c>
      <c r="U704" s="6" t="str">
        <f t="shared" si="267"/>
        <v/>
      </c>
      <c r="V704" s="6" t="str">
        <f t="shared" si="268"/>
        <v/>
      </c>
      <c r="W704" s="6">
        <f t="shared" si="269"/>
        <v>0</v>
      </c>
      <c r="X704" s="8" t="str">
        <f t="shared" si="270"/>
        <v/>
      </c>
      <c r="Y704" s="8" t="str">
        <f t="shared" si="271"/>
        <v/>
      </c>
      <c r="Z704" t="str">
        <f t="shared" si="272"/>
        <v>FALTA_PARAM</v>
      </c>
      <c r="AA704" s="6" t="str">
        <f t="shared" si="273"/>
        <v/>
      </c>
      <c r="AB704" t="b">
        <f t="shared" si="274"/>
        <v>0</v>
      </c>
      <c r="AC704" t="str">
        <f t="shared" si="275"/>
        <v>CHAVE_INEXISTENTE</v>
      </c>
    </row>
    <row r="705" spans="7:29">
      <c r="G705" t="str">
        <f t="shared" si="253"/>
        <v>||</v>
      </c>
      <c r="H705" t="str">
        <f t="shared" si="254"/>
        <v>||</v>
      </c>
      <c r="I705" s="6" t="str">
        <f t="shared" si="255"/>
        <v/>
      </c>
      <c r="J705" s="6" t="str">
        <f t="shared" si="256"/>
        <v/>
      </c>
      <c r="K705" s="6" t="str">
        <f t="shared" si="257"/>
        <v/>
      </c>
      <c r="L705" s="6" t="str">
        <f t="shared" si="258"/>
        <v/>
      </c>
      <c r="M705" s="6" t="str">
        <f t="shared" si="259"/>
        <v/>
      </c>
      <c r="N705" s="6" t="str">
        <f t="shared" si="260"/>
        <v/>
      </c>
      <c r="O705" s="6" t="str">
        <f t="shared" si="261"/>
        <v/>
      </c>
      <c r="P705" s="6" t="str">
        <f t="shared" si="262"/>
        <v/>
      </c>
      <c r="Q705" s="6" t="str">
        <f t="shared" si="263"/>
        <v/>
      </c>
      <c r="R705" s="6">
        <f t="shared" si="264"/>
        <v>0</v>
      </c>
      <c r="S705" s="7">
        <f t="shared" si="265"/>
        <v>0</v>
      </c>
      <c r="T705" s="6">
        <f t="shared" si="266"/>
        <v>0</v>
      </c>
      <c r="U705" s="6" t="str">
        <f t="shared" si="267"/>
        <v/>
      </c>
      <c r="V705" s="6" t="str">
        <f t="shared" si="268"/>
        <v/>
      </c>
      <c r="W705" s="6">
        <f t="shared" si="269"/>
        <v>0</v>
      </c>
      <c r="X705" s="8" t="str">
        <f t="shared" si="270"/>
        <v/>
      </c>
      <c r="Y705" s="8" t="str">
        <f t="shared" si="271"/>
        <v/>
      </c>
      <c r="Z705" t="str">
        <f t="shared" si="272"/>
        <v>FALTA_PARAM</v>
      </c>
      <c r="AA705" s="6" t="str">
        <f t="shared" si="273"/>
        <v/>
      </c>
      <c r="AB705" t="b">
        <f t="shared" si="274"/>
        <v>0</v>
      </c>
      <c r="AC705" t="str">
        <f t="shared" si="275"/>
        <v>CHAVE_INEXISTENTE</v>
      </c>
    </row>
    <row r="706" spans="7:29">
      <c r="G706" t="str">
        <f t="shared" ref="G706:G769" si="276">D706&amp;"|"&amp;E706&amp;"|"&amp;F706</f>
        <v>||</v>
      </c>
      <c r="H706" t="str">
        <f t="shared" ref="H706:H769" si="277">UPPER(SUBSTITUTE(SUBSTITUTE(G706,"-","")," ",""))</f>
        <v>||</v>
      </c>
      <c r="I706" s="6" t="str">
        <f t="shared" ref="I706:I769" si="278">IFERROR(INDEX(Param_E,MATCH(H706,Param_KeysNorm,0)),"")</f>
        <v/>
      </c>
      <c r="J706" s="6" t="str">
        <f t="shared" ref="J706:J769" si="279">IFERROR(INDEX(Param_Gf,MATCH(H706,Param_KeysNorm,0)),"")</f>
        <v/>
      </c>
      <c r="K706" s="6" t="str">
        <f t="shared" ref="K706:K769" si="280">IFERROR(INDEX(Param_s,MATCH(H706,Param_KeysNorm,0)),"")</f>
        <v/>
      </c>
      <c r="L706" s="6" t="str">
        <f t="shared" ref="L706:L769" si="281">IFERROR(INDEX(Param_g,MATCH(H706,Param_KeysNorm,0)),"")</f>
        <v/>
      </c>
      <c r="M706" s="6" t="str">
        <f t="shared" ref="M706:M769" si="282">IFERROR(INDEX(Param_L,MATCH(H706,Param_KeysNorm,0)),"")</f>
        <v/>
      </c>
      <c r="N706" s="6" t="str">
        <f t="shared" ref="N706:N769" si="283">IFERROR(INDEX(Param_rho,MATCH(H706,Param_KeysNorm,0)),"")</f>
        <v/>
      </c>
      <c r="O706" s="6" t="str">
        <f t="shared" ref="O706:O769" si="284">IFERROR((INDEX(Param_Gf,MATCH(H706,Param_KeysNorm,0))/INDEX(Param_g,MATCH(H706,Param_KeysNorm,0)))*INDEX(Param_L,MATCH(H706,Param_KeysNorm,0))*INDEX(Param_rho,MATCH(H706,Param_KeysNorm,0)),"")</f>
        <v/>
      </c>
      <c r="P706" s="6" t="str">
        <f t="shared" ref="P706:P769" si="285">IFERROR(IF(N(I706)&gt;0,10000/N(I706),""),"")</f>
        <v/>
      </c>
      <c r="Q706" s="6" t="str">
        <f t="shared" ref="Q706:Q769" si="286">IFERROR(IF(N(L706)&gt;0,N(J706)/N(L706),""),"")</f>
        <v/>
      </c>
      <c r="R706" s="6">
        <f t="shared" ref="R706:R769" si="287">IFERROR(N(Q706)*N(K706),"")</f>
        <v>0</v>
      </c>
      <c r="S706" s="7">
        <f t="shared" ref="S706:S769" si="288">IFERROR(N(Q706)*N(P706),"")</f>
        <v>0</v>
      </c>
      <c r="T706" s="6">
        <f t="shared" ref="T706:T769" si="289">IFERROR((N(S706)*N(M706)*N(N706))/1000,"")</f>
        <v>0</v>
      </c>
      <c r="U706" s="6" t="str">
        <f t="shared" ref="U706:U769" si="290">IFERROR( (N(J706) / (N(L706)*IF(F706="Manual",F_VIAB_MANUAL,F_VIAB_MEC))) * N(M706) * N(N706), "" )</f>
        <v/>
      </c>
      <c r="V706" s="6" t="str">
        <f t="shared" ref="V706:V769" si="291">IF(N(A706)&gt;0,N(A706)*(1-(N(B706)/100)-(N(C706)/100)),"")</f>
        <v/>
      </c>
      <c r="W706" s="6">
        <f t="shared" ref="W706:W769" si="292">IFERROR(N(T706)*N(V706),"")</f>
        <v>0</v>
      </c>
      <c r="X706" s="8" t="str">
        <f t="shared" ref="X706:X769" si="293">IF(AND(N(U706)&gt;0,N(O706)&gt;0),ABS(N(U706)-N(O706))/N(O706),"")</f>
        <v/>
      </c>
      <c r="Y706" s="8" t="str">
        <f t="shared" ref="Y706:Y769" si="294">IFERROR(IF(E706="Seca",Tol_Seca,Tol_Chuva)+0,"")</f>
        <v/>
      </c>
      <c r="Z706" t="str">
        <f t="shared" ref="Z706:Z769" si="295">IF(OR(N(U706)&lt;=0,N(O706)&lt;=0),"FALTA_PARAM", IF(ABS(N(U706)-N(O706))&gt;N(Y706)*N(O706)+0.000000001,"ATENCAO","OK"))</f>
        <v>FALTA_PARAM</v>
      </c>
      <c r="AA706" s="6" t="str">
        <f t="shared" ref="AA706:AA769" si="296">IF(OR(N(U706)&lt;=0,N(O706)&lt;=0),"",MAX(0, IF(E706="Seca", TCH_Ref_Seca, TCH_Ref_Chuva) * (1 - Penalidade_k * ABS(N(U706)-N(O706))/N(O706))))</f>
        <v/>
      </c>
      <c r="AB706" t="b">
        <f t="shared" ref="AB706:AB769" si="297">ISNUMBER(MATCH(H706,Param_KeysNorm,0))</f>
        <v>0</v>
      </c>
      <c r="AC706" t="str">
        <f t="shared" ref="AC706:AC769" si="298">IF(AB706, IF(ABS((INDEX(Param_Gf,MATCH(H706,Param_KeysNorm,0))/INDEX(Param_g,MATCH(H706,Param_KeysNorm,0)))*INDEX(Param_L,MATCH(H706,Param_KeysNorm,0))*INDEX(Param_rho,MATCH(H706,Param_KeysNorm,0)) - O706)&lt;0.000001, "OK", "RECALCULAR_PARAM_D"), "CHAVE_INEXISTENTE")</f>
        <v>CHAVE_INEXISTENTE</v>
      </c>
    </row>
    <row r="707" spans="7:29">
      <c r="G707" t="str">
        <f t="shared" si="276"/>
        <v>||</v>
      </c>
      <c r="H707" t="str">
        <f t="shared" si="277"/>
        <v>||</v>
      </c>
      <c r="I707" s="6" t="str">
        <f t="shared" si="278"/>
        <v/>
      </c>
      <c r="J707" s="6" t="str">
        <f t="shared" si="279"/>
        <v/>
      </c>
      <c r="K707" s="6" t="str">
        <f t="shared" si="280"/>
        <v/>
      </c>
      <c r="L707" s="6" t="str">
        <f t="shared" si="281"/>
        <v/>
      </c>
      <c r="M707" s="6" t="str">
        <f t="shared" si="282"/>
        <v/>
      </c>
      <c r="N707" s="6" t="str">
        <f t="shared" si="283"/>
        <v/>
      </c>
      <c r="O707" s="6" t="str">
        <f t="shared" si="284"/>
        <v/>
      </c>
      <c r="P707" s="6" t="str">
        <f t="shared" si="285"/>
        <v/>
      </c>
      <c r="Q707" s="6" t="str">
        <f t="shared" si="286"/>
        <v/>
      </c>
      <c r="R707" s="6">
        <f t="shared" si="287"/>
        <v>0</v>
      </c>
      <c r="S707" s="7">
        <f t="shared" si="288"/>
        <v>0</v>
      </c>
      <c r="T707" s="6">
        <f t="shared" si="289"/>
        <v>0</v>
      </c>
      <c r="U707" s="6" t="str">
        <f t="shared" si="290"/>
        <v/>
      </c>
      <c r="V707" s="6" t="str">
        <f t="shared" si="291"/>
        <v/>
      </c>
      <c r="W707" s="6">
        <f t="shared" si="292"/>
        <v>0</v>
      </c>
      <c r="X707" s="8" t="str">
        <f t="shared" si="293"/>
        <v/>
      </c>
      <c r="Y707" s="8" t="str">
        <f t="shared" si="294"/>
        <v/>
      </c>
      <c r="Z707" t="str">
        <f t="shared" si="295"/>
        <v>FALTA_PARAM</v>
      </c>
      <c r="AA707" s="6" t="str">
        <f t="shared" si="296"/>
        <v/>
      </c>
      <c r="AB707" t="b">
        <f t="shared" si="297"/>
        <v>0</v>
      </c>
      <c r="AC707" t="str">
        <f t="shared" si="298"/>
        <v>CHAVE_INEXISTENTE</v>
      </c>
    </row>
    <row r="708" spans="7:29">
      <c r="G708" t="str">
        <f t="shared" si="276"/>
        <v>||</v>
      </c>
      <c r="H708" t="str">
        <f t="shared" si="277"/>
        <v>||</v>
      </c>
      <c r="I708" s="6" t="str">
        <f t="shared" si="278"/>
        <v/>
      </c>
      <c r="J708" s="6" t="str">
        <f t="shared" si="279"/>
        <v/>
      </c>
      <c r="K708" s="6" t="str">
        <f t="shared" si="280"/>
        <v/>
      </c>
      <c r="L708" s="6" t="str">
        <f t="shared" si="281"/>
        <v/>
      </c>
      <c r="M708" s="6" t="str">
        <f t="shared" si="282"/>
        <v/>
      </c>
      <c r="N708" s="6" t="str">
        <f t="shared" si="283"/>
        <v/>
      </c>
      <c r="O708" s="6" t="str">
        <f t="shared" si="284"/>
        <v/>
      </c>
      <c r="P708" s="6" t="str">
        <f t="shared" si="285"/>
        <v/>
      </c>
      <c r="Q708" s="6" t="str">
        <f t="shared" si="286"/>
        <v/>
      </c>
      <c r="R708" s="6">
        <f t="shared" si="287"/>
        <v>0</v>
      </c>
      <c r="S708" s="7">
        <f t="shared" si="288"/>
        <v>0</v>
      </c>
      <c r="T708" s="6">
        <f t="shared" si="289"/>
        <v>0</v>
      </c>
      <c r="U708" s="6" t="str">
        <f t="shared" si="290"/>
        <v/>
      </c>
      <c r="V708" s="6" t="str">
        <f t="shared" si="291"/>
        <v/>
      </c>
      <c r="W708" s="6">
        <f t="shared" si="292"/>
        <v>0</v>
      </c>
      <c r="X708" s="8" t="str">
        <f t="shared" si="293"/>
        <v/>
      </c>
      <c r="Y708" s="8" t="str">
        <f t="shared" si="294"/>
        <v/>
      </c>
      <c r="Z708" t="str">
        <f t="shared" si="295"/>
        <v>FALTA_PARAM</v>
      </c>
      <c r="AA708" s="6" t="str">
        <f t="shared" si="296"/>
        <v/>
      </c>
      <c r="AB708" t="b">
        <f t="shared" si="297"/>
        <v>0</v>
      </c>
      <c r="AC708" t="str">
        <f t="shared" si="298"/>
        <v>CHAVE_INEXISTENTE</v>
      </c>
    </row>
    <row r="709" spans="7:29">
      <c r="G709" t="str">
        <f t="shared" si="276"/>
        <v>||</v>
      </c>
      <c r="H709" t="str">
        <f t="shared" si="277"/>
        <v>||</v>
      </c>
      <c r="I709" s="6" t="str">
        <f t="shared" si="278"/>
        <v/>
      </c>
      <c r="J709" s="6" t="str">
        <f t="shared" si="279"/>
        <v/>
      </c>
      <c r="K709" s="6" t="str">
        <f t="shared" si="280"/>
        <v/>
      </c>
      <c r="L709" s="6" t="str">
        <f t="shared" si="281"/>
        <v/>
      </c>
      <c r="M709" s="6" t="str">
        <f t="shared" si="282"/>
        <v/>
      </c>
      <c r="N709" s="6" t="str">
        <f t="shared" si="283"/>
        <v/>
      </c>
      <c r="O709" s="6" t="str">
        <f t="shared" si="284"/>
        <v/>
      </c>
      <c r="P709" s="6" t="str">
        <f t="shared" si="285"/>
        <v/>
      </c>
      <c r="Q709" s="6" t="str">
        <f t="shared" si="286"/>
        <v/>
      </c>
      <c r="R709" s="6">
        <f t="shared" si="287"/>
        <v>0</v>
      </c>
      <c r="S709" s="7">
        <f t="shared" si="288"/>
        <v>0</v>
      </c>
      <c r="T709" s="6">
        <f t="shared" si="289"/>
        <v>0</v>
      </c>
      <c r="U709" s="6" t="str">
        <f t="shared" si="290"/>
        <v/>
      </c>
      <c r="V709" s="6" t="str">
        <f t="shared" si="291"/>
        <v/>
      </c>
      <c r="W709" s="6">
        <f t="shared" si="292"/>
        <v>0</v>
      </c>
      <c r="X709" s="8" t="str">
        <f t="shared" si="293"/>
        <v/>
      </c>
      <c r="Y709" s="8" t="str">
        <f t="shared" si="294"/>
        <v/>
      </c>
      <c r="Z709" t="str">
        <f t="shared" si="295"/>
        <v>FALTA_PARAM</v>
      </c>
      <c r="AA709" s="6" t="str">
        <f t="shared" si="296"/>
        <v/>
      </c>
      <c r="AB709" t="b">
        <f t="shared" si="297"/>
        <v>0</v>
      </c>
      <c r="AC709" t="str">
        <f t="shared" si="298"/>
        <v>CHAVE_INEXISTENTE</v>
      </c>
    </row>
    <row r="710" spans="7:29">
      <c r="G710" t="str">
        <f t="shared" si="276"/>
        <v>||</v>
      </c>
      <c r="H710" t="str">
        <f t="shared" si="277"/>
        <v>||</v>
      </c>
      <c r="I710" s="6" t="str">
        <f t="shared" si="278"/>
        <v/>
      </c>
      <c r="J710" s="6" t="str">
        <f t="shared" si="279"/>
        <v/>
      </c>
      <c r="K710" s="6" t="str">
        <f t="shared" si="280"/>
        <v/>
      </c>
      <c r="L710" s="6" t="str">
        <f t="shared" si="281"/>
        <v/>
      </c>
      <c r="M710" s="6" t="str">
        <f t="shared" si="282"/>
        <v/>
      </c>
      <c r="N710" s="6" t="str">
        <f t="shared" si="283"/>
        <v/>
      </c>
      <c r="O710" s="6" t="str">
        <f t="shared" si="284"/>
        <v/>
      </c>
      <c r="P710" s="6" t="str">
        <f t="shared" si="285"/>
        <v/>
      </c>
      <c r="Q710" s="6" t="str">
        <f t="shared" si="286"/>
        <v/>
      </c>
      <c r="R710" s="6">
        <f t="shared" si="287"/>
        <v>0</v>
      </c>
      <c r="S710" s="7">
        <f t="shared" si="288"/>
        <v>0</v>
      </c>
      <c r="T710" s="6">
        <f t="shared" si="289"/>
        <v>0</v>
      </c>
      <c r="U710" s="6" t="str">
        <f t="shared" si="290"/>
        <v/>
      </c>
      <c r="V710" s="6" t="str">
        <f t="shared" si="291"/>
        <v/>
      </c>
      <c r="W710" s="6">
        <f t="shared" si="292"/>
        <v>0</v>
      </c>
      <c r="X710" s="8" t="str">
        <f t="shared" si="293"/>
        <v/>
      </c>
      <c r="Y710" s="8" t="str">
        <f t="shared" si="294"/>
        <v/>
      </c>
      <c r="Z710" t="str">
        <f t="shared" si="295"/>
        <v>FALTA_PARAM</v>
      </c>
      <c r="AA710" s="6" t="str">
        <f t="shared" si="296"/>
        <v/>
      </c>
      <c r="AB710" t="b">
        <f t="shared" si="297"/>
        <v>0</v>
      </c>
      <c r="AC710" t="str">
        <f t="shared" si="298"/>
        <v>CHAVE_INEXISTENTE</v>
      </c>
    </row>
    <row r="711" spans="7:29">
      <c r="G711" t="str">
        <f t="shared" si="276"/>
        <v>||</v>
      </c>
      <c r="H711" t="str">
        <f t="shared" si="277"/>
        <v>||</v>
      </c>
      <c r="I711" s="6" t="str">
        <f t="shared" si="278"/>
        <v/>
      </c>
      <c r="J711" s="6" t="str">
        <f t="shared" si="279"/>
        <v/>
      </c>
      <c r="K711" s="6" t="str">
        <f t="shared" si="280"/>
        <v/>
      </c>
      <c r="L711" s="6" t="str">
        <f t="shared" si="281"/>
        <v/>
      </c>
      <c r="M711" s="6" t="str">
        <f t="shared" si="282"/>
        <v/>
      </c>
      <c r="N711" s="6" t="str">
        <f t="shared" si="283"/>
        <v/>
      </c>
      <c r="O711" s="6" t="str">
        <f t="shared" si="284"/>
        <v/>
      </c>
      <c r="P711" s="6" t="str">
        <f t="shared" si="285"/>
        <v/>
      </c>
      <c r="Q711" s="6" t="str">
        <f t="shared" si="286"/>
        <v/>
      </c>
      <c r="R711" s="6">
        <f t="shared" si="287"/>
        <v>0</v>
      </c>
      <c r="S711" s="7">
        <f t="shared" si="288"/>
        <v>0</v>
      </c>
      <c r="T711" s="6">
        <f t="shared" si="289"/>
        <v>0</v>
      </c>
      <c r="U711" s="6" t="str">
        <f t="shared" si="290"/>
        <v/>
      </c>
      <c r="V711" s="6" t="str">
        <f t="shared" si="291"/>
        <v/>
      </c>
      <c r="W711" s="6">
        <f t="shared" si="292"/>
        <v>0</v>
      </c>
      <c r="X711" s="8" t="str">
        <f t="shared" si="293"/>
        <v/>
      </c>
      <c r="Y711" s="8" t="str">
        <f t="shared" si="294"/>
        <v/>
      </c>
      <c r="Z711" t="str">
        <f t="shared" si="295"/>
        <v>FALTA_PARAM</v>
      </c>
      <c r="AA711" s="6" t="str">
        <f t="shared" si="296"/>
        <v/>
      </c>
      <c r="AB711" t="b">
        <f t="shared" si="297"/>
        <v>0</v>
      </c>
      <c r="AC711" t="str">
        <f t="shared" si="298"/>
        <v>CHAVE_INEXISTENTE</v>
      </c>
    </row>
    <row r="712" spans="7:29">
      <c r="G712" t="str">
        <f t="shared" si="276"/>
        <v>||</v>
      </c>
      <c r="H712" t="str">
        <f t="shared" si="277"/>
        <v>||</v>
      </c>
      <c r="I712" s="6" t="str">
        <f t="shared" si="278"/>
        <v/>
      </c>
      <c r="J712" s="6" t="str">
        <f t="shared" si="279"/>
        <v/>
      </c>
      <c r="K712" s="6" t="str">
        <f t="shared" si="280"/>
        <v/>
      </c>
      <c r="L712" s="6" t="str">
        <f t="shared" si="281"/>
        <v/>
      </c>
      <c r="M712" s="6" t="str">
        <f t="shared" si="282"/>
        <v/>
      </c>
      <c r="N712" s="6" t="str">
        <f t="shared" si="283"/>
        <v/>
      </c>
      <c r="O712" s="6" t="str">
        <f t="shared" si="284"/>
        <v/>
      </c>
      <c r="P712" s="6" t="str">
        <f t="shared" si="285"/>
        <v/>
      </c>
      <c r="Q712" s="6" t="str">
        <f t="shared" si="286"/>
        <v/>
      </c>
      <c r="R712" s="6">
        <f t="shared" si="287"/>
        <v>0</v>
      </c>
      <c r="S712" s="7">
        <f t="shared" si="288"/>
        <v>0</v>
      </c>
      <c r="T712" s="6">
        <f t="shared" si="289"/>
        <v>0</v>
      </c>
      <c r="U712" s="6" t="str">
        <f t="shared" si="290"/>
        <v/>
      </c>
      <c r="V712" s="6" t="str">
        <f t="shared" si="291"/>
        <v/>
      </c>
      <c r="W712" s="6">
        <f t="shared" si="292"/>
        <v>0</v>
      </c>
      <c r="X712" s="8" t="str">
        <f t="shared" si="293"/>
        <v/>
      </c>
      <c r="Y712" s="8" t="str">
        <f t="shared" si="294"/>
        <v/>
      </c>
      <c r="Z712" t="str">
        <f t="shared" si="295"/>
        <v>FALTA_PARAM</v>
      </c>
      <c r="AA712" s="6" t="str">
        <f t="shared" si="296"/>
        <v/>
      </c>
      <c r="AB712" t="b">
        <f t="shared" si="297"/>
        <v>0</v>
      </c>
      <c r="AC712" t="str">
        <f t="shared" si="298"/>
        <v>CHAVE_INEXISTENTE</v>
      </c>
    </row>
    <row r="713" spans="7:29">
      <c r="G713" t="str">
        <f t="shared" si="276"/>
        <v>||</v>
      </c>
      <c r="H713" t="str">
        <f t="shared" si="277"/>
        <v>||</v>
      </c>
      <c r="I713" s="6" t="str">
        <f t="shared" si="278"/>
        <v/>
      </c>
      <c r="J713" s="6" t="str">
        <f t="shared" si="279"/>
        <v/>
      </c>
      <c r="K713" s="6" t="str">
        <f t="shared" si="280"/>
        <v/>
      </c>
      <c r="L713" s="6" t="str">
        <f t="shared" si="281"/>
        <v/>
      </c>
      <c r="M713" s="6" t="str">
        <f t="shared" si="282"/>
        <v/>
      </c>
      <c r="N713" s="6" t="str">
        <f t="shared" si="283"/>
        <v/>
      </c>
      <c r="O713" s="6" t="str">
        <f t="shared" si="284"/>
        <v/>
      </c>
      <c r="P713" s="6" t="str">
        <f t="shared" si="285"/>
        <v/>
      </c>
      <c r="Q713" s="6" t="str">
        <f t="shared" si="286"/>
        <v/>
      </c>
      <c r="R713" s="6">
        <f t="shared" si="287"/>
        <v>0</v>
      </c>
      <c r="S713" s="7">
        <f t="shared" si="288"/>
        <v>0</v>
      </c>
      <c r="T713" s="6">
        <f t="shared" si="289"/>
        <v>0</v>
      </c>
      <c r="U713" s="6" t="str">
        <f t="shared" si="290"/>
        <v/>
      </c>
      <c r="V713" s="6" t="str">
        <f t="shared" si="291"/>
        <v/>
      </c>
      <c r="W713" s="6">
        <f t="shared" si="292"/>
        <v>0</v>
      </c>
      <c r="X713" s="8" t="str">
        <f t="shared" si="293"/>
        <v/>
      </c>
      <c r="Y713" s="8" t="str">
        <f t="shared" si="294"/>
        <v/>
      </c>
      <c r="Z713" t="str">
        <f t="shared" si="295"/>
        <v>FALTA_PARAM</v>
      </c>
      <c r="AA713" s="6" t="str">
        <f t="shared" si="296"/>
        <v/>
      </c>
      <c r="AB713" t="b">
        <f t="shared" si="297"/>
        <v>0</v>
      </c>
      <c r="AC713" t="str">
        <f t="shared" si="298"/>
        <v>CHAVE_INEXISTENTE</v>
      </c>
    </row>
    <row r="714" spans="7:29">
      <c r="G714" t="str">
        <f t="shared" si="276"/>
        <v>||</v>
      </c>
      <c r="H714" t="str">
        <f t="shared" si="277"/>
        <v>||</v>
      </c>
      <c r="I714" s="6" t="str">
        <f t="shared" si="278"/>
        <v/>
      </c>
      <c r="J714" s="6" t="str">
        <f t="shared" si="279"/>
        <v/>
      </c>
      <c r="K714" s="6" t="str">
        <f t="shared" si="280"/>
        <v/>
      </c>
      <c r="L714" s="6" t="str">
        <f t="shared" si="281"/>
        <v/>
      </c>
      <c r="M714" s="6" t="str">
        <f t="shared" si="282"/>
        <v/>
      </c>
      <c r="N714" s="6" t="str">
        <f t="shared" si="283"/>
        <v/>
      </c>
      <c r="O714" s="6" t="str">
        <f t="shared" si="284"/>
        <v/>
      </c>
      <c r="P714" s="6" t="str">
        <f t="shared" si="285"/>
        <v/>
      </c>
      <c r="Q714" s="6" t="str">
        <f t="shared" si="286"/>
        <v/>
      </c>
      <c r="R714" s="6">
        <f t="shared" si="287"/>
        <v>0</v>
      </c>
      <c r="S714" s="7">
        <f t="shared" si="288"/>
        <v>0</v>
      </c>
      <c r="T714" s="6">
        <f t="shared" si="289"/>
        <v>0</v>
      </c>
      <c r="U714" s="6" t="str">
        <f t="shared" si="290"/>
        <v/>
      </c>
      <c r="V714" s="6" t="str">
        <f t="shared" si="291"/>
        <v/>
      </c>
      <c r="W714" s="6">
        <f t="shared" si="292"/>
        <v>0</v>
      </c>
      <c r="X714" s="8" t="str">
        <f t="shared" si="293"/>
        <v/>
      </c>
      <c r="Y714" s="8" t="str">
        <f t="shared" si="294"/>
        <v/>
      </c>
      <c r="Z714" t="str">
        <f t="shared" si="295"/>
        <v>FALTA_PARAM</v>
      </c>
      <c r="AA714" s="6" t="str">
        <f t="shared" si="296"/>
        <v/>
      </c>
      <c r="AB714" t="b">
        <f t="shared" si="297"/>
        <v>0</v>
      </c>
      <c r="AC714" t="str">
        <f t="shared" si="298"/>
        <v>CHAVE_INEXISTENTE</v>
      </c>
    </row>
    <row r="715" spans="7:29">
      <c r="G715" t="str">
        <f t="shared" si="276"/>
        <v>||</v>
      </c>
      <c r="H715" t="str">
        <f t="shared" si="277"/>
        <v>||</v>
      </c>
      <c r="I715" s="6" t="str">
        <f t="shared" si="278"/>
        <v/>
      </c>
      <c r="J715" s="6" t="str">
        <f t="shared" si="279"/>
        <v/>
      </c>
      <c r="K715" s="6" t="str">
        <f t="shared" si="280"/>
        <v/>
      </c>
      <c r="L715" s="6" t="str">
        <f t="shared" si="281"/>
        <v/>
      </c>
      <c r="M715" s="6" t="str">
        <f t="shared" si="282"/>
        <v/>
      </c>
      <c r="N715" s="6" t="str">
        <f t="shared" si="283"/>
        <v/>
      </c>
      <c r="O715" s="6" t="str">
        <f t="shared" si="284"/>
        <v/>
      </c>
      <c r="P715" s="6" t="str">
        <f t="shared" si="285"/>
        <v/>
      </c>
      <c r="Q715" s="6" t="str">
        <f t="shared" si="286"/>
        <v/>
      </c>
      <c r="R715" s="6">
        <f t="shared" si="287"/>
        <v>0</v>
      </c>
      <c r="S715" s="7">
        <f t="shared" si="288"/>
        <v>0</v>
      </c>
      <c r="T715" s="6">
        <f t="shared" si="289"/>
        <v>0</v>
      </c>
      <c r="U715" s="6" t="str">
        <f t="shared" si="290"/>
        <v/>
      </c>
      <c r="V715" s="6" t="str">
        <f t="shared" si="291"/>
        <v/>
      </c>
      <c r="W715" s="6">
        <f t="shared" si="292"/>
        <v>0</v>
      </c>
      <c r="X715" s="8" t="str">
        <f t="shared" si="293"/>
        <v/>
      </c>
      <c r="Y715" s="8" t="str">
        <f t="shared" si="294"/>
        <v/>
      </c>
      <c r="Z715" t="str">
        <f t="shared" si="295"/>
        <v>FALTA_PARAM</v>
      </c>
      <c r="AA715" s="6" t="str">
        <f t="shared" si="296"/>
        <v/>
      </c>
      <c r="AB715" t="b">
        <f t="shared" si="297"/>
        <v>0</v>
      </c>
      <c r="AC715" t="str">
        <f t="shared" si="298"/>
        <v>CHAVE_INEXISTENTE</v>
      </c>
    </row>
    <row r="716" spans="7:29">
      <c r="G716" t="str">
        <f t="shared" si="276"/>
        <v>||</v>
      </c>
      <c r="H716" t="str">
        <f t="shared" si="277"/>
        <v>||</v>
      </c>
      <c r="I716" s="6" t="str">
        <f t="shared" si="278"/>
        <v/>
      </c>
      <c r="J716" s="6" t="str">
        <f t="shared" si="279"/>
        <v/>
      </c>
      <c r="K716" s="6" t="str">
        <f t="shared" si="280"/>
        <v/>
      </c>
      <c r="L716" s="6" t="str">
        <f t="shared" si="281"/>
        <v/>
      </c>
      <c r="M716" s="6" t="str">
        <f t="shared" si="282"/>
        <v/>
      </c>
      <c r="N716" s="6" t="str">
        <f t="shared" si="283"/>
        <v/>
      </c>
      <c r="O716" s="6" t="str">
        <f t="shared" si="284"/>
        <v/>
      </c>
      <c r="P716" s="6" t="str">
        <f t="shared" si="285"/>
        <v/>
      </c>
      <c r="Q716" s="6" t="str">
        <f t="shared" si="286"/>
        <v/>
      </c>
      <c r="R716" s="6">
        <f t="shared" si="287"/>
        <v>0</v>
      </c>
      <c r="S716" s="7">
        <f t="shared" si="288"/>
        <v>0</v>
      </c>
      <c r="T716" s="6">
        <f t="shared" si="289"/>
        <v>0</v>
      </c>
      <c r="U716" s="6" t="str">
        <f t="shared" si="290"/>
        <v/>
      </c>
      <c r="V716" s="6" t="str">
        <f t="shared" si="291"/>
        <v/>
      </c>
      <c r="W716" s="6">
        <f t="shared" si="292"/>
        <v>0</v>
      </c>
      <c r="X716" s="8" t="str">
        <f t="shared" si="293"/>
        <v/>
      </c>
      <c r="Y716" s="8" t="str">
        <f t="shared" si="294"/>
        <v/>
      </c>
      <c r="Z716" t="str">
        <f t="shared" si="295"/>
        <v>FALTA_PARAM</v>
      </c>
      <c r="AA716" s="6" t="str">
        <f t="shared" si="296"/>
        <v/>
      </c>
      <c r="AB716" t="b">
        <f t="shared" si="297"/>
        <v>0</v>
      </c>
      <c r="AC716" t="str">
        <f t="shared" si="298"/>
        <v>CHAVE_INEXISTENTE</v>
      </c>
    </row>
    <row r="717" spans="7:29">
      <c r="G717" t="str">
        <f t="shared" si="276"/>
        <v>||</v>
      </c>
      <c r="H717" t="str">
        <f t="shared" si="277"/>
        <v>||</v>
      </c>
      <c r="I717" s="6" t="str">
        <f t="shared" si="278"/>
        <v/>
      </c>
      <c r="J717" s="6" t="str">
        <f t="shared" si="279"/>
        <v/>
      </c>
      <c r="K717" s="6" t="str">
        <f t="shared" si="280"/>
        <v/>
      </c>
      <c r="L717" s="6" t="str">
        <f t="shared" si="281"/>
        <v/>
      </c>
      <c r="M717" s="6" t="str">
        <f t="shared" si="282"/>
        <v/>
      </c>
      <c r="N717" s="6" t="str">
        <f t="shared" si="283"/>
        <v/>
      </c>
      <c r="O717" s="6" t="str">
        <f t="shared" si="284"/>
        <v/>
      </c>
      <c r="P717" s="6" t="str">
        <f t="shared" si="285"/>
        <v/>
      </c>
      <c r="Q717" s="6" t="str">
        <f t="shared" si="286"/>
        <v/>
      </c>
      <c r="R717" s="6">
        <f t="shared" si="287"/>
        <v>0</v>
      </c>
      <c r="S717" s="7">
        <f t="shared" si="288"/>
        <v>0</v>
      </c>
      <c r="T717" s="6">
        <f t="shared" si="289"/>
        <v>0</v>
      </c>
      <c r="U717" s="6" t="str">
        <f t="shared" si="290"/>
        <v/>
      </c>
      <c r="V717" s="6" t="str">
        <f t="shared" si="291"/>
        <v/>
      </c>
      <c r="W717" s="6">
        <f t="shared" si="292"/>
        <v>0</v>
      </c>
      <c r="X717" s="8" t="str">
        <f t="shared" si="293"/>
        <v/>
      </c>
      <c r="Y717" s="8" t="str">
        <f t="shared" si="294"/>
        <v/>
      </c>
      <c r="Z717" t="str">
        <f t="shared" si="295"/>
        <v>FALTA_PARAM</v>
      </c>
      <c r="AA717" s="6" t="str">
        <f t="shared" si="296"/>
        <v/>
      </c>
      <c r="AB717" t="b">
        <f t="shared" si="297"/>
        <v>0</v>
      </c>
      <c r="AC717" t="str">
        <f t="shared" si="298"/>
        <v>CHAVE_INEXISTENTE</v>
      </c>
    </row>
    <row r="718" spans="7:29">
      <c r="G718" t="str">
        <f t="shared" si="276"/>
        <v>||</v>
      </c>
      <c r="H718" t="str">
        <f t="shared" si="277"/>
        <v>||</v>
      </c>
      <c r="I718" s="6" t="str">
        <f t="shared" si="278"/>
        <v/>
      </c>
      <c r="J718" s="6" t="str">
        <f t="shared" si="279"/>
        <v/>
      </c>
      <c r="K718" s="6" t="str">
        <f t="shared" si="280"/>
        <v/>
      </c>
      <c r="L718" s="6" t="str">
        <f t="shared" si="281"/>
        <v/>
      </c>
      <c r="M718" s="6" t="str">
        <f t="shared" si="282"/>
        <v/>
      </c>
      <c r="N718" s="6" t="str">
        <f t="shared" si="283"/>
        <v/>
      </c>
      <c r="O718" s="6" t="str">
        <f t="shared" si="284"/>
        <v/>
      </c>
      <c r="P718" s="6" t="str">
        <f t="shared" si="285"/>
        <v/>
      </c>
      <c r="Q718" s="6" t="str">
        <f t="shared" si="286"/>
        <v/>
      </c>
      <c r="R718" s="6">
        <f t="shared" si="287"/>
        <v>0</v>
      </c>
      <c r="S718" s="7">
        <f t="shared" si="288"/>
        <v>0</v>
      </c>
      <c r="T718" s="6">
        <f t="shared" si="289"/>
        <v>0</v>
      </c>
      <c r="U718" s="6" t="str">
        <f t="shared" si="290"/>
        <v/>
      </c>
      <c r="V718" s="6" t="str">
        <f t="shared" si="291"/>
        <v/>
      </c>
      <c r="W718" s="6">
        <f t="shared" si="292"/>
        <v>0</v>
      </c>
      <c r="X718" s="8" t="str">
        <f t="shared" si="293"/>
        <v/>
      </c>
      <c r="Y718" s="8" t="str">
        <f t="shared" si="294"/>
        <v/>
      </c>
      <c r="Z718" t="str">
        <f t="shared" si="295"/>
        <v>FALTA_PARAM</v>
      </c>
      <c r="AA718" s="6" t="str">
        <f t="shared" si="296"/>
        <v/>
      </c>
      <c r="AB718" t="b">
        <f t="shared" si="297"/>
        <v>0</v>
      </c>
      <c r="AC718" t="str">
        <f t="shared" si="298"/>
        <v>CHAVE_INEXISTENTE</v>
      </c>
    </row>
    <row r="719" spans="7:29">
      <c r="G719" t="str">
        <f t="shared" si="276"/>
        <v>||</v>
      </c>
      <c r="H719" t="str">
        <f t="shared" si="277"/>
        <v>||</v>
      </c>
      <c r="I719" s="6" t="str">
        <f t="shared" si="278"/>
        <v/>
      </c>
      <c r="J719" s="6" t="str">
        <f t="shared" si="279"/>
        <v/>
      </c>
      <c r="K719" s="6" t="str">
        <f t="shared" si="280"/>
        <v/>
      </c>
      <c r="L719" s="6" t="str">
        <f t="shared" si="281"/>
        <v/>
      </c>
      <c r="M719" s="6" t="str">
        <f t="shared" si="282"/>
        <v/>
      </c>
      <c r="N719" s="6" t="str">
        <f t="shared" si="283"/>
        <v/>
      </c>
      <c r="O719" s="6" t="str">
        <f t="shared" si="284"/>
        <v/>
      </c>
      <c r="P719" s="6" t="str">
        <f t="shared" si="285"/>
        <v/>
      </c>
      <c r="Q719" s="6" t="str">
        <f t="shared" si="286"/>
        <v/>
      </c>
      <c r="R719" s="6">
        <f t="shared" si="287"/>
        <v>0</v>
      </c>
      <c r="S719" s="7">
        <f t="shared" si="288"/>
        <v>0</v>
      </c>
      <c r="T719" s="6">
        <f t="shared" si="289"/>
        <v>0</v>
      </c>
      <c r="U719" s="6" t="str">
        <f t="shared" si="290"/>
        <v/>
      </c>
      <c r="V719" s="6" t="str">
        <f t="shared" si="291"/>
        <v/>
      </c>
      <c r="W719" s="6">
        <f t="shared" si="292"/>
        <v>0</v>
      </c>
      <c r="X719" s="8" t="str">
        <f t="shared" si="293"/>
        <v/>
      </c>
      <c r="Y719" s="8" t="str">
        <f t="shared" si="294"/>
        <v/>
      </c>
      <c r="Z719" t="str">
        <f t="shared" si="295"/>
        <v>FALTA_PARAM</v>
      </c>
      <c r="AA719" s="6" t="str">
        <f t="shared" si="296"/>
        <v/>
      </c>
      <c r="AB719" t="b">
        <f t="shared" si="297"/>
        <v>0</v>
      </c>
      <c r="AC719" t="str">
        <f t="shared" si="298"/>
        <v>CHAVE_INEXISTENTE</v>
      </c>
    </row>
    <row r="720" spans="7:29">
      <c r="G720" t="str">
        <f t="shared" si="276"/>
        <v>||</v>
      </c>
      <c r="H720" t="str">
        <f t="shared" si="277"/>
        <v>||</v>
      </c>
      <c r="I720" s="6" t="str">
        <f t="shared" si="278"/>
        <v/>
      </c>
      <c r="J720" s="6" t="str">
        <f t="shared" si="279"/>
        <v/>
      </c>
      <c r="K720" s="6" t="str">
        <f t="shared" si="280"/>
        <v/>
      </c>
      <c r="L720" s="6" t="str">
        <f t="shared" si="281"/>
        <v/>
      </c>
      <c r="M720" s="6" t="str">
        <f t="shared" si="282"/>
        <v/>
      </c>
      <c r="N720" s="6" t="str">
        <f t="shared" si="283"/>
        <v/>
      </c>
      <c r="O720" s="6" t="str">
        <f t="shared" si="284"/>
        <v/>
      </c>
      <c r="P720" s="6" t="str">
        <f t="shared" si="285"/>
        <v/>
      </c>
      <c r="Q720" s="6" t="str">
        <f t="shared" si="286"/>
        <v/>
      </c>
      <c r="R720" s="6">
        <f t="shared" si="287"/>
        <v>0</v>
      </c>
      <c r="S720" s="7">
        <f t="shared" si="288"/>
        <v>0</v>
      </c>
      <c r="T720" s="6">
        <f t="shared" si="289"/>
        <v>0</v>
      </c>
      <c r="U720" s="6" t="str">
        <f t="shared" si="290"/>
        <v/>
      </c>
      <c r="V720" s="6" t="str">
        <f t="shared" si="291"/>
        <v/>
      </c>
      <c r="W720" s="6">
        <f t="shared" si="292"/>
        <v>0</v>
      </c>
      <c r="X720" s="8" t="str">
        <f t="shared" si="293"/>
        <v/>
      </c>
      <c r="Y720" s="8" t="str">
        <f t="shared" si="294"/>
        <v/>
      </c>
      <c r="Z720" t="str">
        <f t="shared" si="295"/>
        <v>FALTA_PARAM</v>
      </c>
      <c r="AA720" s="6" t="str">
        <f t="shared" si="296"/>
        <v/>
      </c>
      <c r="AB720" t="b">
        <f t="shared" si="297"/>
        <v>0</v>
      </c>
      <c r="AC720" t="str">
        <f t="shared" si="298"/>
        <v>CHAVE_INEXISTENTE</v>
      </c>
    </row>
    <row r="721" spans="7:29">
      <c r="G721" t="str">
        <f t="shared" si="276"/>
        <v>||</v>
      </c>
      <c r="H721" t="str">
        <f t="shared" si="277"/>
        <v>||</v>
      </c>
      <c r="I721" s="6" t="str">
        <f t="shared" si="278"/>
        <v/>
      </c>
      <c r="J721" s="6" t="str">
        <f t="shared" si="279"/>
        <v/>
      </c>
      <c r="K721" s="6" t="str">
        <f t="shared" si="280"/>
        <v/>
      </c>
      <c r="L721" s="6" t="str">
        <f t="shared" si="281"/>
        <v/>
      </c>
      <c r="M721" s="6" t="str">
        <f t="shared" si="282"/>
        <v/>
      </c>
      <c r="N721" s="6" t="str">
        <f t="shared" si="283"/>
        <v/>
      </c>
      <c r="O721" s="6" t="str">
        <f t="shared" si="284"/>
        <v/>
      </c>
      <c r="P721" s="6" t="str">
        <f t="shared" si="285"/>
        <v/>
      </c>
      <c r="Q721" s="6" t="str">
        <f t="shared" si="286"/>
        <v/>
      </c>
      <c r="R721" s="6">
        <f t="shared" si="287"/>
        <v>0</v>
      </c>
      <c r="S721" s="7">
        <f t="shared" si="288"/>
        <v>0</v>
      </c>
      <c r="T721" s="6">
        <f t="shared" si="289"/>
        <v>0</v>
      </c>
      <c r="U721" s="6" t="str">
        <f t="shared" si="290"/>
        <v/>
      </c>
      <c r="V721" s="6" t="str">
        <f t="shared" si="291"/>
        <v/>
      </c>
      <c r="W721" s="6">
        <f t="shared" si="292"/>
        <v>0</v>
      </c>
      <c r="X721" s="8" t="str">
        <f t="shared" si="293"/>
        <v/>
      </c>
      <c r="Y721" s="8" t="str">
        <f t="shared" si="294"/>
        <v/>
      </c>
      <c r="Z721" t="str">
        <f t="shared" si="295"/>
        <v>FALTA_PARAM</v>
      </c>
      <c r="AA721" s="6" t="str">
        <f t="shared" si="296"/>
        <v/>
      </c>
      <c r="AB721" t="b">
        <f t="shared" si="297"/>
        <v>0</v>
      </c>
      <c r="AC721" t="str">
        <f t="shared" si="298"/>
        <v>CHAVE_INEXISTENTE</v>
      </c>
    </row>
    <row r="722" spans="7:29">
      <c r="G722" t="str">
        <f t="shared" si="276"/>
        <v>||</v>
      </c>
      <c r="H722" t="str">
        <f t="shared" si="277"/>
        <v>||</v>
      </c>
      <c r="I722" s="6" t="str">
        <f t="shared" si="278"/>
        <v/>
      </c>
      <c r="J722" s="6" t="str">
        <f t="shared" si="279"/>
        <v/>
      </c>
      <c r="K722" s="6" t="str">
        <f t="shared" si="280"/>
        <v/>
      </c>
      <c r="L722" s="6" t="str">
        <f t="shared" si="281"/>
        <v/>
      </c>
      <c r="M722" s="6" t="str">
        <f t="shared" si="282"/>
        <v/>
      </c>
      <c r="N722" s="6" t="str">
        <f t="shared" si="283"/>
        <v/>
      </c>
      <c r="O722" s="6" t="str">
        <f t="shared" si="284"/>
        <v/>
      </c>
      <c r="P722" s="6" t="str">
        <f t="shared" si="285"/>
        <v/>
      </c>
      <c r="Q722" s="6" t="str">
        <f t="shared" si="286"/>
        <v/>
      </c>
      <c r="R722" s="6">
        <f t="shared" si="287"/>
        <v>0</v>
      </c>
      <c r="S722" s="7">
        <f t="shared" si="288"/>
        <v>0</v>
      </c>
      <c r="T722" s="6">
        <f t="shared" si="289"/>
        <v>0</v>
      </c>
      <c r="U722" s="6" t="str">
        <f t="shared" si="290"/>
        <v/>
      </c>
      <c r="V722" s="6" t="str">
        <f t="shared" si="291"/>
        <v/>
      </c>
      <c r="W722" s="6">
        <f t="shared" si="292"/>
        <v>0</v>
      </c>
      <c r="X722" s="8" t="str">
        <f t="shared" si="293"/>
        <v/>
      </c>
      <c r="Y722" s="8" t="str">
        <f t="shared" si="294"/>
        <v/>
      </c>
      <c r="Z722" t="str">
        <f t="shared" si="295"/>
        <v>FALTA_PARAM</v>
      </c>
      <c r="AA722" s="6" t="str">
        <f t="shared" si="296"/>
        <v/>
      </c>
      <c r="AB722" t="b">
        <f t="shared" si="297"/>
        <v>0</v>
      </c>
      <c r="AC722" t="str">
        <f t="shared" si="298"/>
        <v>CHAVE_INEXISTENTE</v>
      </c>
    </row>
    <row r="723" spans="7:29">
      <c r="G723" t="str">
        <f t="shared" si="276"/>
        <v>||</v>
      </c>
      <c r="H723" t="str">
        <f t="shared" si="277"/>
        <v>||</v>
      </c>
      <c r="I723" s="6" t="str">
        <f t="shared" si="278"/>
        <v/>
      </c>
      <c r="J723" s="6" t="str">
        <f t="shared" si="279"/>
        <v/>
      </c>
      <c r="K723" s="6" t="str">
        <f t="shared" si="280"/>
        <v/>
      </c>
      <c r="L723" s="6" t="str">
        <f t="shared" si="281"/>
        <v/>
      </c>
      <c r="M723" s="6" t="str">
        <f t="shared" si="282"/>
        <v/>
      </c>
      <c r="N723" s="6" t="str">
        <f t="shared" si="283"/>
        <v/>
      </c>
      <c r="O723" s="6" t="str">
        <f t="shared" si="284"/>
        <v/>
      </c>
      <c r="P723" s="6" t="str">
        <f t="shared" si="285"/>
        <v/>
      </c>
      <c r="Q723" s="6" t="str">
        <f t="shared" si="286"/>
        <v/>
      </c>
      <c r="R723" s="6">
        <f t="shared" si="287"/>
        <v>0</v>
      </c>
      <c r="S723" s="7">
        <f t="shared" si="288"/>
        <v>0</v>
      </c>
      <c r="T723" s="6">
        <f t="shared" si="289"/>
        <v>0</v>
      </c>
      <c r="U723" s="6" t="str">
        <f t="shared" si="290"/>
        <v/>
      </c>
      <c r="V723" s="6" t="str">
        <f t="shared" si="291"/>
        <v/>
      </c>
      <c r="W723" s="6">
        <f t="shared" si="292"/>
        <v>0</v>
      </c>
      <c r="X723" s="8" t="str">
        <f t="shared" si="293"/>
        <v/>
      </c>
      <c r="Y723" s="8" t="str">
        <f t="shared" si="294"/>
        <v/>
      </c>
      <c r="Z723" t="str">
        <f t="shared" si="295"/>
        <v>FALTA_PARAM</v>
      </c>
      <c r="AA723" s="6" t="str">
        <f t="shared" si="296"/>
        <v/>
      </c>
      <c r="AB723" t="b">
        <f t="shared" si="297"/>
        <v>0</v>
      </c>
      <c r="AC723" t="str">
        <f t="shared" si="298"/>
        <v>CHAVE_INEXISTENTE</v>
      </c>
    </row>
    <row r="724" spans="7:29">
      <c r="G724" t="str">
        <f t="shared" si="276"/>
        <v>||</v>
      </c>
      <c r="H724" t="str">
        <f t="shared" si="277"/>
        <v>||</v>
      </c>
      <c r="I724" s="6" t="str">
        <f t="shared" si="278"/>
        <v/>
      </c>
      <c r="J724" s="6" t="str">
        <f t="shared" si="279"/>
        <v/>
      </c>
      <c r="K724" s="6" t="str">
        <f t="shared" si="280"/>
        <v/>
      </c>
      <c r="L724" s="6" t="str">
        <f t="shared" si="281"/>
        <v/>
      </c>
      <c r="M724" s="6" t="str">
        <f t="shared" si="282"/>
        <v/>
      </c>
      <c r="N724" s="6" t="str">
        <f t="shared" si="283"/>
        <v/>
      </c>
      <c r="O724" s="6" t="str">
        <f t="shared" si="284"/>
        <v/>
      </c>
      <c r="P724" s="6" t="str">
        <f t="shared" si="285"/>
        <v/>
      </c>
      <c r="Q724" s="6" t="str">
        <f t="shared" si="286"/>
        <v/>
      </c>
      <c r="R724" s="6">
        <f t="shared" si="287"/>
        <v>0</v>
      </c>
      <c r="S724" s="7">
        <f t="shared" si="288"/>
        <v>0</v>
      </c>
      <c r="T724" s="6">
        <f t="shared" si="289"/>
        <v>0</v>
      </c>
      <c r="U724" s="6" t="str">
        <f t="shared" si="290"/>
        <v/>
      </c>
      <c r="V724" s="6" t="str">
        <f t="shared" si="291"/>
        <v/>
      </c>
      <c r="W724" s="6">
        <f t="shared" si="292"/>
        <v>0</v>
      </c>
      <c r="X724" s="8" t="str">
        <f t="shared" si="293"/>
        <v/>
      </c>
      <c r="Y724" s="8" t="str">
        <f t="shared" si="294"/>
        <v/>
      </c>
      <c r="Z724" t="str">
        <f t="shared" si="295"/>
        <v>FALTA_PARAM</v>
      </c>
      <c r="AA724" s="6" t="str">
        <f t="shared" si="296"/>
        <v/>
      </c>
      <c r="AB724" t="b">
        <f t="shared" si="297"/>
        <v>0</v>
      </c>
      <c r="AC724" t="str">
        <f t="shared" si="298"/>
        <v>CHAVE_INEXISTENTE</v>
      </c>
    </row>
    <row r="725" spans="7:29">
      <c r="G725" t="str">
        <f t="shared" si="276"/>
        <v>||</v>
      </c>
      <c r="H725" t="str">
        <f t="shared" si="277"/>
        <v>||</v>
      </c>
      <c r="I725" s="6" t="str">
        <f t="shared" si="278"/>
        <v/>
      </c>
      <c r="J725" s="6" t="str">
        <f t="shared" si="279"/>
        <v/>
      </c>
      <c r="K725" s="6" t="str">
        <f t="shared" si="280"/>
        <v/>
      </c>
      <c r="L725" s="6" t="str">
        <f t="shared" si="281"/>
        <v/>
      </c>
      <c r="M725" s="6" t="str">
        <f t="shared" si="282"/>
        <v/>
      </c>
      <c r="N725" s="6" t="str">
        <f t="shared" si="283"/>
        <v/>
      </c>
      <c r="O725" s="6" t="str">
        <f t="shared" si="284"/>
        <v/>
      </c>
      <c r="P725" s="6" t="str">
        <f t="shared" si="285"/>
        <v/>
      </c>
      <c r="Q725" s="6" t="str">
        <f t="shared" si="286"/>
        <v/>
      </c>
      <c r="R725" s="6">
        <f t="shared" si="287"/>
        <v>0</v>
      </c>
      <c r="S725" s="7">
        <f t="shared" si="288"/>
        <v>0</v>
      </c>
      <c r="T725" s="6">
        <f t="shared" si="289"/>
        <v>0</v>
      </c>
      <c r="U725" s="6" t="str">
        <f t="shared" si="290"/>
        <v/>
      </c>
      <c r="V725" s="6" t="str">
        <f t="shared" si="291"/>
        <v/>
      </c>
      <c r="W725" s="6">
        <f t="shared" si="292"/>
        <v>0</v>
      </c>
      <c r="X725" s="8" t="str">
        <f t="shared" si="293"/>
        <v/>
      </c>
      <c r="Y725" s="8" t="str">
        <f t="shared" si="294"/>
        <v/>
      </c>
      <c r="Z725" t="str">
        <f t="shared" si="295"/>
        <v>FALTA_PARAM</v>
      </c>
      <c r="AA725" s="6" t="str">
        <f t="shared" si="296"/>
        <v/>
      </c>
      <c r="AB725" t="b">
        <f t="shared" si="297"/>
        <v>0</v>
      </c>
      <c r="AC725" t="str">
        <f t="shared" si="298"/>
        <v>CHAVE_INEXISTENTE</v>
      </c>
    </row>
    <row r="726" spans="7:29">
      <c r="G726" t="str">
        <f t="shared" si="276"/>
        <v>||</v>
      </c>
      <c r="H726" t="str">
        <f t="shared" si="277"/>
        <v>||</v>
      </c>
      <c r="I726" s="6" t="str">
        <f t="shared" si="278"/>
        <v/>
      </c>
      <c r="J726" s="6" t="str">
        <f t="shared" si="279"/>
        <v/>
      </c>
      <c r="K726" s="6" t="str">
        <f t="shared" si="280"/>
        <v/>
      </c>
      <c r="L726" s="6" t="str">
        <f t="shared" si="281"/>
        <v/>
      </c>
      <c r="M726" s="6" t="str">
        <f t="shared" si="282"/>
        <v/>
      </c>
      <c r="N726" s="6" t="str">
        <f t="shared" si="283"/>
        <v/>
      </c>
      <c r="O726" s="6" t="str">
        <f t="shared" si="284"/>
        <v/>
      </c>
      <c r="P726" s="6" t="str">
        <f t="shared" si="285"/>
        <v/>
      </c>
      <c r="Q726" s="6" t="str">
        <f t="shared" si="286"/>
        <v/>
      </c>
      <c r="R726" s="6">
        <f t="shared" si="287"/>
        <v>0</v>
      </c>
      <c r="S726" s="7">
        <f t="shared" si="288"/>
        <v>0</v>
      </c>
      <c r="T726" s="6">
        <f t="shared" si="289"/>
        <v>0</v>
      </c>
      <c r="U726" s="6" t="str">
        <f t="shared" si="290"/>
        <v/>
      </c>
      <c r="V726" s="6" t="str">
        <f t="shared" si="291"/>
        <v/>
      </c>
      <c r="W726" s="6">
        <f t="shared" si="292"/>
        <v>0</v>
      </c>
      <c r="X726" s="8" t="str">
        <f t="shared" si="293"/>
        <v/>
      </c>
      <c r="Y726" s="8" t="str">
        <f t="shared" si="294"/>
        <v/>
      </c>
      <c r="Z726" t="str">
        <f t="shared" si="295"/>
        <v>FALTA_PARAM</v>
      </c>
      <c r="AA726" s="6" t="str">
        <f t="shared" si="296"/>
        <v/>
      </c>
      <c r="AB726" t="b">
        <f t="shared" si="297"/>
        <v>0</v>
      </c>
      <c r="AC726" t="str">
        <f t="shared" si="298"/>
        <v>CHAVE_INEXISTENTE</v>
      </c>
    </row>
    <row r="727" spans="7:29">
      <c r="G727" t="str">
        <f t="shared" si="276"/>
        <v>||</v>
      </c>
      <c r="H727" t="str">
        <f t="shared" si="277"/>
        <v>||</v>
      </c>
      <c r="I727" s="6" t="str">
        <f t="shared" si="278"/>
        <v/>
      </c>
      <c r="J727" s="6" t="str">
        <f t="shared" si="279"/>
        <v/>
      </c>
      <c r="K727" s="6" t="str">
        <f t="shared" si="280"/>
        <v/>
      </c>
      <c r="L727" s="6" t="str">
        <f t="shared" si="281"/>
        <v/>
      </c>
      <c r="M727" s="6" t="str">
        <f t="shared" si="282"/>
        <v/>
      </c>
      <c r="N727" s="6" t="str">
        <f t="shared" si="283"/>
        <v/>
      </c>
      <c r="O727" s="6" t="str">
        <f t="shared" si="284"/>
        <v/>
      </c>
      <c r="P727" s="6" t="str">
        <f t="shared" si="285"/>
        <v/>
      </c>
      <c r="Q727" s="6" t="str">
        <f t="shared" si="286"/>
        <v/>
      </c>
      <c r="R727" s="6">
        <f t="shared" si="287"/>
        <v>0</v>
      </c>
      <c r="S727" s="7">
        <f t="shared" si="288"/>
        <v>0</v>
      </c>
      <c r="T727" s="6">
        <f t="shared" si="289"/>
        <v>0</v>
      </c>
      <c r="U727" s="6" t="str">
        <f t="shared" si="290"/>
        <v/>
      </c>
      <c r="V727" s="6" t="str">
        <f t="shared" si="291"/>
        <v/>
      </c>
      <c r="W727" s="6">
        <f t="shared" si="292"/>
        <v>0</v>
      </c>
      <c r="X727" s="8" t="str">
        <f t="shared" si="293"/>
        <v/>
      </c>
      <c r="Y727" s="8" t="str">
        <f t="shared" si="294"/>
        <v/>
      </c>
      <c r="Z727" t="str">
        <f t="shared" si="295"/>
        <v>FALTA_PARAM</v>
      </c>
      <c r="AA727" s="6" t="str">
        <f t="shared" si="296"/>
        <v/>
      </c>
      <c r="AB727" t="b">
        <f t="shared" si="297"/>
        <v>0</v>
      </c>
      <c r="AC727" t="str">
        <f t="shared" si="298"/>
        <v>CHAVE_INEXISTENTE</v>
      </c>
    </row>
    <row r="728" spans="7:29">
      <c r="G728" t="str">
        <f t="shared" si="276"/>
        <v>||</v>
      </c>
      <c r="H728" t="str">
        <f t="shared" si="277"/>
        <v>||</v>
      </c>
      <c r="I728" s="6" t="str">
        <f t="shared" si="278"/>
        <v/>
      </c>
      <c r="J728" s="6" t="str">
        <f t="shared" si="279"/>
        <v/>
      </c>
      <c r="K728" s="6" t="str">
        <f t="shared" si="280"/>
        <v/>
      </c>
      <c r="L728" s="6" t="str">
        <f t="shared" si="281"/>
        <v/>
      </c>
      <c r="M728" s="6" t="str">
        <f t="shared" si="282"/>
        <v/>
      </c>
      <c r="N728" s="6" t="str">
        <f t="shared" si="283"/>
        <v/>
      </c>
      <c r="O728" s="6" t="str">
        <f t="shared" si="284"/>
        <v/>
      </c>
      <c r="P728" s="6" t="str">
        <f t="shared" si="285"/>
        <v/>
      </c>
      <c r="Q728" s="6" t="str">
        <f t="shared" si="286"/>
        <v/>
      </c>
      <c r="R728" s="6">
        <f t="shared" si="287"/>
        <v>0</v>
      </c>
      <c r="S728" s="7">
        <f t="shared" si="288"/>
        <v>0</v>
      </c>
      <c r="T728" s="6">
        <f t="shared" si="289"/>
        <v>0</v>
      </c>
      <c r="U728" s="6" t="str">
        <f t="shared" si="290"/>
        <v/>
      </c>
      <c r="V728" s="6" t="str">
        <f t="shared" si="291"/>
        <v/>
      </c>
      <c r="W728" s="6">
        <f t="shared" si="292"/>
        <v>0</v>
      </c>
      <c r="X728" s="8" t="str">
        <f t="shared" si="293"/>
        <v/>
      </c>
      <c r="Y728" s="8" t="str">
        <f t="shared" si="294"/>
        <v/>
      </c>
      <c r="Z728" t="str">
        <f t="shared" si="295"/>
        <v>FALTA_PARAM</v>
      </c>
      <c r="AA728" s="6" t="str">
        <f t="shared" si="296"/>
        <v/>
      </c>
      <c r="AB728" t="b">
        <f t="shared" si="297"/>
        <v>0</v>
      </c>
      <c r="AC728" t="str">
        <f t="shared" si="298"/>
        <v>CHAVE_INEXISTENTE</v>
      </c>
    </row>
    <row r="729" spans="7:29">
      <c r="G729" t="str">
        <f t="shared" si="276"/>
        <v>||</v>
      </c>
      <c r="H729" t="str">
        <f t="shared" si="277"/>
        <v>||</v>
      </c>
      <c r="I729" s="6" t="str">
        <f t="shared" si="278"/>
        <v/>
      </c>
      <c r="J729" s="6" t="str">
        <f t="shared" si="279"/>
        <v/>
      </c>
      <c r="K729" s="6" t="str">
        <f t="shared" si="280"/>
        <v/>
      </c>
      <c r="L729" s="6" t="str">
        <f t="shared" si="281"/>
        <v/>
      </c>
      <c r="M729" s="6" t="str">
        <f t="shared" si="282"/>
        <v/>
      </c>
      <c r="N729" s="6" t="str">
        <f t="shared" si="283"/>
        <v/>
      </c>
      <c r="O729" s="6" t="str">
        <f t="shared" si="284"/>
        <v/>
      </c>
      <c r="P729" s="6" t="str">
        <f t="shared" si="285"/>
        <v/>
      </c>
      <c r="Q729" s="6" t="str">
        <f t="shared" si="286"/>
        <v/>
      </c>
      <c r="R729" s="6">
        <f t="shared" si="287"/>
        <v>0</v>
      </c>
      <c r="S729" s="7">
        <f t="shared" si="288"/>
        <v>0</v>
      </c>
      <c r="T729" s="6">
        <f t="shared" si="289"/>
        <v>0</v>
      </c>
      <c r="U729" s="6" t="str">
        <f t="shared" si="290"/>
        <v/>
      </c>
      <c r="V729" s="6" t="str">
        <f t="shared" si="291"/>
        <v/>
      </c>
      <c r="W729" s="6">
        <f t="shared" si="292"/>
        <v>0</v>
      </c>
      <c r="X729" s="8" t="str">
        <f t="shared" si="293"/>
        <v/>
      </c>
      <c r="Y729" s="8" t="str">
        <f t="shared" si="294"/>
        <v/>
      </c>
      <c r="Z729" t="str">
        <f t="shared" si="295"/>
        <v>FALTA_PARAM</v>
      </c>
      <c r="AA729" s="6" t="str">
        <f t="shared" si="296"/>
        <v/>
      </c>
      <c r="AB729" t="b">
        <f t="shared" si="297"/>
        <v>0</v>
      </c>
      <c r="AC729" t="str">
        <f t="shared" si="298"/>
        <v>CHAVE_INEXISTENTE</v>
      </c>
    </row>
    <row r="730" spans="7:29">
      <c r="G730" t="str">
        <f t="shared" si="276"/>
        <v>||</v>
      </c>
      <c r="H730" t="str">
        <f t="shared" si="277"/>
        <v>||</v>
      </c>
      <c r="I730" s="6" t="str">
        <f t="shared" si="278"/>
        <v/>
      </c>
      <c r="J730" s="6" t="str">
        <f t="shared" si="279"/>
        <v/>
      </c>
      <c r="K730" s="6" t="str">
        <f t="shared" si="280"/>
        <v/>
      </c>
      <c r="L730" s="6" t="str">
        <f t="shared" si="281"/>
        <v/>
      </c>
      <c r="M730" s="6" t="str">
        <f t="shared" si="282"/>
        <v/>
      </c>
      <c r="N730" s="6" t="str">
        <f t="shared" si="283"/>
        <v/>
      </c>
      <c r="O730" s="6" t="str">
        <f t="shared" si="284"/>
        <v/>
      </c>
      <c r="P730" s="6" t="str">
        <f t="shared" si="285"/>
        <v/>
      </c>
      <c r="Q730" s="6" t="str">
        <f t="shared" si="286"/>
        <v/>
      </c>
      <c r="R730" s="6">
        <f t="shared" si="287"/>
        <v>0</v>
      </c>
      <c r="S730" s="7">
        <f t="shared" si="288"/>
        <v>0</v>
      </c>
      <c r="T730" s="6">
        <f t="shared" si="289"/>
        <v>0</v>
      </c>
      <c r="U730" s="6" t="str">
        <f t="shared" si="290"/>
        <v/>
      </c>
      <c r="V730" s="6" t="str">
        <f t="shared" si="291"/>
        <v/>
      </c>
      <c r="W730" s="6">
        <f t="shared" si="292"/>
        <v>0</v>
      </c>
      <c r="X730" s="8" t="str">
        <f t="shared" si="293"/>
        <v/>
      </c>
      <c r="Y730" s="8" t="str">
        <f t="shared" si="294"/>
        <v/>
      </c>
      <c r="Z730" t="str">
        <f t="shared" si="295"/>
        <v>FALTA_PARAM</v>
      </c>
      <c r="AA730" s="6" t="str">
        <f t="shared" si="296"/>
        <v/>
      </c>
      <c r="AB730" t="b">
        <f t="shared" si="297"/>
        <v>0</v>
      </c>
      <c r="AC730" t="str">
        <f t="shared" si="298"/>
        <v>CHAVE_INEXISTENTE</v>
      </c>
    </row>
    <row r="731" spans="7:29">
      <c r="G731" t="str">
        <f t="shared" si="276"/>
        <v>||</v>
      </c>
      <c r="H731" t="str">
        <f t="shared" si="277"/>
        <v>||</v>
      </c>
      <c r="I731" s="6" t="str">
        <f t="shared" si="278"/>
        <v/>
      </c>
      <c r="J731" s="6" t="str">
        <f t="shared" si="279"/>
        <v/>
      </c>
      <c r="K731" s="6" t="str">
        <f t="shared" si="280"/>
        <v/>
      </c>
      <c r="L731" s="6" t="str">
        <f t="shared" si="281"/>
        <v/>
      </c>
      <c r="M731" s="6" t="str">
        <f t="shared" si="282"/>
        <v/>
      </c>
      <c r="N731" s="6" t="str">
        <f t="shared" si="283"/>
        <v/>
      </c>
      <c r="O731" s="6" t="str">
        <f t="shared" si="284"/>
        <v/>
      </c>
      <c r="P731" s="6" t="str">
        <f t="shared" si="285"/>
        <v/>
      </c>
      <c r="Q731" s="6" t="str">
        <f t="shared" si="286"/>
        <v/>
      </c>
      <c r="R731" s="6">
        <f t="shared" si="287"/>
        <v>0</v>
      </c>
      <c r="S731" s="7">
        <f t="shared" si="288"/>
        <v>0</v>
      </c>
      <c r="T731" s="6">
        <f t="shared" si="289"/>
        <v>0</v>
      </c>
      <c r="U731" s="6" t="str">
        <f t="shared" si="290"/>
        <v/>
      </c>
      <c r="V731" s="6" t="str">
        <f t="shared" si="291"/>
        <v/>
      </c>
      <c r="W731" s="6">
        <f t="shared" si="292"/>
        <v>0</v>
      </c>
      <c r="X731" s="8" t="str">
        <f t="shared" si="293"/>
        <v/>
      </c>
      <c r="Y731" s="8" t="str">
        <f t="shared" si="294"/>
        <v/>
      </c>
      <c r="Z731" t="str">
        <f t="shared" si="295"/>
        <v>FALTA_PARAM</v>
      </c>
      <c r="AA731" s="6" t="str">
        <f t="shared" si="296"/>
        <v/>
      </c>
      <c r="AB731" t="b">
        <f t="shared" si="297"/>
        <v>0</v>
      </c>
      <c r="AC731" t="str">
        <f t="shared" si="298"/>
        <v>CHAVE_INEXISTENTE</v>
      </c>
    </row>
    <row r="732" spans="7:29">
      <c r="G732" t="str">
        <f t="shared" si="276"/>
        <v>||</v>
      </c>
      <c r="H732" t="str">
        <f t="shared" si="277"/>
        <v>||</v>
      </c>
      <c r="I732" s="6" t="str">
        <f t="shared" si="278"/>
        <v/>
      </c>
      <c r="J732" s="6" t="str">
        <f t="shared" si="279"/>
        <v/>
      </c>
      <c r="K732" s="6" t="str">
        <f t="shared" si="280"/>
        <v/>
      </c>
      <c r="L732" s="6" t="str">
        <f t="shared" si="281"/>
        <v/>
      </c>
      <c r="M732" s="6" t="str">
        <f t="shared" si="282"/>
        <v/>
      </c>
      <c r="N732" s="6" t="str">
        <f t="shared" si="283"/>
        <v/>
      </c>
      <c r="O732" s="6" t="str">
        <f t="shared" si="284"/>
        <v/>
      </c>
      <c r="P732" s="6" t="str">
        <f t="shared" si="285"/>
        <v/>
      </c>
      <c r="Q732" s="6" t="str">
        <f t="shared" si="286"/>
        <v/>
      </c>
      <c r="R732" s="6">
        <f t="shared" si="287"/>
        <v>0</v>
      </c>
      <c r="S732" s="7">
        <f t="shared" si="288"/>
        <v>0</v>
      </c>
      <c r="T732" s="6">
        <f t="shared" si="289"/>
        <v>0</v>
      </c>
      <c r="U732" s="6" t="str">
        <f t="shared" si="290"/>
        <v/>
      </c>
      <c r="V732" s="6" t="str">
        <f t="shared" si="291"/>
        <v/>
      </c>
      <c r="W732" s="6">
        <f t="shared" si="292"/>
        <v>0</v>
      </c>
      <c r="X732" s="8" t="str">
        <f t="shared" si="293"/>
        <v/>
      </c>
      <c r="Y732" s="8" t="str">
        <f t="shared" si="294"/>
        <v/>
      </c>
      <c r="Z732" t="str">
        <f t="shared" si="295"/>
        <v>FALTA_PARAM</v>
      </c>
      <c r="AA732" s="6" t="str">
        <f t="shared" si="296"/>
        <v/>
      </c>
      <c r="AB732" t="b">
        <f t="shared" si="297"/>
        <v>0</v>
      </c>
      <c r="AC732" t="str">
        <f t="shared" si="298"/>
        <v>CHAVE_INEXISTENTE</v>
      </c>
    </row>
    <row r="733" spans="7:29">
      <c r="G733" t="str">
        <f t="shared" si="276"/>
        <v>||</v>
      </c>
      <c r="H733" t="str">
        <f t="shared" si="277"/>
        <v>||</v>
      </c>
      <c r="I733" s="6" t="str">
        <f t="shared" si="278"/>
        <v/>
      </c>
      <c r="J733" s="6" t="str">
        <f t="shared" si="279"/>
        <v/>
      </c>
      <c r="K733" s="6" t="str">
        <f t="shared" si="280"/>
        <v/>
      </c>
      <c r="L733" s="6" t="str">
        <f t="shared" si="281"/>
        <v/>
      </c>
      <c r="M733" s="6" t="str">
        <f t="shared" si="282"/>
        <v/>
      </c>
      <c r="N733" s="6" t="str">
        <f t="shared" si="283"/>
        <v/>
      </c>
      <c r="O733" s="6" t="str">
        <f t="shared" si="284"/>
        <v/>
      </c>
      <c r="P733" s="6" t="str">
        <f t="shared" si="285"/>
        <v/>
      </c>
      <c r="Q733" s="6" t="str">
        <f t="shared" si="286"/>
        <v/>
      </c>
      <c r="R733" s="6">
        <f t="shared" si="287"/>
        <v>0</v>
      </c>
      <c r="S733" s="7">
        <f t="shared" si="288"/>
        <v>0</v>
      </c>
      <c r="T733" s="6">
        <f t="shared" si="289"/>
        <v>0</v>
      </c>
      <c r="U733" s="6" t="str">
        <f t="shared" si="290"/>
        <v/>
      </c>
      <c r="V733" s="6" t="str">
        <f t="shared" si="291"/>
        <v/>
      </c>
      <c r="W733" s="6">
        <f t="shared" si="292"/>
        <v>0</v>
      </c>
      <c r="X733" s="8" t="str">
        <f t="shared" si="293"/>
        <v/>
      </c>
      <c r="Y733" s="8" t="str">
        <f t="shared" si="294"/>
        <v/>
      </c>
      <c r="Z733" t="str">
        <f t="shared" si="295"/>
        <v>FALTA_PARAM</v>
      </c>
      <c r="AA733" s="6" t="str">
        <f t="shared" si="296"/>
        <v/>
      </c>
      <c r="AB733" t="b">
        <f t="shared" si="297"/>
        <v>0</v>
      </c>
      <c r="AC733" t="str">
        <f t="shared" si="298"/>
        <v>CHAVE_INEXISTENTE</v>
      </c>
    </row>
    <row r="734" spans="7:29">
      <c r="G734" t="str">
        <f t="shared" si="276"/>
        <v>||</v>
      </c>
      <c r="H734" t="str">
        <f t="shared" si="277"/>
        <v>||</v>
      </c>
      <c r="I734" s="6" t="str">
        <f t="shared" si="278"/>
        <v/>
      </c>
      <c r="J734" s="6" t="str">
        <f t="shared" si="279"/>
        <v/>
      </c>
      <c r="K734" s="6" t="str">
        <f t="shared" si="280"/>
        <v/>
      </c>
      <c r="L734" s="6" t="str">
        <f t="shared" si="281"/>
        <v/>
      </c>
      <c r="M734" s="6" t="str">
        <f t="shared" si="282"/>
        <v/>
      </c>
      <c r="N734" s="6" t="str">
        <f t="shared" si="283"/>
        <v/>
      </c>
      <c r="O734" s="6" t="str">
        <f t="shared" si="284"/>
        <v/>
      </c>
      <c r="P734" s="6" t="str">
        <f t="shared" si="285"/>
        <v/>
      </c>
      <c r="Q734" s="6" t="str">
        <f t="shared" si="286"/>
        <v/>
      </c>
      <c r="R734" s="6">
        <f t="shared" si="287"/>
        <v>0</v>
      </c>
      <c r="S734" s="7">
        <f t="shared" si="288"/>
        <v>0</v>
      </c>
      <c r="T734" s="6">
        <f t="shared" si="289"/>
        <v>0</v>
      </c>
      <c r="U734" s="6" t="str">
        <f t="shared" si="290"/>
        <v/>
      </c>
      <c r="V734" s="6" t="str">
        <f t="shared" si="291"/>
        <v/>
      </c>
      <c r="W734" s="6">
        <f t="shared" si="292"/>
        <v>0</v>
      </c>
      <c r="X734" s="8" t="str">
        <f t="shared" si="293"/>
        <v/>
      </c>
      <c r="Y734" s="8" t="str">
        <f t="shared" si="294"/>
        <v/>
      </c>
      <c r="Z734" t="str">
        <f t="shared" si="295"/>
        <v>FALTA_PARAM</v>
      </c>
      <c r="AA734" s="6" t="str">
        <f t="shared" si="296"/>
        <v/>
      </c>
      <c r="AB734" t="b">
        <f t="shared" si="297"/>
        <v>0</v>
      </c>
      <c r="AC734" t="str">
        <f t="shared" si="298"/>
        <v>CHAVE_INEXISTENTE</v>
      </c>
    </row>
    <row r="735" spans="7:29">
      <c r="G735" t="str">
        <f t="shared" si="276"/>
        <v>||</v>
      </c>
      <c r="H735" t="str">
        <f t="shared" si="277"/>
        <v>||</v>
      </c>
      <c r="I735" s="6" t="str">
        <f t="shared" si="278"/>
        <v/>
      </c>
      <c r="J735" s="6" t="str">
        <f t="shared" si="279"/>
        <v/>
      </c>
      <c r="K735" s="6" t="str">
        <f t="shared" si="280"/>
        <v/>
      </c>
      <c r="L735" s="6" t="str">
        <f t="shared" si="281"/>
        <v/>
      </c>
      <c r="M735" s="6" t="str">
        <f t="shared" si="282"/>
        <v/>
      </c>
      <c r="N735" s="6" t="str">
        <f t="shared" si="283"/>
        <v/>
      </c>
      <c r="O735" s="6" t="str">
        <f t="shared" si="284"/>
        <v/>
      </c>
      <c r="P735" s="6" t="str">
        <f t="shared" si="285"/>
        <v/>
      </c>
      <c r="Q735" s="6" t="str">
        <f t="shared" si="286"/>
        <v/>
      </c>
      <c r="R735" s="6">
        <f t="shared" si="287"/>
        <v>0</v>
      </c>
      <c r="S735" s="7">
        <f t="shared" si="288"/>
        <v>0</v>
      </c>
      <c r="T735" s="6">
        <f t="shared" si="289"/>
        <v>0</v>
      </c>
      <c r="U735" s="6" t="str">
        <f t="shared" si="290"/>
        <v/>
      </c>
      <c r="V735" s="6" t="str">
        <f t="shared" si="291"/>
        <v/>
      </c>
      <c r="W735" s="6">
        <f t="shared" si="292"/>
        <v>0</v>
      </c>
      <c r="X735" s="8" t="str">
        <f t="shared" si="293"/>
        <v/>
      </c>
      <c r="Y735" s="8" t="str">
        <f t="shared" si="294"/>
        <v/>
      </c>
      <c r="Z735" t="str">
        <f t="shared" si="295"/>
        <v>FALTA_PARAM</v>
      </c>
      <c r="AA735" s="6" t="str">
        <f t="shared" si="296"/>
        <v/>
      </c>
      <c r="AB735" t="b">
        <f t="shared" si="297"/>
        <v>0</v>
      </c>
      <c r="AC735" t="str">
        <f t="shared" si="298"/>
        <v>CHAVE_INEXISTENTE</v>
      </c>
    </row>
    <row r="736" spans="7:29">
      <c r="G736" t="str">
        <f t="shared" si="276"/>
        <v>||</v>
      </c>
      <c r="H736" t="str">
        <f t="shared" si="277"/>
        <v>||</v>
      </c>
      <c r="I736" s="6" t="str">
        <f t="shared" si="278"/>
        <v/>
      </c>
      <c r="J736" s="6" t="str">
        <f t="shared" si="279"/>
        <v/>
      </c>
      <c r="K736" s="6" t="str">
        <f t="shared" si="280"/>
        <v/>
      </c>
      <c r="L736" s="6" t="str">
        <f t="shared" si="281"/>
        <v/>
      </c>
      <c r="M736" s="6" t="str">
        <f t="shared" si="282"/>
        <v/>
      </c>
      <c r="N736" s="6" t="str">
        <f t="shared" si="283"/>
        <v/>
      </c>
      <c r="O736" s="6" t="str">
        <f t="shared" si="284"/>
        <v/>
      </c>
      <c r="P736" s="6" t="str">
        <f t="shared" si="285"/>
        <v/>
      </c>
      <c r="Q736" s="6" t="str">
        <f t="shared" si="286"/>
        <v/>
      </c>
      <c r="R736" s="6">
        <f t="shared" si="287"/>
        <v>0</v>
      </c>
      <c r="S736" s="7">
        <f t="shared" si="288"/>
        <v>0</v>
      </c>
      <c r="T736" s="6">
        <f t="shared" si="289"/>
        <v>0</v>
      </c>
      <c r="U736" s="6" t="str">
        <f t="shared" si="290"/>
        <v/>
      </c>
      <c r="V736" s="6" t="str">
        <f t="shared" si="291"/>
        <v/>
      </c>
      <c r="W736" s="6">
        <f t="shared" si="292"/>
        <v>0</v>
      </c>
      <c r="X736" s="8" t="str">
        <f t="shared" si="293"/>
        <v/>
      </c>
      <c r="Y736" s="8" t="str">
        <f t="shared" si="294"/>
        <v/>
      </c>
      <c r="Z736" t="str">
        <f t="shared" si="295"/>
        <v>FALTA_PARAM</v>
      </c>
      <c r="AA736" s="6" t="str">
        <f t="shared" si="296"/>
        <v/>
      </c>
      <c r="AB736" t="b">
        <f t="shared" si="297"/>
        <v>0</v>
      </c>
      <c r="AC736" t="str">
        <f t="shared" si="298"/>
        <v>CHAVE_INEXISTENTE</v>
      </c>
    </row>
    <row r="737" spans="7:29">
      <c r="G737" t="str">
        <f t="shared" si="276"/>
        <v>||</v>
      </c>
      <c r="H737" t="str">
        <f t="shared" si="277"/>
        <v>||</v>
      </c>
      <c r="I737" s="6" t="str">
        <f t="shared" si="278"/>
        <v/>
      </c>
      <c r="J737" s="6" t="str">
        <f t="shared" si="279"/>
        <v/>
      </c>
      <c r="K737" s="6" t="str">
        <f t="shared" si="280"/>
        <v/>
      </c>
      <c r="L737" s="6" t="str">
        <f t="shared" si="281"/>
        <v/>
      </c>
      <c r="M737" s="6" t="str">
        <f t="shared" si="282"/>
        <v/>
      </c>
      <c r="N737" s="6" t="str">
        <f t="shared" si="283"/>
        <v/>
      </c>
      <c r="O737" s="6" t="str">
        <f t="shared" si="284"/>
        <v/>
      </c>
      <c r="P737" s="6" t="str">
        <f t="shared" si="285"/>
        <v/>
      </c>
      <c r="Q737" s="6" t="str">
        <f t="shared" si="286"/>
        <v/>
      </c>
      <c r="R737" s="6">
        <f t="shared" si="287"/>
        <v>0</v>
      </c>
      <c r="S737" s="7">
        <f t="shared" si="288"/>
        <v>0</v>
      </c>
      <c r="T737" s="6">
        <f t="shared" si="289"/>
        <v>0</v>
      </c>
      <c r="U737" s="6" t="str">
        <f t="shared" si="290"/>
        <v/>
      </c>
      <c r="V737" s="6" t="str">
        <f t="shared" si="291"/>
        <v/>
      </c>
      <c r="W737" s="6">
        <f t="shared" si="292"/>
        <v>0</v>
      </c>
      <c r="X737" s="8" t="str">
        <f t="shared" si="293"/>
        <v/>
      </c>
      <c r="Y737" s="8" t="str">
        <f t="shared" si="294"/>
        <v/>
      </c>
      <c r="Z737" t="str">
        <f t="shared" si="295"/>
        <v>FALTA_PARAM</v>
      </c>
      <c r="AA737" s="6" t="str">
        <f t="shared" si="296"/>
        <v/>
      </c>
      <c r="AB737" t="b">
        <f t="shared" si="297"/>
        <v>0</v>
      </c>
      <c r="AC737" t="str">
        <f t="shared" si="298"/>
        <v>CHAVE_INEXISTENTE</v>
      </c>
    </row>
    <row r="738" spans="7:29">
      <c r="G738" t="str">
        <f t="shared" si="276"/>
        <v>||</v>
      </c>
      <c r="H738" t="str">
        <f t="shared" si="277"/>
        <v>||</v>
      </c>
      <c r="I738" s="6" t="str">
        <f t="shared" si="278"/>
        <v/>
      </c>
      <c r="J738" s="6" t="str">
        <f t="shared" si="279"/>
        <v/>
      </c>
      <c r="K738" s="6" t="str">
        <f t="shared" si="280"/>
        <v/>
      </c>
      <c r="L738" s="6" t="str">
        <f t="shared" si="281"/>
        <v/>
      </c>
      <c r="M738" s="6" t="str">
        <f t="shared" si="282"/>
        <v/>
      </c>
      <c r="N738" s="6" t="str">
        <f t="shared" si="283"/>
        <v/>
      </c>
      <c r="O738" s="6" t="str">
        <f t="shared" si="284"/>
        <v/>
      </c>
      <c r="P738" s="6" t="str">
        <f t="shared" si="285"/>
        <v/>
      </c>
      <c r="Q738" s="6" t="str">
        <f t="shared" si="286"/>
        <v/>
      </c>
      <c r="R738" s="6">
        <f t="shared" si="287"/>
        <v>0</v>
      </c>
      <c r="S738" s="7">
        <f t="shared" si="288"/>
        <v>0</v>
      </c>
      <c r="T738" s="6">
        <f t="shared" si="289"/>
        <v>0</v>
      </c>
      <c r="U738" s="6" t="str">
        <f t="shared" si="290"/>
        <v/>
      </c>
      <c r="V738" s="6" t="str">
        <f t="shared" si="291"/>
        <v/>
      </c>
      <c r="W738" s="6">
        <f t="shared" si="292"/>
        <v>0</v>
      </c>
      <c r="X738" s="8" t="str">
        <f t="shared" si="293"/>
        <v/>
      </c>
      <c r="Y738" s="8" t="str">
        <f t="shared" si="294"/>
        <v/>
      </c>
      <c r="Z738" t="str">
        <f t="shared" si="295"/>
        <v>FALTA_PARAM</v>
      </c>
      <c r="AA738" s="6" t="str">
        <f t="shared" si="296"/>
        <v/>
      </c>
      <c r="AB738" t="b">
        <f t="shared" si="297"/>
        <v>0</v>
      </c>
      <c r="AC738" t="str">
        <f t="shared" si="298"/>
        <v>CHAVE_INEXISTENTE</v>
      </c>
    </row>
    <row r="739" spans="7:29">
      <c r="G739" t="str">
        <f t="shared" si="276"/>
        <v>||</v>
      </c>
      <c r="H739" t="str">
        <f t="shared" si="277"/>
        <v>||</v>
      </c>
      <c r="I739" s="6" t="str">
        <f t="shared" si="278"/>
        <v/>
      </c>
      <c r="J739" s="6" t="str">
        <f t="shared" si="279"/>
        <v/>
      </c>
      <c r="K739" s="6" t="str">
        <f t="shared" si="280"/>
        <v/>
      </c>
      <c r="L739" s="6" t="str">
        <f t="shared" si="281"/>
        <v/>
      </c>
      <c r="M739" s="6" t="str">
        <f t="shared" si="282"/>
        <v/>
      </c>
      <c r="N739" s="6" t="str">
        <f t="shared" si="283"/>
        <v/>
      </c>
      <c r="O739" s="6" t="str">
        <f t="shared" si="284"/>
        <v/>
      </c>
      <c r="P739" s="6" t="str">
        <f t="shared" si="285"/>
        <v/>
      </c>
      <c r="Q739" s="6" t="str">
        <f t="shared" si="286"/>
        <v/>
      </c>
      <c r="R739" s="6">
        <f t="shared" si="287"/>
        <v>0</v>
      </c>
      <c r="S739" s="7">
        <f t="shared" si="288"/>
        <v>0</v>
      </c>
      <c r="T739" s="6">
        <f t="shared" si="289"/>
        <v>0</v>
      </c>
      <c r="U739" s="6" t="str">
        <f t="shared" si="290"/>
        <v/>
      </c>
      <c r="V739" s="6" t="str">
        <f t="shared" si="291"/>
        <v/>
      </c>
      <c r="W739" s="6">
        <f t="shared" si="292"/>
        <v>0</v>
      </c>
      <c r="X739" s="8" t="str">
        <f t="shared" si="293"/>
        <v/>
      </c>
      <c r="Y739" s="8" t="str">
        <f t="shared" si="294"/>
        <v/>
      </c>
      <c r="Z739" t="str">
        <f t="shared" si="295"/>
        <v>FALTA_PARAM</v>
      </c>
      <c r="AA739" s="6" t="str">
        <f t="shared" si="296"/>
        <v/>
      </c>
      <c r="AB739" t="b">
        <f t="shared" si="297"/>
        <v>0</v>
      </c>
      <c r="AC739" t="str">
        <f t="shared" si="298"/>
        <v>CHAVE_INEXISTENTE</v>
      </c>
    </row>
    <row r="740" spans="7:29">
      <c r="G740" t="str">
        <f t="shared" si="276"/>
        <v>||</v>
      </c>
      <c r="H740" t="str">
        <f t="shared" si="277"/>
        <v>||</v>
      </c>
      <c r="I740" s="6" t="str">
        <f t="shared" si="278"/>
        <v/>
      </c>
      <c r="J740" s="6" t="str">
        <f t="shared" si="279"/>
        <v/>
      </c>
      <c r="K740" s="6" t="str">
        <f t="shared" si="280"/>
        <v/>
      </c>
      <c r="L740" s="6" t="str">
        <f t="shared" si="281"/>
        <v/>
      </c>
      <c r="M740" s="6" t="str">
        <f t="shared" si="282"/>
        <v/>
      </c>
      <c r="N740" s="6" t="str">
        <f t="shared" si="283"/>
        <v/>
      </c>
      <c r="O740" s="6" t="str">
        <f t="shared" si="284"/>
        <v/>
      </c>
      <c r="P740" s="6" t="str">
        <f t="shared" si="285"/>
        <v/>
      </c>
      <c r="Q740" s="6" t="str">
        <f t="shared" si="286"/>
        <v/>
      </c>
      <c r="R740" s="6">
        <f t="shared" si="287"/>
        <v>0</v>
      </c>
      <c r="S740" s="7">
        <f t="shared" si="288"/>
        <v>0</v>
      </c>
      <c r="T740" s="6">
        <f t="shared" si="289"/>
        <v>0</v>
      </c>
      <c r="U740" s="6" t="str">
        <f t="shared" si="290"/>
        <v/>
      </c>
      <c r="V740" s="6" t="str">
        <f t="shared" si="291"/>
        <v/>
      </c>
      <c r="W740" s="6">
        <f t="shared" si="292"/>
        <v>0</v>
      </c>
      <c r="X740" s="8" t="str">
        <f t="shared" si="293"/>
        <v/>
      </c>
      <c r="Y740" s="8" t="str">
        <f t="shared" si="294"/>
        <v/>
      </c>
      <c r="Z740" t="str">
        <f t="shared" si="295"/>
        <v>FALTA_PARAM</v>
      </c>
      <c r="AA740" s="6" t="str">
        <f t="shared" si="296"/>
        <v/>
      </c>
      <c r="AB740" t="b">
        <f t="shared" si="297"/>
        <v>0</v>
      </c>
      <c r="AC740" t="str">
        <f t="shared" si="298"/>
        <v>CHAVE_INEXISTENTE</v>
      </c>
    </row>
    <row r="741" spans="7:29">
      <c r="G741" t="str">
        <f t="shared" si="276"/>
        <v>||</v>
      </c>
      <c r="H741" t="str">
        <f t="shared" si="277"/>
        <v>||</v>
      </c>
      <c r="I741" s="6" t="str">
        <f t="shared" si="278"/>
        <v/>
      </c>
      <c r="J741" s="6" t="str">
        <f t="shared" si="279"/>
        <v/>
      </c>
      <c r="K741" s="6" t="str">
        <f t="shared" si="280"/>
        <v/>
      </c>
      <c r="L741" s="6" t="str">
        <f t="shared" si="281"/>
        <v/>
      </c>
      <c r="M741" s="6" t="str">
        <f t="shared" si="282"/>
        <v/>
      </c>
      <c r="N741" s="6" t="str">
        <f t="shared" si="283"/>
        <v/>
      </c>
      <c r="O741" s="6" t="str">
        <f t="shared" si="284"/>
        <v/>
      </c>
      <c r="P741" s="6" t="str">
        <f t="shared" si="285"/>
        <v/>
      </c>
      <c r="Q741" s="6" t="str">
        <f t="shared" si="286"/>
        <v/>
      </c>
      <c r="R741" s="6">
        <f t="shared" si="287"/>
        <v>0</v>
      </c>
      <c r="S741" s="7">
        <f t="shared" si="288"/>
        <v>0</v>
      </c>
      <c r="T741" s="6">
        <f t="shared" si="289"/>
        <v>0</v>
      </c>
      <c r="U741" s="6" t="str">
        <f t="shared" si="290"/>
        <v/>
      </c>
      <c r="V741" s="6" t="str">
        <f t="shared" si="291"/>
        <v/>
      </c>
      <c r="W741" s="6">
        <f t="shared" si="292"/>
        <v>0</v>
      </c>
      <c r="X741" s="8" t="str">
        <f t="shared" si="293"/>
        <v/>
      </c>
      <c r="Y741" s="8" t="str">
        <f t="shared" si="294"/>
        <v/>
      </c>
      <c r="Z741" t="str">
        <f t="shared" si="295"/>
        <v>FALTA_PARAM</v>
      </c>
      <c r="AA741" s="6" t="str">
        <f t="shared" si="296"/>
        <v/>
      </c>
      <c r="AB741" t="b">
        <f t="shared" si="297"/>
        <v>0</v>
      </c>
      <c r="AC741" t="str">
        <f t="shared" si="298"/>
        <v>CHAVE_INEXISTENTE</v>
      </c>
    </row>
    <row r="742" spans="7:29">
      <c r="G742" t="str">
        <f t="shared" si="276"/>
        <v>||</v>
      </c>
      <c r="H742" t="str">
        <f t="shared" si="277"/>
        <v>||</v>
      </c>
      <c r="I742" s="6" t="str">
        <f t="shared" si="278"/>
        <v/>
      </c>
      <c r="J742" s="6" t="str">
        <f t="shared" si="279"/>
        <v/>
      </c>
      <c r="K742" s="6" t="str">
        <f t="shared" si="280"/>
        <v/>
      </c>
      <c r="L742" s="6" t="str">
        <f t="shared" si="281"/>
        <v/>
      </c>
      <c r="M742" s="6" t="str">
        <f t="shared" si="282"/>
        <v/>
      </c>
      <c r="N742" s="6" t="str">
        <f t="shared" si="283"/>
        <v/>
      </c>
      <c r="O742" s="6" t="str">
        <f t="shared" si="284"/>
        <v/>
      </c>
      <c r="P742" s="6" t="str">
        <f t="shared" si="285"/>
        <v/>
      </c>
      <c r="Q742" s="6" t="str">
        <f t="shared" si="286"/>
        <v/>
      </c>
      <c r="R742" s="6">
        <f t="shared" si="287"/>
        <v>0</v>
      </c>
      <c r="S742" s="7">
        <f t="shared" si="288"/>
        <v>0</v>
      </c>
      <c r="T742" s="6">
        <f t="shared" si="289"/>
        <v>0</v>
      </c>
      <c r="U742" s="6" t="str">
        <f t="shared" si="290"/>
        <v/>
      </c>
      <c r="V742" s="6" t="str">
        <f t="shared" si="291"/>
        <v/>
      </c>
      <c r="W742" s="6">
        <f t="shared" si="292"/>
        <v>0</v>
      </c>
      <c r="X742" s="8" t="str">
        <f t="shared" si="293"/>
        <v/>
      </c>
      <c r="Y742" s="8" t="str">
        <f t="shared" si="294"/>
        <v/>
      </c>
      <c r="Z742" t="str">
        <f t="shared" si="295"/>
        <v>FALTA_PARAM</v>
      </c>
      <c r="AA742" s="6" t="str">
        <f t="shared" si="296"/>
        <v/>
      </c>
      <c r="AB742" t="b">
        <f t="shared" si="297"/>
        <v>0</v>
      </c>
      <c r="AC742" t="str">
        <f t="shared" si="298"/>
        <v>CHAVE_INEXISTENTE</v>
      </c>
    </row>
    <row r="743" spans="7:29">
      <c r="G743" t="str">
        <f t="shared" si="276"/>
        <v>||</v>
      </c>
      <c r="H743" t="str">
        <f t="shared" si="277"/>
        <v>||</v>
      </c>
      <c r="I743" s="6" t="str">
        <f t="shared" si="278"/>
        <v/>
      </c>
      <c r="J743" s="6" t="str">
        <f t="shared" si="279"/>
        <v/>
      </c>
      <c r="K743" s="6" t="str">
        <f t="shared" si="280"/>
        <v/>
      </c>
      <c r="L743" s="6" t="str">
        <f t="shared" si="281"/>
        <v/>
      </c>
      <c r="M743" s="6" t="str">
        <f t="shared" si="282"/>
        <v/>
      </c>
      <c r="N743" s="6" t="str">
        <f t="shared" si="283"/>
        <v/>
      </c>
      <c r="O743" s="6" t="str">
        <f t="shared" si="284"/>
        <v/>
      </c>
      <c r="P743" s="6" t="str">
        <f t="shared" si="285"/>
        <v/>
      </c>
      <c r="Q743" s="6" t="str">
        <f t="shared" si="286"/>
        <v/>
      </c>
      <c r="R743" s="6">
        <f t="shared" si="287"/>
        <v>0</v>
      </c>
      <c r="S743" s="7">
        <f t="shared" si="288"/>
        <v>0</v>
      </c>
      <c r="T743" s="6">
        <f t="shared" si="289"/>
        <v>0</v>
      </c>
      <c r="U743" s="6" t="str">
        <f t="shared" si="290"/>
        <v/>
      </c>
      <c r="V743" s="6" t="str">
        <f t="shared" si="291"/>
        <v/>
      </c>
      <c r="W743" s="6">
        <f t="shared" si="292"/>
        <v>0</v>
      </c>
      <c r="X743" s="8" t="str">
        <f t="shared" si="293"/>
        <v/>
      </c>
      <c r="Y743" s="8" t="str">
        <f t="shared" si="294"/>
        <v/>
      </c>
      <c r="Z743" t="str">
        <f t="shared" si="295"/>
        <v>FALTA_PARAM</v>
      </c>
      <c r="AA743" s="6" t="str">
        <f t="shared" si="296"/>
        <v/>
      </c>
      <c r="AB743" t="b">
        <f t="shared" si="297"/>
        <v>0</v>
      </c>
      <c r="AC743" t="str">
        <f t="shared" si="298"/>
        <v>CHAVE_INEXISTENTE</v>
      </c>
    </row>
    <row r="744" spans="7:29">
      <c r="G744" t="str">
        <f t="shared" si="276"/>
        <v>||</v>
      </c>
      <c r="H744" t="str">
        <f t="shared" si="277"/>
        <v>||</v>
      </c>
      <c r="I744" s="6" t="str">
        <f t="shared" si="278"/>
        <v/>
      </c>
      <c r="J744" s="6" t="str">
        <f t="shared" si="279"/>
        <v/>
      </c>
      <c r="K744" s="6" t="str">
        <f t="shared" si="280"/>
        <v/>
      </c>
      <c r="L744" s="6" t="str">
        <f t="shared" si="281"/>
        <v/>
      </c>
      <c r="M744" s="6" t="str">
        <f t="shared" si="282"/>
        <v/>
      </c>
      <c r="N744" s="6" t="str">
        <f t="shared" si="283"/>
        <v/>
      </c>
      <c r="O744" s="6" t="str">
        <f t="shared" si="284"/>
        <v/>
      </c>
      <c r="P744" s="6" t="str">
        <f t="shared" si="285"/>
        <v/>
      </c>
      <c r="Q744" s="6" t="str">
        <f t="shared" si="286"/>
        <v/>
      </c>
      <c r="R744" s="6">
        <f t="shared" si="287"/>
        <v>0</v>
      </c>
      <c r="S744" s="7">
        <f t="shared" si="288"/>
        <v>0</v>
      </c>
      <c r="T744" s="6">
        <f t="shared" si="289"/>
        <v>0</v>
      </c>
      <c r="U744" s="6" t="str">
        <f t="shared" si="290"/>
        <v/>
      </c>
      <c r="V744" s="6" t="str">
        <f t="shared" si="291"/>
        <v/>
      </c>
      <c r="W744" s="6">
        <f t="shared" si="292"/>
        <v>0</v>
      </c>
      <c r="X744" s="8" t="str">
        <f t="shared" si="293"/>
        <v/>
      </c>
      <c r="Y744" s="8" t="str">
        <f t="shared" si="294"/>
        <v/>
      </c>
      <c r="Z744" t="str">
        <f t="shared" si="295"/>
        <v>FALTA_PARAM</v>
      </c>
      <c r="AA744" s="6" t="str">
        <f t="shared" si="296"/>
        <v/>
      </c>
      <c r="AB744" t="b">
        <f t="shared" si="297"/>
        <v>0</v>
      </c>
      <c r="AC744" t="str">
        <f t="shared" si="298"/>
        <v>CHAVE_INEXISTENTE</v>
      </c>
    </row>
    <row r="745" spans="7:29">
      <c r="G745" t="str">
        <f t="shared" si="276"/>
        <v>||</v>
      </c>
      <c r="H745" t="str">
        <f t="shared" si="277"/>
        <v>||</v>
      </c>
      <c r="I745" s="6" t="str">
        <f t="shared" si="278"/>
        <v/>
      </c>
      <c r="J745" s="6" t="str">
        <f t="shared" si="279"/>
        <v/>
      </c>
      <c r="K745" s="6" t="str">
        <f t="shared" si="280"/>
        <v/>
      </c>
      <c r="L745" s="6" t="str">
        <f t="shared" si="281"/>
        <v/>
      </c>
      <c r="M745" s="6" t="str">
        <f t="shared" si="282"/>
        <v/>
      </c>
      <c r="N745" s="6" t="str">
        <f t="shared" si="283"/>
        <v/>
      </c>
      <c r="O745" s="6" t="str">
        <f t="shared" si="284"/>
        <v/>
      </c>
      <c r="P745" s="6" t="str">
        <f t="shared" si="285"/>
        <v/>
      </c>
      <c r="Q745" s="6" t="str">
        <f t="shared" si="286"/>
        <v/>
      </c>
      <c r="R745" s="6">
        <f t="shared" si="287"/>
        <v>0</v>
      </c>
      <c r="S745" s="7">
        <f t="shared" si="288"/>
        <v>0</v>
      </c>
      <c r="T745" s="6">
        <f t="shared" si="289"/>
        <v>0</v>
      </c>
      <c r="U745" s="6" t="str">
        <f t="shared" si="290"/>
        <v/>
      </c>
      <c r="V745" s="6" t="str">
        <f t="shared" si="291"/>
        <v/>
      </c>
      <c r="W745" s="6">
        <f t="shared" si="292"/>
        <v>0</v>
      </c>
      <c r="X745" s="8" t="str">
        <f t="shared" si="293"/>
        <v/>
      </c>
      <c r="Y745" s="8" t="str">
        <f t="shared" si="294"/>
        <v/>
      </c>
      <c r="Z745" t="str">
        <f t="shared" si="295"/>
        <v>FALTA_PARAM</v>
      </c>
      <c r="AA745" s="6" t="str">
        <f t="shared" si="296"/>
        <v/>
      </c>
      <c r="AB745" t="b">
        <f t="shared" si="297"/>
        <v>0</v>
      </c>
      <c r="AC745" t="str">
        <f t="shared" si="298"/>
        <v>CHAVE_INEXISTENTE</v>
      </c>
    </row>
    <row r="746" spans="7:29">
      <c r="G746" t="str">
        <f t="shared" si="276"/>
        <v>||</v>
      </c>
      <c r="H746" t="str">
        <f t="shared" si="277"/>
        <v>||</v>
      </c>
      <c r="I746" s="6" t="str">
        <f t="shared" si="278"/>
        <v/>
      </c>
      <c r="J746" s="6" t="str">
        <f t="shared" si="279"/>
        <v/>
      </c>
      <c r="K746" s="6" t="str">
        <f t="shared" si="280"/>
        <v/>
      </c>
      <c r="L746" s="6" t="str">
        <f t="shared" si="281"/>
        <v/>
      </c>
      <c r="M746" s="6" t="str">
        <f t="shared" si="282"/>
        <v/>
      </c>
      <c r="N746" s="6" t="str">
        <f t="shared" si="283"/>
        <v/>
      </c>
      <c r="O746" s="6" t="str">
        <f t="shared" si="284"/>
        <v/>
      </c>
      <c r="P746" s="6" t="str">
        <f t="shared" si="285"/>
        <v/>
      </c>
      <c r="Q746" s="6" t="str">
        <f t="shared" si="286"/>
        <v/>
      </c>
      <c r="R746" s="6">
        <f t="shared" si="287"/>
        <v>0</v>
      </c>
      <c r="S746" s="7">
        <f t="shared" si="288"/>
        <v>0</v>
      </c>
      <c r="T746" s="6">
        <f t="shared" si="289"/>
        <v>0</v>
      </c>
      <c r="U746" s="6" t="str">
        <f t="shared" si="290"/>
        <v/>
      </c>
      <c r="V746" s="6" t="str">
        <f t="shared" si="291"/>
        <v/>
      </c>
      <c r="W746" s="6">
        <f t="shared" si="292"/>
        <v>0</v>
      </c>
      <c r="X746" s="8" t="str">
        <f t="shared" si="293"/>
        <v/>
      </c>
      <c r="Y746" s="8" t="str">
        <f t="shared" si="294"/>
        <v/>
      </c>
      <c r="Z746" t="str">
        <f t="shared" si="295"/>
        <v>FALTA_PARAM</v>
      </c>
      <c r="AA746" s="6" t="str">
        <f t="shared" si="296"/>
        <v/>
      </c>
      <c r="AB746" t="b">
        <f t="shared" si="297"/>
        <v>0</v>
      </c>
      <c r="AC746" t="str">
        <f t="shared" si="298"/>
        <v>CHAVE_INEXISTENTE</v>
      </c>
    </row>
    <row r="747" spans="7:29">
      <c r="G747" t="str">
        <f t="shared" si="276"/>
        <v>||</v>
      </c>
      <c r="H747" t="str">
        <f t="shared" si="277"/>
        <v>||</v>
      </c>
      <c r="I747" s="6" t="str">
        <f t="shared" si="278"/>
        <v/>
      </c>
      <c r="J747" s="6" t="str">
        <f t="shared" si="279"/>
        <v/>
      </c>
      <c r="K747" s="6" t="str">
        <f t="shared" si="280"/>
        <v/>
      </c>
      <c r="L747" s="6" t="str">
        <f t="shared" si="281"/>
        <v/>
      </c>
      <c r="M747" s="6" t="str">
        <f t="shared" si="282"/>
        <v/>
      </c>
      <c r="N747" s="6" t="str">
        <f t="shared" si="283"/>
        <v/>
      </c>
      <c r="O747" s="6" t="str">
        <f t="shared" si="284"/>
        <v/>
      </c>
      <c r="P747" s="6" t="str">
        <f t="shared" si="285"/>
        <v/>
      </c>
      <c r="Q747" s="6" t="str">
        <f t="shared" si="286"/>
        <v/>
      </c>
      <c r="R747" s="6">
        <f t="shared" si="287"/>
        <v>0</v>
      </c>
      <c r="S747" s="7">
        <f t="shared" si="288"/>
        <v>0</v>
      </c>
      <c r="T747" s="6">
        <f t="shared" si="289"/>
        <v>0</v>
      </c>
      <c r="U747" s="6" t="str">
        <f t="shared" si="290"/>
        <v/>
      </c>
      <c r="V747" s="6" t="str">
        <f t="shared" si="291"/>
        <v/>
      </c>
      <c r="W747" s="6">
        <f t="shared" si="292"/>
        <v>0</v>
      </c>
      <c r="X747" s="8" t="str">
        <f t="shared" si="293"/>
        <v/>
      </c>
      <c r="Y747" s="8" t="str">
        <f t="shared" si="294"/>
        <v/>
      </c>
      <c r="Z747" t="str">
        <f t="shared" si="295"/>
        <v>FALTA_PARAM</v>
      </c>
      <c r="AA747" s="6" t="str">
        <f t="shared" si="296"/>
        <v/>
      </c>
      <c r="AB747" t="b">
        <f t="shared" si="297"/>
        <v>0</v>
      </c>
      <c r="AC747" t="str">
        <f t="shared" si="298"/>
        <v>CHAVE_INEXISTENTE</v>
      </c>
    </row>
    <row r="748" spans="7:29">
      <c r="G748" t="str">
        <f t="shared" si="276"/>
        <v>||</v>
      </c>
      <c r="H748" t="str">
        <f t="shared" si="277"/>
        <v>||</v>
      </c>
      <c r="I748" s="6" t="str">
        <f t="shared" si="278"/>
        <v/>
      </c>
      <c r="J748" s="6" t="str">
        <f t="shared" si="279"/>
        <v/>
      </c>
      <c r="K748" s="6" t="str">
        <f t="shared" si="280"/>
        <v/>
      </c>
      <c r="L748" s="6" t="str">
        <f t="shared" si="281"/>
        <v/>
      </c>
      <c r="M748" s="6" t="str">
        <f t="shared" si="282"/>
        <v/>
      </c>
      <c r="N748" s="6" t="str">
        <f t="shared" si="283"/>
        <v/>
      </c>
      <c r="O748" s="6" t="str">
        <f t="shared" si="284"/>
        <v/>
      </c>
      <c r="P748" s="6" t="str">
        <f t="shared" si="285"/>
        <v/>
      </c>
      <c r="Q748" s="6" t="str">
        <f t="shared" si="286"/>
        <v/>
      </c>
      <c r="R748" s="6">
        <f t="shared" si="287"/>
        <v>0</v>
      </c>
      <c r="S748" s="7">
        <f t="shared" si="288"/>
        <v>0</v>
      </c>
      <c r="T748" s="6">
        <f t="shared" si="289"/>
        <v>0</v>
      </c>
      <c r="U748" s="6" t="str">
        <f t="shared" si="290"/>
        <v/>
      </c>
      <c r="V748" s="6" t="str">
        <f t="shared" si="291"/>
        <v/>
      </c>
      <c r="W748" s="6">
        <f t="shared" si="292"/>
        <v>0</v>
      </c>
      <c r="X748" s="8" t="str">
        <f t="shared" si="293"/>
        <v/>
      </c>
      <c r="Y748" s="8" t="str">
        <f t="shared" si="294"/>
        <v/>
      </c>
      <c r="Z748" t="str">
        <f t="shared" si="295"/>
        <v>FALTA_PARAM</v>
      </c>
      <c r="AA748" s="6" t="str">
        <f t="shared" si="296"/>
        <v/>
      </c>
      <c r="AB748" t="b">
        <f t="shared" si="297"/>
        <v>0</v>
      </c>
      <c r="AC748" t="str">
        <f t="shared" si="298"/>
        <v>CHAVE_INEXISTENTE</v>
      </c>
    </row>
    <row r="749" spans="7:29">
      <c r="G749" t="str">
        <f t="shared" si="276"/>
        <v>||</v>
      </c>
      <c r="H749" t="str">
        <f t="shared" si="277"/>
        <v>||</v>
      </c>
      <c r="I749" s="6" t="str">
        <f t="shared" si="278"/>
        <v/>
      </c>
      <c r="J749" s="6" t="str">
        <f t="shared" si="279"/>
        <v/>
      </c>
      <c r="K749" s="6" t="str">
        <f t="shared" si="280"/>
        <v/>
      </c>
      <c r="L749" s="6" t="str">
        <f t="shared" si="281"/>
        <v/>
      </c>
      <c r="M749" s="6" t="str">
        <f t="shared" si="282"/>
        <v/>
      </c>
      <c r="N749" s="6" t="str">
        <f t="shared" si="283"/>
        <v/>
      </c>
      <c r="O749" s="6" t="str">
        <f t="shared" si="284"/>
        <v/>
      </c>
      <c r="P749" s="6" t="str">
        <f t="shared" si="285"/>
        <v/>
      </c>
      <c r="Q749" s="6" t="str">
        <f t="shared" si="286"/>
        <v/>
      </c>
      <c r="R749" s="6">
        <f t="shared" si="287"/>
        <v>0</v>
      </c>
      <c r="S749" s="7">
        <f t="shared" si="288"/>
        <v>0</v>
      </c>
      <c r="T749" s="6">
        <f t="shared" si="289"/>
        <v>0</v>
      </c>
      <c r="U749" s="6" t="str">
        <f t="shared" si="290"/>
        <v/>
      </c>
      <c r="V749" s="6" t="str">
        <f t="shared" si="291"/>
        <v/>
      </c>
      <c r="W749" s="6">
        <f t="shared" si="292"/>
        <v>0</v>
      </c>
      <c r="X749" s="8" t="str">
        <f t="shared" si="293"/>
        <v/>
      </c>
      <c r="Y749" s="8" t="str">
        <f t="shared" si="294"/>
        <v/>
      </c>
      <c r="Z749" t="str">
        <f t="shared" si="295"/>
        <v>FALTA_PARAM</v>
      </c>
      <c r="AA749" s="6" t="str">
        <f t="shared" si="296"/>
        <v/>
      </c>
      <c r="AB749" t="b">
        <f t="shared" si="297"/>
        <v>0</v>
      </c>
      <c r="AC749" t="str">
        <f t="shared" si="298"/>
        <v>CHAVE_INEXISTENTE</v>
      </c>
    </row>
    <row r="750" spans="7:29">
      <c r="G750" t="str">
        <f t="shared" si="276"/>
        <v>||</v>
      </c>
      <c r="H750" t="str">
        <f t="shared" si="277"/>
        <v>||</v>
      </c>
      <c r="I750" s="6" t="str">
        <f t="shared" si="278"/>
        <v/>
      </c>
      <c r="J750" s="6" t="str">
        <f t="shared" si="279"/>
        <v/>
      </c>
      <c r="K750" s="6" t="str">
        <f t="shared" si="280"/>
        <v/>
      </c>
      <c r="L750" s="6" t="str">
        <f t="shared" si="281"/>
        <v/>
      </c>
      <c r="M750" s="6" t="str">
        <f t="shared" si="282"/>
        <v/>
      </c>
      <c r="N750" s="6" t="str">
        <f t="shared" si="283"/>
        <v/>
      </c>
      <c r="O750" s="6" t="str">
        <f t="shared" si="284"/>
        <v/>
      </c>
      <c r="P750" s="6" t="str">
        <f t="shared" si="285"/>
        <v/>
      </c>
      <c r="Q750" s="6" t="str">
        <f t="shared" si="286"/>
        <v/>
      </c>
      <c r="R750" s="6">
        <f t="shared" si="287"/>
        <v>0</v>
      </c>
      <c r="S750" s="7">
        <f t="shared" si="288"/>
        <v>0</v>
      </c>
      <c r="T750" s="6">
        <f t="shared" si="289"/>
        <v>0</v>
      </c>
      <c r="U750" s="6" t="str">
        <f t="shared" si="290"/>
        <v/>
      </c>
      <c r="V750" s="6" t="str">
        <f t="shared" si="291"/>
        <v/>
      </c>
      <c r="W750" s="6">
        <f t="shared" si="292"/>
        <v>0</v>
      </c>
      <c r="X750" s="8" t="str">
        <f t="shared" si="293"/>
        <v/>
      </c>
      <c r="Y750" s="8" t="str">
        <f t="shared" si="294"/>
        <v/>
      </c>
      <c r="Z750" t="str">
        <f t="shared" si="295"/>
        <v>FALTA_PARAM</v>
      </c>
      <c r="AA750" s="6" t="str">
        <f t="shared" si="296"/>
        <v/>
      </c>
      <c r="AB750" t="b">
        <f t="shared" si="297"/>
        <v>0</v>
      </c>
      <c r="AC750" t="str">
        <f t="shared" si="298"/>
        <v>CHAVE_INEXISTENTE</v>
      </c>
    </row>
    <row r="751" spans="7:29">
      <c r="G751" t="str">
        <f t="shared" si="276"/>
        <v>||</v>
      </c>
      <c r="H751" t="str">
        <f t="shared" si="277"/>
        <v>||</v>
      </c>
      <c r="I751" s="6" t="str">
        <f t="shared" si="278"/>
        <v/>
      </c>
      <c r="J751" s="6" t="str">
        <f t="shared" si="279"/>
        <v/>
      </c>
      <c r="K751" s="6" t="str">
        <f t="shared" si="280"/>
        <v/>
      </c>
      <c r="L751" s="6" t="str">
        <f t="shared" si="281"/>
        <v/>
      </c>
      <c r="M751" s="6" t="str">
        <f t="shared" si="282"/>
        <v/>
      </c>
      <c r="N751" s="6" t="str">
        <f t="shared" si="283"/>
        <v/>
      </c>
      <c r="O751" s="6" t="str">
        <f t="shared" si="284"/>
        <v/>
      </c>
      <c r="P751" s="6" t="str">
        <f t="shared" si="285"/>
        <v/>
      </c>
      <c r="Q751" s="6" t="str">
        <f t="shared" si="286"/>
        <v/>
      </c>
      <c r="R751" s="6">
        <f t="shared" si="287"/>
        <v>0</v>
      </c>
      <c r="S751" s="7">
        <f t="shared" si="288"/>
        <v>0</v>
      </c>
      <c r="T751" s="6">
        <f t="shared" si="289"/>
        <v>0</v>
      </c>
      <c r="U751" s="6" t="str">
        <f t="shared" si="290"/>
        <v/>
      </c>
      <c r="V751" s="6" t="str">
        <f t="shared" si="291"/>
        <v/>
      </c>
      <c r="W751" s="6">
        <f t="shared" si="292"/>
        <v>0</v>
      </c>
      <c r="X751" s="8" t="str">
        <f t="shared" si="293"/>
        <v/>
      </c>
      <c r="Y751" s="8" t="str">
        <f t="shared" si="294"/>
        <v/>
      </c>
      <c r="Z751" t="str">
        <f t="shared" si="295"/>
        <v>FALTA_PARAM</v>
      </c>
      <c r="AA751" s="6" t="str">
        <f t="shared" si="296"/>
        <v/>
      </c>
      <c r="AB751" t="b">
        <f t="shared" si="297"/>
        <v>0</v>
      </c>
      <c r="AC751" t="str">
        <f t="shared" si="298"/>
        <v>CHAVE_INEXISTENTE</v>
      </c>
    </row>
    <row r="752" spans="7:29">
      <c r="G752" t="str">
        <f t="shared" si="276"/>
        <v>||</v>
      </c>
      <c r="H752" t="str">
        <f t="shared" si="277"/>
        <v>||</v>
      </c>
      <c r="I752" s="6" t="str">
        <f t="shared" si="278"/>
        <v/>
      </c>
      <c r="J752" s="6" t="str">
        <f t="shared" si="279"/>
        <v/>
      </c>
      <c r="K752" s="6" t="str">
        <f t="shared" si="280"/>
        <v/>
      </c>
      <c r="L752" s="6" t="str">
        <f t="shared" si="281"/>
        <v/>
      </c>
      <c r="M752" s="6" t="str">
        <f t="shared" si="282"/>
        <v/>
      </c>
      <c r="N752" s="6" t="str">
        <f t="shared" si="283"/>
        <v/>
      </c>
      <c r="O752" s="6" t="str">
        <f t="shared" si="284"/>
        <v/>
      </c>
      <c r="P752" s="6" t="str">
        <f t="shared" si="285"/>
        <v/>
      </c>
      <c r="Q752" s="6" t="str">
        <f t="shared" si="286"/>
        <v/>
      </c>
      <c r="R752" s="6">
        <f t="shared" si="287"/>
        <v>0</v>
      </c>
      <c r="S752" s="7">
        <f t="shared" si="288"/>
        <v>0</v>
      </c>
      <c r="T752" s="6">
        <f t="shared" si="289"/>
        <v>0</v>
      </c>
      <c r="U752" s="6" t="str">
        <f t="shared" si="290"/>
        <v/>
      </c>
      <c r="V752" s="6" t="str">
        <f t="shared" si="291"/>
        <v/>
      </c>
      <c r="W752" s="6">
        <f t="shared" si="292"/>
        <v>0</v>
      </c>
      <c r="X752" s="8" t="str">
        <f t="shared" si="293"/>
        <v/>
      </c>
      <c r="Y752" s="8" t="str">
        <f t="shared" si="294"/>
        <v/>
      </c>
      <c r="Z752" t="str">
        <f t="shared" si="295"/>
        <v>FALTA_PARAM</v>
      </c>
      <c r="AA752" s="6" t="str">
        <f t="shared" si="296"/>
        <v/>
      </c>
      <c r="AB752" t="b">
        <f t="shared" si="297"/>
        <v>0</v>
      </c>
      <c r="AC752" t="str">
        <f t="shared" si="298"/>
        <v>CHAVE_INEXISTENTE</v>
      </c>
    </row>
    <row r="753" spans="7:29">
      <c r="G753" t="str">
        <f t="shared" si="276"/>
        <v>||</v>
      </c>
      <c r="H753" t="str">
        <f t="shared" si="277"/>
        <v>||</v>
      </c>
      <c r="I753" s="6" t="str">
        <f t="shared" si="278"/>
        <v/>
      </c>
      <c r="J753" s="6" t="str">
        <f t="shared" si="279"/>
        <v/>
      </c>
      <c r="K753" s="6" t="str">
        <f t="shared" si="280"/>
        <v/>
      </c>
      <c r="L753" s="6" t="str">
        <f t="shared" si="281"/>
        <v/>
      </c>
      <c r="M753" s="6" t="str">
        <f t="shared" si="282"/>
        <v/>
      </c>
      <c r="N753" s="6" t="str">
        <f t="shared" si="283"/>
        <v/>
      </c>
      <c r="O753" s="6" t="str">
        <f t="shared" si="284"/>
        <v/>
      </c>
      <c r="P753" s="6" t="str">
        <f t="shared" si="285"/>
        <v/>
      </c>
      <c r="Q753" s="6" t="str">
        <f t="shared" si="286"/>
        <v/>
      </c>
      <c r="R753" s="6">
        <f t="shared" si="287"/>
        <v>0</v>
      </c>
      <c r="S753" s="7">
        <f t="shared" si="288"/>
        <v>0</v>
      </c>
      <c r="T753" s="6">
        <f t="shared" si="289"/>
        <v>0</v>
      </c>
      <c r="U753" s="6" t="str">
        <f t="shared" si="290"/>
        <v/>
      </c>
      <c r="V753" s="6" t="str">
        <f t="shared" si="291"/>
        <v/>
      </c>
      <c r="W753" s="6">
        <f t="shared" si="292"/>
        <v>0</v>
      </c>
      <c r="X753" s="8" t="str">
        <f t="shared" si="293"/>
        <v/>
      </c>
      <c r="Y753" s="8" t="str">
        <f t="shared" si="294"/>
        <v/>
      </c>
      <c r="Z753" t="str">
        <f t="shared" si="295"/>
        <v>FALTA_PARAM</v>
      </c>
      <c r="AA753" s="6" t="str">
        <f t="shared" si="296"/>
        <v/>
      </c>
      <c r="AB753" t="b">
        <f t="shared" si="297"/>
        <v>0</v>
      </c>
      <c r="AC753" t="str">
        <f t="shared" si="298"/>
        <v>CHAVE_INEXISTENTE</v>
      </c>
    </row>
    <row r="754" spans="7:29">
      <c r="G754" t="str">
        <f t="shared" si="276"/>
        <v>||</v>
      </c>
      <c r="H754" t="str">
        <f t="shared" si="277"/>
        <v>||</v>
      </c>
      <c r="I754" s="6" t="str">
        <f t="shared" si="278"/>
        <v/>
      </c>
      <c r="J754" s="6" t="str">
        <f t="shared" si="279"/>
        <v/>
      </c>
      <c r="K754" s="6" t="str">
        <f t="shared" si="280"/>
        <v/>
      </c>
      <c r="L754" s="6" t="str">
        <f t="shared" si="281"/>
        <v/>
      </c>
      <c r="M754" s="6" t="str">
        <f t="shared" si="282"/>
        <v/>
      </c>
      <c r="N754" s="6" t="str">
        <f t="shared" si="283"/>
        <v/>
      </c>
      <c r="O754" s="6" t="str">
        <f t="shared" si="284"/>
        <v/>
      </c>
      <c r="P754" s="6" t="str">
        <f t="shared" si="285"/>
        <v/>
      </c>
      <c r="Q754" s="6" t="str">
        <f t="shared" si="286"/>
        <v/>
      </c>
      <c r="R754" s="6">
        <f t="shared" si="287"/>
        <v>0</v>
      </c>
      <c r="S754" s="7">
        <f t="shared" si="288"/>
        <v>0</v>
      </c>
      <c r="T754" s="6">
        <f t="shared" si="289"/>
        <v>0</v>
      </c>
      <c r="U754" s="6" t="str">
        <f t="shared" si="290"/>
        <v/>
      </c>
      <c r="V754" s="6" t="str">
        <f t="shared" si="291"/>
        <v/>
      </c>
      <c r="W754" s="6">
        <f t="shared" si="292"/>
        <v>0</v>
      </c>
      <c r="X754" s="8" t="str">
        <f t="shared" si="293"/>
        <v/>
      </c>
      <c r="Y754" s="8" t="str">
        <f t="shared" si="294"/>
        <v/>
      </c>
      <c r="Z754" t="str">
        <f t="shared" si="295"/>
        <v>FALTA_PARAM</v>
      </c>
      <c r="AA754" s="6" t="str">
        <f t="shared" si="296"/>
        <v/>
      </c>
      <c r="AB754" t="b">
        <f t="shared" si="297"/>
        <v>0</v>
      </c>
      <c r="AC754" t="str">
        <f t="shared" si="298"/>
        <v>CHAVE_INEXISTENTE</v>
      </c>
    </row>
    <row r="755" spans="7:29">
      <c r="G755" t="str">
        <f t="shared" si="276"/>
        <v>||</v>
      </c>
      <c r="H755" t="str">
        <f t="shared" si="277"/>
        <v>||</v>
      </c>
      <c r="I755" s="6" t="str">
        <f t="shared" si="278"/>
        <v/>
      </c>
      <c r="J755" s="6" t="str">
        <f t="shared" si="279"/>
        <v/>
      </c>
      <c r="K755" s="6" t="str">
        <f t="shared" si="280"/>
        <v/>
      </c>
      <c r="L755" s="6" t="str">
        <f t="shared" si="281"/>
        <v/>
      </c>
      <c r="M755" s="6" t="str">
        <f t="shared" si="282"/>
        <v/>
      </c>
      <c r="N755" s="6" t="str">
        <f t="shared" si="283"/>
        <v/>
      </c>
      <c r="O755" s="6" t="str">
        <f t="shared" si="284"/>
        <v/>
      </c>
      <c r="P755" s="6" t="str">
        <f t="shared" si="285"/>
        <v/>
      </c>
      <c r="Q755" s="6" t="str">
        <f t="shared" si="286"/>
        <v/>
      </c>
      <c r="R755" s="6">
        <f t="shared" si="287"/>
        <v>0</v>
      </c>
      <c r="S755" s="7">
        <f t="shared" si="288"/>
        <v>0</v>
      </c>
      <c r="T755" s="6">
        <f t="shared" si="289"/>
        <v>0</v>
      </c>
      <c r="U755" s="6" t="str">
        <f t="shared" si="290"/>
        <v/>
      </c>
      <c r="V755" s="6" t="str">
        <f t="shared" si="291"/>
        <v/>
      </c>
      <c r="W755" s="6">
        <f t="shared" si="292"/>
        <v>0</v>
      </c>
      <c r="X755" s="8" t="str">
        <f t="shared" si="293"/>
        <v/>
      </c>
      <c r="Y755" s="8" t="str">
        <f t="shared" si="294"/>
        <v/>
      </c>
      <c r="Z755" t="str">
        <f t="shared" si="295"/>
        <v>FALTA_PARAM</v>
      </c>
      <c r="AA755" s="6" t="str">
        <f t="shared" si="296"/>
        <v/>
      </c>
      <c r="AB755" t="b">
        <f t="shared" si="297"/>
        <v>0</v>
      </c>
      <c r="AC755" t="str">
        <f t="shared" si="298"/>
        <v>CHAVE_INEXISTENTE</v>
      </c>
    </row>
    <row r="756" spans="7:29">
      <c r="G756" t="str">
        <f t="shared" si="276"/>
        <v>||</v>
      </c>
      <c r="H756" t="str">
        <f t="shared" si="277"/>
        <v>||</v>
      </c>
      <c r="I756" s="6" t="str">
        <f t="shared" si="278"/>
        <v/>
      </c>
      <c r="J756" s="6" t="str">
        <f t="shared" si="279"/>
        <v/>
      </c>
      <c r="K756" s="6" t="str">
        <f t="shared" si="280"/>
        <v/>
      </c>
      <c r="L756" s="6" t="str">
        <f t="shared" si="281"/>
        <v/>
      </c>
      <c r="M756" s="6" t="str">
        <f t="shared" si="282"/>
        <v/>
      </c>
      <c r="N756" s="6" t="str">
        <f t="shared" si="283"/>
        <v/>
      </c>
      <c r="O756" s="6" t="str">
        <f t="shared" si="284"/>
        <v/>
      </c>
      <c r="P756" s="6" t="str">
        <f t="shared" si="285"/>
        <v/>
      </c>
      <c r="Q756" s="6" t="str">
        <f t="shared" si="286"/>
        <v/>
      </c>
      <c r="R756" s="6">
        <f t="shared" si="287"/>
        <v>0</v>
      </c>
      <c r="S756" s="7">
        <f t="shared" si="288"/>
        <v>0</v>
      </c>
      <c r="T756" s="6">
        <f t="shared" si="289"/>
        <v>0</v>
      </c>
      <c r="U756" s="6" t="str">
        <f t="shared" si="290"/>
        <v/>
      </c>
      <c r="V756" s="6" t="str">
        <f t="shared" si="291"/>
        <v/>
      </c>
      <c r="W756" s="6">
        <f t="shared" si="292"/>
        <v>0</v>
      </c>
      <c r="X756" s="8" t="str">
        <f t="shared" si="293"/>
        <v/>
      </c>
      <c r="Y756" s="8" t="str">
        <f t="shared" si="294"/>
        <v/>
      </c>
      <c r="Z756" t="str">
        <f t="shared" si="295"/>
        <v>FALTA_PARAM</v>
      </c>
      <c r="AA756" s="6" t="str">
        <f t="shared" si="296"/>
        <v/>
      </c>
      <c r="AB756" t="b">
        <f t="shared" si="297"/>
        <v>0</v>
      </c>
      <c r="AC756" t="str">
        <f t="shared" si="298"/>
        <v>CHAVE_INEXISTENTE</v>
      </c>
    </row>
    <row r="757" spans="7:29">
      <c r="G757" t="str">
        <f t="shared" si="276"/>
        <v>||</v>
      </c>
      <c r="H757" t="str">
        <f t="shared" si="277"/>
        <v>||</v>
      </c>
      <c r="I757" s="6" t="str">
        <f t="shared" si="278"/>
        <v/>
      </c>
      <c r="J757" s="6" t="str">
        <f t="shared" si="279"/>
        <v/>
      </c>
      <c r="K757" s="6" t="str">
        <f t="shared" si="280"/>
        <v/>
      </c>
      <c r="L757" s="6" t="str">
        <f t="shared" si="281"/>
        <v/>
      </c>
      <c r="M757" s="6" t="str">
        <f t="shared" si="282"/>
        <v/>
      </c>
      <c r="N757" s="6" t="str">
        <f t="shared" si="283"/>
        <v/>
      </c>
      <c r="O757" s="6" t="str">
        <f t="shared" si="284"/>
        <v/>
      </c>
      <c r="P757" s="6" t="str">
        <f t="shared" si="285"/>
        <v/>
      </c>
      <c r="Q757" s="6" t="str">
        <f t="shared" si="286"/>
        <v/>
      </c>
      <c r="R757" s="6">
        <f t="shared" si="287"/>
        <v>0</v>
      </c>
      <c r="S757" s="7">
        <f t="shared" si="288"/>
        <v>0</v>
      </c>
      <c r="T757" s="6">
        <f t="shared" si="289"/>
        <v>0</v>
      </c>
      <c r="U757" s="6" t="str">
        <f t="shared" si="290"/>
        <v/>
      </c>
      <c r="V757" s="6" t="str">
        <f t="shared" si="291"/>
        <v/>
      </c>
      <c r="W757" s="6">
        <f t="shared" si="292"/>
        <v>0</v>
      </c>
      <c r="X757" s="8" t="str">
        <f t="shared" si="293"/>
        <v/>
      </c>
      <c r="Y757" s="8" t="str">
        <f t="shared" si="294"/>
        <v/>
      </c>
      <c r="Z757" t="str">
        <f t="shared" si="295"/>
        <v>FALTA_PARAM</v>
      </c>
      <c r="AA757" s="6" t="str">
        <f t="shared" si="296"/>
        <v/>
      </c>
      <c r="AB757" t="b">
        <f t="shared" si="297"/>
        <v>0</v>
      </c>
      <c r="AC757" t="str">
        <f t="shared" si="298"/>
        <v>CHAVE_INEXISTENTE</v>
      </c>
    </row>
    <row r="758" spans="7:29">
      <c r="G758" t="str">
        <f t="shared" si="276"/>
        <v>||</v>
      </c>
      <c r="H758" t="str">
        <f t="shared" si="277"/>
        <v>||</v>
      </c>
      <c r="I758" s="6" t="str">
        <f t="shared" si="278"/>
        <v/>
      </c>
      <c r="J758" s="6" t="str">
        <f t="shared" si="279"/>
        <v/>
      </c>
      <c r="K758" s="6" t="str">
        <f t="shared" si="280"/>
        <v/>
      </c>
      <c r="L758" s="6" t="str">
        <f t="shared" si="281"/>
        <v/>
      </c>
      <c r="M758" s="6" t="str">
        <f t="shared" si="282"/>
        <v/>
      </c>
      <c r="N758" s="6" t="str">
        <f t="shared" si="283"/>
        <v/>
      </c>
      <c r="O758" s="6" t="str">
        <f t="shared" si="284"/>
        <v/>
      </c>
      <c r="P758" s="6" t="str">
        <f t="shared" si="285"/>
        <v/>
      </c>
      <c r="Q758" s="6" t="str">
        <f t="shared" si="286"/>
        <v/>
      </c>
      <c r="R758" s="6">
        <f t="shared" si="287"/>
        <v>0</v>
      </c>
      <c r="S758" s="7">
        <f t="shared" si="288"/>
        <v>0</v>
      </c>
      <c r="T758" s="6">
        <f t="shared" si="289"/>
        <v>0</v>
      </c>
      <c r="U758" s="6" t="str">
        <f t="shared" si="290"/>
        <v/>
      </c>
      <c r="V758" s="6" t="str">
        <f t="shared" si="291"/>
        <v/>
      </c>
      <c r="W758" s="6">
        <f t="shared" si="292"/>
        <v>0</v>
      </c>
      <c r="X758" s="8" t="str">
        <f t="shared" si="293"/>
        <v/>
      </c>
      <c r="Y758" s="8" t="str">
        <f t="shared" si="294"/>
        <v/>
      </c>
      <c r="Z758" t="str">
        <f t="shared" si="295"/>
        <v>FALTA_PARAM</v>
      </c>
      <c r="AA758" s="6" t="str">
        <f t="shared" si="296"/>
        <v/>
      </c>
      <c r="AB758" t="b">
        <f t="shared" si="297"/>
        <v>0</v>
      </c>
      <c r="AC758" t="str">
        <f t="shared" si="298"/>
        <v>CHAVE_INEXISTENTE</v>
      </c>
    </row>
    <row r="759" spans="7:29">
      <c r="G759" t="str">
        <f t="shared" si="276"/>
        <v>||</v>
      </c>
      <c r="H759" t="str">
        <f t="shared" si="277"/>
        <v>||</v>
      </c>
      <c r="I759" s="6" t="str">
        <f t="shared" si="278"/>
        <v/>
      </c>
      <c r="J759" s="6" t="str">
        <f t="shared" si="279"/>
        <v/>
      </c>
      <c r="K759" s="6" t="str">
        <f t="shared" si="280"/>
        <v/>
      </c>
      <c r="L759" s="6" t="str">
        <f t="shared" si="281"/>
        <v/>
      </c>
      <c r="M759" s="6" t="str">
        <f t="shared" si="282"/>
        <v/>
      </c>
      <c r="N759" s="6" t="str">
        <f t="shared" si="283"/>
        <v/>
      </c>
      <c r="O759" s="6" t="str">
        <f t="shared" si="284"/>
        <v/>
      </c>
      <c r="P759" s="6" t="str">
        <f t="shared" si="285"/>
        <v/>
      </c>
      <c r="Q759" s="6" t="str">
        <f t="shared" si="286"/>
        <v/>
      </c>
      <c r="R759" s="6">
        <f t="shared" si="287"/>
        <v>0</v>
      </c>
      <c r="S759" s="7">
        <f t="shared" si="288"/>
        <v>0</v>
      </c>
      <c r="T759" s="6">
        <f t="shared" si="289"/>
        <v>0</v>
      </c>
      <c r="U759" s="6" t="str">
        <f t="shared" si="290"/>
        <v/>
      </c>
      <c r="V759" s="6" t="str">
        <f t="shared" si="291"/>
        <v/>
      </c>
      <c r="W759" s="6">
        <f t="shared" si="292"/>
        <v>0</v>
      </c>
      <c r="X759" s="8" t="str">
        <f t="shared" si="293"/>
        <v/>
      </c>
      <c r="Y759" s="8" t="str">
        <f t="shared" si="294"/>
        <v/>
      </c>
      <c r="Z759" t="str">
        <f t="shared" si="295"/>
        <v>FALTA_PARAM</v>
      </c>
      <c r="AA759" s="6" t="str">
        <f t="shared" si="296"/>
        <v/>
      </c>
      <c r="AB759" t="b">
        <f t="shared" si="297"/>
        <v>0</v>
      </c>
      <c r="AC759" t="str">
        <f t="shared" si="298"/>
        <v>CHAVE_INEXISTENTE</v>
      </c>
    </row>
    <row r="760" spans="7:29">
      <c r="G760" t="str">
        <f t="shared" si="276"/>
        <v>||</v>
      </c>
      <c r="H760" t="str">
        <f t="shared" si="277"/>
        <v>||</v>
      </c>
      <c r="I760" s="6" t="str">
        <f t="shared" si="278"/>
        <v/>
      </c>
      <c r="J760" s="6" t="str">
        <f t="shared" si="279"/>
        <v/>
      </c>
      <c r="K760" s="6" t="str">
        <f t="shared" si="280"/>
        <v/>
      </c>
      <c r="L760" s="6" t="str">
        <f t="shared" si="281"/>
        <v/>
      </c>
      <c r="M760" s="6" t="str">
        <f t="shared" si="282"/>
        <v/>
      </c>
      <c r="N760" s="6" t="str">
        <f t="shared" si="283"/>
        <v/>
      </c>
      <c r="O760" s="6" t="str">
        <f t="shared" si="284"/>
        <v/>
      </c>
      <c r="P760" s="6" t="str">
        <f t="shared" si="285"/>
        <v/>
      </c>
      <c r="Q760" s="6" t="str">
        <f t="shared" si="286"/>
        <v/>
      </c>
      <c r="R760" s="6">
        <f t="shared" si="287"/>
        <v>0</v>
      </c>
      <c r="S760" s="7">
        <f t="shared" si="288"/>
        <v>0</v>
      </c>
      <c r="T760" s="6">
        <f t="shared" si="289"/>
        <v>0</v>
      </c>
      <c r="U760" s="6" t="str">
        <f t="shared" si="290"/>
        <v/>
      </c>
      <c r="V760" s="6" t="str">
        <f t="shared" si="291"/>
        <v/>
      </c>
      <c r="W760" s="6">
        <f t="shared" si="292"/>
        <v>0</v>
      </c>
      <c r="X760" s="8" t="str">
        <f t="shared" si="293"/>
        <v/>
      </c>
      <c r="Y760" s="8" t="str">
        <f t="shared" si="294"/>
        <v/>
      </c>
      <c r="Z760" t="str">
        <f t="shared" si="295"/>
        <v>FALTA_PARAM</v>
      </c>
      <c r="AA760" s="6" t="str">
        <f t="shared" si="296"/>
        <v/>
      </c>
      <c r="AB760" t="b">
        <f t="shared" si="297"/>
        <v>0</v>
      </c>
      <c r="AC760" t="str">
        <f t="shared" si="298"/>
        <v>CHAVE_INEXISTENTE</v>
      </c>
    </row>
    <row r="761" spans="7:29">
      <c r="G761" t="str">
        <f t="shared" si="276"/>
        <v>||</v>
      </c>
      <c r="H761" t="str">
        <f t="shared" si="277"/>
        <v>||</v>
      </c>
      <c r="I761" s="6" t="str">
        <f t="shared" si="278"/>
        <v/>
      </c>
      <c r="J761" s="6" t="str">
        <f t="shared" si="279"/>
        <v/>
      </c>
      <c r="K761" s="6" t="str">
        <f t="shared" si="280"/>
        <v/>
      </c>
      <c r="L761" s="6" t="str">
        <f t="shared" si="281"/>
        <v/>
      </c>
      <c r="M761" s="6" t="str">
        <f t="shared" si="282"/>
        <v/>
      </c>
      <c r="N761" s="6" t="str">
        <f t="shared" si="283"/>
        <v/>
      </c>
      <c r="O761" s="6" t="str">
        <f t="shared" si="284"/>
        <v/>
      </c>
      <c r="P761" s="6" t="str">
        <f t="shared" si="285"/>
        <v/>
      </c>
      <c r="Q761" s="6" t="str">
        <f t="shared" si="286"/>
        <v/>
      </c>
      <c r="R761" s="6">
        <f t="shared" si="287"/>
        <v>0</v>
      </c>
      <c r="S761" s="7">
        <f t="shared" si="288"/>
        <v>0</v>
      </c>
      <c r="T761" s="6">
        <f t="shared" si="289"/>
        <v>0</v>
      </c>
      <c r="U761" s="6" t="str">
        <f t="shared" si="290"/>
        <v/>
      </c>
      <c r="V761" s="6" t="str">
        <f t="shared" si="291"/>
        <v/>
      </c>
      <c r="W761" s="6">
        <f t="shared" si="292"/>
        <v>0</v>
      </c>
      <c r="X761" s="8" t="str">
        <f t="shared" si="293"/>
        <v/>
      </c>
      <c r="Y761" s="8" t="str">
        <f t="shared" si="294"/>
        <v/>
      </c>
      <c r="Z761" t="str">
        <f t="shared" si="295"/>
        <v>FALTA_PARAM</v>
      </c>
      <c r="AA761" s="6" t="str">
        <f t="shared" si="296"/>
        <v/>
      </c>
      <c r="AB761" t="b">
        <f t="shared" si="297"/>
        <v>0</v>
      </c>
      <c r="AC761" t="str">
        <f t="shared" si="298"/>
        <v>CHAVE_INEXISTENTE</v>
      </c>
    </row>
    <row r="762" spans="7:29">
      <c r="G762" t="str">
        <f t="shared" si="276"/>
        <v>||</v>
      </c>
      <c r="H762" t="str">
        <f t="shared" si="277"/>
        <v>||</v>
      </c>
      <c r="I762" s="6" t="str">
        <f t="shared" si="278"/>
        <v/>
      </c>
      <c r="J762" s="6" t="str">
        <f t="shared" si="279"/>
        <v/>
      </c>
      <c r="K762" s="6" t="str">
        <f t="shared" si="280"/>
        <v/>
      </c>
      <c r="L762" s="6" t="str">
        <f t="shared" si="281"/>
        <v/>
      </c>
      <c r="M762" s="6" t="str">
        <f t="shared" si="282"/>
        <v/>
      </c>
      <c r="N762" s="6" t="str">
        <f t="shared" si="283"/>
        <v/>
      </c>
      <c r="O762" s="6" t="str">
        <f t="shared" si="284"/>
        <v/>
      </c>
      <c r="P762" s="6" t="str">
        <f t="shared" si="285"/>
        <v/>
      </c>
      <c r="Q762" s="6" t="str">
        <f t="shared" si="286"/>
        <v/>
      </c>
      <c r="R762" s="6">
        <f t="shared" si="287"/>
        <v>0</v>
      </c>
      <c r="S762" s="7">
        <f t="shared" si="288"/>
        <v>0</v>
      </c>
      <c r="T762" s="6">
        <f t="shared" si="289"/>
        <v>0</v>
      </c>
      <c r="U762" s="6" t="str">
        <f t="shared" si="290"/>
        <v/>
      </c>
      <c r="V762" s="6" t="str">
        <f t="shared" si="291"/>
        <v/>
      </c>
      <c r="W762" s="6">
        <f t="shared" si="292"/>
        <v>0</v>
      </c>
      <c r="X762" s="8" t="str">
        <f t="shared" si="293"/>
        <v/>
      </c>
      <c r="Y762" s="8" t="str">
        <f t="shared" si="294"/>
        <v/>
      </c>
      <c r="Z762" t="str">
        <f t="shared" si="295"/>
        <v>FALTA_PARAM</v>
      </c>
      <c r="AA762" s="6" t="str">
        <f t="shared" si="296"/>
        <v/>
      </c>
      <c r="AB762" t="b">
        <f t="shared" si="297"/>
        <v>0</v>
      </c>
      <c r="AC762" t="str">
        <f t="shared" si="298"/>
        <v>CHAVE_INEXISTENTE</v>
      </c>
    </row>
    <row r="763" spans="7:29">
      <c r="G763" t="str">
        <f t="shared" si="276"/>
        <v>||</v>
      </c>
      <c r="H763" t="str">
        <f t="shared" si="277"/>
        <v>||</v>
      </c>
      <c r="I763" s="6" t="str">
        <f t="shared" si="278"/>
        <v/>
      </c>
      <c r="J763" s="6" t="str">
        <f t="shared" si="279"/>
        <v/>
      </c>
      <c r="K763" s="6" t="str">
        <f t="shared" si="280"/>
        <v/>
      </c>
      <c r="L763" s="6" t="str">
        <f t="shared" si="281"/>
        <v/>
      </c>
      <c r="M763" s="6" t="str">
        <f t="shared" si="282"/>
        <v/>
      </c>
      <c r="N763" s="6" t="str">
        <f t="shared" si="283"/>
        <v/>
      </c>
      <c r="O763" s="6" t="str">
        <f t="shared" si="284"/>
        <v/>
      </c>
      <c r="P763" s="6" t="str">
        <f t="shared" si="285"/>
        <v/>
      </c>
      <c r="Q763" s="6" t="str">
        <f t="shared" si="286"/>
        <v/>
      </c>
      <c r="R763" s="6">
        <f t="shared" si="287"/>
        <v>0</v>
      </c>
      <c r="S763" s="7">
        <f t="shared" si="288"/>
        <v>0</v>
      </c>
      <c r="T763" s="6">
        <f t="shared" si="289"/>
        <v>0</v>
      </c>
      <c r="U763" s="6" t="str">
        <f t="shared" si="290"/>
        <v/>
      </c>
      <c r="V763" s="6" t="str">
        <f t="shared" si="291"/>
        <v/>
      </c>
      <c r="W763" s="6">
        <f t="shared" si="292"/>
        <v>0</v>
      </c>
      <c r="X763" s="8" t="str">
        <f t="shared" si="293"/>
        <v/>
      </c>
      <c r="Y763" s="8" t="str">
        <f t="shared" si="294"/>
        <v/>
      </c>
      <c r="Z763" t="str">
        <f t="shared" si="295"/>
        <v>FALTA_PARAM</v>
      </c>
      <c r="AA763" s="6" t="str">
        <f t="shared" si="296"/>
        <v/>
      </c>
      <c r="AB763" t="b">
        <f t="shared" si="297"/>
        <v>0</v>
      </c>
      <c r="AC763" t="str">
        <f t="shared" si="298"/>
        <v>CHAVE_INEXISTENTE</v>
      </c>
    </row>
    <row r="764" spans="7:29">
      <c r="G764" t="str">
        <f t="shared" si="276"/>
        <v>||</v>
      </c>
      <c r="H764" t="str">
        <f t="shared" si="277"/>
        <v>||</v>
      </c>
      <c r="I764" s="6" t="str">
        <f t="shared" si="278"/>
        <v/>
      </c>
      <c r="J764" s="6" t="str">
        <f t="shared" si="279"/>
        <v/>
      </c>
      <c r="K764" s="6" t="str">
        <f t="shared" si="280"/>
        <v/>
      </c>
      <c r="L764" s="6" t="str">
        <f t="shared" si="281"/>
        <v/>
      </c>
      <c r="M764" s="6" t="str">
        <f t="shared" si="282"/>
        <v/>
      </c>
      <c r="N764" s="6" t="str">
        <f t="shared" si="283"/>
        <v/>
      </c>
      <c r="O764" s="6" t="str">
        <f t="shared" si="284"/>
        <v/>
      </c>
      <c r="P764" s="6" t="str">
        <f t="shared" si="285"/>
        <v/>
      </c>
      <c r="Q764" s="6" t="str">
        <f t="shared" si="286"/>
        <v/>
      </c>
      <c r="R764" s="6">
        <f t="shared" si="287"/>
        <v>0</v>
      </c>
      <c r="S764" s="7">
        <f t="shared" si="288"/>
        <v>0</v>
      </c>
      <c r="T764" s="6">
        <f t="shared" si="289"/>
        <v>0</v>
      </c>
      <c r="U764" s="6" t="str">
        <f t="shared" si="290"/>
        <v/>
      </c>
      <c r="V764" s="6" t="str">
        <f t="shared" si="291"/>
        <v/>
      </c>
      <c r="W764" s="6">
        <f t="shared" si="292"/>
        <v>0</v>
      </c>
      <c r="X764" s="8" t="str">
        <f t="shared" si="293"/>
        <v/>
      </c>
      <c r="Y764" s="8" t="str">
        <f t="shared" si="294"/>
        <v/>
      </c>
      <c r="Z764" t="str">
        <f t="shared" si="295"/>
        <v>FALTA_PARAM</v>
      </c>
      <c r="AA764" s="6" t="str">
        <f t="shared" si="296"/>
        <v/>
      </c>
      <c r="AB764" t="b">
        <f t="shared" si="297"/>
        <v>0</v>
      </c>
      <c r="AC764" t="str">
        <f t="shared" si="298"/>
        <v>CHAVE_INEXISTENTE</v>
      </c>
    </row>
    <row r="765" spans="7:29">
      <c r="G765" t="str">
        <f t="shared" si="276"/>
        <v>||</v>
      </c>
      <c r="H765" t="str">
        <f t="shared" si="277"/>
        <v>||</v>
      </c>
      <c r="I765" s="6" t="str">
        <f t="shared" si="278"/>
        <v/>
      </c>
      <c r="J765" s="6" t="str">
        <f t="shared" si="279"/>
        <v/>
      </c>
      <c r="K765" s="6" t="str">
        <f t="shared" si="280"/>
        <v/>
      </c>
      <c r="L765" s="6" t="str">
        <f t="shared" si="281"/>
        <v/>
      </c>
      <c r="M765" s="6" t="str">
        <f t="shared" si="282"/>
        <v/>
      </c>
      <c r="N765" s="6" t="str">
        <f t="shared" si="283"/>
        <v/>
      </c>
      <c r="O765" s="6" t="str">
        <f t="shared" si="284"/>
        <v/>
      </c>
      <c r="P765" s="6" t="str">
        <f t="shared" si="285"/>
        <v/>
      </c>
      <c r="Q765" s="6" t="str">
        <f t="shared" si="286"/>
        <v/>
      </c>
      <c r="R765" s="6">
        <f t="shared" si="287"/>
        <v>0</v>
      </c>
      <c r="S765" s="7">
        <f t="shared" si="288"/>
        <v>0</v>
      </c>
      <c r="T765" s="6">
        <f t="shared" si="289"/>
        <v>0</v>
      </c>
      <c r="U765" s="6" t="str">
        <f t="shared" si="290"/>
        <v/>
      </c>
      <c r="V765" s="6" t="str">
        <f t="shared" si="291"/>
        <v/>
      </c>
      <c r="W765" s="6">
        <f t="shared" si="292"/>
        <v>0</v>
      </c>
      <c r="X765" s="8" t="str">
        <f t="shared" si="293"/>
        <v/>
      </c>
      <c r="Y765" s="8" t="str">
        <f t="shared" si="294"/>
        <v/>
      </c>
      <c r="Z765" t="str">
        <f t="shared" si="295"/>
        <v>FALTA_PARAM</v>
      </c>
      <c r="AA765" s="6" t="str">
        <f t="shared" si="296"/>
        <v/>
      </c>
      <c r="AB765" t="b">
        <f t="shared" si="297"/>
        <v>0</v>
      </c>
      <c r="AC765" t="str">
        <f t="shared" si="298"/>
        <v>CHAVE_INEXISTENTE</v>
      </c>
    </row>
    <row r="766" spans="7:29">
      <c r="G766" t="str">
        <f t="shared" si="276"/>
        <v>||</v>
      </c>
      <c r="H766" t="str">
        <f t="shared" si="277"/>
        <v>||</v>
      </c>
      <c r="I766" s="6" t="str">
        <f t="shared" si="278"/>
        <v/>
      </c>
      <c r="J766" s="6" t="str">
        <f t="shared" si="279"/>
        <v/>
      </c>
      <c r="K766" s="6" t="str">
        <f t="shared" si="280"/>
        <v/>
      </c>
      <c r="L766" s="6" t="str">
        <f t="shared" si="281"/>
        <v/>
      </c>
      <c r="M766" s="6" t="str">
        <f t="shared" si="282"/>
        <v/>
      </c>
      <c r="N766" s="6" t="str">
        <f t="shared" si="283"/>
        <v/>
      </c>
      <c r="O766" s="6" t="str">
        <f t="shared" si="284"/>
        <v/>
      </c>
      <c r="P766" s="6" t="str">
        <f t="shared" si="285"/>
        <v/>
      </c>
      <c r="Q766" s="6" t="str">
        <f t="shared" si="286"/>
        <v/>
      </c>
      <c r="R766" s="6">
        <f t="shared" si="287"/>
        <v>0</v>
      </c>
      <c r="S766" s="7">
        <f t="shared" si="288"/>
        <v>0</v>
      </c>
      <c r="T766" s="6">
        <f t="shared" si="289"/>
        <v>0</v>
      </c>
      <c r="U766" s="6" t="str">
        <f t="shared" si="290"/>
        <v/>
      </c>
      <c r="V766" s="6" t="str">
        <f t="shared" si="291"/>
        <v/>
      </c>
      <c r="W766" s="6">
        <f t="shared" si="292"/>
        <v>0</v>
      </c>
      <c r="X766" s="8" t="str">
        <f t="shared" si="293"/>
        <v/>
      </c>
      <c r="Y766" s="8" t="str">
        <f t="shared" si="294"/>
        <v/>
      </c>
      <c r="Z766" t="str">
        <f t="shared" si="295"/>
        <v>FALTA_PARAM</v>
      </c>
      <c r="AA766" s="6" t="str">
        <f t="shared" si="296"/>
        <v/>
      </c>
      <c r="AB766" t="b">
        <f t="shared" si="297"/>
        <v>0</v>
      </c>
      <c r="AC766" t="str">
        <f t="shared" si="298"/>
        <v>CHAVE_INEXISTENTE</v>
      </c>
    </row>
    <row r="767" spans="7:29">
      <c r="G767" t="str">
        <f t="shared" si="276"/>
        <v>||</v>
      </c>
      <c r="H767" t="str">
        <f t="shared" si="277"/>
        <v>||</v>
      </c>
      <c r="I767" s="6" t="str">
        <f t="shared" si="278"/>
        <v/>
      </c>
      <c r="J767" s="6" t="str">
        <f t="shared" si="279"/>
        <v/>
      </c>
      <c r="K767" s="6" t="str">
        <f t="shared" si="280"/>
        <v/>
      </c>
      <c r="L767" s="6" t="str">
        <f t="shared" si="281"/>
        <v/>
      </c>
      <c r="M767" s="6" t="str">
        <f t="shared" si="282"/>
        <v/>
      </c>
      <c r="N767" s="6" t="str">
        <f t="shared" si="283"/>
        <v/>
      </c>
      <c r="O767" s="6" t="str">
        <f t="shared" si="284"/>
        <v/>
      </c>
      <c r="P767" s="6" t="str">
        <f t="shared" si="285"/>
        <v/>
      </c>
      <c r="Q767" s="6" t="str">
        <f t="shared" si="286"/>
        <v/>
      </c>
      <c r="R767" s="6">
        <f t="shared" si="287"/>
        <v>0</v>
      </c>
      <c r="S767" s="7">
        <f t="shared" si="288"/>
        <v>0</v>
      </c>
      <c r="T767" s="6">
        <f t="shared" si="289"/>
        <v>0</v>
      </c>
      <c r="U767" s="6" t="str">
        <f t="shared" si="290"/>
        <v/>
      </c>
      <c r="V767" s="6" t="str">
        <f t="shared" si="291"/>
        <v/>
      </c>
      <c r="W767" s="6">
        <f t="shared" si="292"/>
        <v>0</v>
      </c>
      <c r="X767" s="8" t="str">
        <f t="shared" si="293"/>
        <v/>
      </c>
      <c r="Y767" s="8" t="str">
        <f t="shared" si="294"/>
        <v/>
      </c>
      <c r="Z767" t="str">
        <f t="shared" si="295"/>
        <v>FALTA_PARAM</v>
      </c>
      <c r="AA767" s="6" t="str">
        <f t="shared" si="296"/>
        <v/>
      </c>
      <c r="AB767" t="b">
        <f t="shared" si="297"/>
        <v>0</v>
      </c>
      <c r="AC767" t="str">
        <f t="shared" si="298"/>
        <v>CHAVE_INEXISTENTE</v>
      </c>
    </row>
    <row r="768" spans="7:29">
      <c r="G768" t="str">
        <f t="shared" si="276"/>
        <v>||</v>
      </c>
      <c r="H768" t="str">
        <f t="shared" si="277"/>
        <v>||</v>
      </c>
      <c r="I768" s="6" t="str">
        <f t="shared" si="278"/>
        <v/>
      </c>
      <c r="J768" s="6" t="str">
        <f t="shared" si="279"/>
        <v/>
      </c>
      <c r="K768" s="6" t="str">
        <f t="shared" si="280"/>
        <v/>
      </c>
      <c r="L768" s="6" t="str">
        <f t="shared" si="281"/>
        <v/>
      </c>
      <c r="M768" s="6" t="str">
        <f t="shared" si="282"/>
        <v/>
      </c>
      <c r="N768" s="6" t="str">
        <f t="shared" si="283"/>
        <v/>
      </c>
      <c r="O768" s="6" t="str">
        <f t="shared" si="284"/>
        <v/>
      </c>
      <c r="P768" s="6" t="str">
        <f t="shared" si="285"/>
        <v/>
      </c>
      <c r="Q768" s="6" t="str">
        <f t="shared" si="286"/>
        <v/>
      </c>
      <c r="R768" s="6">
        <f t="shared" si="287"/>
        <v>0</v>
      </c>
      <c r="S768" s="7">
        <f t="shared" si="288"/>
        <v>0</v>
      </c>
      <c r="T768" s="6">
        <f t="shared" si="289"/>
        <v>0</v>
      </c>
      <c r="U768" s="6" t="str">
        <f t="shared" si="290"/>
        <v/>
      </c>
      <c r="V768" s="6" t="str">
        <f t="shared" si="291"/>
        <v/>
      </c>
      <c r="W768" s="6">
        <f t="shared" si="292"/>
        <v>0</v>
      </c>
      <c r="X768" s="8" t="str">
        <f t="shared" si="293"/>
        <v/>
      </c>
      <c r="Y768" s="8" t="str">
        <f t="shared" si="294"/>
        <v/>
      </c>
      <c r="Z768" t="str">
        <f t="shared" si="295"/>
        <v>FALTA_PARAM</v>
      </c>
      <c r="AA768" s="6" t="str">
        <f t="shared" si="296"/>
        <v/>
      </c>
      <c r="AB768" t="b">
        <f t="shared" si="297"/>
        <v>0</v>
      </c>
      <c r="AC768" t="str">
        <f t="shared" si="298"/>
        <v>CHAVE_INEXISTENTE</v>
      </c>
    </row>
    <row r="769" spans="7:29">
      <c r="G769" t="str">
        <f t="shared" si="276"/>
        <v>||</v>
      </c>
      <c r="H769" t="str">
        <f t="shared" si="277"/>
        <v>||</v>
      </c>
      <c r="I769" s="6" t="str">
        <f t="shared" si="278"/>
        <v/>
      </c>
      <c r="J769" s="6" t="str">
        <f t="shared" si="279"/>
        <v/>
      </c>
      <c r="K769" s="6" t="str">
        <f t="shared" si="280"/>
        <v/>
      </c>
      <c r="L769" s="6" t="str">
        <f t="shared" si="281"/>
        <v/>
      </c>
      <c r="M769" s="6" t="str">
        <f t="shared" si="282"/>
        <v/>
      </c>
      <c r="N769" s="6" t="str">
        <f t="shared" si="283"/>
        <v/>
      </c>
      <c r="O769" s="6" t="str">
        <f t="shared" si="284"/>
        <v/>
      </c>
      <c r="P769" s="6" t="str">
        <f t="shared" si="285"/>
        <v/>
      </c>
      <c r="Q769" s="6" t="str">
        <f t="shared" si="286"/>
        <v/>
      </c>
      <c r="R769" s="6">
        <f t="shared" si="287"/>
        <v>0</v>
      </c>
      <c r="S769" s="7">
        <f t="shared" si="288"/>
        <v>0</v>
      </c>
      <c r="T769" s="6">
        <f t="shared" si="289"/>
        <v>0</v>
      </c>
      <c r="U769" s="6" t="str">
        <f t="shared" si="290"/>
        <v/>
      </c>
      <c r="V769" s="6" t="str">
        <f t="shared" si="291"/>
        <v/>
      </c>
      <c r="W769" s="6">
        <f t="shared" si="292"/>
        <v>0</v>
      </c>
      <c r="X769" s="8" t="str">
        <f t="shared" si="293"/>
        <v/>
      </c>
      <c r="Y769" s="8" t="str">
        <f t="shared" si="294"/>
        <v/>
      </c>
      <c r="Z769" t="str">
        <f t="shared" si="295"/>
        <v>FALTA_PARAM</v>
      </c>
      <c r="AA769" s="6" t="str">
        <f t="shared" si="296"/>
        <v/>
      </c>
      <c r="AB769" t="b">
        <f t="shared" si="297"/>
        <v>0</v>
      </c>
      <c r="AC769" t="str">
        <f t="shared" si="298"/>
        <v>CHAVE_INEXISTENTE</v>
      </c>
    </row>
    <row r="770" spans="7:29">
      <c r="G770" t="str">
        <f t="shared" ref="G770:G833" si="299">D770&amp;"|"&amp;E770&amp;"|"&amp;F770</f>
        <v>||</v>
      </c>
      <c r="H770" t="str">
        <f t="shared" ref="H770:H833" si="300">UPPER(SUBSTITUTE(SUBSTITUTE(G770,"-","")," ",""))</f>
        <v>||</v>
      </c>
      <c r="I770" s="6" t="str">
        <f t="shared" ref="I770:I833" si="301">IFERROR(INDEX(Param_E,MATCH(H770,Param_KeysNorm,0)),"")</f>
        <v/>
      </c>
      <c r="J770" s="6" t="str">
        <f t="shared" ref="J770:J833" si="302">IFERROR(INDEX(Param_Gf,MATCH(H770,Param_KeysNorm,0)),"")</f>
        <v/>
      </c>
      <c r="K770" s="6" t="str">
        <f t="shared" ref="K770:K833" si="303">IFERROR(INDEX(Param_s,MATCH(H770,Param_KeysNorm,0)),"")</f>
        <v/>
      </c>
      <c r="L770" s="6" t="str">
        <f t="shared" ref="L770:L833" si="304">IFERROR(INDEX(Param_g,MATCH(H770,Param_KeysNorm,0)),"")</f>
        <v/>
      </c>
      <c r="M770" s="6" t="str">
        <f t="shared" ref="M770:M833" si="305">IFERROR(INDEX(Param_L,MATCH(H770,Param_KeysNorm,0)),"")</f>
        <v/>
      </c>
      <c r="N770" s="6" t="str">
        <f t="shared" ref="N770:N833" si="306">IFERROR(INDEX(Param_rho,MATCH(H770,Param_KeysNorm,0)),"")</f>
        <v/>
      </c>
      <c r="O770" s="6" t="str">
        <f t="shared" ref="O770:O833" si="307">IFERROR((INDEX(Param_Gf,MATCH(H770,Param_KeysNorm,0))/INDEX(Param_g,MATCH(H770,Param_KeysNorm,0)))*INDEX(Param_L,MATCH(H770,Param_KeysNorm,0))*INDEX(Param_rho,MATCH(H770,Param_KeysNorm,0)),"")</f>
        <v/>
      </c>
      <c r="P770" s="6" t="str">
        <f t="shared" ref="P770:P833" si="308">IFERROR(IF(N(I770)&gt;0,10000/N(I770),""),"")</f>
        <v/>
      </c>
      <c r="Q770" s="6" t="str">
        <f t="shared" ref="Q770:Q833" si="309">IFERROR(IF(N(L770)&gt;0,N(J770)/N(L770),""),"")</f>
        <v/>
      </c>
      <c r="R770" s="6">
        <f t="shared" ref="R770:R833" si="310">IFERROR(N(Q770)*N(K770),"")</f>
        <v>0</v>
      </c>
      <c r="S770" s="7">
        <f t="shared" ref="S770:S833" si="311">IFERROR(N(Q770)*N(P770),"")</f>
        <v>0</v>
      </c>
      <c r="T770" s="6">
        <f t="shared" ref="T770:T833" si="312">IFERROR((N(S770)*N(M770)*N(N770))/1000,"")</f>
        <v>0</v>
      </c>
      <c r="U770" s="6" t="str">
        <f t="shared" ref="U770:U833" si="313">IFERROR( (N(J770) / (N(L770)*IF(F770="Manual",F_VIAB_MANUAL,F_VIAB_MEC))) * N(M770) * N(N770), "" )</f>
        <v/>
      </c>
      <c r="V770" s="6" t="str">
        <f t="shared" ref="V770:V833" si="314">IF(N(A770)&gt;0,N(A770)*(1-(N(B770)/100)-(N(C770)/100)),"")</f>
        <v/>
      </c>
      <c r="W770" s="6">
        <f t="shared" ref="W770:W833" si="315">IFERROR(N(T770)*N(V770),"")</f>
        <v>0</v>
      </c>
      <c r="X770" s="8" t="str">
        <f t="shared" ref="X770:X833" si="316">IF(AND(N(U770)&gt;0,N(O770)&gt;0),ABS(N(U770)-N(O770))/N(O770),"")</f>
        <v/>
      </c>
      <c r="Y770" s="8" t="str">
        <f t="shared" ref="Y770:Y833" si="317">IFERROR(IF(E770="Seca",Tol_Seca,Tol_Chuva)+0,"")</f>
        <v/>
      </c>
      <c r="Z770" t="str">
        <f t="shared" ref="Z770:Z833" si="318">IF(OR(N(U770)&lt;=0,N(O770)&lt;=0),"FALTA_PARAM", IF(ABS(N(U770)-N(O770))&gt;N(Y770)*N(O770)+0.000000001,"ATENCAO","OK"))</f>
        <v>FALTA_PARAM</v>
      </c>
      <c r="AA770" s="6" t="str">
        <f t="shared" ref="AA770:AA833" si="319">IF(OR(N(U770)&lt;=0,N(O770)&lt;=0),"",MAX(0, IF(E770="Seca", TCH_Ref_Seca, TCH_Ref_Chuva) * (1 - Penalidade_k * ABS(N(U770)-N(O770))/N(O770))))</f>
        <v/>
      </c>
      <c r="AB770" t="b">
        <f t="shared" ref="AB770:AB833" si="320">ISNUMBER(MATCH(H770,Param_KeysNorm,0))</f>
        <v>0</v>
      </c>
      <c r="AC770" t="str">
        <f t="shared" ref="AC770:AC833" si="321">IF(AB770, IF(ABS((INDEX(Param_Gf,MATCH(H770,Param_KeysNorm,0))/INDEX(Param_g,MATCH(H770,Param_KeysNorm,0)))*INDEX(Param_L,MATCH(H770,Param_KeysNorm,0))*INDEX(Param_rho,MATCH(H770,Param_KeysNorm,0)) - O770)&lt;0.000001, "OK", "RECALCULAR_PARAM_D"), "CHAVE_INEXISTENTE")</f>
        <v>CHAVE_INEXISTENTE</v>
      </c>
    </row>
    <row r="771" spans="7:29">
      <c r="G771" t="str">
        <f t="shared" si="299"/>
        <v>||</v>
      </c>
      <c r="H771" t="str">
        <f t="shared" si="300"/>
        <v>||</v>
      </c>
      <c r="I771" s="6" t="str">
        <f t="shared" si="301"/>
        <v/>
      </c>
      <c r="J771" s="6" t="str">
        <f t="shared" si="302"/>
        <v/>
      </c>
      <c r="K771" s="6" t="str">
        <f t="shared" si="303"/>
        <v/>
      </c>
      <c r="L771" s="6" t="str">
        <f t="shared" si="304"/>
        <v/>
      </c>
      <c r="M771" s="6" t="str">
        <f t="shared" si="305"/>
        <v/>
      </c>
      <c r="N771" s="6" t="str">
        <f t="shared" si="306"/>
        <v/>
      </c>
      <c r="O771" s="6" t="str">
        <f t="shared" si="307"/>
        <v/>
      </c>
      <c r="P771" s="6" t="str">
        <f t="shared" si="308"/>
        <v/>
      </c>
      <c r="Q771" s="6" t="str">
        <f t="shared" si="309"/>
        <v/>
      </c>
      <c r="R771" s="6">
        <f t="shared" si="310"/>
        <v>0</v>
      </c>
      <c r="S771" s="7">
        <f t="shared" si="311"/>
        <v>0</v>
      </c>
      <c r="T771" s="6">
        <f t="shared" si="312"/>
        <v>0</v>
      </c>
      <c r="U771" s="6" t="str">
        <f t="shared" si="313"/>
        <v/>
      </c>
      <c r="V771" s="6" t="str">
        <f t="shared" si="314"/>
        <v/>
      </c>
      <c r="W771" s="6">
        <f t="shared" si="315"/>
        <v>0</v>
      </c>
      <c r="X771" s="8" t="str">
        <f t="shared" si="316"/>
        <v/>
      </c>
      <c r="Y771" s="8" t="str">
        <f t="shared" si="317"/>
        <v/>
      </c>
      <c r="Z771" t="str">
        <f t="shared" si="318"/>
        <v>FALTA_PARAM</v>
      </c>
      <c r="AA771" s="6" t="str">
        <f t="shared" si="319"/>
        <v/>
      </c>
      <c r="AB771" t="b">
        <f t="shared" si="320"/>
        <v>0</v>
      </c>
      <c r="AC771" t="str">
        <f t="shared" si="321"/>
        <v>CHAVE_INEXISTENTE</v>
      </c>
    </row>
    <row r="772" spans="7:29">
      <c r="G772" t="str">
        <f t="shared" si="299"/>
        <v>||</v>
      </c>
      <c r="H772" t="str">
        <f t="shared" si="300"/>
        <v>||</v>
      </c>
      <c r="I772" s="6" t="str">
        <f t="shared" si="301"/>
        <v/>
      </c>
      <c r="J772" s="6" t="str">
        <f t="shared" si="302"/>
        <v/>
      </c>
      <c r="K772" s="6" t="str">
        <f t="shared" si="303"/>
        <v/>
      </c>
      <c r="L772" s="6" t="str">
        <f t="shared" si="304"/>
        <v/>
      </c>
      <c r="M772" s="6" t="str">
        <f t="shared" si="305"/>
        <v/>
      </c>
      <c r="N772" s="6" t="str">
        <f t="shared" si="306"/>
        <v/>
      </c>
      <c r="O772" s="6" t="str">
        <f t="shared" si="307"/>
        <v/>
      </c>
      <c r="P772" s="6" t="str">
        <f t="shared" si="308"/>
        <v/>
      </c>
      <c r="Q772" s="6" t="str">
        <f t="shared" si="309"/>
        <v/>
      </c>
      <c r="R772" s="6">
        <f t="shared" si="310"/>
        <v>0</v>
      </c>
      <c r="S772" s="7">
        <f t="shared" si="311"/>
        <v>0</v>
      </c>
      <c r="T772" s="6">
        <f t="shared" si="312"/>
        <v>0</v>
      </c>
      <c r="U772" s="6" t="str">
        <f t="shared" si="313"/>
        <v/>
      </c>
      <c r="V772" s="6" t="str">
        <f t="shared" si="314"/>
        <v/>
      </c>
      <c r="W772" s="6">
        <f t="shared" si="315"/>
        <v>0</v>
      </c>
      <c r="X772" s="8" t="str">
        <f t="shared" si="316"/>
        <v/>
      </c>
      <c r="Y772" s="8" t="str">
        <f t="shared" si="317"/>
        <v/>
      </c>
      <c r="Z772" t="str">
        <f t="shared" si="318"/>
        <v>FALTA_PARAM</v>
      </c>
      <c r="AA772" s="6" t="str">
        <f t="shared" si="319"/>
        <v/>
      </c>
      <c r="AB772" t="b">
        <f t="shared" si="320"/>
        <v>0</v>
      </c>
      <c r="AC772" t="str">
        <f t="shared" si="321"/>
        <v>CHAVE_INEXISTENTE</v>
      </c>
    </row>
    <row r="773" spans="7:29">
      <c r="G773" t="str">
        <f t="shared" si="299"/>
        <v>||</v>
      </c>
      <c r="H773" t="str">
        <f t="shared" si="300"/>
        <v>||</v>
      </c>
      <c r="I773" s="6" t="str">
        <f t="shared" si="301"/>
        <v/>
      </c>
      <c r="J773" s="6" t="str">
        <f t="shared" si="302"/>
        <v/>
      </c>
      <c r="K773" s="6" t="str">
        <f t="shared" si="303"/>
        <v/>
      </c>
      <c r="L773" s="6" t="str">
        <f t="shared" si="304"/>
        <v/>
      </c>
      <c r="M773" s="6" t="str">
        <f t="shared" si="305"/>
        <v/>
      </c>
      <c r="N773" s="6" t="str">
        <f t="shared" si="306"/>
        <v/>
      </c>
      <c r="O773" s="6" t="str">
        <f t="shared" si="307"/>
        <v/>
      </c>
      <c r="P773" s="6" t="str">
        <f t="shared" si="308"/>
        <v/>
      </c>
      <c r="Q773" s="6" t="str">
        <f t="shared" si="309"/>
        <v/>
      </c>
      <c r="R773" s="6">
        <f t="shared" si="310"/>
        <v>0</v>
      </c>
      <c r="S773" s="7">
        <f t="shared" si="311"/>
        <v>0</v>
      </c>
      <c r="T773" s="6">
        <f t="shared" si="312"/>
        <v>0</v>
      </c>
      <c r="U773" s="6" t="str">
        <f t="shared" si="313"/>
        <v/>
      </c>
      <c r="V773" s="6" t="str">
        <f t="shared" si="314"/>
        <v/>
      </c>
      <c r="W773" s="6">
        <f t="shared" si="315"/>
        <v>0</v>
      </c>
      <c r="X773" s="8" t="str">
        <f t="shared" si="316"/>
        <v/>
      </c>
      <c r="Y773" s="8" t="str">
        <f t="shared" si="317"/>
        <v/>
      </c>
      <c r="Z773" t="str">
        <f t="shared" si="318"/>
        <v>FALTA_PARAM</v>
      </c>
      <c r="AA773" s="6" t="str">
        <f t="shared" si="319"/>
        <v/>
      </c>
      <c r="AB773" t="b">
        <f t="shared" si="320"/>
        <v>0</v>
      </c>
      <c r="AC773" t="str">
        <f t="shared" si="321"/>
        <v>CHAVE_INEXISTENTE</v>
      </c>
    </row>
    <row r="774" spans="7:29">
      <c r="G774" t="str">
        <f t="shared" si="299"/>
        <v>||</v>
      </c>
      <c r="H774" t="str">
        <f t="shared" si="300"/>
        <v>||</v>
      </c>
      <c r="I774" s="6" t="str">
        <f t="shared" si="301"/>
        <v/>
      </c>
      <c r="J774" s="6" t="str">
        <f t="shared" si="302"/>
        <v/>
      </c>
      <c r="K774" s="6" t="str">
        <f t="shared" si="303"/>
        <v/>
      </c>
      <c r="L774" s="6" t="str">
        <f t="shared" si="304"/>
        <v/>
      </c>
      <c r="M774" s="6" t="str">
        <f t="shared" si="305"/>
        <v/>
      </c>
      <c r="N774" s="6" t="str">
        <f t="shared" si="306"/>
        <v/>
      </c>
      <c r="O774" s="6" t="str">
        <f t="shared" si="307"/>
        <v/>
      </c>
      <c r="P774" s="6" t="str">
        <f t="shared" si="308"/>
        <v/>
      </c>
      <c r="Q774" s="6" t="str">
        <f t="shared" si="309"/>
        <v/>
      </c>
      <c r="R774" s="6">
        <f t="shared" si="310"/>
        <v>0</v>
      </c>
      <c r="S774" s="7">
        <f t="shared" si="311"/>
        <v>0</v>
      </c>
      <c r="T774" s="6">
        <f t="shared" si="312"/>
        <v>0</v>
      </c>
      <c r="U774" s="6" t="str">
        <f t="shared" si="313"/>
        <v/>
      </c>
      <c r="V774" s="6" t="str">
        <f t="shared" si="314"/>
        <v/>
      </c>
      <c r="W774" s="6">
        <f t="shared" si="315"/>
        <v>0</v>
      </c>
      <c r="X774" s="8" t="str">
        <f t="shared" si="316"/>
        <v/>
      </c>
      <c r="Y774" s="8" t="str">
        <f t="shared" si="317"/>
        <v/>
      </c>
      <c r="Z774" t="str">
        <f t="shared" si="318"/>
        <v>FALTA_PARAM</v>
      </c>
      <c r="AA774" s="6" t="str">
        <f t="shared" si="319"/>
        <v/>
      </c>
      <c r="AB774" t="b">
        <f t="shared" si="320"/>
        <v>0</v>
      </c>
      <c r="AC774" t="str">
        <f t="shared" si="321"/>
        <v>CHAVE_INEXISTENTE</v>
      </c>
    </row>
    <row r="775" spans="7:29">
      <c r="G775" t="str">
        <f t="shared" si="299"/>
        <v>||</v>
      </c>
      <c r="H775" t="str">
        <f t="shared" si="300"/>
        <v>||</v>
      </c>
      <c r="I775" s="6" t="str">
        <f t="shared" si="301"/>
        <v/>
      </c>
      <c r="J775" s="6" t="str">
        <f t="shared" si="302"/>
        <v/>
      </c>
      <c r="K775" s="6" t="str">
        <f t="shared" si="303"/>
        <v/>
      </c>
      <c r="L775" s="6" t="str">
        <f t="shared" si="304"/>
        <v/>
      </c>
      <c r="M775" s="6" t="str">
        <f t="shared" si="305"/>
        <v/>
      </c>
      <c r="N775" s="6" t="str">
        <f t="shared" si="306"/>
        <v/>
      </c>
      <c r="O775" s="6" t="str">
        <f t="shared" si="307"/>
        <v/>
      </c>
      <c r="P775" s="6" t="str">
        <f t="shared" si="308"/>
        <v/>
      </c>
      <c r="Q775" s="6" t="str">
        <f t="shared" si="309"/>
        <v/>
      </c>
      <c r="R775" s="6">
        <f t="shared" si="310"/>
        <v>0</v>
      </c>
      <c r="S775" s="7">
        <f t="shared" si="311"/>
        <v>0</v>
      </c>
      <c r="T775" s="6">
        <f t="shared" si="312"/>
        <v>0</v>
      </c>
      <c r="U775" s="6" t="str">
        <f t="shared" si="313"/>
        <v/>
      </c>
      <c r="V775" s="6" t="str">
        <f t="shared" si="314"/>
        <v/>
      </c>
      <c r="W775" s="6">
        <f t="shared" si="315"/>
        <v>0</v>
      </c>
      <c r="X775" s="8" t="str">
        <f t="shared" si="316"/>
        <v/>
      </c>
      <c r="Y775" s="8" t="str">
        <f t="shared" si="317"/>
        <v/>
      </c>
      <c r="Z775" t="str">
        <f t="shared" si="318"/>
        <v>FALTA_PARAM</v>
      </c>
      <c r="AA775" s="6" t="str">
        <f t="shared" si="319"/>
        <v/>
      </c>
      <c r="AB775" t="b">
        <f t="shared" si="320"/>
        <v>0</v>
      </c>
      <c r="AC775" t="str">
        <f t="shared" si="321"/>
        <v>CHAVE_INEXISTENTE</v>
      </c>
    </row>
    <row r="776" spans="7:29">
      <c r="G776" t="str">
        <f t="shared" si="299"/>
        <v>||</v>
      </c>
      <c r="H776" t="str">
        <f t="shared" si="300"/>
        <v>||</v>
      </c>
      <c r="I776" s="6" t="str">
        <f t="shared" si="301"/>
        <v/>
      </c>
      <c r="J776" s="6" t="str">
        <f t="shared" si="302"/>
        <v/>
      </c>
      <c r="K776" s="6" t="str">
        <f t="shared" si="303"/>
        <v/>
      </c>
      <c r="L776" s="6" t="str">
        <f t="shared" si="304"/>
        <v/>
      </c>
      <c r="M776" s="6" t="str">
        <f t="shared" si="305"/>
        <v/>
      </c>
      <c r="N776" s="6" t="str">
        <f t="shared" si="306"/>
        <v/>
      </c>
      <c r="O776" s="6" t="str">
        <f t="shared" si="307"/>
        <v/>
      </c>
      <c r="P776" s="6" t="str">
        <f t="shared" si="308"/>
        <v/>
      </c>
      <c r="Q776" s="6" t="str">
        <f t="shared" si="309"/>
        <v/>
      </c>
      <c r="R776" s="6">
        <f t="shared" si="310"/>
        <v>0</v>
      </c>
      <c r="S776" s="7">
        <f t="shared" si="311"/>
        <v>0</v>
      </c>
      <c r="T776" s="6">
        <f t="shared" si="312"/>
        <v>0</v>
      </c>
      <c r="U776" s="6" t="str">
        <f t="shared" si="313"/>
        <v/>
      </c>
      <c r="V776" s="6" t="str">
        <f t="shared" si="314"/>
        <v/>
      </c>
      <c r="W776" s="6">
        <f t="shared" si="315"/>
        <v>0</v>
      </c>
      <c r="X776" s="8" t="str">
        <f t="shared" si="316"/>
        <v/>
      </c>
      <c r="Y776" s="8" t="str">
        <f t="shared" si="317"/>
        <v/>
      </c>
      <c r="Z776" t="str">
        <f t="shared" si="318"/>
        <v>FALTA_PARAM</v>
      </c>
      <c r="AA776" s="6" t="str">
        <f t="shared" si="319"/>
        <v/>
      </c>
      <c r="AB776" t="b">
        <f t="shared" si="320"/>
        <v>0</v>
      </c>
      <c r="AC776" t="str">
        <f t="shared" si="321"/>
        <v>CHAVE_INEXISTENTE</v>
      </c>
    </row>
    <row r="777" spans="7:29">
      <c r="G777" t="str">
        <f t="shared" si="299"/>
        <v>||</v>
      </c>
      <c r="H777" t="str">
        <f t="shared" si="300"/>
        <v>||</v>
      </c>
      <c r="I777" s="6" t="str">
        <f t="shared" si="301"/>
        <v/>
      </c>
      <c r="J777" s="6" t="str">
        <f t="shared" si="302"/>
        <v/>
      </c>
      <c r="K777" s="6" t="str">
        <f t="shared" si="303"/>
        <v/>
      </c>
      <c r="L777" s="6" t="str">
        <f t="shared" si="304"/>
        <v/>
      </c>
      <c r="M777" s="6" t="str">
        <f t="shared" si="305"/>
        <v/>
      </c>
      <c r="N777" s="6" t="str">
        <f t="shared" si="306"/>
        <v/>
      </c>
      <c r="O777" s="6" t="str">
        <f t="shared" si="307"/>
        <v/>
      </c>
      <c r="P777" s="6" t="str">
        <f t="shared" si="308"/>
        <v/>
      </c>
      <c r="Q777" s="6" t="str">
        <f t="shared" si="309"/>
        <v/>
      </c>
      <c r="R777" s="6">
        <f t="shared" si="310"/>
        <v>0</v>
      </c>
      <c r="S777" s="7">
        <f t="shared" si="311"/>
        <v>0</v>
      </c>
      <c r="T777" s="6">
        <f t="shared" si="312"/>
        <v>0</v>
      </c>
      <c r="U777" s="6" t="str">
        <f t="shared" si="313"/>
        <v/>
      </c>
      <c r="V777" s="6" t="str">
        <f t="shared" si="314"/>
        <v/>
      </c>
      <c r="W777" s="6">
        <f t="shared" si="315"/>
        <v>0</v>
      </c>
      <c r="X777" s="8" t="str">
        <f t="shared" si="316"/>
        <v/>
      </c>
      <c r="Y777" s="8" t="str">
        <f t="shared" si="317"/>
        <v/>
      </c>
      <c r="Z777" t="str">
        <f t="shared" si="318"/>
        <v>FALTA_PARAM</v>
      </c>
      <c r="AA777" s="6" t="str">
        <f t="shared" si="319"/>
        <v/>
      </c>
      <c r="AB777" t="b">
        <f t="shared" si="320"/>
        <v>0</v>
      </c>
      <c r="AC777" t="str">
        <f t="shared" si="321"/>
        <v>CHAVE_INEXISTENTE</v>
      </c>
    </row>
    <row r="778" spans="7:29">
      <c r="G778" t="str">
        <f t="shared" si="299"/>
        <v>||</v>
      </c>
      <c r="H778" t="str">
        <f t="shared" si="300"/>
        <v>||</v>
      </c>
      <c r="I778" s="6" t="str">
        <f t="shared" si="301"/>
        <v/>
      </c>
      <c r="J778" s="6" t="str">
        <f t="shared" si="302"/>
        <v/>
      </c>
      <c r="K778" s="6" t="str">
        <f t="shared" si="303"/>
        <v/>
      </c>
      <c r="L778" s="6" t="str">
        <f t="shared" si="304"/>
        <v/>
      </c>
      <c r="M778" s="6" t="str">
        <f t="shared" si="305"/>
        <v/>
      </c>
      <c r="N778" s="6" t="str">
        <f t="shared" si="306"/>
        <v/>
      </c>
      <c r="O778" s="6" t="str">
        <f t="shared" si="307"/>
        <v/>
      </c>
      <c r="P778" s="6" t="str">
        <f t="shared" si="308"/>
        <v/>
      </c>
      <c r="Q778" s="6" t="str">
        <f t="shared" si="309"/>
        <v/>
      </c>
      <c r="R778" s="6">
        <f t="shared" si="310"/>
        <v>0</v>
      </c>
      <c r="S778" s="7">
        <f t="shared" si="311"/>
        <v>0</v>
      </c>
      <c r="T778" s="6">
        <f t="shared" si="312"/>
        <v>0</v>
      </c>
      <c r="U778" s="6" t="str">
        <f t="shared" si="313"/>
        <v/>
      </c>
      <c r="V778" s="6" t="str">
        <f t="shared" si="314"/>
        <v/>
      </c>
      <c r="W778" s="6">
        <f t="shared" si="315"/>
        <v>0</v>
      </c>
      <c r="X778" s="8" t="str">
        <f t="shared" si="316"/>
        <v/>
      </c>
      <c r="Y778" s="8" t="str">
        <f t="shared" si="317"/>
        <v/>
      </c>
      <c r="Z778" t="str">
        <f t="shared" si="318"/>
        <v>FALTA_PARAM</v>
      </c>
      <c r="AA778" s="6" t="str">
        <f t="shared" si="319"/>
        <v/>
      </c>
      <c r="AB778" t="b">
        <f t="shared" si="320"/>
        <v>0</v>
      </c>
      <c r="AC778" t="str">
        <f t="shared" si="321"/>
        <v>CHAVE_INEXISTENTE</v>
      </c>
    </row>
    <row r="779" spans="7:29">
      <c r="G779" t="str">
        <f t="shared" si="299"/>
        <v>||</v>
      </c>
      <c r="H779" t="str">
        <f t="shared" si="300"/>
        <v>||</v>
      </c>
      <c r="I779" s="6" t="str">
        <f t="shared" si="301"/>
        <v/>
      </c>
      <c r="J779" s="6" t="str">
        <f t="shared" si="302"/>
        <v/>
      </c>
      <c r="K779" s="6" t="str">
        <f t="shared" si="303"/>
        <v/>
      </c>
      <c r="L779" s="6" t="str">
        <f t="shared" si="304"/>
        <v/>
      </c>
      <c r="M779" s="6" t="str">
        <f t="shared" si="305"/>
        <v/>
      </c>
      <c r="N779" s="6" t="str">
        <f t="shared" si="306"/>
        <v/>
      </c>
      <c r="O779" s="6" t="str">
        <f t="shared" si="307"/>
        <v/>
      </c>
      <c r="P779" s="6" t="str">
        <f t="shared" si="308"/>
        <v/>
      </c>
      <c r="Q779" s="6" t="str">
        <f t="shared" si="309"/>
        <v/>
      </c>
      <c r="R779" s="6">
        <f t="shared" si="310"/>
        <v>0</v>
      </c>
      <c r="S779" s="7">
        <f t="shared" si="311"/>
        <v>0</v>
      </c>
      <c r="T779" s="6">
        <f t="shared" si="312"/>
        <v>0</v>
      </c>
      <c r="U779" s="6" t="str">
        <f t="shared" si="313"/>
        <v/>
      </c>
      <c r="V779" s="6" t="str">
        <f t="shared" si="314"/>
        <v/>
      </c>
      <c r="W779" s="6">
        <f t="shared" si="315"/>
        <v>0</v>
      </c>
      <c r="X779" s="8" t="str">
        <f t="shared" si="316"/>
        <v/>
      </c>
      <c r="Y779" s="8" t="str">
        <f t="shared" si="317"/>
        <v/>
      </c>
      <c r="Z779" t="str">
        <f t="shared" si="318"/>
        <v>FALTA_PARAM</v>
      </c>
      <c r="AA779" s="6" t="str">
        <f t="shared" si="319"/>
        <v/>
      </c>
      <c r="AB779" t="b">
        <f t="shared" si="320"/>
        <v>0</v>
      </c>
      <c r="AC779" t="str">
        <f t="shared" si="321"/>
        <v>CHAVE_INEXISTENTE</v>
      </c>
    </row>
    <row r="780" spans="7:29">
      <c r="G780" t="str">
        <f t="shared" si="299"/>
        <v>||</v>
      </c>
      <c r="H780" t="str">
        <f t="shared" si="300"/>
        <v>||</v>
      </c>
      <c r="I780" s="6" t="str">
        <f t="shared" si="301"/>
        <v/>
      </c>
      <c r="J780" s="6" t="str">
        <f t="shared" si="302"/>
        <v/>
      </c>
      <c r="K780" s="6" t="str">
        <f t="shared" si="303"/>
        <v/>
      </c>
      <c r="L780" s="6" t="str">
        <f t="shared" si="304"/>
        <v/>
      </c>
      <c r="M780" s="6" t="str">
        <f t="shared" si="305"/>
        <v/>
      </c>
      <c r="N780" s="6" t="str">
        <f t="shared" si="306"/>
        <v/>
      </c>
      <c r="O780" s="6" t="str">
        <f t="shared" si="307"/>
        <v/>
      </c>
      <c r="P780" s="6" t="str">
        <f t="shared" si="308"/>
        <v/>
      </c>
      <c r="Q780" s="6" t="str">
        <f t="shared" si="309"/>
        <v/>
      </c>
      <c r="R780" s="6">
        <f t="shared" si="310"/>
        <v>0</v>
      </c>
      <c r="S780" s="7">
        <f t="shared" si="311"/>
        <v>0</v>
      </c>
      <c r="T780" s="6">
        <f t="shared" si="312"/>
        <v>0</v>
      </c>
      <c r="U780" s="6" t="str">
        <f t="shared" si="313"/>
        <v/>
      </c>
      <c r="V780" s="6" t="str">
        <f t="shared" si="314"/>
        <v/>
      </c>
      <c r="W780" s="6">
        <f t="shared" si="315"/>
        <v>0</v>
      </c>
      <c r="X780" s="8" t="str">
        <f t="shared" si="316"/>
        <v/>
      </c>
      <c r="Y780" s="8" t="str">
        <f t="shared" si="317"/>
        <v/>
      </c>
      <c r="Z780" t="str">
        <f t="shared" si="318"/>
        <v>FALTA_PARAM</v>
      </c>
      <c r="AA780" s="6" t="str">
        <f t="shared" si="319"/>
        <v/>
      </c>
      <c r="AB780" t="b">
        <f t="shared" si="320"/>
        <v>0</v>
      </c>
      <c r="AC780" t="str">
        <f t="shared" si="321"/>
        <v>CHAVE_INEXISTENTE</v>
      </c>
    </row>
    <row r="781" spans="7:29">
      <c r="G781" t="str">
        <f t="shared" si="299"/>
        <v>||</v>
      </c>
      <c r="H781" t="str">
        <f t="shared" si="300"/>
        <v>||</v>
      </c>
      <c r="I781" s="6" t="str">
        <f t="shared" si="301"/>
        <v/>
      </c>
      <c r="J781" s="6" t="str">
        <f t="shared" si="302"/>
        <v/>
      </c>
      <c r="K781" s="6" t="str">
        <f t="shared" si="303"/>
        <v/>
      </c>
      <c r="L781" s="6" t="str">
        <f t="shared" si="304"/>
        <v/>
      </c>
      <c r="M781" s="6" t="str">
        <f t="shared" si="305"/>
        <v/>
      </c>
      <c r="N781" s="6" t="str">
        <f t="shared" si="306"/>
        <v/>
      </c>
      <c r="O781" s="6" t="str">
        <f t="shared" si="307"/>
        <v/>
      </c>
      <c r="P781" s="6" t="str">
        <f t="shared" si="308"/>
        <v/>
      </c>
      <c r="Q781" s="6" t="str">
        <f t="shared" si="309"/>
        <v/>
      </c>
      <c r="R781" s="6">
        <f t="shared" si="310"/>
        <v>0</v>
      </c>
      <c r="S781" s="7">
        <f t="shared" si="311"/>
        <v>0</v>
      </c>
      <c r="T781" s="6">
        <f t="shared" si="312"/>
        <v>0</v>
      </c>
      <c r="U781" s="6" t="str">
        <f t="shared" si="313"/>
        <v/>
      </c>
      <c r="V781" s="6" t="str">
        <f t="shared" si="314"/>
        <v/>
      </c>
      <c r="W781" s="6">
        <f t="shared" si="315"/>
        <v>0</v>
      </c>
      <c r="X781" s="8" t="str">
        <f t="shared" si="316"/>
        <v/>
      </c>
      <c r="Y781" s="8" t="str">
        <f t="shared" si="317"/>
        <v/>
      </c>
      <c r="Z781" t="str">
        <f t="shared" si="318"/>
        <v>FALTA_PARAM</v>
      </c>
      <c r="AA781" s="6" t="str">
        <f t="shared" si="319"/>
        <v/>
      </c>
      <c r="AB781" t="b">
        <f t="shared" si="320"/>
        <v>0</v>
      </c>
      <c r="AC781" t="str">
        <f t="shared" si="321"/>
        <v>CHAVE_INEXISTENTE</v>
      </c>
    </row>
    <row r="782" spans="7:29">
      <c r="G782" t="str">
        <f t="shared" si="299"/>
        <v>||</v>
      </c>
      <c r="H782" t="str">
        <f t="shared" si="300"/>
        <v>||</v>
      </c>
      <c r="I782" s="6" t="str">
        <f t="shared" si="301"/>
        <v/>
      </c>
      <c r="J782" s="6" t="str">
        <f t="shared" si="302"/>
        <v/>
      </c>
      <c r="K782" s="6" t="str">
        <f t="shared" si="303"/>
        <v/>
      </c>
      <c r="L782" s="6" t="str">
        <f t="shared" si="304"/>
        <v/>
      </c>
      <c r="M782" s="6" t="str">
        <f t="shared" si="305"/>
        <v/>
      </c>
      <c r="N782" s="6" t="str">
        <f t="shared" si="306"/>
        <v/>
      </c>
      <c r="O782" s="6" t="str">
        <f t="shared" si="307"/>
        <v/>
      </c>
      <c r="P782" s="6" t="str">
        <f t="shared" si="308"/>
        <v/>
      </c>
      <c r="Q782" s="6" t="str">
        <f t="shared" si="309"/>
        <v/>
      </c>
      <c r="R782" s="6">
        <f t="shared" si="310"/>
        <v>0</v>
      </c>
      <c r="S782" s="7">
        <f t="shared" si="311"/>
        <v>0</v>
      </c>
      <c r="T782" s="6">
        <f t="shared" si="312"/>
        <v>0</v>
      </c>
      <c r="U782" s="6" t="str">
        <f t="shared" si="313"/>
        <v/>
      </c>
      <c r="V782" s="6" t="str">
        <f t="shared" si="314"/>
        <v/>
      </c>
      <c r="W782" s="6">
        <f t="shared" si="315"/>
        <v>0</v>
      </c>
      <c r="X782" s="8" t="str">
        <f t="shared" si="316"/>
        <v/>
      </c>
      <c r="Y782" s="8" t="str">
        <f t="shared" si="317"/>
        <v/>
      </c>
      <c r="Z782" t="str">
        <f t="shared" si="318"/>
        <v>FALTA_PARAM</v>
      </c>
      <c r="AA782" s="6" t="str">
        <f t="shared" si="319"/>
        <v/>
      </c>
      <c r="AB782" t="b">
        <f t="shared" si="320"/>
        <v>0</v>
      </c>
      <c r="AC782" t="str">
        <f t="shared" si="321"/>
        <v>CHAVE_INEXISTENTE</v>
      </c>
    </row>
    <row r="783" spans="7:29">
      <c r="G783" t="str">
        <f t="shared" si="299"/>
        <v>||</v>
      </c>
      <c r="H783" t="str">
        <f t="shared" si="300"/>
        <v>||</v>
      </c>
      <c r="I783" s="6" t="str">
        <f t="shared" si="301"/>
        <v/>
      </c>
      <c r="J783" s="6" t="str">
        <f t="shared" si="302"/>
        <v/>
      </c>
      <c r="K783" s="6" t="str">
        <f t="shared" si="303"/>
        <v/>
      </c>
      <c r="L783" s="6" t="str">
        <f t="shared" si="304"/>
        <v/>
      </c>
      <c r="M783" s="6" t="str">
        <f t="shared" si="305"/>
        <v/>
      </c>
      <c r="N783" s="6" t="str">
        <f t="shared" si="306"/>
        <v/>
      </c>
      <c r="O783" s="6" t="str">
        <f t="shared" si="307"/>
        <v/>
      </c>
      <c r="P783" s="6" t="str">
        <f t="shared" si="308"/>
        <v/>
      </c>
      <c r="Q783" s="6" t="str">
        <f t="shared" si="309"/>
        <v/>
      </c>
      <c r="R783" s="6">
        <f t="shared" si="310"/>
        <v>0</v>
      </c>
      <c r="S783" s="7">
        <f t="shared" si="311"/>
        <v>0</v>
      </c>
      <c r="T783" s="6">
        <f t="shared" si="312"/>
        <v>0</v>
      </c>
      <c r="U783" s="6" t="str">
        <f t="shared" si="313"/>
        <v/>
      </c>
      <c r="V783" s="6" t="str">
        <f t="shared" si="314"/>
        <v/>
      </c>
      <c r="W783" s="6">
        <f t="shared" si="315"/>
        <v>0</v>
      </c>
      <c r="X783" s="8" t="str">
        <f t="shared" si="316"/>
        <v/>
      </c>
      <c r="Y783" s="8" t="str">
        <f t="shared" si="317"/>
        <v/>
      </c>
      <c r="Z783" t="str">
        <f t="shared" si="318"/>
        <v>FALTA_PARAM</v>
      </c>
      <c r="AA783" s="6" t="str">
        <f t="shared" si="319"/>
        <v/>
      </c>
      <c r="AB783" t="b">
        <f t="shared" si="320"/>
        <v>0</v>
      </c>
      <c r="AC783" t="str">
        <f t="shared" si="321"/>
        <v>CHAVE_INEXISTENTE</v>
      </c>
    </row>
    <row r="784" spans="7:29">
      <c r="G784" t="str">
        <f t="shared" si="299"/>
        <v>||</v>
      </c>
      <c r="H784" t="str">
        <f t="shared" si="300"/>
        <v>||</v>
      </c>
      <c r="I784" s="6" t="str">
        <f t="shared" si="301"/>
        <v/>
      </c>
      <c r="J784" s="6" t="str">
        <f t="shared" si="302"/>
        <v/>
      </c>
      <c r="K784" s="6" t="str">
        <f t="shared" si="303"/>
        <v/>
      </c>
      <c r="L784" s="6" t="str">
        <f t="shared" si="304"/>
        <v/>
      </c>
      <c r="M784" s="6" t="str">
        <f t="shared" si="305"/>
        <v/>
      </c>
      <c r="N784" s="6" t="str">
        <f t="shared" si="306"/>
        <v/>
      </c>
      <c r="O784" s="6" t="str">
        <f t="shared" si="307"/>
        <v/>
      </c>
      <c r="P784" s="6" t="str">
        <f t="shared" si="308"/>
        <v/>
      </c>
      <c r="Q784" s="6" t="str">
        <f t="shared" si="309"/>
        <v/>
      </c>
      <c r="R784" s="6">
        <f t="shared" si="310"/>
        <v>0</v>
      </c>
      <c r="S784" s="7">
        <f t="shared" si="311"/>
        <v>0</v>
      </c>
      <c r="T784" s="6">
        <f t="shared" si="312"/>
        <v>0</v>
      </c>
      <c r="U784" s="6" t="str">
        <f t="shared" si="313"/>
        <v/>
      </c>
      <c r="V784" s="6" t="str">
        <f t="shared" si="314"/>
        <v/>
      </c>
      <c r="W784" s="6">
        <f t="shared" si="315"/>
        <v>0</v>
      </c>
      <c r="X784" s="8" t="str">
        <f t="shared" si="316"/>
        <v/>
      </c>
      <c r="Y784" s="8" t="str">
        <f t="shared" si="317"/>
        <v/>
      </c>
      <c r="Z784" t="str">
        <f t="shared" si="318"/>
        <v>FALTA_PARAM</v>
      </c>
      <c r="AA784" s="6" t="str">
        <f t="shared" si="319"/>
        <v/>
      </c>
      <c r="AB784" t="b">
        <f t="shared" si="320"/>
        <v>0</v>
      </c>
      <c r="AC784" t="str">
        <f t="shared" si="321"/>
        <v>CHAVE_INEXISTENTE</v>
      </c>
    </row>
    <row r="785" spans="7:29">
      <c r="G785" t="str">
        <f t="shared" si="299"/>
        <v>||</v>
      </c>
      <c r="H785" t="str">
        <f t="shared" si="300"/>
        <v>||</v>
      </c>
      <c r="I785" s="6" t="str">
        <f t="shared" si="301"/>
        <v/>
      </c>
      <c r="J785" s="6" t="str">
        <f t="shared" si="302"/>
        <v/>
      </c>
      <c r="K785" s="6" t="str">
        <f t="shared" si="303"/>
        <v/>
      </c>
      <c r="L785" s="6" t="str">
        <f t="shared" si="304"/>
        <v/>
      </c>
      <c r="M785" s="6" t="str">
        <f t="shared" si="305"/>
        <v/>
      </c>
      <c r="N785" s="6" t="str">
        <f t="shared" si="306"/>
        <v/>
      </c>
      <c r="O785" s="6" t="str">
        <f t="shared" si="307"/>
        <v/>
      </c>
      <c r="P785" s="6" t="str">
        <f t="shared" si="308"/>
        <v/>
      </c>
      <c r="Q785" s="6" t="str">
        <f t="shared" si="309"/>
        <v/>
      </c>
      <c r="R785" s="6">
        <f t="shared" si="310"/>
        <v>0</v>
      </c>
      <c r="S785" s="7">
        <f t="shared" si="311"/>
        <v>0</v>
      </c>
      <c r="T785" s="6">
        <f t="shared" si="312"/>
        <v>0</v>
      </c>
      <c r="U785" s="6" t="str">
        <f t="shared" si="313"/>
        <v/>
      </c>
      <c r="V785" s="6" t="str">
        <f t="shared" si="314"/>
        <v/>
      </c>
      <c r="W785" s="6">
        <f t="shared" si="315"/>
        <v>0</v>
      </c>
      <c r="X785" s="8" t="str">
        <f t="shared" si="316"/>
        <v/>
      </c>
      <c r="Y785" s="8" t="str">
        <f t="shared" si="317"/>
        <v/>
      </c>
      <c r="Z785" t="str">
        <f t="shared" si="318"/>
        <v>FALTA_PARAM</v>
      </c>
      <c r="AA785" s="6" t="str">
        <f t="shared" si="319"/>
        <v/>
      </c>
      <c r="AB785" t="b">
        <f t="shared" si="320"/>
        <v>0</v>
      </c>
      <c r="AC785" t="str">
        <f t="shared" si="321"/>
        <v>CHAVE_INEXISTENTE</v>
      </c>
    </row>
    <row r="786" spans="7:29">
      <c r="G786" t="str">
        <f t="shared" si="299"/>
        <v>||</v>
      </c>
      <c r="H786" t="str">
        <f t="shared" si="300"/>
        <v>||</v>
      </c>
      <c r="I786" s="6" t="str">
        <f t="shared" si="301"/>
        <v/>
      </c>
      <c r="J786" s="6" t="str">
        <f t="shared" si="302"/>
        <v/>
      </c>
      <c r="K786" s="6" t="str">
        <f t="shared" si="303"/>
        <v/>
      </c>
      <c r="L786" s="6" t="str">
        <f t="shared" si="304"/>
        <v/>
      </c>
      <c r="M786" s="6" t="str">
        <f t="shared" si="305"/>
        <v/>
      </c>
      <c r="N786" s="6" t="str">
        <f t="shared" si="306"/>
        <v/>
      </c>
      <c r="O786" s="6" t="str">
        <f t="shared" si="307"/>
        <v/>
      </c>
      <c r="P786" s="6" t="str">
        <f t="shared" si="308"/>
        <v/>
      </c>
      <c r="Q786" s="6" t="str">
        <f t="shared" si="309"/>
        <v/>
      </c>
      <c r="R786" s="6">
        <f t="shared" si="310"/>
        <v>0</v>
      </c>
      <c r="S786" s="7">
        <f t="shared" si="311"/>
        <v>0</v>
      </c>
      <c r="T786" s="6">
        <f t="shared" si="312"/>
        <v>0</v>
      </c>
      <c r="U786" s="6" t="str">
        <f t="shared" si="313"/>
        <v/>
      </c>
      <c r="V786" s="6" t="str">
        <f t="shared" si="314"/>
        <v/>
      </c>
      <c r="W786" s="6">
        <f t="shared" si="315"/>
        <v>0</v>
      </c>
      <c r="X786" s="8" t="str">
        <f t="shared" si="316"/>
        <v/>
      </c>
      <c r="Y786" s="8" t="str">
        <f t="shared" si="317"/>
        <v/>
      </c>
      <c r="Z786" t="str">
        <f t="shared" si="318"/>
        <v>FALTA_PARAM</v>
      </c>
      <c r="AA786" s="6" t="str">
        <f t="shared" si="319"/>
        <v/>
      </c>
      <c r="AB786" t="b">
        <f t="shared" si="320"/>
        <v>0</v>
      </c>
      <c r="AC786" t="str">
        <f t="shared" si="321"/>
        <v>CHAVE_INEXISTENTE</v>
      </c>
    </row>
    <row r="787" spans="7:29">
      <c r="G787" t="str">
        <f t="shared" si="299"/>
        <v>||</v>
      </c>
      <c r="H787" t="str">
        <f t="shared" si="300"/>
        <v>||</v>
      </c>
      <c r="I787" s="6" t="str">
        <f t="shared" si="301"/>
        <v/>
      </c>
      <c r="J787" s="6" t="str">
        <f t="shared" si="302"/>
        <v/>
      </c>
      <c r="K787" s="6" t="str">
        <f t="shared" si="303"/>
        <v/>
      </c>
      <c r="L787" s="6" t="str">
        <f t="shared" si="304"/>
        <v/>
      </c>
      <c r="M787" s="6" t="str">
        <f t="shared" si="305"/>
        <v/>
      </c>
      <c r="N787" s="6" t="str">
        <f t="shared" si="306"/>
        <v/>
      </c>
      <c r="O787" s="6" t="str">
        <f t="shared" si="307"/>
        <v/>
      </c>
      <c r="P787" s="6" t="str">
        <f t="shared" si="308"/>
        <v/>
      </c>
      <c r="Q787" s="6" t="str">
        <f t="shared" si="309"/>
        <v/>
      </c>
      <c r="R787" s="6">
        <f t="shared" si="310"/>
        <v>0</v>
      </c>
      <c r="S787" s="7">
        <f t="shared" si="311"/>
        <v>0</v>
      </c>
      <c r="T787" s="6">
        <f t="shared" si="312"/>
        <v>0</v>
      </c>
      <c r="U787" s="6" t="str">
        <f t="shared" si="313"/>
        <v/>
      </c>
      <c r="V787" s="6" t="str">
        <f t="shared" si="314"/>
        <v/>
      </c>
      <c r="W787" s="6">
        <f t="shared" si="315"/>
        <v>0</v>
      </c>
      <c r="X787" s="8" t="str">
        <f t="shared" si="316"/>
        <v/>
      </c>
      <c r="Y787" s="8" t="str">
        <f t="shared" si="317"/>
        <v/>
      </c>
      <c r="Z787" t="str">
        <f t="shared" si="318"/>
        <v>FALTA_PARAM</v>
      </c>
      <c r="AA787" s="6" t="str">
        <f t="shared" si="319"/>
        <v/>
      </c>
      <c r="AB787" t="b">
        <f t="shared" si="320"/>
        <v>0</v>
      </c>
      <c r="AC787" t="str">
        <f t="shared" si="321"/>
        <v>CHAVE_INEXISTENTE</v>
      </c>
    </row>
    <row r="788" spans="7:29">
      <c r="G788" t="str">
        <f t="shared" si="299"/>
        <v>||</v>
      </c>
      <c r="H788" t="str">
        <f t="shared" si="300"/>
        <v>||</v>
      </c>
      <c r="I788" s="6" t="str">
        <f t="shared" si="301"/>
        <v/>
      </c>
      <c r="J788" s="6" t="str">
        <f t="shared" si="302"/>
        <v/>
      </c>
      <c r="K788" s="6" t="str">
        <f t="shared" si="303"/>
        <v/>
      </c>
      <c r="L788" s="6" t="str">
        <f t="shared" si="304"/>
        <v/>
      </c>
      <c r="M788" s="6" t="str">
        <f t="shared" si="305"/>
        <v/>
      </c>
      <c r="N788" s="6" t="str">
        <f t="shared" si="306"/>
        <v/>
      </c>
      <c r="O788" s="6" t="str">
        <f t="shared" si="307"/>
        <v/>
      </c>
      <c r="P788" s="6" t="str">
        <f t="shared" si="308"/>
        <v/>
      </c>
      <c r="Q788" s="6" t="str">
        <f t="shared" si="309"/>
        <v/>
      </c>
      <c r="R788" s="6">
        <f t="shared" si="310"/>
        <v>0</v>
      </c>
      <c r="S788" s="7">
        <f t="shared" si="311"/>
        <v>0</v>
      </c>
      <c r="T788" s="6">
        <f t="shared" si="312"/>
        <v>0</v>
      </c>
      <c r="U788" s="6" t="str">
        <f t="shared" si="313"/>
        <v/>
      </c>
      <c r="V788" s="6" t="str">
        <f t="shared" si="314"/>
        <v/>
      </c>
      <c r="W788" s="6">
        <f t="shared" si="315"/>
        <v>0</v>
      </c>
      <c r="X788" s="8" t="str">
        <f t="shared" si="316"/>
        <v/>
      </c>
      <c r="Y788" s="8" t="str">
        <f t="shared" si="317"/>
        <v/>
      </c>
      <c r="Z788" t="str">
        <f t="shared" si="318"/>
        <v>FALTA_PARAM</v>
      </c>
      <c r="AA788" s="6" t="str">
        <f t="shared" si="319"/>
        <v/>
      </c>
      <c r="AB788" t="b">
        <f t="shared" si="320"/>
        <v>0</v>
      </c>
      <c r="AC788" t="str">
        <f t="shared" si="321"/>
        <v>CHAVE_INEXISTENTE</v>
      </c>
    </row>
    <row r="789" spans="7:29">
      <c r="G789" t="str">
        <f t="shared" si="299"/>
        <v>||</v>
      </c>
      <c r="H789" t="str">
        <f t="shared" si="300"/>
        <v>||</v>
      </c>
      <c r="I789" s="6" t="str">
        <f t="shared" si="301"/>
        <v/>
      </c>
      <c r="J789" s="6" t="str">
        <f t="shared" si="302"/>
        <v/>
      </c>
      <c r="K789" s="6" t="str">
        <f t="shared" si="303"/>
        <v/>
      </c>
      <c r="L789" s="6" t="str">
        <f t="shared" si="304"/>
        <v/>
      </c>
      <c r="M789" s="6" t="str">
        <f t="shared" si="305"/>
        <v/>
      </c>
      <c r="N789" s="6" t="str">
        <f t="shared" si="306"/>
        <v/>
      </c>
      <c r="O789" s="6" t="str">
        <f t="shared" si="307"/>
        <v/>
      </c>
      <c r="P789" s="6" t="str">
        <f t="shared" si="308"/>
        <v/>
      </c>
      <c r="Q789" s="6" t="str">
        <f t="shared" si="309"/>
        <v/>
      </c>
      <c r="R789" s="6">
        <f t="shared" si="310"/>
        <v>0</v>
      </c>
      <c r="S789" s="7">
        <f t="shared" si="311"/>
        <v>0</v>
      </c>
      <c r="T789" s="6">
        <f t="shared" si="312"/>
        <v>0</v>
      </c>
      <c r="U789" s="6" t="str">
        <f t="shared" si="313"/>
        <v/>
      </c>
      <c r="V789" s="6" t="str">
        <f t="shared" si="314"/>
        <v/>
      </c>
      <c r="W789" s="6">
        <f t="shared" si="315"/>
        <v>0</v>
      </c>
      <c r="X789" s="8" t="str">
        <f t="shared" si="316"/>
        <v/>
      </c>
      <c r="Y789" s="8" t="str">
        <f t="shared" si="317"/>
        <v/>
      </c>
      <c r="Z789" t="str">
        <f t="shared" si="318"/>
        <v>FALTA_PARAM</v>
      </c>
      <c r="AA789" s="6" t="str">
        <f t="shared" si="319"/>
        <v/>
      </c>
      <c r="AB789" t="b">
        <f t="shared" si="320"/>
        <v>0</v>
      </c>
      <c r="AC789" t="str">
        <f t="shared" si="321"/>
        <v>CHAVE_INEXISTENTE</v>
      </c>
    </row>
    <row r="790" spans="7:29">
      <c r="G790" t="str">
        <f t="shared" si="299"/>
        <v>||</v>
      </c>
      <c r="H790" t="str">
        <f t="shared" si="300"/>
        <v>||</v>
      </c>
      <c r="I790" s="6" t="str">
        <f t="shared" si="301"/>
        <v/>
      </c>
      <c r="J790" s="6" t="str">
        <f t="shared" si="302"/>
        <v/>
      </c>
      <c r="K790" s="6" t="str">
        <f t="shared" si="303"/>
        <v/>
      </c>
      <c r="L790" s="6" t="str">
        <f t="shared" si="304"/>
        <v/>
      </c>
      <c r="M790" s="6" t="str">
        <f t="shared" si="305"/>
        <v/>
      </c>
      <c r="N790" s="6" t="str">
        <f t="shared" si="306"/>
        <v/>
      </c>
      <c r="O790" s="6" t="str">
        <f t="shared" si="307"/>
        <v/>
      </c>
      <c r="P790" s="6" t="str">
        <f t="shared" si="308"/>
        <v/>
      </c>
      <c r="Q790" s="6" t="str">
        <f t="shared" si="309"/>
        <v/>
      </c>
      <c r="R790" s="6">
        <f t="shared" si="310"/>
        <v>0</v>
      </c>
      <c r="S790" s="7">
        <f t="shared" si="311"/>
        <v>0</v>
      </c>
      <c r="T790" s="6">
        <f t="shared" si="312"/>
        <v>0</v>
      </c>
      <c r="U790" s="6" t="str">
        <f t="shared" si="313"/>
        <v/>
      </c>
      <c r="V790" s="6" t="str">
        <f t="shared" si="314"/>
        <v/>
      </c>
      <c r="W790" s="6">
        <f t="shared" si="315"/>
        <v>0</v>
      </c>
      <c r="X790" s="8" t="str">
        <f t="shared" si="316"/>
        <v/>
      </c>
      <c r="Y790" s="8" t="str">
        <f t="shared" si="317"/>
        <v/>
      </c>
      <c r="Z790" t="str">
        <f t="shared" si="318"/>
        <v>FALTA_PARAM</v>
      </c>
      <c r="AA790" s="6" t="str">
        <f t="shared" si="319"/>
        <v/>
      </c>
      <c r="AB790" t="b">
        <f t="shared" si="320"/>
        <v>0</v>
      </c>
      <c r="AC790" t="str">
        <f t="shared" si="321"/>
        <v>CHAVE_INEXISTENTE</v>
      </c>
    </row>
    <row r="791" spans="7:29">
      <c r="G791" t="str">
        <f t="shared" si="299"/>
        <v>||</v>
      </c>
      <c r="H791" t="str">
        <f t="shared" si="300"/>
        <v>||</v>
      </c>
      <c r="I791" s="6" t="str">
        <f t="shared" si="301"/>
        <v/>
      </c>
      <c r="J791" s="6" t="str">
        <f t="shared" si="302"/>
        <v/>
      </c>
      <c r="K791" s="6" t="str">
        <f t="shared" si="303"/>
        <v/>
      </c>
      <c r="L791" s="6" t="str">
        <f t="shared" si="304"/>
        <v/>
      </c>
      <c r="M791" s="6" t="str">
        <f t="shared" si="305"/>
        <v/>
      </c>
      <c r="N791" s="6" t="str">
        <f t="shared" si="306"/>
        <v/>
      </c>
      <c r="O791" s="6" t="str">
        <f t="shared" si="307"/>
        <v/>
      </c>
      <c r="P791" s="6" t="str">
        <f t="shared" si="308"/>
        <v/>
      </c>
      <c r="Q791" s="6" t="str">
        <f t="shared" si="309"/>
        <v/>
      </c>
      <c r="R791" s="6">
        <f t="shared" si="310"/>
        <v>0</v>
      </c>
      <c r="S791" s="7">
        <f t="shared" si="311"/>
        <v>0</v>
      </c>
      <c r="T791" s="6">
        <f t="shared" si="312"/>
        <v>0</v>
      </c>
      <c r="U791" s="6" t="str">
        <f t="shared" si="313"/>
        <v/>
      </c>
      <c r="V791" s="6" t="str">
        <f t="shared" si="314"/>
        <v/>
      </c>
      <c r="W791" s="6">
        <f t="shared" si="315"/>
        <v>0</v>
      </c>
      <c r="X791" s="8" t="str">
        <f t="shared" si="316"/>
        <v/>
      </c>
      <c r="Y791" s="8" t="str">
        <f t="shared" si="317"/>
        <v/>
      </c>
      <c r="Z791" t="str">
        <f t="shared" si="318"/>
        <v>FALTA_PARAM</v>
      </c>
      <c r="AA791" s="6" t="str">
        <f t="shared" si="319"/>
        <v/>
      </c>
      <c r="AB791" t="b">
        <f t="shared" si="320"/>
        <v>0</v>
      </c>
      <c r="AC791" t="str">
        <f t="shared" si="321"/>
        <v>CHAVE_INEXISTENTE</v>
      </c>
    </row>
    <row r="792" spans="7:29">
      <c r="G792" t="str">
        <f t="shared" si="299"/>
        <v>||</v>
      </c>
      <c r="H792" t="str">
        <f t="shared" si="300"/>
        <v>||</v>
      </c>
      <c r="I792" s="6" t="str">
        <f t="shared" si="301"/>
        <v/>
      </c>
      <c r="J792" s="6" t="str">
        <f t="shared" si="302"/>
        <v/>
      </c>
      <c r="K792" s="6" t="str">
        <f t="shared" si="303"/>
        <v/>
      </c>
      <c r="L792" s="6" t="str">
        <f t="shared" si="304"/>
        <v/>
      </c>
      <c r="M792" s="6" t="str">
        <f t="shared" si="305"/>
        <v/>
      </c>
      <c r="N792" s="6" t="str">
        <f t="shared" si="306"/>
        <v/>
      </c>
      <c r="O792" s="6" t="str">
        <f t="shared" si="307"/>
        <v/>
      </c>
      <c r="P792" s="6" t="str">
        <f t="shared" si="308"/>
        <v/>
      </c>
      <c r="Q792" s="6" t="str">
        <f t="shared" si="309"/>
        <v/>
      </c>
      <c r="R792" s="6">
        <f t="shared" si="310"/>
        <v>0</v>
      </c>
      <c r="S792" s="7">
        <f t="shared" si="311"/>
        <v>0</v>
      </c>
      <c r="T792" s="6">
        <f t="shared" si="312"/>
        <v>0</v>
      </c>
      <c r="U792" s="6" t="str">
        <f t="shared" si="313"/>
        <v/>
      </c>
      <c r="V792" s="6" t="str">
        <f t="shared" si="314"/>
        <v/>
      </c>
      <c r="W792" s="6">
        <f t="shared" si="315"/>
        <v>0</v>
      </c>
      <c r="X792" s="8" t="str">
        <f t="shared" si="316"/>
        <v/>
      </c>
      <c r="Y792" s="8" t="str">
        <f t="shared" si="317"/>
        <v/>
      </c>
      <c r="Z792" t="str">
        <f t="shared" si="318"/>
        <v>FALTA_PARAM</v>
      </c>
      <c r="AA792" s="6" t="str">
        <f t="shared" si="319"/>
        <v/>
      </c>
      <c r="AB792" t="b">
        <f t="shared" si="320"/>
        <v>0</v>
      </c>
      <c r="AC792" t="str">
        <f t="shared" si="321"/>
        <v>CHAVE_INEXISTENTE</v>
      </c>
    </row>
    <row r="793" spans="7:29">
      <c r="G793" t="str">
        <f t="shared" si="299"/>
        <v>||</v>
      </c>
      <c r="H793" t="str">
        <f t="shared" si="300"/>
        <v>||</v>
      </c>
      <c r="I793" s="6" t="str">
        <f t="shared" si="301"/>
        <v/>
      </c>
      <c r="J793" s="6" t="str">
        <f t="shared" si="302"/>
        <v/>
      </c>
      <c r="K793" s="6" t="str">
        <f t="shared" si="303"/>
        <v/>
      </c>
      <c r="L793" s="6" t="str">
        <f t="shared" si="304"/>
        <v/>
      </c>
      <c r="M793" s="6" t="str">
        <f t="shared" si="305"/>
        <v/>
      </c>
      <c r="N793" s="6" t="str">
        <f t="shared" si="306"/>
        <v/>
      </c>
      <c r="O793" s="6" t="str">
        <f t="shared" si="307"/>
        <v/>
      </c>
      <c r="P793" s="6" t="str">
        <f t="shared" si="308"/>
        <v/>
      </c>
      <c r="Q793" s="6" t="str">
        <f t="shared" si="309"/>
        <v/>
      </c>
      <c r="R793" s="6">
        <f t="shared" si="310"/>
        <v>0</v>
      </c>
      <c r="S793" s="7">
        <f t="shared" si="311"/>
        <v>0</v>
      </c>
      <c r="T793" s="6">
        <f t="shared" si="312"/>
        <v>0</v>
      </c>
      <c r="U793" s="6" t="str">
        <f t="shared" si="313"/>
        <v/>
      </c>
      <c r="V793" s="6" t="str">
        <f t="shared" si="314"/>
        <v/>
      </c>
      <c r="W793" s="6">
        <f t="shared" si="315"/>
        <v>0</v>
      </c>
      <c r="X793" s="8" t="str">
        <f t="shared" si="316"/>
        <v/>
      </c>
      <c r="Y793" s="8" t="str">
        <f t="shared" si="317"/>
        <v/>
      </c>
      <c r="Z793" t="str">
        <f t="shared" si="318"/>
        <v>FALTA_PARAM</v>
      </c>
      <c r="AA793" s="6" t="str">
        <f t="shared" si="319"/>
        <v/>
      </c>
      <c r="AB793" t="b">
        <f t="shared" si="320"/>
        <v>0</v>
      </c>
      <c r="AC793" t="str">
        <f t="shared" si="321"/>
        <v>CHAVE_INEXISTENTE</v>
      </c>
    </row>
    <row r="794" spans="7:29">
      <c r="G794" t="str">
        <f t="shared" si="299"/>
        <v>||</v>
      </c>
      <c r="H794" t="str">
        <f t="shared" si="300"/>
        <v>||</v>
      </c>
      <c r="I794" s="6" t="str">
        <f t="shared" si="301"/>
        <v/>
      </c>
      <c r="J794" s="6" t="str">
        <f t="shared" si="302"/>
        <v/>
      </c>
      <c r="K794" s="6" t="str">
        <f t="shared" si="303"/>
        <v/>
      </c>
      <c r="L794" s="6" t="str">
        <f t="shared" si="304"/>
        <v/>
      </c>
      <c r="M794" s="6" t="str">
        <f t="shared" si="305"/>
        <v/>
      </c>
      <c r="N794" s="6" t="str">
        <f t="shared" si="306"/>
        <v/>
      </c>
      <c r="O794" s="6" t="str">
        <f t="shared" si="307"/>
        <v/>
      </c>
      <c r="P794" s="6" t="str">
        <f t="shared" si="308"/>
        <v/>
      </c>
      <c r="Q794" s="6" t="str">
        <f t="shared" si="309"/>
        <v/>
      </c>
      <c r="R794" s="6">
        <f t="shared" si="310"/>
        <v>0</v>
      </c>
      <c r="S794" s="7">
        <f t="shared" si="311"/>
        <v>0</v>
      </c>
      <c r="T794" s="6">
        <f t="shared" si="312"/>
        <v>0</v>
      </c>
      <c r="U794" s="6" t="str">
        <f t="shared" si="313"/>
        <v/>
      </c>
      <c r="V794" s="6" t="str">
        <f t="shared" si="314"/>
        <v/>
      </c>
      <c r="W794" s="6">
        <f t="shared" si="315"/>
        <v>0</v>
      </c>
      <c r="X794" s="8" t="str">
        <f t="shared" si="316"/>
        <v/>
      </c>
      <c r="Y794" s="8" t="str">
        <f t="shared" si="317"/>
        <v/>
      </c>
      <c r="Z794" t="str">
        <f t="shared" si="318"/>
        <v>FALTA_PARAM</v>
      </c>
      <c r="AA794" s="6" t="str">
        <f t="shared" si="319"/>
        <v/>
      </c>
      <c r="AB794" t="b">
        <f t="shared" si="320"/>
        <v>0</v>
      </c>
      <c r="AC794" t="str">
        <f t="shared" si="321"/>
        <v>CHAVE_INEXISTENTE</v>
      </c>
    </row>
    <row r="795" spans="7:29">
      <c r="G795" t="str">
        <f t="shared" si="299"/>
        <v>||</v>
      </c>
      <c r="H795" t="str">
        <f t="shared" si="300"/>
        <v>||</v>
      </c>
      <c r="I795" s="6" t="str">
        <f t="shared" si="301"/>
        <v/>
      </c>
      <c r="J795" s="6" t="str">
        <f t="shared" si="302"/>
        <v/>
      </c>
      <c r="K795" s="6" t="str">
        <f t="shared" si="303"/>
        <v/>
      </c>
      <c r="L795" s="6" t="str">
        <f t="shared" si="304"/>
        <v/>
      </c>
      <c r="M795" s="6" t="str">
        <f t="shared" si="305"/>
        <v/>
      </c>
      <c r="N795" s="6" t="str">
        <f t="shared" si="306"/>
        <v/>
      </c>
      <c r="O795" s="6" t="str">
        <f t="shared" si="307"/>
        <v/>
      </c>
      <c r="P795" s="6" t="str">
        <f t="shared" si="308"/>
        <v/>
      </c>
      <c r="Q795" s="6" t="str">
        <f t="shared" si="309"/>
        <v/>
      </c>
      <c r="R795" s="6">
        <f t="shared" si="310"/>
        <v>0</v>
      </c>
      <c r="S795" s="7">
        <f t="shared" si="311"/>
        <v>0</v>
      </c>
      <c r="T795" s="6">
        <f t="shared" si="312"/>
        <v>0</v>
      </c>
      <c r="U795" s="6" t="str">
        <f t="shared" si="313"/>
        <v/>
      </c>
      <c r="V795" s="6" t="str">
        <f t="shared" si="314"/>
        <v/>
      </c>
      <c r="W795" s="6">
        <f t="shared" si="315"/>
        <v>0</v>
      </c>
      <c r="X795" s="8" t="str">
        <f t="shared" si="316"/>
        <v/>
      </c>
      <c r="Y795" s="8" t="str">
        <f t="shared" si="317"/>
        <v/>
      </c>
      <c r="Z795" t="str">
        <f t="shared" si="318"/>
        <v>FALTA_PARAM</v>
      </c>
      <c r="AA795" s="6" t="str">
        <f t="shared" si="319"/>
        <v/>
      </c>
      <c r="AB795" t="b">
        <f t="shared" si="320"/>
        <v>0</v>
      </c>
      <c r="AC795" t="str">
        <f t="shared" si="321"/>
        <v>CHAVE_INEXISTENTE</v>
      </c>
    </row>
    <row r="796" spans="7:29">
      <c r="G796" t="str">
        <f t="shared" si="299"/>
        <v>||</v>
      </c>
      <c r="H796" t="str">
        <f t="shared" si="300"/>
        <v>||</v>
      </c>
      <c r="I796" s="6" t="str">
        <f t="shared" si="301"/>
        <v/>
      </c>
      <c r="J796" s="6" t="str">
        <f t="shared" si="302"/>
        <v/>
      </c>
      <c r="K796" s="6" t="str">
        <f t="shared" si="303"/>
        <v/>
      </c>
      <c r="L796" s="6" t="str">
        <f t="shared" si="304"/>
        <v/>
      </c>
      <c r="M796" s="6" t="str">
        <f t="shared" si="305"/>
        <v/>
      </c>
      <c r="N796" s="6" t="str">
        <f t="shared" si="306"/>
        <v/>
      </c>
      <c r="O796" s="6" t="str">
        <f t="shared" si="307"/>
        <v/>
      </c>
      <c r="P796" s="6" t="str">
        <f t="shared" si="308"/>
        <v/>
      </c>
      <c r="Q796" s="6" t="str">
        <f t="shared" si="309"/>
        <v/>
      </c>
      <c r="R796" s="6">
        <f t="shared" si="310"/>
        <v>0</v>
      </c>
      <c r="S796" s="7">
        <f t="shared" si="311"/>
        <v>0</v>
      </c>
      <c r="T796" s="6">
        <f t="shared" si="312"/>
        <v>0</v>
      </c>
      <c r="U796" s="6" t="str">
        <f t="shared" si="313"/>
        <v/>
      </c>
      <c r="V796" s="6" t="str">
        <f t="shared" si="314"/>
        <v/>
      </c>
      <c r="W796" s="6">
        <f t="shared" si="315"/>
        <v>0</v>
      </c>
      <c r="X796" s="8" t="str">
        <f t="shared" si="316"/>
        <v/>
      </c>
      <c r="Y796" s="8" t="str">
        <f t="shared" si="317"/>
        <v/>
      </c>
      <c r="Z796" t="str">
        <f t="shared" si="318"/>
        <v>FALTA_PARAM</v>
      </c>
      <c r="AA796" s="6" t="str">
        <f t="shared" si="319"/>
        <v/>
      </c>
      <c r="AB796" t="b">
        <f t="shared" si="320"/>
        <v>0</v>
      </c>
      <c r="AC796" t="str">
        <f t="shared" si="321"/>
        <v>CHAVE_INEXISTENTE</v>
      </c>
    </row>
    <row r="797" spans="7:29">
      <c r="G797" t="str">
        <f t="shared" si="299"/>
        <v>||</v>
      </c>
      <c r="H797" t="str">
        <f t="shared" si="300"/>
        <v>||</v>
      </c>
      <c r="I797" s="6" t="str">
        <f t="shared" si="301"/>
        <v/>
      </c>
      <c r="J797" s="6" t="str">
        <f t="shared" si="302"/>
        <v/>
      </c>
      <c r="K797" s="6" t="str">
        <f t="shared" si="303"/>
        <v/>
      </c>
      <c r="L797" s="6" t="str">
        <f t="shared" si="304"/>
        <v/>
      </c>
      <c r="M797" s="6" t="str">
        <f t="shared" si="305"/>
        <v/>
      </c>
      <c r="N797" s="6" t="str">
        <f t="shared" si="306"/>
        <v/>
      </c>
      <c r="O797" s="6" t="str">
        <f t="shared" si="307"/>
        <v/>
      </c>
      <c r="P797" s="6" t="str">
        <f t="shared" si="308"/>
        <v/>
      </c>
      <c r="Q797" s="6" t="str">
        <f t="shared" si="309"/>
        <v/>
      </c>
      <c r="R797" s="6">
        <f t="shared" si="310"/>
        <v>0</v>
      </c>
      <c r="S797" s="7">
        <f t="shared" si="311"/>
        <v>0</v>
      </c>
      <c r="T797" s="6">
        <f t="shared" si="312"/>
        <v>0</v>
      </c>
      <c r="U797" s="6" t="str">
        <f t="shared" si="313"/>
        <v/>
      </c>
      <c r="V797" s="6" t="str">
        <f t="shared" si="314"/>
        <v/>
      </c>
      <c r="W797" s="6">
        <f t="shared" si="315"/>
        <v>0</v>
      </c>
      <c r="X797" s="8" t="str">
        <f t="shared" si="316"/>
        <v/>
      </c>
      <c r="Y797" s="8" t="str">
        <f t="shared" si="317"/>
        <v/>
      </c>
      <c r="Z797" t="str">
        <f t="shared" si="318"/>
        <v>FALTA_PARAM</v>
      </c>
      <c r="AA797" s="6" t="str">
        <f t="shared" si="319"/>
        <v/>
      </c>
      <c r="AB797" t="b">
        <f t="shared" si="320"/>
        <v>0</v>
      </c>
      <c r="AC797" t="str">
        <f t="shared" si="321"/>
        <v>CHAVE_INEXISTENTE</v>
      </c>
    </row>
    <row r="798" spans="7:29">
      <c r="G798" t="str">
        <f t="shared" si="299"/>
        <v>||</v>
      </c>
      <c r="H798" t="str">
        <f t="shared" si="300"/>
        <v>||</v>
      </c>
      <c r="I798" s="6" t="str">
        <f t="shared" si="301"/>
        <v/>
      </c>
      <c r="J798" s="6" t="str">
        <f t="shared" si="302"/>
        <v/>
      </c>
      <c r="K798" s="6" t="str">
        <f t="shared" si="303"/>
        <v/>
      </c>
      <c r="L798" s="6" t="str">
        <f t="shared" si="304"/>
        <v/>
      </c>
      <c r="M798" s="6" t="str">
        <f t="shared" si="305"/>
        <v/>
      </c>
      <c r="N798" s="6" t="str">
        <f t="shared" si="306"/>
        <v/>
      </c>
      <c r="O798" s="6" t="str">
        <f t="shared" si="307"/>
        <v/>
      </c>
      <c r="P798" s="6" t="str">
        <f t="shared" si="308"/>
        <v/>
      </c>
      <c r="Q798" s="6" t="str">
        <f t="shared" si="309"/>
        <v/>
      </c>
      <c r="R798" s="6">
        <f t="shared" si="310"/>
        <v>0</v>
      </c>
      <c r="S798" s="7">
        <f t="shared" si="311"/>
        <v>0</v>
      </c>
      <c r="T798" s="6">
        <f t="shared" si="312"/>
        <v>0</v>
      </c>
      <c r="U798" s="6" t="str">
        <f t="shared" si="313"/>
        <v/>
      </c>
      <c r="V798" s="6" t="str">
        <f t="shared" si="314"/>
        <v/>
      </c>
      <c r="W798" s="6">
        <f t="shared" si="315"/>
        <v>0</v>
      </c>
      <c r="X798" s="8" t="str">
        <f t="shared" si="316"/>
        <v/>
      </c>
      <c r="Y798" s="8" t="str">
        <f t="shared" si="317"/>
        <v/>
      </c>
      <c r="Z798" t="str">
        <f t="shared" si="318"/>
        <v>FALTA_PARAM</v>
      </c>
      <c r="AA798" s="6" t="str">
        <f t="shared" si="319"/>
        <v/>
      </c>
      <c r="AB798" t="b">
        <f t="shared" si="320"/>
        <v>0</v>
      </c>
      <c r="AC798" t="str">
        <f t="shared" si="321"/>
        <v>CHAVE_INEXISTENTE</v>
      </c>
    </row>
    <row r="799" spans="7:29">
      <c r="G799" t="str">
        <f t="shared" si="299"/>
        <v>||</v>
      </c>
      <c r="H799" t="str">
        <f t="shared" si="300"/>
        <v>||</v>
      </c>
      <c r="I799" s="6" t="str">
        <f t="shared" si="301"/>
        <v/>
      </c>
      <c r="J799" s="6" t="str">
        <f t="shared" si="302"/>
        <v/>
      </c>
      <c r="K799" s="6" t="str">
        <f t="shared" si="303"/>
        <v/>
      </c>
      <c r="L799" s="6" t="str">
        <f t="shared" si="304"/>
        <v/>
      </c>
      <c r="M799" s="6" t="str">
        <f t="shared" si="305"/>
        <v/>
      </c>
      <c r="N799" s="6" t="str">
        <f t="shared" si="306"/>
        <v/>
      </c>
      <c r="O799" s="6" t="str">
        <f t="shared" si="307"/>
        <v/>
      </c>
      <c r="P799" s="6" t="str">
        <f t="shared" si="308"/>
        <v/>
      </c>
      <c r="Q799" s="6" t="str">
        <f t="shared" si="309"/>
        <v/>
      </c>
      <c r="R799" s="6">
        <f t="shared" si="310"/>
        <v>0</v>
      </c>
      <c r="S799" s="7">
        <f t="shared" si="311"/>
        <v>0</v>
      </c>
      <c r="T799" s="6">
        <f t="shared" si="312"/>
        <v>0</v>
      </c>
      <c r="U799" s="6" t="str">
        <f t="shared" si="313"/>
        <v/>
      </c>
      <c r="V799" s="6" t="str">
        <f t="shared" si="314"/>
        <v/>
      </c>
      <c r="W799" s="6">
        <f t="shared" si="315"/>
        <v>0</v>
      </c>
      <c r="X799" s="8" t="str">
        <f t="shared" si="316"/>
        <v/>
      </c>
      <c r="Y799" s="8" t="str">
        <f t="shared" si="317"/>
        <v/>
      </c>
      <c r="Z799" t="str">
        <f t="shared" si="318"/>
        <v>FALTA_PARAM</v>
      </c>
      <c r="AA799" s="6" t="str">
        <f t="shared" si="319"/>
        <v/>
      </c>
      <c r="AB799" t="b">
        <f t="shared" si="320"/>
        <v>0</v>
      </c>
      <c r="AC799" t="str">
        <f t="shared" si="321"/>
        <v>CHAVE_INEXISTENTE</v>
      </c>
    </row>
    <row r="800" spans="7:29">
      <c r="G800" t="str">
        <f t="shared" si="299"/>
        <v>||</v>
      </c>
      <c r="H800" t="str">
        <f t="shared" si="300"/>
        <v>||</v>
      </c>
      <c r="I800" s="6" t="str">
        <f t="shared" si="301"/>
        <v/>
      </c>
      <c r="J800" s="6" t="str">
        <f t="shared" si="302"/>
        <v/>
      </c>
      <c r="K800" s="6" t="str">
        <f t="shared" si="303"/>
        <v/>
      </c>
      <c r="L800" s="6" t="str">
        <f t="shared" si="304"/>
        <v/>
      </c>
      <c r="M800" s="6" t="str">
        <f t="shared" si="305"/>
        <v/>
      </c>
      <c r="N800" s="6" t="str">
        <f t="shared" si="306"/>
        <v/>
      </c>
      <c r="O800" s="6" t="str">
        <f t="shared" si="307"/>
        <v/>
      </c>
      <c r="P800" s="6" t="str">
        <f t="shared" si="308"/>
        <v/>
      </c>
      <c r="Q800" s="6" t="str">
        <f t="shared" si="309"/>
        <v/>
      </c>
      <c r="R800" s="6">
        <f t="shared" si="310"/>
        <v>0</v>
      </c>
      <c r="S800" s="7">
        <f t="shared" si="311"/>
        <v>0</v>
      </c>
      <c r="T800" s="6">
        <f t="shared" si="312"/>
        <v>0</v>
      </c>
      <c r="U800" s="6" t="str">
        <f t="shared" si="313"/>
        <v/>
      </c>
      <c r="V800" s="6" t="str">
        <f t="shared" si="314"/>
        <v/>
      </c>
      <c r="W800" s="6">
        <f t="shared" si="315"/>
        <v>0</v>
      </c>
      <c r="X800" s="8" t="str">
        <f t="shared" si="316"/>
        <v/>
      </c>
      <c r="Y800" s="8" t="str">
        <f t="shared" si="317"/>
        <v/>
      </c>
      <c r="Z800" t="str">
        <f t="shared" si="318"/>
        <v>FALTA_PARAM</v>
      </c>
      <c r="AA800" s="6" t="str">
        <f t="shared" si="319"/>
        <v/>
      </c>
      <c r="AB800" t="b">
        <f t="shared" si="320"/>
        <v>0</v>
      </c>
      <c r="AC800" t="str">
        <f t="shared" si="321"/>
        <v>CHAVE_INEXISTENTE</v>
      </c>
    </row>
    <row r="801" spans="7:29">
      <c r="G801" t="str">
        <f t="shared" si="299"/>
        <v>||</v>
      </c>
      <c r="H801" t="str">
        <f t="shared" si="300"/>
        <v>||</v>
      </c>
      <c r="I801" s="6" t="str">
        <f t="shared" si="301"/>
        <v/>
      </c>
      <c r="J801" s="6" t="str">
        <f t="shared" si="302"/>
        <v/>
      </c>
      <c r="K801" s="6" t="str">
        <f t="shared" si="303"/>
        <v/>
      </c>
      <c r="L801" s="6" t="str">
        <f t="shared" si="304"/>
        <v/>
      </c>
      <c r="M801" s="6" t="str">
        <f t="shared" si="305"/>
        <v/>
      </c>
      <c r="N801" s="6" t="str">
        <f t="shared" si="306"/>
        <v/>
      </c>
      <c r="O801" s="6" t="str">
        <f t="shared" si="307"/>
        <v/>
      </c>
      <c r="P801" s="6" t="str">
        <f t="shared" si="308"/>
        <v/>
      </c>
      <c r="Q801" s="6" t="str">
        <f t="shared" si="309"/>
        <v/>
      </c>
      <c r="R801" s="6">
        <f t="shared" si="310"/>
        <v>0</v>
      </c>
      <c r="S801" s="7">
        <f t="shared" si="311"/>
        <v>0</v>
      </c>
      <c r="T801" s="6">
        <f t="shared" si="312"/>
        <v>0</v>
      </c>
      <c r="U801" s="6" t="str">
        <f t="shared" si="313"/>
        <v/>
      </c>
      <c r="V801" s="6" t="str">
        <f t="shared" si="314"/>
        <v/>
      </c>
      <c r="W801" s="6">
        <f t="shared" si="315"/>
        <v>0</v>
      </c>
      <c r="X801" s="8" t="str">
        <f t="shared" si="316"/>
        <v/>
      </c>
      <c r="Y801" s="8" t="str">
        <f t="shared" si="317"/>
        <v/>
      </c>
      <c r="Z801" t="str">
        <f t="shared" si="318"/>
        <v>FALTA_PARAM</v>
      </c>
      <c r="AA801" s="6" t="str">
        <f t="shared" si="319"/>
        <v/>
      </c>
      <c r="AB801" t="b">
        <f t="shared" si="320"/>
        <v>0</v>
      </c>
      <c r="AC801" t="str">
        <f t="shared" si="321"/>
        <v>CHAVE_INEXISTENTE</v>
      </c>
    </row>
    <row r="802" spans="7:29">
      <c r="G802" t="str">
        <f t="shared" si="299"/>
        <v>||</v>
      </c>
      <c r="H802" t="str">
        <f t="shared" si="300"/>
        <v>||</v>
      </c>
      <c r="I802" s="6" t="str">
        <f t="shared" si="301"/>
        <v/>
      </c>
      <c r="J802" s="6" t="str">
        <f t="shared" si="302"/>
        <v/>
      </c>
      <c r="K802" s="6" t="str">
        <f t="shared" si="303"/>
        <v/>
      </c>
      <c r="L802" s="6" t="str">
        <f t="shared" si="304"/>
        <v/>
      </c>
      <c r="M802" s="6" t="str">
        <f t="shared" si="305"/>
        <v/>
      </c>
      <c r="N802" s="6" t="str">
        <f t="shared" si="306"/>
        <v/>
      </c>
      <c r="O802" s="6" t="str">
        <f t="shared" si="307"/>
        <v/>
      </c>
      <c r="P802" s="6" t="str">
        <f t="shared" si="308"/>
        <v/>
      </c>
      <c r="Q802" s="6" t="str">
        <f t="shared" si="309"/>
        <v/>
      </c>
      <c r="R802" s="6">
        <f t="shared" si="310"/>
        <v>0</v>
      </c>
      <c r="S802" s="7">
        <f t="shared" si="311"/>
        <v>0</v>
      </c>
      <c r="T802" s="6">
        <f t="shared" si="312"/>
        <v>0</v>
      </c>
      <c r="U802" s="6" t="str">
        <f t="shared" si="313"/>
        <v/>
      </c>
      <c r="V802" s="6" t="str">
        <f t="shared" si="314"/>
        <v/>
      </c>
      <c r="W802" s="6">
        <f t="shared" si="315"/>
        <v>0</v>
      </c>
      <c r="X802" s="8" t="str">
        <f t="shared" si="316"/>
        <v/>
      </c>
      <c r="Y802" s="8" t="str">
        <f t="shared" si="317"/>
        <v/>
      </c>
      <c r="Z802" t="str">
        <f t="shared" si="318"/>
        <v>FALTA_PARAM</v>
      </c>
      <c r="AA802" s="6" t="str">
        <f t="shared" si="319"/>
        <v/>
      </c>
      <c r="AB802" t="b">
        <f t="shared" si="320"/>
        <v>0</v>
      </c>
      <c r="AC802" t="str">
        <f t="shared" si="321"/>
        <v>CHAVE_INEXISTENTE</v>
      </c>
    </row>
    <row r="803" spans="7:29">
      <c r="G803" t="str">
        <f t="shared" si="299"/>
        <v>||</v>
      </c>
      <c r="H803" t="str">
        <f t="shared" si="300"/>
        <v>||</v>
      </c>
      <c r="I803" s="6" t="str">
        <f t="shared" si="301"/>
        <v/>
      </c>
      <c r="J803" s="6" t="str">
        <f t="shared" si="302"/>
        <v/>
      </c>
      <c r="K803" s="6" t="str">
        <f t="shared" si="303"/>
        <v/>
      </c>
      <c r="L803" s="6" t="str">
        <f t="shared" si="304"/>
        <v/>
      </c>
      <c r="M803" s="6" t="str">
        <f t="shared" si="305"/>
        <v/>
      </c>
      <c r="N803" s="6" t="str">
        <f t="shared" si="306"/>
        <v/>
      </c>
      <c r="O803" s="6" t="str">
        <f t="shared" si="307"/>
        <v/>
      </c>
      <c r="P803" s="6" t="str">
        <f t="shared" si="308"/>
        <v/>
      </c>
      <c r="Q803" s="6" t="str">
        <f t="shared" si="309"/>
        <v/>
      </c>
      <c r="R803" s="6">
        <f t="shared" si="310"/>
        <v>0</v>
      </c>
      <c r="S803" s="7">
        <f t="shared" si="311"/>
        <v>0</v>
      </c>
      <c r="T803" s="6">
        <f t="shared" si="312"/>
        <v>0</v>
      </c>
      <c r="U803" s="6" t="str">
        <f t="shared" si="313"/>
        <v/>
      </c>
      <c r="V803" s="6" t="str">
        <f t="shared" si="314"/>
        <v/>
      </c>
      <c r="W803" s="6">
        <f t="shared" si="315"/>
        <v>0</v>
      </c>
      <c r="X803" s="8" t="str">
        <f t="shared" si="316"/>
        <v/>
      </c>
      <c r="Y803" s="8" t="str">
        <f t="shared" si="317"/>
        <v/>
      </c>
      <c r="Z803" t="str">
        <f t="shared" si="318"/>
        <v>FALTA_PARAM</v>
      </c>
      <c r="AA803" s="6" t="str">
        <f t="shared" si="319"/>
        <v/>
      </c>
      <c r="AB803" t="b">
        <f t="shared" si="320"/>
        <v>0</v>
      </c>
      <c r="AC803" t="str">
        <f t="shared" si="321"/>
        <v>CHAVE_INEXISTENTE</v>
      </c>
    </row>
    <row r="804" spans="7:29">
      <c r="G804" t="str">
        <f t="shared" si="299"/>
        <v>||</v>
      </c>
      <c r="H804" t="str">
        <f t="shared" si="300"/>
        <v>||</v>
      </c>
      <c r="I804" s="6" t="str">
        <f t="shared" si="301"/>
        <v/>
      </c>
      <c r="J804" s="6" t="str">
        <f t="shared" si="302"/>
        <v/>
      </c>
      <c r="K804" s="6" t="str">
        <f t="shared" si="303"/>
        <v/>
      </c>
      <c r="L804" s="6" t="str">
        <f t="shared" si="304"/>
        <v/>
      </c>
      <c r="M804" s="6" t="str">
        <f t="shared" si="305"/>
        <v/>
      </c>
      <c r="N804" s="6" t="str">
        <f t="shared" si="306"/>
        <v/>
      </c>
      <c r="O804" s="6" t="str">
        <f t="shared" si="307"/>
        <v/>
      </c>
      <c r="P804" s="6" t="str">
        <f t="shared" si="308"/>
        <v/>
      </c>
      <c r="Q804" s="6" t="str">
        <f t="shared" si="309"/>
        <v/>
      </c>
      <c r="R804" s="6">
        <f t="shared" si="310"/>
        <v>0</v>
      </c>
      <c r="S804" s="7">
        <f t="shared" si="311"/>
        <v>0</v>
      </c>
      <c r="T804" s="6">
        <f t="shared" si="312"/>
        <v>0</v>
      </c>
      <c r="U804" s="6" t="str">
        <f t="shared" si="313"/>
        <v/>
      </c>
      <c r="V804" s="6" t="str">
        <f t="shared" si="314"/>
        <v/>
      </c>
      <c r="W804" s="6">
        <f t="shared" si="315"/>
        <v>0</v>
      </c>
      <c r="X804" s="8" t="str">
        <f t="shared" si="316"/>
        <v/>
      </c>
      <c r="Y804" s="8" t="str">
        <f t="shared" si="317"/>
        <v/>
      </c>
      <c r="Z804" t="str">
        <f t="shared" si="318"/>
        <v>FALTA_PARAM</v>
      </c>
      <c r="AA804" s="6" t="str">
        <f t="shared" si="319"/>
        <v/>
      </c>
      <c r="AB804" t="b">
        <f t="shared" si="320"/>
        <v>0</v>
      </c>
      <c r="AC804" t="str">
        <f t="shared" si="321"/>
        <v>CHAVE_INEXISTENTE</v>
      </c>
    </row>
    <row r="805" spans="7:29">
      <c r="G805" t="str">
        <f t="shared" si="299"/>
        <v>||</v>
      </c>
      <c r="H805" t="str">
        <f t="shared" si="300"/>
        <v>||</v>
      </c>
      <c r="I805" s="6" t="str">
        <f t="shared" si="301"/>
        <v/>
      </c>
      <c r="J805" s="6" t="str">
        <f t="shared" si="302"/>
        <v/>
      </c>
      <c r="K805" s="6" t="str">
        <f t="shared" si="303"/>
        <v/>
      </c>
      <c r="L805" s="6" t="str">
        <f t="shared" si="304"/>
        <v/>
      </c>
      <c r="M805" s="6" t="str">
        <f t="shared" si="305"/>
        <v/>
      </c>
      <c r="N805" s="6" t="str">
        <f t="shared" si="306"/>
        <v/>
      </c>
      <c r="O805" s="6" t="str">
        <f t="shared" si="307"/>
        <v/>
      </c>
      <c r="P805" s="6" t="str">
        <f t="shared" si="308"/>
        <v/>
      </c>
      <c r="Q805" s="6" t="str">
        <f t="shared" si="309"/>
        <v/>
      </c>
      <c r="R805" s="6">
        <f t="shared" si="310"/>
        <v>0</v>
      </c>
      <c r="S805" s="7">
        <f t="shared" si="311"/>
        <v>0</v>
      </c>
      <c r="T805" s="6">
        <f t="shared" si="312"/>
        <v>0</v>
      </c>
      <c r="U805" s="6" t="str">
        <f t="shared" si="313"/>
        <v/>
      </c>
      <c r="V805" s="6" t="str">
        <f t="shared" si="314"/>
        <v/>
      </c>
      <c r="W805" s="6">
        <f t="shared" si="315"/>
        <v>0</v>
      </c>
      <c r="X805" s="8" t="str">
        <f t="shared" si="316"/>
        <v/>
      </c>
      <c r="Y805" s="8" t="str">
        <f t="shared" si="317"/>
        <v/>
      </c>
      <c r="Z805" t="str">
        <f t="shared" si="318"/>
        <v>FALTA_PARAM</v>
      </c>
      <c r="AA805" s="6" t="str">
        <f t="shared" si="319"/>
        <v/>
      </c>
      <c r="AB805" t="b">
        <f t="shared" si="320"/>
        <v>0</v>
      </c>
      <c r="AC805" t="str">
        <f t="shared" si="321"/>
        <v>CHAVE_INEXISTENTE</v>
      </c>
    </row>
    <row r="806" spans="7:29">
      <c r="G806" t="str">
        <f t="shared" si="299"/>
        <v>||</v>
      </c>
      <c r="H806" t="str">
        <f t="shared" si="300"/>
        <v>||</v>
      </c>
      <c r="I806" s="6" t="str">
        <f t="shared" si="301"/>
        <v/>
      </c>
      <c r="J806" s="6" t="str">
        <f t="shared" si="302"/>
        <v/>
      </c>
      <c r="K806" s="6" t="str">
        <f t="shared" si="303"/>
        <v/>
      </c>
      <c r="L806" s="6" t="str">
        <f t="shared" si="304"/>
        <v/>
      </c>
      <c r="M806" s="6" t="str">
        <f t="shared" si="305"/>
        <v/>
      </c>
      <c r="N806" s="6" t="str">
        <f t="shared" si="306"/>
        <v/>
      </c>
      <c r="O806" s="6" t="str">
        <f t="shared" si="307"/>
        <v/>
      </c>
      <c r="P806" s="6" t="str">
        <f t="shared" si="308"/>
        <v/>
      </c>
      <c r="Q806" s="6" t="str">
        <f t="shared" si="309"/>
        <v/>
      </c>
      <c r="R806" s="6">
        <f t="shared" si="310"/>
        <v>0</v>
      </c>
      <c r="S806" s="7">
        <f t="shared" si="311"/>
        <v>0</v>
      </c>
      <c r="T806" s="6">
        <f t="shared" si="312"/>
        <v>0</v>
      </c>
      <c r="U806" s="6" t="str">
        <f t="shared" si="313"/>
        <v/>
      </c>
      <c r="V806" s="6" t="str">
        <f t="shared" si="314"/>
        <v/>
      </c>
      <c r="W806" s="6">
        <f t="shared" si="315"/>
        <v>0</v>
      </c>
      <c r="X806" s="8" t="str">
        <f t="shared" si="316"/>
        <v/>
      </c>
      <c r="Y806" s="8" t="str">
        <f t="shared" si="317"/>
        <v/>
      </c>
      <c r="Z806" t="str">
        <f t="shared" si="318"/>
        <v>FALTA_PARAM</v>
      </c>
      <c r="AA806" s="6" t="str">
        <f t="shared" si="319"/>
        <v/>
      </c>
      <c r="AB806" t="b">
        <f t="shared" si="320"/>
        <v>0</v>
      </c>
      <c r="AC806" t="str">
        <f t="shared" si="321"/>
        <v>CHAVE_INEXISTENTE</v>
      </c>
    </row>
    <row r="807" spans="7:29">
      <c r="G807" t="str">
        <f t="shared" si="299"/>
        <v>||</v>
      </c>
      <c r="H807" t="str">
        <f t="shared" si="300"/>
        <v>||</v>
      </c>
      <c r="I807" s="6" t="str">
        <f t="shared" si="301"/>
        <v/>
      </c>
      <c r="J807" s="6" t="str">
        <f t="shared" si="302"/>
        <v/>
      </c>
      <c r="K807" s="6" t="str">
        <f t="shared" si="303"/>
        <v/>
      </c>
      <c r="L807" s="6" t="str">
        <f t="shared" si="304"/>
        <v/>
      </c>
      <c r="M807" s="6" t="str">
        <f t="shared" si="305"/>
        <v/>
      </c>
      <c r="N807" s="6" t="str">
        <f t="shared" si="306"/>
        <v/>
      </c>
      <c r="O807" s="6" t="str">
        <f t="shared" si="307"/>
        <v/>
      </c>
      <c r="P807" s="6" t="str">
        <f t="shared" si="308"/>
        <v/>
      </c>
      <c r="Q807" s="6" t="str">
        <f t="shared" si="309"/>
        <v/>
      </c>
      <c r="R807" s="6">
        <f t="shared" si="310"/>
        <v>0</v>
      </c>
      <c r="S807" s="7">
        <f t="shared" si="311"/>
        <v>0</v>
      </c>
      <c r="T807" s="6">
        <f t="shared" si="312"/>
        <v>0</v>
      </c>
      <c r="U807" s="6" t="str">
        <f t="shared" si="313"/>
        <v/>
      </c>
      <c r="V807" s="6" t="str">
        <f t="shared" si="314"/>
        <v/>
      </c>
      <c r="W807" s="6">
        <f t="shared" si="315"/>
        <v>0</v>
      </c>
      <c r="X807" s="8" t="str">
        <f t="shared" si="316"/>
        <v/>
      </c>
      <c r="Y807" s="8" t="str">
        <f t="shared" si="317"/>
        <v/>
      </c>
      <c r="Z807" t="str">
        <f t="shared" si="318"/>
        <v>FALTA_PARAM</v>
      </c>
      <c r="AA807" s="6" t="str">
        <f t="shared" si="319"/>
        <v/>
      </c>
      <c r="AB807" t="b">
        <f t="shared" si="320"/>
        <v>0</v>
      </c>
      <c r="AC807" t="str">
        <f t="shared" si="321"/>
        <v>CHAVE_INEXISTENTE</v>
      </c>
    </row>
    <row r="808" spans="7:29">
      <c r="G808" t="str">
        <f t="shared" si="299"/>
        <v>||</v>
      </c>
      <c r="H808" t="str">
        <f t="shared" si="300"/>
        <v>||</v>
      </c>
      <c r="I808" s="6" t="str">
        <f t="shared" si="301"/>
        <v/>
      </c>
      <c r="J808" s="6" t="str">
        <f t="shared" si="302"/>
        <v/>
      </c>
      <c r="K808" s="6" t="str">
        <f t="shared" si="303"/>
        <v/>
      </c>
      <c r="L808" s="6" t="str">
        <f t="shared" si="304"/>
        <v/>
      </c>
      <c r="M808" s="6" t="str">
        <f t="shared" si="305"/>
        <v/>
      </c>
      <c r="N808" s="6" t="str">
        <f t="shared" si="306"/>
        <v/>
      </c>
      <c r="O808" s="6" t="str">
        <f t="shared" si="307"/>
        <v/>
      </c>
      <c r="P808" s="6" t="str">
        <f t="shared" si="308"/>
        <v/>
      </c>
      <c r="Q808" s="6" t="str">
        <f t="shared" si="309"/>
        <v/>
      </c>
      <c r="R808" s="6">
        <f t="shared" si="310"/>
        <v>0</v>
      </c>
      <c r="S808" s="7">
        <f t="shared" si="311"/>
        <v>0</v>
      </c>
      <c r="T808" s="6">
        <f t="shared" si="312"/>
        <v>0</v>
      </c>
      <c r="U808" s="6" t="str">
        <f t="shared" si="313"/>
        <v/>
      </c>
      <c r="V808" s="6" t="str">
        <f t="shared" si="314"/>
        <v/>
      </c>
      <c r="W808" s="6">
        <f t="shared" si="315"/>
        <v>0</v>
      </c>
      <c r="X808" s="8" t="str">
        <f t="shared" si="316"/>
        <v/>
      </c>
      <c r="Y808" s="8" t="str">
        <f t="shared" si="317"/>
        <v/>
      </c>
      <c r="Z808" t="str">
        <f t="shared" si="318"/>
        <v>FALTA_PARAM</v>
      </c>
      <c r="AA808" s="6" t="str">
        <f t="shared" si="319"/>
        <v/>
      </c>
      <c r="AB808" t="b">
        <f t="shared" si="320"/>
        <v>0</v>
      </c>
      <c r="AC808" t="str">
        <f t="shared" si="321"/>
        <v>CHAVE_INEXISTENTE</v>
      </c>
    </row>
    <row r="809" spans="7:29">
      <c r="G809" t="str">
        <f t="shared" si="299"/>
        <v>||</v>
      </c>
      <c r="H809" t="str">
        <f t="shared" si="300"/>
        <v>||</v>
      </c>
      <c r="I809" s="6" t="str">
        <f t="shared" si="301"/>
        <v/>
      </c>
      <c r="J809" s="6" t="str">
        <f t="shared" si="302"/>
        <v/>
      </c>
      <c r="K809" s="6" t="str">
        <f t="shared" si="303"/>
        <v/>
      </c>
      <c r="L809" s="6" t="str">
        <f t="shared" si="304"/>
        <v/>
      </c>
      <c r="M809" s="6" t="str">
        <f t="shared" si="305"/>
        <v/>
      </c>
      <c r="N809" s="6" t="str">
        <f t="shared" si="306"/>
        <v/>
      </c>
      <c r="O809" s="6" t="str">
        <f t="shared" si="307"/>
        <v/>
      </c>
      <c r="P809" s="6" t="str">
        <f t="shared" si="308"/>
        <v/>
      </c>
      <c r="Q809" s="6" t="str">
        <f t="shared" si="309"/>
        <v/>
      </c>
      <c r="R809" s="6">
        <f t="shared" si="310"/>
        <v>0</v>
      </c>
      <c r="S809" s="7">
        <f t="shared" si="311"/>
        <v>0</v>
      </c>
      <c r="T809" s="6">
        <f t="shared" si="312"/>
        <v>0</v>
      </c>
      <c r="U809" s="6" t="str">
        <f t="shared" si="313"/>
        <v/>
      </c>
      <c r="V809" s="6" t="str">
        <f t="shared" si="314"/>
        <v/>
      </c>
      <c r="W809" s="6">
        <f t="shared" si="315"/>
        <v>0</v>
      </c>
      <c r="X809" s="8" t="str">
        <f t="shared" si="316"/>
        <v/>
      </c>
      <c r="Y809" s="8" t="str">
        <f t="shared" si="317"/>
        <v/>
      </c>
      <c r="Z809" t="str">
        <f t="shared" si="318"/>
        <v>FALTA_PARAM</v>
      </c>
      <c r="AA809" s="6" t="str">
        <f t="shared" si="319"/>
        <v/>
      </c>
      <c r="AB809" t="b">
        <f t="shared" si="320"/>
        <v>0</v>
      </c>
      <c r="AC809" t="str">
        <f t="shared" si="321"/>
        <v>CHAVE_INEXISTENTE</v>
      </c>
    </row>
    <row r="810" spans="7:29">
      <c r="G810" t="str">
        <f t="shared" si="299"/>
        <v>||</v>
      </c>
      <c r="H810" t="str">
        <f t="shared" si="300"/>
        <v>||</v>
      </c>
      <c r="I810" s="6" t="str">
        <f t="shared" si="301"/>
        <v/>
      </c>
      <c r="J810" s="6" t="str">
        <f t="shared" si="302"/>
        <v/>
      </c>
      <c r="K810" s="6" t="str">
        <f t="shared" si="303"/>
        <v/>
      </c>
      <c r="L810" s="6" t="str">
        <f t="shared" si="304"/>
        <v/>
      </c>
      <c r="M810" s="6" t="str">
        <f t="shared" si="305"/>
        <v/>
      </c>
      <c r="N810" s="6" t="str">
        <f t="shared" si="306"/>
        <v/>
      </c>
      <c r="O810" s="6" t="str">
        <f t="shared" si="307"/>
        <v/>
      </c>
      <c r="P810" s="6" t="str">
        <f t="shared" si="308"/>
        <v/>
      </c>
      <c r="Q810" s="6" t="str">
        <f t="shared" si="309"/>
        <v/>
      </c>
      <c r="R810" s="6">
        <f t="shared" si="310"/>
        <v>0</v>
      </c>
      <c r="S810" s="7">
        <f t="shared" si="311"/>
        <v>0</v>
      </c>
      <c r="T810" s="6">
        <f t="shared" si="312"/>
        <v>0</v>
      </c>
      <c r="U810" s="6" t="str">
        <f t="shared" si="313"/>
        <v/>
      </c>
      <c r="V810" s="6" t="str">
        <f t="shared" si="314"/>
        <v/>
      </c>
      <c r="W810" s="6">
        <f t="shared" si="315"/>
        <v>0</v>
      </c>
      <c r="X810" s="8" t="str">
        <f t="shared" si="316"/>
        <v/>
      </c>
      <c r="Y810" s="8" t="str">
        <f t="shared" si="317"/>
        <v/>
      </c>
      <c r="Z810" t="str">
        <f t="shared" si="318"/>
        <v>FALTA_PARAM</v>
      </c>
      <c r="AA810" s="6" t="str">
        <f t="shared" si="319"/>
        <v/>
      </c>
      <c r="AB810" t="b">
        <f t="shared" si="320"/>
        <v>0</v>
      </c>
      <c r="AC810" t="str">
        <f t="shared" si="321"/>
        <v>CHAVE_INEXISTENTE</v>
      </c>
    </row>
    <row r="811" spans="7:29">
      <c r="G811" t="str">
        <f t="shared" si="299"/>
        <v>||</v>
      </c>
      <c r="H811" t="str">
        <f t="shared" si="300"/>
        <v>||</v>
      </c>
      <c r="I811" s="6" t="str">
        <f t="shared" si="301"/>
        <v/>
      </c>
      <c r="J811" s="6" t="str">
        <f t="shared" si="302"/>
        <v/>
      </c>
      <c r="K811" s="6" t="str">
        <f t="shared" si="303"/>
        <v/>
      </c>
      <c r="L811" s="6" t="str">
        <f t="shared" si="304"/>
        <v/>
      </c>
      <c r="M811" s="6" t="str">
        <f t="shared" si="305"/>
        <v/>
      </c>
      <c r="N811" s="6" t="str">
        <f t="shared" si="306"/>
        <v/>
      </c>
      <c r="O811" s="6" t="str">
        <f t="shared" si="307"/>
        <v/>
      </c>
      <c r="P811" s="6" t="str">
        <f t="shared" si="308"/>
        <v/>
      </c>
      <c r="Q811" s="6" t="str">
        <f t="shared" si="309"/>
        <v/>
      </c>
      <c r="R811" s="6">
        <f t="shared" si="310"/>
        <v>0</v>
      </c>
      <c r="S811" s="7">
        <f t="shared" si="311"/>
        <v>0</v>
      </c>
      <c r="T811" s="6">
        <f t="shared" si="312"/>
        <v>0</v>
      </c>
      <c r="U811" s="6" t="str">
        <f t="shared" si="313"/>
        <v/>
      </c>
      <c r="V811" s="6" t="str">
        <f t="shared" si="314"/>
        <v/>
      </c>
      <c r="W811" s="6">
        <f t="shared" si="315"/>
        <v>0</v>
      </c>
      <c r="X811" s="8" t="str">
        <f t="shared" si="316"/>
        <v/>
      </c>
      <c r="Y811" s="8" t="str">
        <f t="shared" si="317"/>
        <v/>
      </c>
      <c r="Z811" t="str">
        <f t="shared" si="318"/>
        <v>FALTA_PARAM</v>
      </c>
      <c r="AA811" s="6" t="str">
        <f t="shared" si="319"/>
        <v/>
      </c>
      <c r="AB811" t="b">
        <f t="shared" si="320"/>
        <v>0</v>
      </c>
      <c r="AC811" t="str">
        <f t="shared" si="321"/>
        <v>CHAVE_INEXISTENTE</v>
      </c>
    </row>
    <row r="812" spans="7:29">
      <c r="G812" t="str">
        <f t="shared" si="299"/>
        <v>||</v>
      </c>
      <c r="H812" t="str">
        <f t="shared" si="300"/>
        <v>||</v>
      </c>
      <c r="I812" s="6" t="str">
        <f t="shared" si="301"/>
        <v/>
      </c>
      <c r="J812" s="6" t="str">
        <f t="shared" si="302"/>
        <v/>
      </c>
      <c r="K812" s="6" t="str">
        <f t="shared" si="303"/>
        <v/>
      </c>
      <c r="L812" s="6" t="str">
        <f t="shared" si="304"/>
        <v/>
      </c>
      <c r="M812" s="6" t="str">
        <f t="shared" si="305"/>
        <v/>
      </c>
      <c r="N812" s="6" t="str">
        <f t="shared" si="306"/>
        <v/>
      </c>
      <c r="O812" s="6" t="str">
        <f t="shared" si="307"/>
        <v/>
      </c>
      <c r="P812" s="6" t="str">
        <f t="shared" si="308"/>
        <v/>
      </c>
      <c r="Q812" s="6" t="str">
        <f t="shared" si="309"/>
        <v/>
      </c>
      <c r="R812" s="6">
        <f t="shared" si="310"/>
        <v>0</v>
      </c>
      <c r="S812" s="7">
        <f t="shared" si="311"/>
        <v>0</v>
      </c>
      <c r="T812" s="6">
        <f t="shared" si="312"/>
        <v>0</v>
      </c>
      <c r="U812" s="6" t="str">
        <f t="shared" si="313"/>
        <v/>
      </c>
      <c r="V812" s="6" t="str">
        <f t="shared" si="314"/>
        <v/>
      </c>
      <c r="W812" s="6">
        <f t="shared" si="315"/>
        <v>0</v>
      </c>
      <c r="X812" s="8" t="str">
        <f t="shared" si="316"/>
        <v/>
      </c>
      <c r="Y812" s="8" t="str">
        <f t="shared" si="317"/>
        <v/>
      </c>
      <c r="Z812" t="str">
        <f t="shared" si="318"/>
        <v>FALTA_PARAM</v>
      </c>
      <c r="AA812" s="6" t="str">
        <f t="shared" si="319"/>
        <v/>
      </c>
      <c r="AB812" t="b">
        <f t="shared" si="320"/>
        <v>0</v>
      </c>
      <c r="AC812" t="str">
        <f t="shared" si="321"/>
        <v>CHAVE_INEXISTENTE</v>
      </c>
    </row>
    <row r="813" spans="7:29">
      <c r="G813" t="str">
        <f t="shared" si="299"/>
        <v>||</v>
      </c>
      <c r="H813" t="str">
        <f t="shared" si="300"/>
        <v>||</v>
      </c>
      <c r="I813" s="6" t="str">
        <f t="shared" si="301"/>
        <v/>
      </c>
      <c r="J813" s="6" t="str">
        <f t="shared" si="302"/>
        <v/>
      </c>
      <c r="K813" s="6" t="str">
        <f t="shared" si="303"/>
        <v/>
      </c>
      <c r="L813" s="6" t="str">
        <f t="shared" si="304"/>
        <v/>
      </c>
      <c r="M813" s="6" t="str">
        <f t="shared" si="305"/>
        <v/>
      </c>
      <c r="N813" s="6" t="str">
        <f t="shared" si="306"/>
        <v/>
      </c>
      <c r="O813" s="6" t="str">
        <f t="shared" si="307"/>
        <v/>
      </c>
      <c r="P813" s="6" t="str">
        <f t="shared" si="308"/>
        <v/>
      </c>
      <c r="Q813" s="6" t="str">
        <f t="shared" si="309"/>
        <v/>
      </c>
      <c r="R813" s="6">
        <f t="shared" si="310"/>
        <v>0</v>
      </c>
      <c r="S813" s="7">
        <f t="shared" si="311"/>
        <v>0</v>
      </c>
      <c r="T813" s="6">
        <f t="shared" si="312"/>
        <v>0</v>
      </c>
      <c r="U813" s="6" t="str">
        <f t="shared" si="313"/>
        <v/>
      </c>
      <c r="V813" s="6" t="str">
        <f t="shared" si="314"/>
        <v/>
      </c>
      <c r="W813" s="6">
        <f t="shared" si="315"/>
        <v>0</v>
      </c>
      <c r="X813" s="8" t="str">
        <f t="shared" si="316"/>
        <v/>
      </c>
      <c r="Y813" s="8" t="str">
        <f t="shared" si="317"/>
        <v/>
      </c>
      <c r="Z813" t="str">
        <f t="shared" si="318"/>
        <v>FALTA_PARAM</v>
      </c>
      <c r="AA813" s="6" t="str">
        <f t="shared" si="319"/>
        <v/>
      </c>
      <c r="AB813" t="b">
        <f t="shared" si="320"/>
        <v>0</v>
      </c>
      <c r="AC813" t="str">
        <f t="shared" si="321"/>
        <v>CHAVE_INEXISTENTE</v>
      </c>
    </row>
    <row r="814" spans="7:29">
      <c r="G814" t="str">
        <f t="shared" si="299"/>
        <v>||</v>
      </c>
      <c r="H814" t="str">
        <f t="shared" si="300"/>
        <v>||</v>
      </c>
      <c r="I814" s="6" t="str">
        <f t="shared" si="301"/>
        <v/>
      </c>
      <c r="J814" s="6" t="str">
        <f t="shared" si="302"/>
        <v/>
      </c>
      <c r="K814" s="6" t="str">
        <f t="shared" si="303"/>
        <v/>
      </c>
      <c r="L814" s="6" t="str">
        <f t="shared" si="304"/>
        <v/>
      </c>
      <c r="M814" s="6" t="str">
        <f t="shared" si="305"/>
        <v/>
      </c>
      <c r="N814" s="6" t="str">
        <f t="shared" si="306"/>
        <v/>
      </c>
      <c r="O814" s="6" t="str">
        <f t="shared" si="307"/>
        <v/>
      </c>
      <c r="P814" s="6" t="str">
        <f t="shared" si="308"/>
        <v/>
      </c>
      <c r="Q814" s="6" t="str">
        <f t="shared" si="309"/>
        <v/>
      </c>
      <c r="R814" s="6">
        <f t="shared" si="310"/>
        <v>0</v>
      </c>
      <c r="S814" s="7">
        <f t="shared" si="311"/>
        <v>0</v>
      </c>
      <c r="T814" s="6">
        <f t="shared" si="312"/>
        <v>0</v>
      </c>
      <c r="U814" s="6" t="str">
        <f t="shared" si="313"/>
        <v/>
      </c>
      <c r="V814" s="6" t="str">
        <f t="shared" si="314"/>
        <v/>
      </c>
      <c r="W814" s="6">
        <f t="shared" si="315"/>
        <v>0</v>
      </c>
      <c r="X814" s="8" t="str">
        <f t="shared" si="316"/>
        <v/>
      </c>
      <c r="Y814" s="8" t="str">
        <f t="shared" si="317"/>
        <v/>
      </c>
      <c r="Z814" t="str">
        <f t="shared" si="318"/>
        <v>FALTA_PARAM</v>
      </c>
      <c r="AA814" s="6" t="str">
        <f t="shared" si="319"/>
        <v/>
      </c>
      <c r="AB814" t="b">
        <f t="shared" si="320"/>
        <v>0</v>
      </c>
      <c r="AC814" t="str">
        <f t="shared" si="321"/>
        <v>CHAVE_INEXISTENTE</v>
      </c>
    </row>
    <row r="815" spans="7:29">
      <c r="G815" t="str">
        <f t="shared" si="299"/>
        <v>||</v>
      </c>
      <c r="H815" t="str">
        <f t="shared" si="300"/>
        <v>||</v>
      </c>
      <c r="I815" s="6" t="str">
        <f t="shared" si="301"/>
        <v/>
      </c>
      <c r="J815" s="6" t="str">
        <f t="shared" si="302"/>
        <v/>
      </c>
      <c r="K815" s="6" t="str">
        <f t="shared" si="303"/>
        <v/>
      </c>
      <c r="L815" s="6" t="str">
        <f t="shared" si="304"/>
        <v/>
      </c>
      <c r="M815" s="6" t="str">
        <f t="shared" si="305"/>
        <v/>
      </c>
      <c r="N815" s="6" t="str">
        <f t="shared" si="306"/>
        <v/>
      </c>
      <c r="O815" s="6" t="str">
        <f t="shared" si="307"/>
        <v/>
      </c>
      <c r="P815" s="6" t="str">
        <f t="shared" si="308"/>
        <v/>
      </c>
      <c r="Q815" s="6" t="str">
        <f t="shared" si="309"/>
        <v/>
      </c>
      <c r="R815" s="6">
        <f t="shared" si="310"/>
        <v>0</v>
      </c>
      <c r="S815" s="7">
        <f t="shared" si="311"/>
        <v>0</v>
      </c>
      <c r="T815" s="6">
        <f t="shared" si="312"/>
        <v>0</v>
      </c>
      <c r="U815" s="6" t="str">
        <f t="shared" si="313"/>
        <v/>
      </c>
      <c r="V815" s="6" t="str">
        <f t="shared" si="314"/>
        <v/>
      </c>
      <c r="W815" s="6">
        <f t="shared" si="315"/>
        <v>0</v>
      </c>
      <c r="X815" s="8" t="str">
        <f t="shared" si="316"/>
        <v/>
      </c>
      <c r="Y815" s="8" t="str">
        <f t="shared" si="317"/>
        <v/>
      </c>
      <c r="Z815" t="str">
        <f t="shared" si="318"/>
        <v>FALTA_PARAM</v>
      </c>
      <c r="AA815" s="6" t="str">
        <f t="shared" si="319"/>
        <v/>
      </c>
      <c r="AB815" t="b">
        <f t="shared" si="320"/>
        <v>0</v>
      </c>
      <c r="AC815" t="str">
        <f t="shared" si="321"/>
        <v>CHAVE_INEXISTENTE</v>
      </c>
    </row>
    <row r="816" spans="7:29">
      <c r="G816" t="str">
        <f t="shared" si="299"/>
        <v>||</v>
      </c>
      <c r="H816" t="str">
        <f t="shared" si="300"/>
        <v>||</v>
      </c>
      <c r="I816" s="6" t="str">
        <f t="shared" si="301"/>
        <v/>
      </c>
      <c r="J816" s="6" t="str">
        <f t="shared" si="302"/>
        <v/>
      </c>
      <c r="K816" s="6" t="str">
        <f t="shared" si="303"/>
        <v/>
      </c>
      <c r="L816" s="6" t="str">
        <f t="shared" si="304"/>
        <v/>
      </c>
      <c r="M816" s="6" t="str">
        <f t="shared" si="305"/>
        <v/>
      </c>
      <c r="N816" s="6" t="str">
        <f t="shared" si="306"/>
        <v/>
      </c>
      <c r="O816" s="6" t="str">
        <f t="shared" si="307"/>
        <v/>
      </c>
      <c r="P816" s="6" t="str">
        <f t="shared" si="308"/>
        <v/>
      </c>
      <c r="Q816" s="6" t="str">
        <f t="shared" si="309"/>
        <v/>
      </c>
      <c r="R816" s="6">
        <f t="shared" si="310"/>
        <v>0</v>
      </c>
      <c r="S816" s="7">
        <f t="shared" si="311"/>
        <v>0</v>
      </c>
      <c r="T816" s="6">
        <f t="shared" si="312"/>
        <v>0</v>
      </c>
      <c r="U816" s="6" t="str">
        <f t="shared" si="313"/>
        <v/>
      </c>
      <c r="V816" s="6" t="str">
        <f t="shared" si="314"/>
        <v/>
      </c>
      <c r="W816" s="6">
        <f t="shared" si="315"/>
        <v>0</v>
      </c>
      <c r="X816" s="8" t="str">
        <f t="shared" si="316"/>
        <v/>
      </c>
      <c r="Y816" s="8" t="str">
        <f t="shared" si="317"/>
        <v/>
      </c>
      <c r="Z816" t="str">
        <f t="shared" si="318"/>
        <v>FALTA_PARAM</v>
      </c>
      <c r="AA816" s="6" t="str">
        <f t="shared" si="319"/>
        <v/>
      </c>
      <c r="AB816" t="b">
        <f t="shared" si="320"/>
        <v>0</v>
      </c>
      <c r="AC816" t="str">
        <f t="shared" si="321"/>
        <v>CHAVE_INEXISTENTE</v>
      </c>
    </row>
    <row r="817" spans="7:29">
      <c r="G817" t="str">
        <f t="shared" si="299"/>
        <v>||</v>
      </c>
      <c r="H817" t="str">
        <f t="shared" si="300"/>
        <v>||</v>
      </c>
      <c r="I817" s="6" t="str">
        <f t="shared" si="301"/>
        <v/>
      </c>
      <c r="J817" s="6" t="str">
        <f t="shared" si="302"/>
        <v/>
      </c>
      <c r="K817" s="6" t="str">
        <f t="shared" si="303"/>
        <v/>
      </c>
      <c r="L817" s="6" t="str">
        <f t="shared" si="304"/>
        <v/>
      </c>
      <c r="M817" s="6" t="str">
        <f t="shared" si="305"/>
        <v/>
      </c>
      <c r="N817" s="6" t="str">
        <f t="shared" si="306"/>
        <v/>
      </c>
      <c r="O817" s="6" t="str">
        <f t="shared" si="307"/>
        <v/>
      </c>
      <c r="P817" s="6" t="str">
        <f t="shared" si="308"/>
        <v/>
      </c>
      <c r="Q817" s="6" t="str">
        <f t="shared" si="309"/>
        <v/>
      </c>
      <c r="R817" s="6">
        <f t="shared" si="310"/>
        <v>0</v>
      </c>
      <c r="S817" s="7">
        <f t="shared" si="311"/>
        <v>0</v>
      </c>
      <c r="T817" s="6">
        <f t="shared" si="312"/>
        <v>0</v>
      </c>
      <c r="U817" s="6" t="str">
        <f t="shared" si="313"/>
        <v/>
      </c>
      <c r="V817" s="6" t="str">
        <f t="shared" si="314"/>
        <v/>
      </c>
      <c r="W817" s="6">
        <f t="shared" si="315"/>
        <v>0</v>
      </c>
      <c r="X817" s="8" t="str">
        <f t="shared" si="316"/>
        <v/>
      </c>
      <c r="Y817" s="8" t="str">
        <f t="shared" si="317"/>
        <v/>
      </c>
      <c r="Z817" t="str">
        <f t="shared" si="318"/>
        <v>FALTA_PARAM</v>
      </c>
      <c r="AA817" s="6" t="str">
        <f t="shared" si="319"/>
        <v/>
      </c>
      <c r="AB817" t="b">
        <f t="shared" si="320"/>
        <v>0</v>
      </c>
      <c r="AC817" t="str">
        <f t="shared" si="321"/>
        <v>CHAVE_INEXISTENTE</v>
      </c>
    </row>
    <row r="818" spans="7:29">
      <c r="G818" t="str">
        <f t="shared" si="299"/>
        <v>||</v>
      </c>
      <c r="H818" t="str">
        <f t="shared" si="300"/>
        <v>||</v>
      </c>
      <c r="I818" s="6" t="str">
        <f t="shared" si="301"/>
        <v/>
      </c>
      <c r="J818" s="6" t="str">
        <f t="shared" si="302"/>
        <v/>
      </c>
      <c r="K818" s="6" t="str">
        <f t="shared" si="303"/>
        <v/>
      </c>
      <c r="L818" s="6" t="str">
        <f t="shared" si="304"/>
        <v/>
      </c>
      <c r="M818" s="6" t="str">
        <f t="shared" si="305"/>
        <v/>
      </c>
      <c r="N818" s="6" t="str">
        <f t="shared" si="306"/>
        <v/>
      </c>
      <c r="O818" s="6" t="str">
        <f t="shared" si="307"/>
        <v/>
      </c>
      <c r="P818" s="6" t="str">
        <f t="shared" si="308"/>
        <v/>
      </c>
      <c r="Q818" s="6" t="str">
        <f t="shared" si="309"/>
        <v/>
      </c>
      <c r="R818" s="6">
        <f t="shared" si="310"/>
        <v>0</v>
      </c>
      <c r="S818" s="7">
        <f t="shared" si="311"/>
        <v>0</v>
      </c>
      <c r="T818" s="6">
        <f t="shared" si="312"/>
        <v>0</v>
      </c>
      <c r="U818" s="6" t="str">
        <f t="shared" si="313"/>
        <v/>
      </c>
      <c r="V818" s="6" t="str">
        <f t="shared" si="314"/>
        <v/>
      </c>
      <c r="W818" s="6">
        <f t="shared" si="315"/>
        <v>0</v>
      </c>
      <c r="X818" s="8" t="str">
        <f t="shared" si="316"/>
        <v/>
      </c>
      <c r="Y818" s="8" t="str">
        <f t="shared" si="317"/>
        <v/>
      </c>
      <c r="Z818" t="str">
        <f t="shared" si="318"/>
        <v>FALTA_PARAM</v>
      </c>
      <c r="AA818" s="6" t="str">
        <f t="shared" si="319"/>
        <v/>
      </c>
      <c r="AB818" t="b">
        <f t="shared" si="320"/>
        <v>0</v>
      </c>
      <c r="AC818" t="str">
        <f t="shared" si="321"/>
        <v>CHAVE_INEXISTENTE</v>
      </c>
    </row>
    <row r="819" spans="7:29">
      <c r="G819" t="str">
        <f t="shared" si="299"/>
        <v>||</v>
      </c>
      <c r="H819" t="str">
        <f t="shared" si="300"/>
        <v>||</v>
      </c>
      <c r="I819" s="6" t="str">
        <f t="shared" si="301"/>
        <v/>
      </c>
      <c r="J819" s="6" t="str">
        <f t="shared" si="302"/>
        <v/>
      </c>
      <c r="K819" s="6" t="str">
        <f t="shared" si="303"/>
        <v/>
      </c>
      <c r="L819" s="6" t="str">
        <f t="shared" si="304"/>
        <v/>
      </c>
      <c r="M819" s="6" t="str">
        <f t="shared" si="305"/>
        <v/>
      </c>
      <c r="N819" s="6" t="str">
        <f t="shared" si="306"/>
        <v/>
      </c>
      <c r="O819" s="6" t="str">
        <f t="shared" si="307"/>
        <v/>
      </c>
      <c r="P819" s="6" t="str">
        <f t="shared" si="308"/>
        <v/>
      </c>
      <c r="Q819" s="6" t="str">
        <f t="shared" si="309"/>
        <v/>
      </c>
      <c r="R819" s="6">
        <f t="shared" si="310"/>
        <v>0</v>
      </c>
      <c r="S819" s="7">
        <f t="shared" si="311"/>
        <v>0</v>
      </c>
      <c r="T819" s="6">
        <f t="shared" si="312"/>
        <v>0</v>
      </c>
      <c r="U819" s="6" t="str">
        <f t="shared" si="313"/>
        <v/>
      </c>
      <c r="V819" s="6" t="str">
        <f t="shared" si="314"/>
        <v/>
      </c>
      <c r="W819" s="6">
        <f t="shared" si="315"/>
        <v>0</v>
      </c>
      <c r="X819" s="8" t="str">
        <f t="shared" si="316"/>
        <v/>
      </c>
      <c r="Y819" s="8" t="str">
        <f t="shared" si="317"/>
        <v/>
      </c>
      <c r="Z819" t="str">
        <f t="shared" si="318"/>
        <v>FALTA_PARAM</v>
      </c>
      <c r="AA819" s="6" t="str">
        <f t="shared" si="319"/>
        <v/>
      </c>
      <c r="AB819" t="b">
        <f t="shared" si="320"/>
        <v>0</v>
      </c>
      <c r="AC819" t="str">
        <f t="shared" si="321"/>
        <v>CHAVE_INEXISTENTE</v>
      </c>
    </row>
    <row r="820" spans="7:29">
      <c r="G820" t="str">
        <f t="shared" si="299"/>
        <v>||</v>
      </c>
      <c r="H820" t="str">
        <f t="shared" si="300"/>
        <v>||</v>
      </c>
      <c r="I820" s="6" t="str">
        <f t="shared" si="301"/>
        <v/>
      </c>
      <c r="J820" s="6" t="str">
        <f t="shared" si="302"/>
        <v/>
      </c>
      <c r="K820" s="6" t="str">
        <f t="shared" si="303"/>
        <v/>
      </c>
      <c r="L820" s="6" t="str">
        <f t="shared" si="304"/>
        <v/>
      </c>
      <c r="M820" s="6" t="str">
        <f t="shared" si="305"/>
        <v/>
      </c>
      <c r="N820" s="6" t="str">
        <f t="shared" si="306"/>
        <v/>
      </c>
      <c r="O820" s="6" t="str">
        <f t="shared" si="307"/>
        <v/>
      </c>
      <c r="P820" s="6" t="str">
        <f t="shared" si="308"/>
        <v/>
      </c>
      <c r="Q820" s="6" t="str">
        <f t="shared" si="309"/>
        <v/>
      </c>
      <c r="R820" s="6">
        <f t="shared" si="310"/>
        <v>0</v>
      </c>
      <c r="S820" s="7">
        <f t="shared" si="311"/>
        <v>0</v>
      </c>
      <c r="T820" s="6">
        <f t="shared" si="312"/>
        <v>0</v>
      </c>
      <c r="U820" s="6" t="str">
        <f t="shared" si="313"/>
        <v/>
      </c>
      <c r="V820" s="6" t="str">
        <f t="shared" si="314"/>
        <v/>
      </c>
      <c r="W820" s="6">
        <f t="shared" si="315"/>
        <v>0</v>
      </c>
      <c r="X820" s="8" t="str">
        <f t="shared" si="316"/>
        <v/>
      </c>
      <c r="Y820" s="8" t="str">
        <f t="shared" si="317"/>
        <v/>
      </c>
      <c r="Z820" t="str">
        <f t="shared" si="318"/>
        <v>FALTA_PARAM</v>
      </c>
      <c r="AA820" s="6" t="str">
        <f t="shared" si="319"/>
        <v/>
      </c>
      <c r="AB820" t="b">
        <f t="shared" si="320"/>
        <v>0</v>
      </c>
      <c r="AC820" t="str">
        <f t="shared" si="321"/>
        <v>CHAVE_INEXISTENTE</v>
      </c>
    </row>
    <row r="821" spans="7:29">
      <c r="G821" t="str">
        <f t="shared" si="299"/>
        <v>||</v>
      </c>
      <c r="H821" t="str">
        <f t="shared" si="300"/>
        <v>||</v>
      </c>
      <c r="I821" s="6" t="str">
        <f t="shared" si="301"/>
        <v/>
      </c>
      <c r="J821" s="6" t="str">
        <f t="shared" si="302"/>
        <v/>
      </c>
      <c r="K821" s="6" t="str">
        <f t="shared" si="303"/>
        <v/>
      </c>
      <c r="L821" s="6" t="str">
        <f t="shared" si="304"/>
        <v/>
      </c>
      <c r="M821" s="6" t="str">
        <f t="shared" si="305"/>
        <v/>
      </c>
      <c r="N821" s="6" t="str">
        <f t="shared" si="306"/>
        <v/>
      </c>
      <c r="O821" s="6" t="str">
        <f t="shared" si="307"/>
        <v/>
      </c>
      <c r="P821" s="6" t="str">
        <f t="shared" si="308"/>
        <v/>
      </c>
      <c r="Q821" s="6" t="str">
        <f t="shared" si="309"/>
        <v/>
      </c>
      <c r="R821" s="6">
        <f t="shared" si="310"/>
        <v>0</v>
      </c>
      <c r="S821" s="7">
        <f t="shared" si="311"/>
        <v>0</v>
      </c>
      <c r="T821" s="6">
        <f t="shared" si="312"/>
        <v>0</v>
      </c>
      <c r="U821" s="6" t="str">
        <f t="shared" si="313"/>
        <v/>
      </c>
      <c r="V821" s="6" t="str">
        <f t="shared" si="314"/>
        <v/>
      </c>
      <c r="W821" s="6">
        <f t="shared" si="315"/>
        <v>0</v>
      </c>
      <c r="X821" s="8" t="str">
        <f t="shared" si="316"/>
        <v/>
      </c>
      <c r="Y821" s="8" t="str">
        <f t="shared" si="317"/>
        <v/>
      </c>
      <c r="Z821" t="str">
        <f t="shared" si="318"/>
        <v>FALTA_PARAM</v>
      </c>
      <c r="AA821" s="6" t="str">
        <f t="shared" si="319"/>
        <v/>
      </c>
      <c r="AB821" t="b">
        <f t="shared" si="320"/>
        <v>0</v>
      </c>
      <c r="AC821" t="str">
        <f t="shared" si="321"/>
        <v>CHAVE_INEXISTENTE</v>
      </c>
    </row>
    <row r="822" spans="7:29">
      <c r="G822" t="str">
        <f t="shared" si="299"/>
        <v>||</v>
      </c>
      <c r="H822" t="str">
        <f t="shared" si="300"/>
        <v>||</v>
      </c>
      <c r="I822" s="6" t="str">
        <f t="shared" si="301"/>
        <v/>
      </c>
      <c r="J822" s="6" t="str">
        <f t="shared" si="302"/>
        <v/>
      </c>
      <c r="K822" s="6" t="str">
        <f t="shared" si="303"/>
        <v/>
      </c>
      <c r="L822" s="6" t="str">
        <f t="shared" si="304"/>
        <v/>
      </c>
      <c r="M822" s="6" t="str">
        <f t="shared" si="305"/>
        <v/>
      </c>
      <c r="N822" s="6" t="str">
        <f t="shared" si="306"/>
        <v/>
      </c>
      <c r="O822" s="6" t="str">
        <f t="shared" si="307"/>
        <v/>
      </c>
      <c r="P822" s="6" t="str">
        <f t="shared" si="308"/>
        <v/>
      </c>
      <c r="Q822" s="6" t="str">
        <f t="shared" si="309"/>
        <v/>
      </c>
      <c r="R822" s="6">
        <f t="shared" si="310"/>
        <v>0</v>
      </c>
      <c r="S822" s="7">
        <f t="shared" si="311"/>
        <v>0</v>
      </c>
      <c r="T822" s="6">
        <f t="shared" si="312"/>
        <v>0</v>
      </c>
      <c r="U822" s="6" t="str">
        <f t="shared" si="313"/>
        <v/>
      </c>
      <c r="V822" s="6" t="str">
        <f t="shared" si="314"/>
        <v/>
      </c>
      <c r="W822" s="6">
        <f t="shared" si="315"/>
        <v>0</v>
      </c>
      <c r="X822" s="8" t="str">
        <f t="shared" si="316"/>
        <v/>
      </c>
      <c r="Y822" s="8" t="str">
        <f t="shared" si="317"/>
        <v/>
      </c>
      <c r="Z822" t="str">
        <f t="shared" si="318"/>
        <v>FALTA_PARAM</v>
      </c>
      <c r="AA822" s="6" t="str">
        <f t="shared" si="319"/>
        <v/>
      </c>
      <c r="AB822" t="b">
        <f t="shared" si="320"/>
        <v>0</v>
      </c>
      <c r="AC822" t="str">
        <f t="shared" si="321"/>
        <v>CHAVE_INEXISTENTE</v>
      </c>
    </row>
    <row r="823" spans="7:29">
      <c r="G823" t="str">
        <f t="shared" si="299"/>
        <v>||</v>
      </c>
      <c r="H823" t="str">
        <f t="shared" si="300"/>
        <v>||</v>
      </c>
      <c r="I823" s="6" t="str">
        <f t="shared" si="301"/>
        <v/>
      </c>
      <c r="J823" s="6" t="str">
        <f t="shared" si="302"/>
        <v/>
      </c>
      <c r="K823" s="6" t="str">
        <f t="shared" si="303"/>
        <v/>
      </c>
      <c r="L823" s="6" t="str">
        <f t="shared" si="304"/>
        <v/>
      </c>
      <c r="M823" s="6" t="str">
        <f t="shared" si="305"/>
        <v/>
      </c>
      <c r="N823" s="6" t="str">
        <f t="shared" si="306"/>
        <v/>
      </c>
      <c r="O823" s="6" t="str">
        <f t="shared" si="307"/>
        <v/>
      </c>
      <c r="P823" s="6" t="str">
        <f t="shared" si="308"/>
        <v/>
      </c>
      <c r="Q823" s="6" t="str">
        <f t="shared" si="309"/>
        <v/>
      </c>
      <c r="R823" s="6">
        <f t="shared" si="310"/>
        <v>0</v>
      </c>
      <c r="S823" s="7">
        <f t="shared" si="311"/>
        <v>0</v>
      </c>
      <c r="T823" s="6">
        <f t="shared" si="312"/>
        <v>0</v>
      </c>
      <c r="U823" s="6" t="str">
        <f t="shared" si="313"/>
        <v/>
      </c>
      <c r="V823" s="6" t="str">
        <f t="shared" si="314"/>
        <v/>
      </c>
      <c r="W823" s="6">
        <f t="shared" si="315"/>
        <v>0</v>
      </c>
      <c r="X823" s="8" t="str">
        <f t="shared" si="316"/>
        <v/>
      </c>
      <c r="Y823" s="8" t="str">
        <f t="shared" si="317"/>
        <v/>
      </c>
      <c r="Z823" t="str">
        <f t="shared" si="318"/>
        <v>FALTA_PARAM</v>
      </c>
      <c r="AA823" s="6" t="str">
        <f t="shared" si="319"/>
        <v/>
      </c>
      <c r="AB823" t="b">
        <f t="shared" si="320"/>
        <v>0</v>
      </c>
      <c r="AC823" t="str">
        <f t="shared" si="321"/>
        <v>CHAVE_INEXISTENTE</v>
      </c>
    </row>
    <row r="824" spans="7:29">
      <c r="G824" t="str">
        <f t="shared" si="299"/>
        <v>||</v>
      </c>
      <c r="H824" t="str">
        <f t="shared" si="300"/>
        <v>||</v>
      </c>
      <c r="I824" s="6" t="str">
        <f t="shared" si="301"/>
        <v/>
      </c>
      <c r="J824" s="6" t="str">
        <f t="shared" si="302"/>
        <v/>
      </c>
      <c r="K824" s="6" t="str">
        <f t="shared" si="303"/>
        <v/>
      </c>
      <c r="L824" s="6" t="str">
        <f t="shared" si="304"/>
        <v/>
      </c>
      <c r="M824" s="6" t="str">
        <f t="shared" si="305"/>
        <v/>
      </c>
      <c r="N824" s="6" t="str">
        <f t="shared" si="306"/>
        <v/>
      </c>
      <c r="O824" s="6" t="str">
        <f t="shared" si="307"/>
        <v/>
      </c>
      <c r="P824" s="6" t="str">
        <f t="shared" si="308"/>
        <v/>
      </c>
      <c r="Q824" s="6" t="str">
        <f t="shared" si="309"/>
        <v/>
      </c>
      <c r="R824" s="6">
        <f t="shared" si="310"/>
        <v>0</v>
      </c>
      <c r="S824" s="7">
        <f t="shared" si="311"/>
        <v>0</v>
      </c>
      <c r="T824" s="6">
        <f t="shared" si="312"/>
        <v>0</v>
      </c>
      <c r="U824" s="6" t="str">
        <f t="shared" si="313"/>
        <v/>
      </c>
      <c r="V824" s="6" t="str">
        <f t="shared" si="314"/>
        <v/>
      </c>
      <c r="W824" s="6">
        <f t="shared" si="315"/>
        <v>0</v>
      </c>
      <c r="X824" s="8" t="str">
        <f t="shared" si="316"/>
        <v/>
      </c>
      <c r="Y824" s="8" t="str">
        <f t="shared" si="317"/>
        <v/>
      </c>
      <c r="Z824" t="str">
        <f t="shared" si="318"/>
        <v>FALTA_PARAM</v>
      </c>
      <c r="AA824" s="6" t="str">
        <f t="shared" si="319"/>
        <v/>
      </c>
      <c r="AB824" t="b">
        <f t="shared" si="320"/>
        <v>0</v>
      </c>
      <c r="AC824" t="str">
        <f t="shared" si="321"/>
        <v>CHAVE_INEXISTENTE</v>
      </c>
    </row>
    <row r="825" spans="7:29">
      <c r="G825" t="str">
        <f t="shared" si="299"/>
        <v>||</v>
      </c>
      <c r="H825" t="str">
        <f t="shared" si="300"/>
        <v>||</v>
      </c>
      <c r="I825" s="6" t="str">
        <f t="shared" si="301"/>
        <v/>
      </c>
      <c r="J825" s="6" t="str">
        <f t="shared" si="302"/>
        <v/>
      </c>
      <c r="K825" s="6" t="str">
        <f t="shared" si="303"/>
        <v/>
      </c>
      <c r="L825" s="6" t="str">
        <f t="shared" si="304"/>
        <v/>
      </c>
      <c r="M825" s="6" t="str">
        <f t="shared" si="305"/>
        <v/>
      </c>
      <c r="N825" s="6" t="str">
        <f t="shared" si="306"/>
        <v/>
      </c>
      <c r="O825" s="6" t="str">
        <f t="shared" si="307"/>
        <v/>
      </c>
      <c r="P825" s="6" t="str">
        <f t="shared" si="308"/>
        <v/>
      </c>
      <c r="Q825" s="6" t="str">
        <f t="shared" si="309"/>
        <v/>
      </c>
      <c r="R825" s="6">
        <f t="shared" si="310"/>
        <v>0</v>
      </c>
      <c r="S825" s="7">
        <f t="shared" si="311"/>
        <v>0</v>
      </c>
      <c r="T825" s="6">
        <f t="shared" si="312"/>
        <v>0</v>
      </c>
      <c r="U825" s="6" t="str">
        <f t="shared" si="313"/>
        <v/>
      </c>
      <c r="V825" s="6" t="str">
        <f t="shared" si="314"/>
        <v/>
      </c>
      <c r="W825" s="6">
        <f t="shared" si="315"/>
        <v>0</v>
      </c>
      <c r="X825" s="8" t="str">
        <f t="shared" si="316"/>
        <v/>
      </c>
      <c r="Y825" s="8" t="str">
        <f t="shared" si="317"/>
        <v/>
      </c>
      <c r="Z825" t="str">
        <f t="shared" si="318"/>
        <v>FALTA_PARAM</v>
      </c>
      <c r="AA825" s="6" t="str">
        <f t="shared" si="319"/>
        <v/>
      </c>
      <c r="AB825" t="b">
        <f t="shared" si="320"/>
        <v>0</v>
      </c>
      <c r="AC825" t="str">
        <f t="shared" si="321"/>
        <v>CHAVE_INEXISTENTE</v>
      </c>
    </row>
    <row r="826" spans="7:29">
      <c r="G826" t="str">
        <f t="shared" si="299"/>
        <v>||</v>
      </c>
      <c r="H826" t="str">
        <f t="shared" si="300"/>
        <v>||</v>
      </c>
      <c r="I826" s="6" t="str">
        <f t="shared" si="301"/>
        <v/>
      </c>
      <c r="J826" s="6" t="str">
        <f t="shared" si="302"/>
        <v/>
      </c>
      <c r="K826" s="6" t="str">
        <f t="shared" si="303"/>
        <v/>
      </c>
      <c r="L826" s="6" t="str">
        <f t="shared" si="304"/>
        <v/>
      </c>
      <c r="M826" s="6" t="str">
        <f t="shared" si="305"/>
        <v/>
      </c>
      <c r="N826" s="6" t="str">
        <f t="shared" si="306"/>
        <v/>
      </c>
      <c r="O826" s="6" t="str">
        <f t="shared" si="307"/>
        <v/>
      </c>
      <c r="P826" s="6" t="str">
        <f t="shared" si="308"/>
        <v/>
      </c>
      <c r="Q826" s="6" t="str">
        <f t="shared" si="309"/>
        <v/>
      </c>
      <c r="R826" s="6">
        <f t="shared" si="310"/>
        <v>0</v>
      </c>
      <c r="S826" s="7">
        <f t="shared" si="311"/>
        <v>0</v>
      </c>
      <c r="T826" s="6">
        <f t="shared" si="312"/>
        <v>0</v>
      </c>
      <c r="U826" s="6" t="str">
        <f t="shared" si="313"/>
        <v/>
      </c>
      <c r="V826" s="6" t="str">
        <f t="shared" si="314"/>
        <v/>
      </c>
      <c r="W826" s="6">
        <f t="shared" si="315"/>
        <v>0</v>
      </c>
      <c r="X826" s="8" t="str">
        <f t="shared" si="316"/>
        <v/>
      </c>
      <c r="Y826" s="8" t="str">
        <f t="shared" si="317"/>
        <v/>
      </c>
      <c r="Z826" t="str">
        <f t="shared" si="318"/>
        <v>FALTA_PARAM</v>
      </c>
      <c r="AA826" s="6" t="str">
        <f t="shared" si="319"/>
        <v/>
      </c>
      <c r="AB826" t="b">
        <f t="shared" si="320"/>
        <v>0</v>
      </c>
      <c r="AC826" t="str">
        <f t="shared" si="321"/>
        <v>CHAVE_INEXISTENTE</v>
      </c>
    </row>
    <row r="827" spans="7:29">
      <c r="G827" t="str">
        <f t="shared" si="299"/>
        <v>||</v>
      </c>
      <c r="H827" t="str">
        <f t="shared" si="300"/>
        <v>||</v>
      </c>
      <c r="I827" s="6" t="str">
        <f t="shared" si="301"/>
        <v/>
      </c>
      <c r="J827" s="6" t="str">
        <f t="shared" si="302"/>
        <v/>
      </c>
      <c r="K827" s="6" t="str">
        <f t="shared" si="303"/>
        <v/>
      </c>
      <c r="L827" s="6" t="str">
        <f t="shared" si="304"/>
        <v/>
      </c>
      <c r="M827" s="6" t="str">
        <f t="shared" si="305"/>
        <v/>
      </c>
      <c r="N827" s="6" t="str">
        <f t="shared" si="306"/>
        <v/>
      </c>
      <c r="O827" s="6" t="str">
        <f t="shared" si="307"/>
        <v/>
      </c>
      <c r="P827" s="6" t="str">
        <f t="shared" si="308"/>
        <v/>
      </c>
      <c r="Q827" s="6" t="str">
        <f t="shared" si="309"/>
        <v/>
      </c>
      <c r="R827" s="6">
        <f t="shared" si="310"/>
        <v>0</v>
      </c>
      <c r="S827" s="7">
        <f t="shared" si="311"/>
        <v>0</v>
      </c>
      <c r="T827" s="6">
        <f t="shared" si="312"/>
        <v>0</v>
      </c>
      <c r="U827" s="6" t="str">
        <f t="shared" si="313"/>
        <v/>
      </c>
      <c r="V827" s="6" t="str">
        <f t="shared" si="314"/>
        <v/>
      </c>
      <c r="W827" s="6">
        <f t="shared" si="315"/>
        <v>0</v>
      </c>
      <c r="X827" s="8" t="str">
        <f t="shared" si="316"/>
        <v/>
      </c>
      <c r="Y827" s="8" t="str">
        <f t="shared" si="317"/>
        <v/>
      </c>
      <c r="Z827" t="str">
        <f t="shared" si="318"/>
        <v>FALTA_PARAM</v>
      </c>
      <c r="AA827" s="6" t="str">
        <f t="shared" si="319"/>
        <v/>
      </c>
      <c r="AB827" t="b">
        <f t="shared" si="320"/>
        <v>0</v>
      </c>
      <c r="AC827" t="str">
        <f t="shared" si="321"/>
        <v>CHAVE_INEXISTENTE</v>
      </c>
    </row>
    <row r="828" spans="7:29">
      <c r="G828" t="str">
        <f t="shared" si="299"/>
        <v>||</v>
      </c>
      <c r="H828" t="str">
        <f t="shared" si="300"/>
        <v>||</v>
      </c>
      <c r="I828" s="6" t="str">
        <f t="shared" si="301"/>
        <v/>
      </c>
      <c r="J828" s="6" t="str">
        <f t="shared" si="302"/>
        <v/>
      </c>
      <c r="K828" s="6" t="str">
        <f t="shared" si="303"/>
        <v/>
      </c>
      <c r="L828" s="6" t="str">
        <f t="shared" si="304"/>
        <v/>
      </c>
      <c r="M828" s="6" t="str">
        <f t="shared" si="305"/>
        <v/>
      </c>
      <c r="N828" s="6" t="str">
        <f t="shared" si="306"/>
        <v/>
      </c>
      <c r="O828" s="6" t="str">
        <f t="shared" si="307"/>
        <v/>
      </c>
      <c r="P828" s="6" t="str">
        <f t="shared" si="308"/>
        <v/>
      </c>
      <c r="Q828" s="6" t="str">
        <f t="shared" si="309"/>
        <v/>
      </c>
      <c r="R828" s="6">
        <f t="shared" si="310"/>
        <v>0</v>
      </c>
      <c r="S828" s="7">
        <f t="shared" si="311"/>
        <v>0</v>
      </c>
      <c r="T828" s="6">
        <f t="shared" si="312"/>
        <v>0</v>
      </c>
      <c r="U828" s="6" t="str">
        <f t="shared" si="313"/>
        <v/>
      </c>
      <c r="V828" s="6" t="str">
        <f t="shared" si="314"/>
        <v/>
      </c>
      <c r="W828" s="6">
        <f t="shared" si="315"/>
        <v>0</v>
      </c>
      <c r="X828" s="8" t="str">
        <f t="shared" si="316"/>
        <v/>
      </c>
      <c r="Y828" s="8" t="str">
        <f t="shared" si="317"/>
        <v/>
      </c>
      <c r="Z828" t="str">
        <f t="shared" si="318"/>
        <v>FALTA_PARAM</v>
      </c>
      <c r="AA828" s="6" t="str">
        <f t="shared" si="319"/>
        <v/>
      </c>
      <c r="AB828" t="b">
        <f t="shared" si="320"/>
        <v>0</v>
      </c>
      <c r="AC828" t="str">
        <f t="shared" si="321"/>
        <v>CHAVE_INEXISTENTE</v>
      </c>
    </row>
    <row r="829" spans="7:29">
      <c r="G829" t="str">
        <f t="shared" si="299"/>
        <v>||</v>
      </c>
      <c r="H829" t="str">
        <f t="shared" si="300"/>
        <v>||</v>
      </c>
      <c r="I829" s="6" t="str">
        <f t="shared" si="301"/>
        <v/>
      </c>
      <c r="J829" s="6" t="str">
        <f t="shared" si="302"/>
        <v/>
      </c>
      <c r="K829" s="6" t="str">
        <f t="shared" si="303"/>
        <v/>
      </c>
      <c r="L829" s="6" t="str">
        <f t="shared" si="304"/>
        <v/>
      </c>
      <c r="M829" s="6" t="str">
        <f t="shared" si="305"/>
        <v/>
      </c>
      <c r="N829" s="6" t="str">
        <f t="shared" si="306"/>
        <v/>
      </c>
      <c r="O829" s="6" t="str">
        <f t="shared" si="307"/>
        <v/>
      </c>
      <c r="P829" s="6" t="str">
        <f t="shared" si="308"/>
        <v/>
      </c>
      <c r="Q829" s="6" t="str">
        <f t="shared" si="309"/>
        <v/>
      </c>
      <c r="R829" s="6">
        <f t="shared" si="310"/>
        <v>0</v>
      </c>
      <c r="S829" s="7">
        <f t="shared" si="311"/>
        <v>0</v>
      </c>
      <c r="T829" s="6">
        <f t="shared" si="312"/>
        <v>0</v>
      </c>
      <c r="U829" s="6" t="str">
        <f t="shared" si="313"/>
        <v/>
      </c>
      <c r="V829" s="6" t="str">
        <f t="shared" si="314"/>
        <v/>
      </c>
      <c r="W829" s="6">
        <f t="shared" si="315"/>
        <v>0</v>
      </c>
      <c r="X829" s="8" t="str">
        <f t="shared" si="316"/>
        <v/>
      </c>
      <c r="Y829" s="8" t="str">
        <f t="shared" si="317"/>
        <v/>
      </c>
      <c r="Z829" t="str">
        <f t="shared" si="318"/>
        <v>FALTA_PARAM</v>
      </c>
      <c r="AA829" s="6" t="str">
        <f t="shared" si="319"/>
        <v/>
      </c>
      <c r="AB829" t="b">
        <f t="shared" si="320"/>
        <v>0</v>
      </c>
      <c r="AC829" t="str">
        <f t="shared" si="321"/>
        <v>CHAVE_INEXISTENTE</v>
      </c>
    </row>
    <row r="830" spans="7:29">
      <c r="G830" t="str">
        <f t="shared" si="299"/>
        <v>||</v>
      </c>
      <c r="H830" t="str">
        <f t="shared" si="300"/>
        <v>||</v>
      </c>
      <c r="I830" s="6" t="str">
        <f t="shared" si="301"/>
        <v/>
      </c>
      <c r="J830" s="6" t="str">
        <f t="shared" si="302"/>
        <v/>
      </c>
      <c r="K830" s="6" t="str">
        <f t="shared" si="303"/>
        <v/>
      </c>
      <c r="L830" s="6" t="str">
        <f t="shared" si="304"/>
        <v/>
      </c>
      <c r="M830" s="6" t="str">
        <f t="shared" si="305"/>
        <v/>
      </c>
      <c r="N830" s="6" t="str">
        <f t="shared" si="306"/>
        <v/>
      </c>
      <c r="O830" s="6" t="str">
        <f t="shared" si="307"/>
        <v/>
      </c>
      <c r="P830" s="6" t="str">
        <f t="shared" si="308"/>
        <v/>
      </c>
      <c r="Q830" s="6" t="str">
        <f t="shared" si="309"/>
        <v/>
      </c>
      <c r="R830" s="6">
        <f t="shared" si="310"/>
        <v>0</v>
      </c>
      <c r="S830" s="7">
        <f t="shared" si="311"/>
        <v>0</v>
      </c>
      <c r="T830" s="6">
        <f t="shared" si="312"/>
        <v>0</v>
      </c>
      <c r="U830" s="6" t="str">
        <f t="shared" si="313"/>
        <v/>
      </c>
      <c r="V830" s="6" t="str">
        <f t="shared" si="314"/>
        <v/>
      </c>
      <c r="W830" s="6">
        <f t="shared" si="315"/>
        <v>0</v>
      </c>
      <c r="X830" s="8" t="str">
        <f t="shared" si="316"/>
        <v/>
      </c>
      <c r="Y830" s="8" t="str">
        <f t="shared" si="317"/>
        <v/>
      </c>
      <c r="Z830" t="str">
        <f t="shared" si="318"/>
        <v>FALTA_PARAM</v>
      </c>
      <c r="AA830" s="6" t="str">
        <f t="shared" si="319"/>
        <v/>
      </c>
      <c r="AB830" t="b">
        <f t="shared" si="320"/>
        <v>0</v>
      </c>
      <c r="AC830" t="str">
        <f t="shared" si="321"/>
        <v>CHAVE_INEXISTENTE</v>
      </c>
    </row>
    <row r="831" spans="7:29">
      <c r="G831" t="str">
        <f t="shared" si="299"/>
        <v>||</v>
      </c>
      <c r="H831" t="str">
        <f t="shared" si="300"/>
        <v>||</v>
      </c>
      <c r="I831" s="6" t="str">
        <f t="shared" si="301"/>
        <v/>
      </c>
      <c r="J831" s="6" t="str">
        <f t="shared" si="302"/>
        <v/>
      </c>
      <c r="K831" s="6" t="str">
        <f t="shared" si="303"/>
        <v/>
      </c>
      <c r="L831" s="6" t="str">
        <f t="shared" si="304"/>
        <v/>
      </c>
      <c r="M831" s="6" t="str">
        <f t="shared" si="305"/>
        <v/>
      </c>
      <c r="N831" s="6" t="str">
        <f t="shared" si="306"/>
        <v/>
      </c>
      <c r="O831" s="6" t="str">
        <f t="shared" si="307"/>
        <v/>
      </c>
      <c r="P831" s="6" t="str">
        <f t="shared" si="308"/>
        <v/>
      </c>
      <c r="Q831" s="6" t="str">
        <f t="shared" si="309"/>
        <v/>
      </c>
      <c r="R831" s="6">
        <f t="shared" si="310"/>
        <v>0</v>
      </c>
      <c r="S831" s="7">
        <f t="shared" si="311"/>
        <v>0</v>
      </c>
      <c r="T831" s="6">
        <f t="shared" si="312"/>
        <v>0</v>
      </c>
      <c r="U831" s="6" t="str">
        <f t="shared" si="313"/>
        <v/>
      </c>
      <c r="V831" s="6" t="str">
        <f t="shared" si="314"/>
        <v/>
      </c>
      <c r="W831" s="6">
        <f t="shared" si="315"/>
        <v>0</v>
      </c>
      <c r="X831" s="8" t="str">
        <f t="shared" si="316"/>
        <v/>
      </c>
      <c r="Y831" s="8" t="str">
        <f t="shared" si="317"/>
        <v/>
      </c>
      <c r="Z831" t="str">
        <f t="shared" si="318"/>
        <v>FALTA_PARAM</v>
      </c>
      <c r="AA831" s="6" t="str">
        <f t="shared" si="319"/>
        <v/>
      </c>
      <c r="AB831" t="b">
        <f t="shared" si="320"/>
        <v>0</v>
      </c>
      <c r="AC831" t="str">
        <f t="shared" si="321"/>
        <v>CHAVE_INEXISTENTE</v>
      </c>
    </row>
    <row r="832" spans="7:29">
      <c r="G832" t="str">
        <f t="shared" si="299"/>
        <v>||</v>
      </c>
      <c r="H832" t="str">
        <f t="shared" si="300"/>
        <v>||</v>
      </c>
      <c r="I832" s="6" t="str">
        <f t="shared" si="301"/>
        <v/>
      </c>
      <c r="J832" s="6" t="str">
        <f t="shared" si="302"/>
        <v/>
      </c>
      <c r="K832" s="6" t="str">
        <f t="shared" si="303"/>
        <v/>
      </c>
      <c r="L832" s="6" t="str">
        <f t="shared" si="304"/>
        <v/>
      </c>
      <c r="M832" s="6" t="str">
        <f t="shared" si="305"/>
        <v/>
      </c>
      <c r="N832" s="6" t="str">
        <f t="shared" si="306"/>
        <v/>
      </c>
      <c r="O832" s="6" t="str">
        <f t="shared" si="307"/>
        <v/>
      </c>
      <c r="P832" s="6" t="str">
        <f t="shared" si="308"/>
        <v/>
      </c>
      <c r="Q832" s="6" t="str">
        <f t="shared" si="309"/>
        <v/>
      </c>
      <c r="R832" s="6">
        <f t="shared" si="310"/>
        <v>0</v>
      </c>
      <c r="S832" s="7">
        <f t="shared" si="311"/>
        <v>0</v>
      </c>
      <c r="T832" s="6">
        <f t="shared" si="312"/>
        <v>0</v>
      </c>
      <c r="U832" s="6" t="str">
        <f t="shared" si="313"/>
        <v/>
      </c>
      <c r="V832" s="6" t="str">
        <f t="shared" si="314"/>
        <v/>
      </c>
      <c r="W832" s="6">
        <f t="shared" si="315"/>
        <v>0</v>
      </c>
      <c r="X832" s="8" t="str">
        <f t="shared" si="316"/>
        <v/>
      </c>
      <c r="Y832" s="8" t="str">
        <f t="shared" si="317"/>
        <v/>
      </c>
      <c r="Z832" t="str">
        <f t="shared" si="318"/>
        <v>FALTA_PARAM</v>
      </c>
      <c r="AA832" s="6" t="str">
        <f t="shared" si="319"/>
        <v/>
      </c>
      <c r="AB832" t="b">
        <f t="shared" si="320"/>
        <v>0</v>
      </c>
      <c r="AC832" t="str">
        <f t="shared" si="321"/>
        <v>CHAVE_INEXISTENTE</v>
      </c>
    </row>
    <row r="833" spans="7:29">
      <c r="G833" t="str">
        <f t="shared" si="299"/>
        <v>||</v>
      </c>
      <c r="H833" t="str">
        <f t="shared" si="300"/>
        <v>||</v>
      </c>
      <c r="I833" s="6" t="str">
        <f t="shared" si="301"/>
        <v/>
      </c>
      <c r="J833" s="6" t="str">
        <f t="shared" si="302"/>
        <v/>
      </c>
      <c r="K833" s="6" t="str">
        <f t="shared" si="303"/>
        <v/>
      </c>
      <c r="L833" s="6" t="str">
        <f t="shared" si="304"/>
        <v/>
      </c>
      <c r="M833" s="6" t="str">
        <f t="shared" si="305"/>
        <v/>
      </c>
      <c r="N833" s="6" t="str">
        <f t="shared" si="306"/>
        <v/>
      </c>
      <c r="O833" s="6" t="str">
        <f t="shared" si="307"/>
        <v/>
      </c>
      <c r="P833" s="6" t="str">
        <f t="shared" si="308"/>
        <v/>
      </c>
      <c r="Q833" s="6" t="str">
        <f t="shared" si="309"/>
        <v/>
      </c>
      <c r="R833" s="6">
        <f t="shared" si="310"/>
        <v>0</v>
      </c>
      <c r="S833" s="7">
        <f t="shared" si="311"/>
        <v>0</v>
      </c>
      <c r="T833" s="6">
        <f t="shared" si="312"/>
        <v>0</v>
      </c>
      <c r="U833" s="6" t="str">
        <f t="shared" si="313"/>
        <v/>
      </c>
      <c r="V833" s="6" t="str">
        <f t="shared" si="314"/>
        <v/>
      </c>
      <c r="W833" s="6">
        <f t="shared" si="315"/>
        <v>0</v>
      </c>
      <c r="X833" s="8" t="str">
        <f t="shared" si="316"/>
        <v/>
      </c>
      <c r="Y833" s="8" t="str">
        <f t="shared" si="317"/>
        <v/>
      </c>
      <c r="Z833" t="str">
        <f t="shared" si="318"/>
        <v>FALTA_PARAM</v>
      </c>
      <c r="AA833" s="6" t="str">
        <f t="shared" si="319"/>
        <v/>
      </c>
      <c r="AB833" t="b">
        <f t="shared" si="320"/>
        <v>0</v>
      </c>
      <c r="AC833" t="str">
        <f t="shared" si="321"/>
        <v>CHAVE_INEXISTENTE</v>
      </c>
    </row>
    <row r="834" spans="7:29">
      <c r="G834" t="str">
        <f t="shared" ref="G834:G897" si="322">D834&amp;"|"&amp;E834&amp;"|"&amp;F834</f>
        <v>||</v>
      </c>
      <c r="H834" t="str">
        <f t="shared" ref="H834:H897" si="323">UPPER(SUBSTITUTE(SUBSTITUTE(G834,"-","")," ",""))</f>
        <v>||</v>
      </c>
      <c r="I834" s="6" t="str">
        <f t="shared" ref="I834:I897" si="324">IFERROR(INDEX(Param_E,MATCH(H834,Param_KeysNorm,0)),"")</f>
        <v/>
      </c>
      <c r="J834" s="6" t="str">
        <f t="shared" ref="J834:J897" si="325">IFERROR(INDEX(Param_Gf,MATCH(H834,Param_KeysNorm,0)),"")</f>
        <v/>
      </c>
      <c r="K834" s="6" t="str">
        <f t="shared" ref="K834:K897" si="326">IFERROR(INDEX(Param_s,MATCH(H834,Param_KeysNorm,0)),"")</f>
        <v/>
      </c>
      <c r="L834" s="6" t="str">
        <f t="shared" ref="L834:L897" si="327">IFERROR(INDEX(Param_g,MATCH(H834,Param_KeysNorm,0)),"")</f>
        <v/>
      </c>
      <c r="M834" s="6" t="str">
        <f t="shared" ref="M834:M897" si="328">IFERROR(INDEX(Param_L,MATCH(H834,Param_KeysNorm,0)),"")</f>
        <v/>
      </c>
      <c r="N834" s="6" t="str">
        <f t="shared" ref="N834:N897" si="329">IFERROR(INDEX(Param_rho,MATCH(H834,Param_KeysNorm,0)),"")</f>
        <v/>
      </c>
      <c r="O834" s="6" t="str">
        <f t="shared" ref="O834:O897" si="330">IFERROR((INDEX(Param_Gf,MATCH(H834,Param_KeysNorm,0))/INDEX(Param_g,MATCH(H834,Param_KeysNorm,0)))*INDEX(Param_L,MATCH(H834,Param_KeysNorm,0))*INDEX(Param_rho,MATCH(H834,Param_KeysNorm,0)),"")</f>
        <v/>
      </c>
      <c r="P834" s="6" t="str">
        <f t="shared" ref="P834:P897" si="331">IFERROR(IF(N(I834)&gt;0,10000/N(I834),""),"")</f>
        <v/>
      </c>
      <c r="Q834" s="6" t="str">
        <f t="shared" ref="Q834:Q897" si="332">IFERROR(IF(N(L834)&gt;0,N(J834)/N(L834),""),"")</f>
        <v/>
      </c>
      <c r="R834" s="6">
        <f t="shared" ref="R834:R897" si="333">IFERROR(N(Q834)*N(K834),"")</f>
        <v>0</v>
      </c>
      <c r="S834" s="7">
        <f t="shared" ref="S834:S897" si="334">IFERROR(N(Q834)*N(P834),"")</f>
        <v>0</v>
      </c>
      <c r="T834" s="6">
        <f t="shared" ref="T834:T897" si="335">IFERROR((N(S834)*N(M834)*N(N834))/1000,"")</f>
        <v>0</v>
      </c>
      <c r="U834" s="6" t="str">
        <f t="shared" ref="U834:U897" si="336">IFERROR( (N(J834) / (N(L834)*IF(F834="Manual",F_VIAB_MANUAL,F_VIAB_MEC))) * N(M834) * N(N834), "" )</f>
        <v/>
      </c>
      <c r="V834" s="6" t="str">
        <f t="shared" ref="V834:V897" si="337">IF(N(A834)&gt;0,N(A834)*(1-(N(B834)/100)-(N(C834)/100)),"")</f>
        <v/>
      </c>
      <c r="W834" s="6">
        <f t="shared" ref="W834:W897" si="338">IFERROR(N(T834)*N(V834),"")</f>
        <v>0</v>
      </c>
      <c r="X834" s="8" t="str">
        <f t="shared" ref="X834:X897" si="339">IF(AND(N(U834)&gt;0,N(O834)&gt;0),ABS(N(U834)-N(O834))/N(O834),"")</f>
        <v/>
      </c>
      <c r="Y834" s="8" t="str">
        <f t="shared" ref="Y834:Y897" si="340">IFERROR(IF(E834="Seca",Tol_Seca,Tol_Chuva)+0,"")</f>
        <v/>
      </c>
      <c r="Z834" t="str">
        <f t="shared" ref="Z834:Z897" si="341">IF(OR(N(U834)&lt;=0,N(O834)&lt;=0),"FALTA_PARAM", IF(ABS(N(U834)-N(O834))&gt;N(Y834)*N(O834)+0.000000001,"ATENCAO","OK"))</f>
        <v>FALTA_PARAM</v>
      </c>
      <c r="AA834" s="6" t="str">
        <f t="shared" ref="AA834:AA897" si="342">IF(OR(N(U834)&lt;=0,N(O834)&lt;=0),"",MAX(0, IF(E834="Seca", TCH_Ref_Seca, TCH_Ref_Chuva) * (1 - Penalidade_k * ABS(N(U834)-N(O834))/N(O834))))</f>
        <v/>
      </c>
      <c r="AB834" t="b">
        <f t="shared" ref="AB834:AB897" si="343">ISNUMBER(MATCH(H834,Param_KeysNorm,0))</f>
        <v>0</v>
      </c>
      <c r="AC834" t="str">
        <f t="shared" ref="AC834:AC897" si="344">IF(AB834, IF(ABS((INDEX(Param_Gf,MATCH(H834,Param_KeysNorm,0))/INDEX(Param_g,MATCH(H834,Param_KeysNorm,0)))*INDEX(Param_L,MATCH(H834,Param_KeysNorm,0))*INDEX(Param_rho,MATCH(H834,Param_KeysNorm,0)) - O834)&lt;0.000001, "OK", "RECALCULAR_PARAM_D"), "CHAVE_INEXISTENTE")</f>
        <v>CHAVE_INEXISTENTE</v>
      </c>
    </row>
    <row r="835" spans="7:29">
      <c r="G835" t="str">
        <f t="shared" si="322"/>
        <v>||</v>
      </c>
      <c r="H835" t="str">
        <f t="shared" si="323"/>
        <v>||</v>
      </c>
      <c r="I835" s="6" t="str">
        <f t="shared" si="324"/>
        <v/>
      </c>
      <c r="J835" s="6" t="str">
        <f t="shared" si="325"/>
        <v/>
      </c>
      <c r="K835" s="6" t="str">
        <f t="shared" si="326"/>
        <v/>
      </c>
      <c r="L835" s="6" t="str">
        <f t="shared" si="327"/>
        <v/>
      </c>
      <c r="M835" s="6" t="str">
        <f t="shared" si="328"/>
        <v/>
      </c>
      <c r="N835" s="6" t="str">
        <f t="shared" si="329"/>
        <v/>
      </c>
      <c r="O835" s="6" t="str">
        <f t="shared" si="330"/>
        <v/>
      </c>
      <c r="P835" s="6" t="str">
        <f t="shared" si="331"/>
        <v/>
      </c>
      <c r="Q835" s="6" t="str">
        <f t="shared" si="332"/>
        <v/>
      </c>
      <c r="R835" s="6">
        <f t="shared" si="333"/>
        <v>0</v>
      </c>
      <c r="S835" s="7">
        <f t="shared" si="334"/>
        <v>0</v>
      </c>
      <c r="T835" s="6">
        <f t="shared" si="335"/>
        <v>0</v>
      </c>
      <c r="U835" s="6" t="str">
        <f t="shared" si="336"/>
        <v/>
      </c>
      <c r="V835" s="6" t="str">
        <f t="shared" si="337"/>
        <v/>
      </c>
      <c r="W835" s="6">
        <f t="shared" si="338"/>
        <v>0</v>
      </c>
      <c r="X835" s="8" t="str">
        <f t="shared" si="339"/>
        <v/>
      </c>
      <c r="Y835" s="8" t="str">
        <f t="shared" si="340"/>
        <v/>
      </c>
      <c r="Z835" t="str">
        <f t="shared" si="341"/>
        <v>FALTA_PARAM</v>
      </c>
      <c r="AA835" s="6" t="str">
        <f t="shared" si="342"/>
        <v/>
      </c>
      <c r="AB835" t="b">
        <f t="shared" si="343"/>
        <v>0</v>
      </c>
      <c r="AC835" t="str">
        <f t="shared" si="344"/>
        <v>CHAVE_INEXISTENTE</v>
      </c>
    </row>
    <row r="836" spans="7:29">
      <c r="G836" t="str">
        <f t="shared" si="322"/>
        <v>||</v>
      </c>
      <c r="H836" t="str">
        <f t="shared" si="323"/>
        <v>||</v>
      </c>
      <c r="I836" s="6" t="str">
        <f t="shared" si="324"/>
        <v/>
      </c>
      <c r="J836" s="6" t="str">
        <f t="shared" si="325"/>
        <v/>
      </c>
      <c r="K836" s="6" t="str">
        <f t="shared" si="326"/>
        <v/>
      </c>
      <c r="L836" s="6" t="str">
        <f t="shared" si="327"/>
        <v/>
      </c>
      <c r="M836" s="6" t="str">
        <f t="shared" si="328"/>
        <v/>
      </c>
      <c r="N836" s="6" t="str">
        <f t="shared" si="329"/>
        <v/>
      </c>
      <c r="O836" s="6" t="str">
        <f t="shared" si="330"/>
        <v/>
      </c>
      <c r="P836" s="6" t="str">
        <f t="shared" si="331"/>
        <v/>
      </c>
      <c r="Q836" s="6" t="str">
        <f t="shared" si="332"/>
        <v/>
      </c>
      <c r="R836" s="6">
        <f t="shared" si="333"/>
        <v>0</v>
      </c>
      <c r="S836" s="7">
        <f t="shared" si="334"/>
        <v>0</v>
      </c>
      <c r="T836" s="6">
        <f t="shared" si="335"/>
        <v>0</v>
      </c>
      <c r="U836" s="6" t="str">
        <f t="shared" si="336"/>
        <v/>
      </c>
      <c r="V836" s="6" t="str">
        <f t="shared" si="337"/>
        <v/>
      </c>
      <c r="W836" s="6">
        <f t="shared" si="338"/>
        <v>0</v>
      </c>
      <c r="X836" s="8" t="str">
        <f t="shared" si="339"/>
        <v/>
      </c>
      <c r="Y836" s="8" t="str">
        <f t="shared" si="340"/>
        <v/>
      </c>
      <c r="Z836" t="str">
        <f t="shared" si="341"/>
        <v>FALTA_PARAM</v>
      </c>
      <c r="AA836" s="6" t="str">
        <f t="shared" si="342"/>
        <v/>
      </c>
      <c r="AB836" t="b">
        <f t="shared" si="343"/>
        <v>0</v>
      </c>
      <c r="AC836" t="str">
        <f t="shared" si="344"/>
        <v>CHAVE_INEXISTENTE</v>
      </c>
    </row>
    <row r="837" spans="7:29">
      <c r="G837" t="str">
        <f t="shared" si="322"/>
        <v>||</v>
      </c>
      <c r="H837" t="str">
        <f t="shared" si="323"/>
        <v>||</v>
      </c>
      <c r="I837" s="6" t="str">
        <f t="shared" si="324"/>
        <v/>
      </c>
      <c r="J837" s="6" t="str">
        <f t="shared" si="325"/>
        <v/>
      </c>
      <c r="K837" s="6" t="str">
        <f t="shared" si="326"/>
        <v/>
      </c>
      <c r="L837" s="6" t="str">
        <f t="shared" si="327"/>
        <v/>
      </c>
      <c r="M837" s="6" t="str">
        <f t="shared" si="328"/>
        <v/>
      </c>
      <c r="N837" s="6" t="str">
        <f t="shared" si="329"/>
        <v/>
      </c>
      <c r="O837" s="6" t="str">
        <f t="shared" si="330"/>
        <v/>
      </c>
      <c r="P837" s="6" t="str">
        <f t="shared" si="331"/>
        <v/>
      </c>
      <c r="Q837" s="6" t="str">
        <f t="shared" si="332"/>
        <v/>
      </c>
      <c r="R837" s="6">
        <f t="shared" si="333"/>
        <v>0</v>
      </c>
      <c r="S837" s="7">
        <f t="shared" si="334"/>
        <v>0</v>
      </c>
      <c r="T837" s="6">
        <f t="shared" si="335"/>
        <v>0</v>
      </c>
      <c r="U837" s="6" t="str">
        <f t="shared" si="336"/>
        <v/>
      </c>
      <c r="V837" s="6" t="str">
        <f t="shared" si="337"/>
        <v/>
      </c>
      <c r="W837" s="6">
        <f t="shared" si="338"/>
        <v>0</v>
      </c>
      <c r="X837" s="8" t="str">
        <f t="shared" si="339"/>
        <v/>
      </c>
      <c r="Y837" s="8" t="str">
        <f t="shared" si="340"/>
        <v/>
      </c>
      <c r="Z837" t="str">
        <f t="shared" si="341"/>
        <v>FALTA_PARAM</v>
      </c>
      <c r="AA837" s="6" t="str">
        <f t="shared" si="342"/>
        <v/>
      </c>
      <c r="AB837" t="b">
        <f t="shared" si="343"/>
        <v>0</v>
      </c>
      <c r="AC837" t="str">
        <f t="shared" si="344"/>
        <v>CHAVE_INEXISTENTE</v>
      </c>
    </row>
    <row r="838" spans="7:29">
      <c r="G838" t="str">
        <f t="shared" si="322"/>
        <v>||</v>
      </c>
      <c r="H838" t="str">
        <f t="shared" si="323"/>
        <v>||</v>
      </c>
      <c r="I838" s="6" t="str">
        <f t="shared" si="324"/>
        <v/>
      </c>
      <c r="J838" s="6" t="str">
        <f t="shared" si="325"/>
        <v/>
      </c>
      <c r="K838" s="6" t="str">
        <f t="shared" si="326"/>
        <v/>
      </c>
      <c r="L838" s="6" t="str">
        <f t="shared" si="327"/>
        <v/>
      </c>
      <c r="M838" s="6" t="str">
        <f t="shared" si="328"/>
        <v/>
      </c>
      <c r="N838" s="6" t="str">
        <f t="shared" si="329"/>
        <v/>
      </c>
      <c r="O838" s="6" t="str">
        <f t="shared" si="330"/>
        <v/>
      </c>
      <c r="P838" s="6" t="str">
        <f t="shared" si="331"/>
        <v/>
      </c>
      <c r="Q838" s="6" t="str">
        <f t="shared" si="332"/>
        <v/>
      </c>
      <c r="R838" s="6">
        <f t="shared" si="333"/>
        <v>0</v>
      </c>
      <c r="S838" s="7">
        <f t="shared" si="334"/>
        <v>0</v>
      </c>
      <c r="T838" s="6">
        <f t="shared" si="335"/>
        <v>0</v>
      </c>
      <c r="U838" s="6" t="str">
        <f t="shared" si="336"/>
        <v/>
      </c>
      <c r="V838" s="6" t="str">
        <f t="shared" si="337"/>
        <v/>
      </c>
      <c r="W838" s="6">
        <f t="shared" si="338"/>
        <v>0</v>
      </c>
      <c r="X838" s="8" t="str">
        <f t="shared" si="339"/>
        <v/>
      </c>
      <c r="Y838" s="8" t="str">
        <f t="shared" si="340"/>
        <v/>
      </c>
      <c r="Z838" t="str">
        <f t="shared" si="341"/>
        <v>FALTA_PARAM</v>
      </c>
      <c r="AA838" s="6" t="str">
        <f t="shared" si="342"/>
        <v/>
      </c>
      <c r="AB838" t="b">
        <f t="shared" si="343"/>
        <v>0</v>
      </c>
      <c r="AC838" t="str">
        <f t="shared" si="344"/>
        <v>CHAVE_INEXISTENTE</v>
      </c>
    </row>
    <row r="839" spans="7:29">
      <c r="G839" t="str">
        <f t="shared" si="322"/>
        <v>||</v>
      </c>
      <c r="H839" t="str">
        <f t="shared" si="323"/>
        <v>||</v>
      </c>
      <c r="I839" s="6" t="str">
        <f t="shared" si="324"/>
        <v/>
      </c>
      <c r="J839" s="6" t="str">
        <f t="shared" si="325"/>
        <v/>
      </c>
      <c r="K839" s="6" t="str">
        <f t="shared" si="326"/>
        <v/>
      </c>
      <c r="L839" s="6" t="str">
        <f t="shared" si="327"/>
        <v/>
      </c>
      <c r="M839" s="6" t="str">
        <f t="shared" si="328"/>
        <v/>
      </c>
      <c r="N839" s="6" t="str">
        <f t="shared" si="329"/>
        <v/>
      </c>
      <c r="O839" s="6" t="str">
        <f t="shared" si="330"/>
        <v/>
      </c>
      <c r="P839" s="6" t="str">
        <f t="shared" si="331"/>
        <v/>
      </c>
      <c r="Q839" s="6" t="str">
        <f t="shared" si="332"/>
        <v/>
      </c>
      <c r="R839" s="6">
        <f t="shared" si="333"/>
        <v>0</v>
      </c>
      <c r="S839" s="7">
        <f t="shared" si="334"/>
        <v>0</v>
      </c>
      <c r="T839" s="6">
        <f t="shared" si="335"/>
        <v>0</v>
      </c>
      <c r="U839" s="6" t="str">
        <f t="shared" si="336"/>
        <v/>
      </c>
      <c r="V839" s="6" t="str">
        <f t="shared" si="337"/>
        <v/>
      </c>
      <c r="W839" s="6">
        <f t="shared" si="338"/>
        <v>0</v>
      </c>
      <c r="X839" s="8" t="str">
        <f t="shared" si="339"/>
        <v/>
      </c>
      <c r="Y839" s="8" t="str">
        <f t="shared" si="340"/>
        <v/>
      </c>
      <c r="Z839" t="str">
        <f t="shared" si="341"/>
        <v>FALTA_PARAM</v>
      </c>
      <c r="AA839" s="6" t="str">
        <f t="shared" si="342"/>
        <v/>
      </c>
      <c r="AB839" t="b">
        <f t="shared" si="343"/>
        <v>0</v>
      </c>
      <c r="AC839" t="str">
        <f t="shared" si="344"/>
        <v>CHAVE_INEXISTENTE</v>
      </c>
    </row>
    <row r="840" spans="7:29">
      <c r="G840" t="str">
        <f t="shared" si="322"/>
        <v>||</v>
      </c>
      <c r="H840" t="str">
        <f t="shared" si="323"/>
        <v>||</v>
      </c>
      <c r="I840" s="6" t="str">
        <f t="shared" si="324"/>
        <v/>
      </c>
      <c r="J840" s="6" t="str">
        <f t="shared" si="325"/>
        <v/>
      </c>
      <c r="K840" s="6" t="str">
        <f t="shared" si="326"/>
        <v/>
      </c>
      <c r="L840" s="6" t="str">
        <f t="shared" si="327"/>
        <v/>
      </c>
      <c r="M840" s="6" t="str">
        <f t="shared" si="328"/>
        <v/>
      </c>
      <c r="N840" s="6" t="str">
        <f t="shared" si="329"/>
        <v/>
      </c>
      <c r="O840" s="6" t="str">
        <f t="shared" si="330"/>
        <v/>
      </c>
      <c r="P840" s="6" t="str">
        <f t="shared" si="331"/>
        <v/>
      </c>
      <c r="Q840" s="6" t="str">
        <f t="shared" si="332"/>
        <v/>
      </c>
      <c r="R840" s="6">
        <f t="shared" si="333"/>
        <v>0</v>
      </c>
      <c r="S840" s="7">
        <f t="shared" si="334"/>
        <v>0</v>
      </c>
      <c r="T840" s="6">
        <f t="shared" si="335"/>
        <v>0</v>
      </c>
      <c r="U840" s="6" t="str">
        <f t="shared" si="336"/>
        <v/>
      </c>
      <c r="V840" s="6" t="str">
        <f t="shared" si="337"/>
        <v/>
      </c>
      <c r="W840" s="6">
        <f t="shared" si="338"/>
        <v>0</v>
      </c>
      <c r="X840" s="8" t="str">
        <f t="shared" si="339"/>
        <v/>
      </c>
      <c r="Y840" s="8" t="str">
        <f t="shared" si="340"/>
        <v/>
      </c>
      <c r="Z840" t="str">
        <f t="shared" si="341"/>
        <v>FALTA_PARAM</v>
      </c>
      <c r="AA840" s="6" t="str">
        <f t="shared" si="342"/>
        <v/>
      </c>
      <c r="AB840" t="b">
        <f t="shared" si="343"/>
        <v>0</v>
      </c>
      <c r="AC840" t="str">
        <f t="shared" si="344"/>
        <v>CHAVE_INEXISTENTE</v>
      </c>
    </row>
    <row r="841" spans="7:29">
      <c r="G841" t="str">
        <f t="shared" si="322"/>
        <v>||</v>
      </c>
      <c r="H841" t="str">
        <f t="shared" si="323"/>
        <v>||</v>
      </c>
      <c r="I841" s="6" t="str">
        <f t="shared" si="324"/>
        <v/>
      </c>
      <c r="J841" s="6" t="str">
        <f t="shared" si="325"/>
        <v/>
      </c>
      <c r="K841" s="6" t="str">
        <f t="shared" si="326"/>
        <v/>
      </c>
      <c r="L841" s="6" t="str">
        <f t="shared" si="327"/>
        <v/>
      </c>
      <c r="M841" s="6" t="str">
        <f t="shared" si="328"/>
        <v/>
      </c>
      <c r="N841" s="6" t="str">
        <f t="shared" si="329"/>
        <v/>
      </c>
      <c r="O841" s="6" t="str">
        <f t="shared" si="330"/>
        <v/>
      </c>
      <c r="P841" s="6" t="str">
        <f t="shared" si="331"/>
        <v/>
      </c>
      <c r="Q841" s="6" t="str">
        <f t="shared" si="332"/>
        <v/>
      </c>
      <c r="R841" s="6">
        <f t="shared" si="333"/>
        <v>0</v>
      </c>
      <c r="S841" s="7">
        <f t="shared" si="334"/>
        <v>0</v>
      </c>
      <c r="T841" s="6">
        <f t="shared" si="335"/>
        <v>0</v>
      </c>
      <c r="U841" s="6" t="str">
        <f t="shared" si="336"/>
        <v/>
      </c>
      <c r="V841" s="6" t="str">
        <f t="shared" si="337"/>
        <v/>
      </c>
      <c r="W841" s="6">
        <f t="shared" si="338"/>
        <v>0</v>
      </c>
      <c r="X841" s="8" t="str">
        <f t="shared" si="339"/>
        <v/>
      </c>
      <c r="Y841" s="8" t="str">
        <f t="shared" si="340"/>
        <v/>
      </c>
      <c r="Z841" t="str">
        <f t="shared" si="341"/>
        <v>FALTA_PARAM</v>
      </c>
      <c r="AA841" s="6" t="str">
        <f t="shared" si="342"/>
        <v/>
      </c>
      <c r="AB841" t="b">
        <f t="shared" si="343"/>
        <v>0</v>
      </c>
      <c r="AC841" t="str">
        <f t="shared" si="344"/>
        <v>CHAVE_INEXISTENTE</v>
      </c>
    </row>
    <row r="842" spans="7:29">
      <c r="G842" t="str">
        <f t="shared" si="322"/>
        <v>||</v>
      </c>
      <c r="H842" t="str">
        <f t="shared" si="323"/>
        <v>||</v>
      </c>
      <c r="I842" s="6" t="str">
        <f t="shared" si="324"/>
        <v/>
      </c>
      <c r="J842" s="6" t="str">
        <f t="shared" si="325"/>
        <v/>
      </c>
      <c r="K842" s="6" t="str">
        <f t="shared" si="326"/>
        <v/>
      </c>
      <c r="L842" s="6" t="str">
        <f t="shared" si="327"/>
        <v/>
      </c>
      <c r="M842" s="6" t="str">
        <f t="shared" si="328"/>
        <v/>
      </c>
      <c r="N842" s="6" t="str">
        <f t="shared" si="329"/>
        <v/>
      </c>
      <c r="O842" s="6" t="str">
        <f t="shared" si="330"/>
        <v/>
      </c>
      <c r="P842" s="6" t="str">
        <f t="shared" si="331"/>
        <v/>
      </c>
      <c r="Q842" s="6" t="str">
        <f t="shared" si="332"/>
        <v/>
      </c>
      <c r="R842" s="6">
        <f t="shared" si="333"/>
        <v>0</v>
      </c>
      <c r="S842" s="7">
        <f t="shared" si="334"/>
        <v>0</v>
      </c>
      <c r="T842" s="6">
        <f t="shared" si="335"/>
        <v>0</v>
      </c>
      <c r="U842" s="6" t="str">
        <f t="shared" si="336"/>
        <v/>
      </c>
      <c r="V842" s="6" t="str">
        <f t="shared" si="337"/>
        <v/>
      </c>
      <c r="W842" s="6">
        <f t="shared" si="338"/>
        <v>0</v>
      </c>
      <c r="X842" s="8" t="str">
        <f t="shared" si="339"/>
        <v/>
      </c>
      <c r="Y842" s="8" t="str">
        <f t="shared" si="340"/>
        <v/>
      </c>
      <c r="Z842" t="str">
        <f t="shared" si="341"/>
        <v>FALTA_PARAM</v>
      </c>
      <c r="AA842" s="6" t="str">
        <f t="shared" si="342"/>
        <v/>
      </c>
      <c r="AB842" t="b">
        <f t="shared" si="343"/>
        <v>0</v>
      </c>
      <c r="AC842" t="str">
        <f t="shared" si="344"/>
        <v>CHAVE_INEXISTENTE</v>
      </c>
    </row>
    <row r="843" spans="7:29">
      <c r="G843" t="str">
        <f t="shared" si="322"/>
        <v>||</v>
      </c>
      <c r="H843" t="str">
        <f t="shared" si="323"/>
        <v>||</v>
      </c>
      <c r="I843" s="6" t="str">
        <f t="shared" si="324"/>
        <v/>
      </c>
      <c r="J843" s="6" t="str">
        <f t="shared" si="325"/>
        <v/>
      </c>
      <c r="K843" s="6" t="str">
        <f t="shared" si="326"/>
        <v/>
      </c>
      <c r="L843" s="6" t="str">
        <f t="shared" si="327"/>
        <v/>
      </c>
      <c r="M843" s="6" t="str">
        <f t="shared" si="328"/>
        <v/>
      </c>
      <c r="N843" s="6" t="str">
        <f t="shared" si="329"/>
        <v/>
      </c>
      <c r="O843" s="6" t="str">
        <f t="shared" si="330"/>
        <v/>
      </c>
      <c r="P843" s="6" t="str">
        <f t="shared" si="331"/>
        <v/>
      </c>
      <c r="Q843" s="6" t="str">
        <f t="shared" si="332"/>
        <v/>
      </c>
      <c r="R843" s="6">
        <f t="shared" si="333"/>
        <v>0</v>
      </c>
      <c r="S843" s="7">
        <f t="shared" si="334"/>
        <v>0</v>
      </c>
      <c r="T843" s="6">
        <f t="shared" si="335"/>
        <v>0</v>
      </c>
      <c r="U843" s="6" t="str">
        <f t="shared" si="336"/>
        <v/>
      </c>
      <c r="V843" s="6" t="str">
        <f t="shared" si="337"/>
        <v/>
      </c>
      <c r="W843" s="6">
        <f t="shared" si="338"/>
        <v>0</v>
      </c>
      <c r="X843" s="8" t="str">
        <f t="shared" si="339"/>
        <v/>
      </c>
      <c r="Y843" s="8" t="str">
        <f t="shared" si="340"/>
        <v/>
      </c>
      <c r="Z843" t="str">
        <f t="shared" si="341"/>
        <v>FALTA_PARAM</v>
      </c>
      <c r="AA843" s="6" t="str">
        <f t="shared" si="342"/>
        <v/>
      </c>
      <c r="AB843" t="b">
        <f t="shared" si="343"/>
        <v>0</v>
      </c>
      <c r="AC843" t="str">
        <f t="shared" si="344"/>
        <v>CHAVE_INEXISTENTE</v>
      </c>
    </row>
    <row r="844" spans="7:29">
      <c r="G844" t="str">
        <f t="shared" si="322"/>
        <v>||</v>
      </c>
      <c r="H844" t="str">
        <f t="shared" si="323"/>
        <v>||</v>
      </c>
      <c r="I844" s="6" t="str">
        <f t="shared" si="324"/>
        <v/>
      </c>
      <c r="J844" s="6" t="str">
        <f t="shared" si="325"/>
        <v/>
      </c>
      <c r="K844" s="6" t="str">
        <f t="shared" si="326"/>
        <v/>
      </c>
      <c r="L844" s="6" t="str">
        <f t="shared" si="327"/>
        <v/>
      </c>
      <c r="M844" s="6" t="str">
        <f t="shared" si="328"/>
        <v/>
      </c>
      <c r="N844" s="6" t="str">
        <f t="shared" si="329"/>
        <v/>
      </c>
      <c r="O844" s="6" t="str">
        <f t="shared" si="330"/>
        <v/>
      </c>
      <c r="P844" s="6" t="str">
        <f t="shared" si="331"/>
        <v/>
      </c>
      <c r="Q844" s="6" t="str">
        <f t="shared" si="332"/>
        <v/>
      </c>
      <c r="R844" s="6">
        <f t="shared" si="333"/>
        <v>0</v>
      </c>
      <c r="S844" s="7">
        <f t="shared" si="334"/>
        <v>0</v>
      </c>
      <c r="T844" s="6">
        <f t="shared" si="335"/>
        <v>0</v>
      </c>
      <c r="U844" s="6" t="str">
        <f t="shared" si="336"/>
        <v/>
      </c>
      <c r="V844" s="6" t="str">
        <f t="shared" si="337"/>
        <v/>
      </c>
      <c r="W844" s="6">
        <f t="shared" si="338"/>
        <v>0</v>
      </c>
      <c r="X844" s="8" t="str">
        <f t="shared" si="339"/>
        <v/>
      </c>
      <c r="Y844" s="8" t="str">
        <f t="shared" si="340"/>
        <v/>
      </c>
      <c r="Z844" t="str">
        <f t="shared" si="341"/>
        <v>FALTA_PARAM</v>
      </c>
      <c r="AA844" s="6" t="str">
        <f t="shared" si="342"/>
        <v/>
      </c>
      <c r="AB844" t="b">
        <f t="shared" si="343"/>
        <v>0</v>
      </c>
      <c r="AC844" t="str">
        <f t="shared" si="344"/>
        <v>CHAVE_INEXISTENTE</v>
      </c>
    </row>
    <row r="845" spans="7:29">
      <c r="G845" t="str">
        <f t="shared" si="322"/>
        <v>||</v>
      </c>
      <c r="H845" t="str">
        <f t="shared" si="323"/>
        <v>||</v>
      </c>
      <c r="I845" s="6" t="str">
        <f t="shared" si="324"/>
        <v/>
      </c>
      <c r="J845" s="6" t="str">
        <f t="shared" si="325"/>
        <v/>
      </c>
      <c r="K845" s="6" t="str">
        <f t="shared" si="326"/>
        <v/>
      </c>
      <c r="L845" s="6" t="str">
        <f t="shared" si="327"/>
        <v/>
      </c>
      <c r="M845" s="6" t="str">
        <f t="shared" si="328"/>
        <v/>
      </c>
      <c r="N845" s="6" t="str">
        <f t="shared" si="329"/>
        <v/>
      </c>
      <c r="O845" s="6" t="str">
        <f t="shared" si="330"/>
        <v/>
      </c>
      <c r="P845" s="6" t="str">
        <f t="shared" si="331"/>
        <v/>
      </c>
      <c r="Q845" s="6" t="str">
        <f t="shared" si="332"/>
        <v/>
      </c>
      <c r="R845" s="6">
        <f t="shared" si="333"/>
        <v>0</v>
      </c>
      <c r="S845" s="7">
        <f t="shared" si="334"/>
        <v>0</v>
      </c>
      <c r="T845" s="6">
        <f t="shared" si="335"/>
        <v>0</v>
      </c>
      <c r="U845" s="6" t="str">
        <f t="shared" si="336"/>
        <v/>
      </c>
      <c r="V845" s="6" t="str">
        <f t="shared" si="337"/>
        <v/>
      </c>
      <c r="W845" s="6">
        <f t="shared" si="338"/>
        <v>0</v>
      </c>
      <c r="X845" s="8" t="str">
        <f t="shared" si="339"/>
        <v/>
      </c>
      <c r="Y845" s="8" t="str">
        <f t="shared" si="340"/>
        <v/>
      </c>
      <c r="Z845" t="str">
        <f t="shared" si="341"/>
        <v>FALTA_PARAM</v>
      </c>
      <c r="AA845" s="6" t="str">
        <f t="shared" si="342"/>
        <v/>
      </c>
      <c r="AB845" t="b">
        <f t="shared" si="343"/>
        <v>0</v>
      </c>
      <c r="AC845" t="str">
        <f t="shared" si="344"/>
        <v>CHAVE_INEXISTENTE</v>
      </c>
    </row>
    <row r="846" spans="7:29">
      <c r="G846" t="str">
        <f t="shared" si="322"/>
        <v>||</v>
      </c>
      <c r="H846" t="str">
        <f t="shared" si="323"/>
        <v>||</v>
      </c>
      <c r="I846" s="6" t="str">
        <f t="shared" si="324"/>
        <v/>
      </c>
      <c r="J846" s="6" t="str">
        <f t="shared" si="325"/>
        <v/>
      </c>
      <c r="K846" s="6" t="str">
        <f t="shared" si="326"/>
        <v/>
      </c>
      <c r="L846" s="6" t="str">
        <f t="shared" si="327"/>
        <v/>
      </c>
      <c r="M846" s="6" t="str">
        <f t="shared" si="328"/>
        <v/>
      </c>
      <c r="N846" s="6" t="str">
        <f t="shared" si="329"/>
        <v/>
      </c>
      <c r="O846" s="6" t="str">
        <f t="shared" si="330"/>
        <v/>
      </c>
      <c r="P846" s="6" t="str">
        <f t="shared" si="331"/>
        <v/>
      </c>
      <c r="Q846" s="6" t="str">
        <f t="shared" si="332"/>
        <v/>
      </c>
      <c r="R846" s="6">
        <f t="shared" si="333"/>
        <v>0</v>
      </c>
      <c r="S846" s="7">
        <f t="shared" si="334"/>
        <v>0</v>
      </c>
      <c r="T846" s="6">
        <f t="shared" si="335"/>
        <v>0</v>
      </c>
      <c r="U846" s="6" t="str">
        <f t="shared" si="336"/>
        <v/>
      </c>
      <c r="V846" s="6" t="str">
        <f t="shared" si="337"/>
        <v/>
      </c>
      <c r="W846" s="6">
        <f t="shared" si="338"/>
        <v>0</v>
      </c>
      <c r="X846" s="8" t="str">
        <f t="shared" si="339"/>
        <v/>
      </c>
      <c r="Y846" s="8" t="str">
        <f t="shared" si="340"/>
        <v/>
      </c>
      <c r="Z846" t="str">
        <f t="shared" si="341"/>
        <v>FALTA_PARAM</v>
      </c>
      <c r="AA846" s="6" t="str">
        <f t="shared" si="342"/>
        <v/>
      </c>
      <c r="AB846" t="b">
        <f t="shared" si="343"/>
        <v>0</v>
      </c>
      <c r="AC846" t="str">
        <f t="shared" si="344"/>
        <v>CHAVE_INEXISTENTE</v>
      </c>
    </row>
    <row r="847" spans="7:29">
      <c r="G847" t="str">
        <f t="shared" si="322"/>
        <v>||</v>
      </c>
      <c r="H847" t="str">
        <f t="shared" si="323"/>
        <v>||</v>
      </c>
      <c r="I847" s="6" t="str">
        <f t="shared" si="324"/>
        <v/>
      </c>
      <c r="J847" s="6" t="str">
        <f t="shared" si="325"/>
        <v/>
      </c>
      <c r="K847" s="6" t="str">
        <f t="shared" si="326"/>
        <v/>
      </c>
      <c r="L847" s="6" t="str">
        <f t="shared" si="327"/>
        <v/>
      </c>
      <c r="M847" s="6" t="str">
        <f t="shared" si="328"/>
        <v/>
      </c>
      <c r="N847" s="6" t="str">
        <f t="shared" si="329"/>
        <v/>
      </c>
      <c r="O847" s="6" t="str">
        <f t="shared" si="330"/>
        <v/>
      </c>
      <c r="P847" s="6" t="str">
        <f t="shared" si="331"/>
        <v/>
      </c>
      <c r="Q847" s="6" t="str">
        <f t="shared" si="332"/>
        <v/>
      </c>
      <c r="R847" s="6">
        <f t="shared" si="333"/>
        <v>0</v>
      </c>
      <c r="S847" s="7">
        <f t="shared" si="334"/>
        <v>0</v>
      </c>
      <c r="T847" s="6">
        <f t="shared" si="335"/>
        <v>0</v>
      </c>
      <c r="U847" s="6" t="str">
        <f t="shared" si="336"/>
        <v/>
      </c>
      <c r="V847" s="6" t="str">
        <f t="shared" si="337"/>
        <v/>
      </c>
      <c r="W847" s="6">
        <f t="shared" si="338"/>
        <v>0</v>
      </c>
      <c r="X847" s="8" t="str">
        <f t="shared" si="339"/>
        <v/>
      </c>
      <c r="Y847" s="8" t="str">
        <f t="shared" si="340"/>
        <v/>
      </c>
      <c r="Z847" t="str">
        <f t="shared" si="341"/>
        <v>FALTA_PARAM</v>
      </c>
      <c r="AA847" s="6" t="str">
        <f t="shared" si="342"/>
        <v/>
      </c>
      <c r="AB847" t="b">
        <f t="shared" si="343"/>
        <v>0</v>
      </c>
      <c r="AC847" t="str">
        <f t="shared" si="344"/>
        <v>CHAVE_INEXISTENTE</v>
      </c>
    </row>
    <row r="848" spans="7:29">
      <c r="G848" t="str">
        <f t="shared" si="322"/>
        <v>||</v>
      </c>
      <c r="H848" t="str">
        <f t="shared" si="323"/>
        <v>||</v>
      </c>
      <c r="I848" s="6" t="str">
        <f t="shared" si="324"/>
        <v/>
      </c>
      <c r="J848" s="6" t="str">
        <f t="shared" si="325"/>
        <v/>
      </c>
      <c r="K848" s="6" t="str">
        <f t="shared" si="326"/>
        <v/>
      </c>
      <c r="L848" s="6" t="str">
        <f t="shared" si="327"/>
        <v/>
      </c>
      <c r="M848" s="6" t="str">
        <f t="shared" si="328"/>
        <v/>
      </c>
      <c r="N848" s="6" t="str">
        <f t="shared" si="329"/>
        <v/>
      </c>
      <c r="O848" s="6" t="str">
        <f t="shared" si="330"/>
        <v/>
      </c>
      <c r="P848" s="6" t="str">
        <f t="shared" si="331"/>
        <v/>
      </c>
      <c r="Q848" s="6" t="str">
        <f t="shared" si="332"/>
        <v/>
      </c>
      <c r="R848" s="6">
        <f t="shared" si="333"/>
        <v>0</v>
      </c>
      <c r="S848" s="7">
        <f t="shared" si="334"/>
        <v>0</v>
      </c>
      <c r="T848" s="6">
        <f t="shared" si="335"/>
        <v>0</v>
      </c>
      <c r="U848" s="6" t="str">
        <f t="shared" si="336"/>
        <v/>
      </c>
      <c r="V848" s="6" t="str">
        <f t="shared" si="337"/>
        <v/>
      </c>
      <c r="W848" s="6">
        <f t="shared" si="338"/>
        <v>0</v>
      </c>
      <c r="X848" s="8" t="str">
        <f t="shared" si="339"/>
        <v/>
      </c>
      <c r="Y848" s="8" t="str">
        <f t="shared" si="340"/>
        <v/>
      </c>
      <c r="Z848" t="str">
        <f t="shared" si="341"/>
        <v>FALTA_PARAM</v>
      </c>
      <c r="AA848" s="6" t="str">
        <f t="shared" si="342"/>
        <v/>
      </c>
      <c r="AB848" t="b">
        <f t="shared" si="343"/>
        <v>0</v>
      </c>
      <c r="AC848" t="str">
        <f t="shared" si="344"/>
        <v>CHAVE_INEXISTENTE</v>
      </c>
    </row>
    <row r="849" spans="7:29">
      <c r="G849" t="str">
        <f t="shared" si="322"/>
        <v>||</v>
      </c>
      <c r="H849" t="str">
        <f t="shared" si="323"/>
        <v>||</v>
      </c>
      <c r="I849" s="6" t="str">
        <f t="shared" si="324"/>
        <v/>
      </c>
      <c r="J849" s="6" t="str">
        <f t="shared" si="325"/>
        <v/>
      </c>
      <c r="K849" s="6" t="str">
        <f t="shared" si="326"/>
        <v/>
      </c>
      <c r="L849" s="6" t="str">
        <f t="shared" si="327"/>
        <v/>
      </c>
      <c r="M849" s="6" t="str">
        <f t="shared" si="328"/>
        <v/>
      </c>
      <c r="N849" s="6" t="str">
        <f t="shared" si="329"/>
        <v/>
      </c>
      <c r="O849" s="6" t="str">
        <f t="shared" si="330"/>
        <v/>
      </c>
      <c r="P849" s="6" t="str">
        <f t="shared" si="331"/>
        <v/>
      </c>
      <c r="Q849" s="6" t="str">
        <f t="shared" si="332"/>
        <v/>
      </c>
      <c r="R849" s="6">
        <f t="shared" si="333"/>
        <v>0</v>
      </c>
      <c r="S849" s="7">
        <f t="shared" si="334"/>
        <v>0</v>
      </c>
      <c r="T849" s="6">
        <f t="shared" si="335"/>
        <v>0</v>
      </c>
      <c r="U849" s="6" t="str">
        <f t="shared" si="336"/>
        <v/>
      </c>
      <c r="V849" s="6" t="str">
        <f t="shared" si="337"/>
        <v/>
      </c>
      <c r="W849" s="6">
        <f t="shared" si="338"/>
        <v>0</v>
      </c>
      <c r="X849" s="8" t="str">
        <f t="shared" si="339"/>
        <v/>
      </c>
      <c r="Y849" s="8" t="str">
        <f t="shared" si="340"/>
        <v/>
      </c>
      <c r="Z849" t="str">
        <f t="shared" si="341"/>
        <v>FALTA_PARAM</v>
      </c>
      <c r="AA849" s="6" t="str">
        <f t="shared" si="342"/>
        <v/>
      </c>
      <c r="AB849" t="b">
        <f t="shared" si="343"/>
        <v>0</v>
      </c>
      <c r="AC849" t="str">
        <f t="shared" si="344"/>
        <v>CHAVE_INEXISTENTE</v>
      </c>
    </row>
    <row r="850" spans="7:29">
      <c r="G850" t="str">
        <f t="shared" si="322"/>
        <v>||</v>
      </c>
      <c r="H850" t="str">
        <f t="shared" si="323"/>
        <v>||</v>
      </c>
      <c r="I850" s="6" t="str">
        <f t="shared" si="324"/>
        <v/>
      </c>
      <c r="J850" s="6" t="str">
        <f t="shared" si="325"/>
        <v/>
      </c>
      <c r="K850" s="6" t="str">
        <f t="shared" si="326"/>
        <v/>
      </c>
      <c r="L850" s="6" t="str">
        <f t="shared" si="327"/>
        <v/>
      </c>
      <c r="M850" s="6" t="str">
        <f t="shared" si="328"/>
        <v/>
      </c>
      <c r="N850" s="6" t="str">
        <f t="shared" si="329"/>
        <v/>
      </c>
      <c r="O850" s="6" t="str">
        <f t="shared" si="330"/>
        <v/>
      </c>
      <c r="P850" s="6" t="str">
        <f t="shared" si="331"/>
        <v/>
      </c>
      <c r="Q850" s="6" t="str">
        <f t="shared" si="332"/>
        <v/>
      </c>
      <c r="R850" s="6">
        <f t="shared" si="333"/>
        <v>0</v>
      </c>
      <c r="S850" s="7">
        <f t="shared" si="334"/>
        <v>0</v>
      </c>
      <c r="T850" s="6">
        <f t="shared" si="335"/>
        <v>0</v>
      </c>
      <c r="U850" s="6" t="str">
        <f t="shared" si="336"/>
        <v/>
      </c>
      <c r="V850" s="6" t="str">
        <f t="shared" si="337"/>
        <v/>
      </c>
      <c r="W850" s="6">
        <f t="shared" si="338"/>
        <v>0</v>
      </c>
      <c r="X850" s="8" t="str">
        <f t="shared" si="339"/>
        <v/>
      </c>
      <c r="Y850" s="8" t="str">
        <f t="shared" si="340"/>
        <v/>
      </c>
      <c r="Z850" t="str">
        <f t="shared" si="341"/>
        <v>FALTA_PARAM</v>
      </c>
      <c r="AA850" s="6" t="str">
        <f t="shared" si="342"/>
        <v/>
      </c>
      <c r="AB850" t="b">
        <f t="shared" si="343"/>
        <v>0</v>
      </c>
      <c r="AC850" t="str">
        <f t="shared" si="344"/>
        <v>CHAVE_INEXISTENTE</v>
      </c>
    </row>
    <row r="851" spans="7:29">
      <c r="G851" t="str">
        <f t="shared" si="322"/>
        <v>||</v>
      </c>
      <c r="H851" t="str">
        <f t="shared" si="323"/>
        <v>||</v>
      </c>
      <c r="I851" s="6" t="str">
        <f t="shared" si="324"/>
        <v/>
      </c>
      <c r="J851" s="6" t="str">
        <f t="shared" si="325"/>
        <v/>
      </c>
      <c r="K851" s="6" t="str">
        <f t="shared" si="326"/>
        <v/>
      </c>
      <c r="L851" s="6" t="str">
        <f t="shared" si="327"/>
        <v/>
      </c>
      <c r="M851" s="6" t="str">
        <f t="shared" si="328"/>
        <v/>
      </c>
      <c r="N851" s="6" t="str">
        <f t="shared" si="329"/>
        <v/>
      </c>
      <c r="O851" s="6" t="str">
        <f t="shared" si="330"/>
        <v/>
      </c>
      <c r="P851" s="6" t="str">
        <f t="shared" si="331"/>
        <v/>
      </c>
      <c r="Q851" s="6" t="str">
        <f t="shared" si="332"/>
        <v/>
      </c>
      <c r="R851" s="6">
        <f t="shared" si="333"/>
        <v>0</v>
      </c>
      <c r="S851" s="7">
        <f t="shared" si="334"/>
        <v>0</v>
      </c>
      <c r="T851" s="6">
        <f t="shared" si="335"/>
        <v>0</v>
      </c>
      <c r="U851" s="6" t="str">
        <f t="shared" si="336"/>
        <v/>
      </c>
      <c r="V851" s="6" t="str">
        <f t="shared" si="337"/>
        <v/>
      </c>
      <c r="W851" s="6">
        <f t="shared" si="338"/>
        <v>0</v>
      </c>
      <c r="X851" s="8" t="str">
        <f t="shared" si="339"/>
        <v/>
      </c>
      <c r="Y851" s="8" t="str">
        <f t="shared" si="340"/>
        <v/>
      </c>
      <c r="Z851" t="str">
        <f t="shared" si="341"/>
        <v>FALTA_PARAM</v>
      </c>
      <c r="AA851" s="6" t="str">
        <f t="shared" si="342"/>
        <v/>
      </c>
      <c r="AB851" t="b">
        <f t="shared" si="343"/>
        <v>0</v>
      </c>
      <c r="AC851" t="str">
        <f t="shared" si="344"/>
        <v>CHAVE_INEXISTENTE</v>
      </c>
    </row>
    <row r="852" spans="7:29">
      <c r="G852" t="str">
        <f t="shared" si="322"/>
        <v>||</v>
      </c>
      <c r="H852" t="str">
        <f t="shared" si="323"/>
        <v>||</v>
      </c>
      <c r="I852" s="6" t="str">
        <f t="shared" si="324"/>
        <v/>
      </c>
      <c r="J852" s="6" t="str">
        <f t="shared" si="325"/>
        <v/>
      </c>
      <c r="K852" s="6" t="str">
        <f t="shared" si="326"/>
        <v/>
      </c>
      <c r="L852" s="6" t="str">
        <f t="shared" si="327"/>
        <v/>
      </c>
      <c r="M852" s="6" t="str">
        <f t="shared" si="328"/>
        <v/>
      </c>
      <c r="N852" s="6" t="str">
        <f t="shared" si="329"/>
        <v/>
      </c>
      <c r="O852" s="6" t="str">
        <f t="shared" si="330"/>
        <v/>
      </c>
      <c r="P852" s="6" t="str">
        <f t="shared" si="331"/>
        <v/>
      </c>
      <c r="Q852" s="6" t="str">
        <f t="shared" si="332"/>
        <v/>
      </c>
      <c r="R852" s="6">
        <f t="shared" si="333"/>
        <v>0</v>
      </c>
      <c r="S852" s="7">
        <f t="shared" si="334"/>
        <v>0</v>
      </c>
      <c r="T852" s="6">
        <f t="shared" si="335"/>
        <v>0</v>
      </c>
      <c r="U852" s="6" t="str">
        <f t="shared" si="336"/>
        <v/>
      </c>
      <c r="V852" s="6" t="str">
        <f t="shared" si="337"/>
        <v/>
      </c>
      <c r="W852" s="6">
        <f t="shared" si="338"/>
        <v>0</v>
      </c>
      <c r="X852" s="8" t="str">
        <f t="shared" si="339"/>
        <v/>
      </c>
      <c r="Y852" s="8" t="str">
        <f t="shared" si="340"/>
        <v/>
      </c>
      <c r="Z852" t="str">
        <f t="shared" si="341"/>
        <v>FALTA_PARAM</v>
      </c>
      <c r="AA852" s="6" t="str">
        <f t="shared" si="342"/>
        <v/>
      </c>
      <c r="AB852" t="b">
        <f t="shared" si="343"/>
        <v>0</v>
      </c>
      <c r="AC852" t="str">
        <f t="shared" si="344"/>
        <v>CHAVE_INEXISTENTE</v>
      </c>
    </row>
    <row r="853" spans="7:29">
      <c r="G853" t="str">
        <f t="shared" si="322"/>
        <v>||</v>
      </c>
      <c r="H853" t="str">
        <f t="shared" si="323"/>
        <v>||</v>
      </c>
      <c r="I853" s="6" t="str">
        <f t="shared" si="324"/>
        <v/>
      </c>
      <c r="J853" s="6" t="str">
        <f t="shared" si="325"/>
        <v/>
      </c>
      <c r="K853" s="6" t="str">
        <f t="shared" si="326"/>
        <v/>
      </c>
      <c r="L853" s="6" t="str">
        <f t="shared" si="327"/>
        <v/>
      </c>
      <c r="M853" s="6" t="str">
        <f t="shared" si="328"/>
        <v/>
      </c>
      <c r="N853" s="6" t="str">
        <f t="shared" si="329"/>
        <v/>
      </c>
      <c r="O853" s="6" t="str">
        <f t="shared" si="330"/>
        <v/>
      </c>
      <c r="P853" s="6" t="str">
        <f t="shared" si="331"/>
        <v/>
      </c>
      <c r="Q853" s="6" t="str">
        <f t="shared" si="332"/>
        <v/>
      </c>
      <c r="R853" s="6">
        <f t="shared" si="333"/>
        <v>0</v>
      </c>
      <c r="S853" s="7">
        <f t="shared" si="334"/>
        <v>0</v>
      </c>
      <c r="T853" s="6">
        <f t="shared" si="335"/>
        <v>0</v>
      </c>
      <c r="U853" s="6" t="str">
        <f t="shared" si="336"/>
        <v/>
      </c>
      <c r="V853" s="6" t="str">
        <f t="shared" si="337"/>
        <v/>
      </c>
      <c r="W853" s="6">
        <f t="shared" si="338"/>
        <v>0</v>
      </c>
      <c r="X853" s="8" t="str">
        <f t="shared" si="339"/>
        <v/>
      </c>
      <c r="Y853" s="8" t="str">
        <f t="shared" si="340"/>
        <v/>
      </c>
      <c r="Z853" t="str">
        <f t="shared" si="341"/>
        <v>FALTA_PARAM</v>
      </c>
      <c r="AA853" s="6" t="str">
        <f t="shared" si="342"/>
        <v/>
      </c>
      <c r="AB853" t="b">
        <f t="shared" si="343"/>
        <v>0</v>
      </c>
      <c r="AC853" t="str">
        <f t="shared" si="344"/>
        <v>CHAVE_INEXISTENTE</v>
      </c>
    </row>
    <row r="854" spans="7:29">
      <c r="G854" t="str">
        <f t="shared" si="322"/>
        <v>||</v>
      </c>
      <c r="H854" t="str">
        <f t="shared" si="323"/>
        <v>||</v>
      </c>
      <c r="I854" s="6" t="str">
        <f t="shared" si="324"/>
        <v/>
      </c>
      <c r="J854" s="6" t="str">
        <f t="shared" si="325"/>
        <v/>
      </c>
      <c r="K854" s="6" t="str">
        <f t="shared" si="326"/>
        <v/>
      </c>
      <c r="L854" s="6" t="str">
        <f t="shared" si="327"/>
        <v/>
      </c>
      <c r="M854" s="6" t="str">
        <f t="shared" si="328"/>
        <v/>
      </c>
      <c r="N854" s="6" t="str">
        <f t="shared" si="329"/>
        <v/>
      </c>
      <c r="O854" s="6" t="str">
        <f t="shared" si="330"/>
        <v/>
      </c>
      <c r="P854" s="6" t="str">
        <f t="shared" si="331"/>
        <v/>
      </c>
      <c r="Q854" s="6" t="str">
        <f t="shared" si="332"/>
        <v/>
      </c>
      <c r="R854" s="6">
        <f t="shared" si="333"/>
        <v>0</v>
      </c>
      <c r="S854" s="7">
        <f t="shared" si="334"/>
        <v>0</v>
      </c>
      <c r="T854" s="6">
        <f t="shared" si="335"/>
        <v>0</v>
      </c>
      <c r="U854" s="6" t="str">
        <f t="shared" si="336"/>
        <v/>
      </c>
      <c r="V854" s="6" t="str">
        <f t="shared" si="337"/>
        <v/>
      </c>
      <c r="W854" s="6">
        <f t="shared" si="338"/>
        <v>0</v>
      </c>
      <c r="X854" s="8" t="str">
        <f t="shared" si="339"/>
        <v/>
      </c>
      <c r="Y854" s="8" t="str">
        <f t="shared" si="340"/>
        <v/>
      </c>
      <c r="Z854" t="str">
        <f t="shared" si="341"/>
        <v>FALTA_PARAM</v>
      </c>
      <c r="AA854" s="6" t="str">
        <f t="shared" si="342"/>
        <v/>
      </c>
      <c r="AB854" t="b">
        <f t="shared" si="343"/>
        <v>0</v>
      </c>
      <c r="AC854" t="str">
        <f t="shared" si="344"/>
        <v>CHAVE_INEXISTENTE</v>
      </c>
    </row>
    <row r="855" spans="7:29">
      <c r="G855" t="str">
        <f t="shared" si="322"/>
        <v>||</v>
      </c>
      <c r="H855" t="str">
        <f t="shared" si="323"/>
        <v>||</v>
      </c>
      <c r="I855" s="6" t="str">
        <f t="shared" si="324"/>
        <v/>
      </c>
      <c r="J855" s="6" t="str">
        <f t="shared" si="325"/>
        <v/>
      </c>
      <c r="K855" s="6" t="str">
        <f t="shared" si="326"/>
        <v/>
      </c>
      <c r="L855" s="6" t="str">
        <f t="shared" si="327"/>
        <v/>
      </c>
      <c r="M855" s="6" t="str">
        <f t="shared" si="328"/>
        <v/>
      </c>
      <c r="N855" s="6" t="str">
        <f t="shared" si="329"/>
        <v/>
      </c>
      <c r="O855" s="6" t="str">
        <f t="shared" si="330"/>
        <v/>
      </c>
      <c r="P855" s="6" t="str">
        <f t="shared" si="331"/>
        <v/>
      </c>
      <c r="Q855" s="6" t="str">
        <f t="shared" si="332"/>
        <v/>
      </c>
      <c r="R855" s="6">
        <f t="shared" si="333"/>
        <v>0</v>
      </c>
      <c r="S855" s="7">
        <f t="shared" si="334"/>
        <v>0</v>
      </c>
      <c r="T855" s="6">
        <f t="shared" si="335"/>
        <v>0</v>
      </c>
      <c r="U855" s="6" t="str">
        <f t="shared" si="336"/>
        <v/>
      </c>
      <c r="V855" s="6" t="str">
        <f t="shared" si="337"/>
        <v/>
      </c>
      <c r="W855" s="6">
        <f t="shared" si="338"/>
        <v>0</v>
      </c>
      <c r="X855" s="8" t="str">
        <f t="shared" si="339"/>
        <v/>
      </c>
      <c r="Y855" s="8" t="str">
        <f t="shared" si="340"/>
        <v/>
      </c>
      <c r="Z855" t="str">
        <f t="shared" si="341"/>
        <v>FALTA_PARAM</v>
      </c>
      <c r="AA855" s="6" t="str">
        <f t="shared" si="342"/>
        <v/>
      </c>
      <c r="AB855" t="b">
        <f t="shared" si="343"/>
        <v>0</v>
      </c>
      <c r="AC855" t="str">
        <f t="shared" si="344"/>
        <v>CHAVE_INEXISTENTE</v>
      </c>
    </row>
    <row r="856" spans="7:29">
      <c r="G856" t="str">
        <f t="shared" si="322"/>
        <v>||</v>
      </c>
      <c r="H856" t="str">
        <f t="shared" si="323"/>
        <v>||</v>
      </c>
      <c r="I856" s="6" t="str">
        <f t="shared" si="324"/>
        <v/>
      </c>
      <c r="J856" s="6" t="str">
        <f t="shared" si="325"/>
        <v/>
      </c>
      <c r="K856" s="6" t="str">
        <f t="shared" si="326"/>
        <v/>
      </c>
      <c r="L856" s="6" t="str">
        <f t="shared" si="327"/>
        <v/>
      </c>
      <c r="M856" s="6" t="str">
        <f t="shared" si="328"/>
        <v/>
      </c>
      <c r="N856" s="6" t="str">
        <f t="shared" si="329"/>
        <v/>
      </c>
      <c r="O856" s="6" t="str">
        <f t="shared" si="330"/>
        <v/>
      </c>
      <c r="P856" s="6" t="str">
        <f t="shared" si="331"/>
        <v/>
      </c>
      <c r="Q856" s="6" t="str">
        <f t="shared" si="332"/>
        <v/>
      </c>
      <c r="R856" s="6">
        <f t="shared" si="333"/>
        <v>0</v>
      </c>
      <c r="S856" s="7">
        <f t="shared" si="334"/>
        <v>0</v>
      </c>
      <c r="T856" s="6">
        <f t="shared" si="335"/>
        <v>0</v>
      </c>
      <c r="U856" s="6" t="str">
        <f t="shared" si="336"/>
        <v/>
      </c>
      <c r="V856" s="6" t="str">
        <f t="shared" si="337"/>
        <v/>
      </c>
      <c r="W856" s="6">
        <f t="shared" si="338"/>
        <v>0</v>
      </c>
      <c r="X856" s="8" t="str">
        <f t="shared" si="339"/>
        <v/>
      </c>
      <c r="Y856" s="8" t="str">
        <f t="shared" si="340"/>
        <v/>
      </c>
      <c r="Z856" t="str">
        <f t="shared" si="341"/>
        <v>FALTA_PARAM</v>
      </c>
      <c r="AA856" s="6" t="str">
        <f t="shared" si="342"/>
        <v/>
      </c>
      <c r="AB856" t="b">
        <f t="shared" si="343"/>
        <v>0</v>
      </c>
      <c r="AC856" t="str">
        <f t="shared" si="344"/>
        <v>CHAVE_INEXISTENTE</v>
      </c>
    </row>
    <row r="857" spans="7:29">
      <c r="G857" t="str">
        <f t="shared" si="322"/>
        <v>||</v>
      </c>
      <c r="H857" t="str">
        <f t="shared" si="323"/>
        <v>||</v>
      </c>
      <c r="I857" s="6" t="str">
        <f t="shared" si="324"/>
        <v/>
      </c>
      <c r="J857" s="6" t="str">
        <f t="shared" si="325"/>
        <v/>
      </c>
      <c r="K857" s="6" t="str">
        <f t="shared" si="326"/>
        <v/>
      </c>
      <c r="L857" s="6" t="str">
        <f t="shared" si="327"/>
        <v/>
      </c>
      <c r="M857" s="6" t="str">
        <f t="shared" si="328"/>
        <v/>
      </c>
      <c r="N857" s="6" t="str">
        <f t="shared" si="329"/>
        <v/>
      </c>
      <c r="O857" s="6" t="str">
        <f t="shared" si="330"/>
        <v/>
      </c>
      <c r="P857" s="6" t="str">
        <f t="shared" si="331"/>
        <v/>
      </c>
      <c r="Q857" s="6" t="str">
        <f t="shared" si="332"/>
        <v/>
      </c>
      <c r="R857" s="6">
        <f t="shared" si="333"/>
        <v>0</v>
      </c>
      <c r="S857" s="7">
        <f t="shared" si="334"/>
        <v>0</v>
      </c>
      <c r="T857" s="6">
        <f t="shared" si="335"/>
        <v>0</v>
      </c>
      <c r="U857" s="6" t="str">
        <f t="shared" si="336"/>
        <v/>
      </c>
      <c r="V857" s="6" t="str">
        <f t="shared" si="337"/>
        <v/>
      </c>
      <c r="W857" s="6">
        <f t="shared" si="338"/>
        <v>0</v>
      </c>
      <c r="X857" s="8" t="str">
        <f t="shared" si="339"/>
        <v/>
      </c>
      <c r="Y857" s="8" t="str">
        <f t="shared" si="340"/>
        <v/>
      </c>
      <c r="Z857" t="str">
        <f t="shared" si="341"/>
        <v>FALTA_PARAM</v>
      </c>
      <c r="AA857" s="6" t="str">
        <f t="shared" si="342"/>
        <v/>
      </c>
      <c r="AB857" t="b">
        <f t="shared" si="343"/>
        <v>0</v>
      </c>
      <c r="AC857" t="str">
        <f t="shared" si="344"/>
        <v>CHAVE_INEXISTENTE</v>
      </c>
    </row>
    <row r="858" spans="7:29">
      <c r="G858" t="str">
        <f t="shared" si="322"/>
        <v>||</v>
      </c>
      <c r="H858" t="str">
        <f t="shared" si="323"/>
        <v>||</v>
      </c>
      <c r="I858" s="6" t="str">
        <f t="shared" si="324"/>
        <v/>
      </c>
      <c r="J858" s="6" t="str">
        <f t="shared" si="325"/>
        <v/>
      </c>
      <c r="K858" s="6" t="str">
        <f t="shared" si="326"/>
        <v/>
      </c>
      <c r="L858" s="6" t="str">
        <f t="shared" si="327"/>
        <v/>
      </c>
      <c r="M858" s="6" t="str">
        <f t="shared" si="328"/>
        <v/>
      </c>
      <c r="N858" s="6" t="str">
        <f t="shared" si="329"/>
        <v/>
      </c>
      <c r="O858" s="6" t="str">
        <f t="shared" si="330"/>
        <v/>
      </c>
      <c r="P858" s="6" t="str">
        <f t="shared" si="331"/>
        <v/>
      </c>
      <c r="Q858" s="6" t="str">
        <f t="shared" si="332"/>
        <v/>
      </c>
      <c r="R858" s="6">
        <f t="shared" si="333"/>
        <v>0</v>
      </c>
      <c r="S858" s="7">
        <f t="shared" si="334"/>
        <v>0</v>
      </c>
      <c r="T858" s="6">
        <f t="shared" si="335"/>
        <v>0</v>
      </c>
      <c r="U858" s="6" t="str">
        <f t="shared" si="336"/>
        <v/>
      </c>
      <c r="V858" s="6" t="str">
        <f t="shared" si="337"/>
        <v/>
      </c>
      <c r="W858" s="6">
        <f t="shared" si="338"/>
        <v>0</v>
      </c>
      <c r="X858" s="8" t="str">
        <f t="shared" si="339"/>
        <v/>
      </c>
      <c r="Y858" s="8" t="str">
        <f t="shared" si="340"/>
        <v/>
      </c>
      <c r="Z858" t="str">
        <f t="shared" si="341"/>
        <v>FALTA_PARAM</v>
      </c>
      <c r="AA858" s="6" t="str">
        <f t="shared" si="342"/>
        <v/>
      </c>
      <c r="AB858" t="b">
        <f t="shared" si="343"/>
        <v>0</v>
      </c>
      <c r="AC858" t="str">
        <f t="shared" si="344"/>
        <v>CHAVE_INEXISTENTE</v>
      </c>
    </row>
    <row r="859" spans="7:29">
      <c r="G859" t="str">
        <f t="shared" si="322"/>
        <v>||</v>
      </c>
      <c r="H859" t="str">
        <f t="shared" si="323"/>
        <v>||</v>
      </c>
      <c r="I859" s="6" t="str">
        <f t="shared" si="324"/>
        <v/>
      </c>
      <c r="J859" s="6" t="str">
        <f t="shared" si="325"/>
        <v/>
      </c>
      <c r="K859" s="6" t="str">
        <f t="shared" si="326"/>
        <v/>
      </c>
      <c r="L859" s="6" t="str">
        <f t="shared" si="327"/>
        <v/>
      </c>
      <c r="M859" s="6" t="str">
        <f t="shared" si="328"/>
        <v/>
      </c>
      <c r="N859" s="6" t="str">
        <f t="shared" si="329"/>
        <v/>
      </c>
      <c r="O859" s="6" t="str">
        <f t="shared" si="330"/>
        <v/>
      </c>
      <c r="P859" s="6" t="str">
        <f t="shared" si="331"/>
        <v/>
      </c>
      <c r="Q859" s="6" t="str">
        <f t="shared" si="332"/>
        <v/>
      </c>
      <c r="R859" s="6">
        <f t="shared" si="333"/>
        <v>0</v>
      </c>
      <c r="S859" s="7">
        <f t="shared" si="334"/>
        <v>0</v>
      </c>
      <c r="T859" s="6">
        <f t="shared" si="335"/>
        <v>0</v>
      </c>
      <c r="U859" s="6" t="str">
        <f t="shared" si="336"/>
        <v/>
      </c>
      <c r="V859" s="6" t="str">
        <f t="shared" si="337"/>
        <v/>
      </c>
      <c r="W859" s="6">
        <f t="shared" si="338"/>
        <v>0</v>
      </c>
      <c r="X859" s="8" t="str">
        <f t="shared" si="339"/>
        <v/>
      </c>
      <c r="Y859" s="8" t="str">
        <f t="shared" si="340"/>
        <v/>
      </c>
      <c r="Z859" t="str">
        <f t="shared" si="341"/>
        <v>FALTA_PARAM</v>
      </c>
      <c r="AA859" s="6" t="str">
        <f t="shared" si="342"/>
        <v/>
      </c>
      <c r="AB859" t="b">
        <f t="shared" si="343"/>
        <v>0</v>
      </c>
      <c r="AC859" t="str">
        <f t="shared" si="344"/>
        <v>CHAVE_INEXISTENTE</v>
      </c>
    </row>
    <row r="860" spans="7:29">
      <c r="G860" t="str">
        <f t="shared" si="322"/>
        <v>||</v>
      </c>
      <c r="H860" t="str">
        <f t="shared" si="323"/>
        <v>||</v>
      </c>
      <c r="I860" s="6" t="str">
        <f t="shared" si="324"/>
        <v/>
      </c>
      <c r="J860" s="6" t="str">
        <f t="shared" si="325"/>
        <v/>
      </c>
      <c r="K860" s="6" t="str">
        <f t="shared" si="326"/>
        <v/>
      </c>
      <c r="L860" s="6" t="str">
        <f t="shared" si="327"/>
        <v/>
      </c>
      <c r="M860" s="6" t="str">
        <f t="shared" si="328"/>
        <v/>
      </c>
      <c r="N860" s="6" t="str">
        <f t="shared" si="329"/>
        <v/>
      </c>
      <c r="O860" s="6" t="str">
        <f t="shared" si="330"/>
        <v/>
      </c>
      <c r="P860" s="6" t="str">
        <f t="shared" si="331"/>
        <v/>
      </c>
      <c r="Q860" s="6" t="str">
        <f t="shared" si="332"/>
        <v/>
      </c>
      <c r="R860" s="6">
        <f t="shared" si="333"/>
        <v>0</v>
      </c>
      <c r="S860" s="7">
        <f t="shared" si="334"/>
        <v>0</v>
      </c>
      <c r="T860" s="6">
        <f t="shared" si="335"/>
        <v>0</v>
      </c>
      <c r="U860" s="6" t="str">
        <f t="shared" si="336"/>
        <v/>
      </c>
      <c r="V860" s="6" t="str">
        <f t="shared" si="337"/>
        <v/>
      </c>
      <c r="W860" s="6">
        <f t="shared" si="338"/>
        <v>0</v>
      </c>
      <c r="X860" s="8" t="str">
        <f t="shared" si="339"/>
        <v/>
      </c>
      <c r="Y860" s="8" t="str">
        <f t="shared" si="340"/>
        <v/>
      </c>
      <c r="Z860" t="str">
        <f t="shared" si="341"/>
        <v>FALTA_PARAM</v>
      </c>
      <c r="AA860" s="6" t="str">
        <f t="shared" si="342"/>
        <v/>
      </c>
      <c r="AB860" t="b">
        <f t="shared" si="343"/>
        <v>0</v>
      </c>
      <c r="AC860" t="str">
        <f t="shared" si="344"/>
        <v>CHAVE_INEXISTENTE</v>
      </c>
    </row>
    <row r="861" spans="7:29">
      <c r="G861" t="str">
        <f t="shared" si="322"/>
        <v>||</v>
      </c>
      <c r="H861" t="str">
        <f t="shared" si="323"/>
        <v>||</v>
      </c>
      <c r="I861" s="6" t="str">
        <f t="shared" si="324"/>
        <v/>
      </c>
      <c r="J861" s="6" t="str">
        <f t="shared" si="325"/>
        <v/>
      </c>
      <c r="K861" s="6" t="str">
        <f t="shared" si="326"/>
        <v/>
      </c>
      <c r="L861" s="6" t="str">
        <f t="shared" si="327"/>
        <v/>
      </c>
      <c r="M861" s="6" t="str">
        <f t="shared" si="328"/>
        <v/>
      </c>
      <c r="N861" s="6" t="str">
        <f t="shared" si="329"/>
        <v/>
      </c>
      <c r="O861" s="6" t="str">
        <f t="shared" si="330"/>
        <v/>
      </c>
      <c r="P861" s="6" t="str">
        <f t="shared" si="331"/>
        <v/>
      </c>
      <c r="Q861" s="6" t="str">
        <f t="shared" si="332"/>
        <v/>
      </c>
      <c r="R861" s="6">
        <f t="shared" si="333"/>
        <v>0</v>
      </c>
      <c r="S861" s="7">
        <f t="shared" si="334"/>
        <v>0</v>
      </c>
      <c r="T861" s="6">
        <f t="shared" si="335"/>
        <v>0</v>
      </c>
      <c r="U861" s="6" t="str">
        <f t="shared" si="336"/>
        <v/>
      </c>
      <c r="V861" s="6" t="str">
        <f t="shared" si="337"/>
        <v/>
      </c>
      <c r="W861" s="6">
        <f t="shared" si="338"/>
        <v>0</v>
      </c>
      <c r="X861" s="8" t="str">
        <f t="shared" si="339"/>
        <v/>
      </c>
      <c r="Y861" s="8" t="str">
        <f t="shared" si="340"/>
        <v/>
      </c>
      <c r="Z861" t="str">
        <f t="shared" si="341"/>
        <v>FALTA_PARAM</v>
      </c>
      <c r="AA861" s="6" t="str">
        <f t="shared" si="342"/>
        <v/>
      </c>
      <c r="AB861" t="b">
        <f t="shared" si="343"/>
        <v>0</v>
      </c>
      <c r="AC861" t="str">
        <f t="shared" si="344"/>
        <v>CHAVE_INEXISTENTE</v>
      </c>
    </row>
    <row r="862" spans="7:29">
      <c r="G862" t="str">
        <f t="shared" si="322"/>
        <v>||</v>
      </c>
      <c r="H862" t="str">
        <f t="shared" si="323"/>
        <v>||</v>
      </c>
      <c r="I862" s="6" t="str">
        <f t="shared" si="324"/>
        <v/>
      </c>
      <c r="J862" s="6" t="str">
        <f t="shared" si="325"/>
        <v/>
      </c>
      <c r="K862" s="6" t="str">
        <f t="shared" si="326"/>
        <v/>
      </c>
      <c r="L862" s="6" t="str">
        <f t="shared" si="327"/>
        <v/>
      </c>
      <c r="M862" s="6" t="str">
        <f t="shared" si="328"/>
        <v/>
      </c>
      <c r="N862" s="6" t="str">
        <f t="shared" si="329"/>
        <v/>
      </c>
      <c r="O862" s="6" t="str">
        <f t="shared" si="330"/>
        <v/>
      </c>
      <c r="P862" s="6" t="str">
        <f t="shared" si="331"/>
        <v/>
      </c>
      <c r="Q862" s="6" t="str">
        <f t="shared" si="332"/>
        <v/>
      </c>
      <c r="R862" s="6">
        <f t="shared" si="333"/>
        <v>0</v>
      </c>
      <c r="S862" s="7">
        <f t="shared" si="334"/>
        <v>0</v>
      </c>
      <c r="T862" s="6">
        <f t="shared" si="335"/>
        <v>0</v>
      </c>
      <c r="U862" s="6" t="str">
        <f t="shared" si="336"/>
        <v/>
      </c>
      <c r="V862" s="6" t="str">
        <f t="shared" si="337"/>
        <v/>
      </c>
      <c r="W862" s="6">
        <f t="shared" si="338"/>
        <v>0</v>
      </c>
      <c r="X862" s="8" t="str">
        <f t="shared" si="339"/>
        <v/>
      </c>
      <c r="Y862" s="8" t="str">
        <f t="shared" si="340"/>
        <v/>
      </c>
      <c r="Z862" t="str">
        <f t="shared" si="341"/>
        <v>FALTA_PARAM</v>
      </c>
      <c r="AA862" s="6" t="str">
        <f t="shared" si="342"/>
        <v/>
      </c>
      <c r="AB862" t="b">
        <f t="shared" si="343"/>
        <v>0</v>
      </c>
      <c r="AC862" t="str">
        <f t="shared" si="344"/>
        <v>CHAVE_INEXISTENTE</v>
      </c>
    </row>
    <row r="863" spans="7:29">
      <c r="G863" t="str">
        <f t="shared" si="322"/>
        <v>||</v>
      </c>
      <c r="H863" t="str">
        <f t="shared" si="323"/>
        <v>||</v>
      </c>
      <c r="I863" s="6" t="str">
        <f t="shared" si="324"/>
        <v/>
      </c>
      <c r="J863" s="6" t="str">
        <f t="shared" si="325"/>
        <v/>
      </c>
      <c r="K863" s="6" t="str">
        <f t="shared" si="326"/>
        <v/>
      </c>
      <c r="L863" s="6" t="str">
        <f t="shared" si="327"/>
        <v/>
      </c>
      <c r="M863" s="6" t="str">
        <f t="shared" si="328"/>
        <v/>
      </c>
      <c r="N863" s="6" t="str">
        <f t="shared" si="329"/>
        <v/>
      </c>
      <c r="O863" s="6" t="str">
        <f t="shared" si="330"/>
        <v/>
      </c>
      <c r="P863" s="6" t="str">
        <f t="shared" si="331"/>
        <v/>
      </c>
      <c r="Q863" s="6" t="str">
        <f t="shared" si="332"/>
        <v/>
      </c>
      <c r="R863" s="6">
        <f t="shared" si="333"/>
        <v>0</v>
      </c>
      <c r="S863" s="7">
        <f t="shared" si="334"/>
        <v>0</v>
      </c>
      <c r="T863" s="6">
        <f t="shared" si="335"/>
        <v>0</v>
      </c>
      <c r="U863" s="6" t="str">
        <f t="shared" si="336"/>
        <v/>
      </c>
      <c r="V863" s="6" t="str">
        <f t="shared" si="337"/>
        <v/>
      </c>
      <c r="W863" s="6">
        <f t="shared" si="338"/>
        <v>0</v>
      </c>
      <c r="X863" s="8" t="str">
        <f t="shared" si="339"/>
        <v/>
      </c>
      <c r="Y863" s="8" t="str">
        <f t="shared" si="340"/>
        <v/>
      </c>
      <c r="Z863" t="str">
        <f t="shared" si="341"/>
        <v>FALTA_PARAM</v>
      </c>
      <c r="AA863" s="6" t="str">
        <f t="shared" si="342"/>
        <v/>
      </c>
      <c r="AB863" t="b">
        <f t="shared" si="343"/>
        <v>0</v>
      </c>
      <c r="AC863" t="str">
        <f t="shared" si="344"/>
        <v>CHAVE_INEXISTENTE</v>
      </c>
    </row>
    <row r="864" spans="7:29">
      <c r="G864" t="str">
        <f t="shared" si="322"/>
        <v>||</v>
      </c>
      <c r="H864" t="str">
        <f t="shared" si="323"/>
        <v>||</v>
      </c>
      <c r="I864" s="6" t="str">
        <f t="shared" si="324"/>
        <v/>
      </c>
      <c r="J864" s="6" t="str">
        <f t="shared" si="325"/>
        <v/>
      </c>
      <c r="K864" s="6" t="str">
        <f t="shared" si="326"/>
        <v/>
      </c>
      <c r="L864" s="6" t="str">
        <f t="shared" si="327"/>
        <v/>
      </c>
      <c r="M864" s="6" t="str">
        <f t="shared" si="328"/>
        <v/>
      </c>
      <c r="N864" s="6" t="str">
        <f t="shared" si="329"/>
        <v/>
      </c>
      <c r="O864" s="6" t="str">
        <f t="shared" si="330"/>
        <v/>
      </c>
      <c r="P864" s="6" t="str">
        <f t="shared" si="331"/>
        <v/>
      </c>
      <c r="Q864" s="6" t="str">
        <f t="shared" si="332"/>
        <v/>
      </c>
      <c r="R864" s="6">
        <f t="shared" si="333"/>
        <v>0</v>
      </c>
      <c r="S864" s="7">
        <f t="shared" si="334"/>
        <v>0</v>
      </c>
      <c r="T864" s="6">
        <f t="shared" si="335"/>
        <v>0</v>
      </c>
      <c r="U864" s="6" t="str">
        <f t="shared" si="336"/>
        <v/>
      </c>
      <c r="V864" s="6" t="str">
        <f t="shared" si="337"/>
        <v/>
      </c>
      <c r="W864" s="6">
        <f t="shared" si="338"/>
        <v>0</v>
      </c>
      <c r="X864" s="8" t="str">
        <f t="shared" si="339"/>
        <v/>
      </c>
      <c r="Y864" s="8" t="str">
        <f t="shared" si="340"/>
        <v/>
      </c>
      <c r="Z864" t="str">
        <f t="shared" si="341"/>
        <v>FALTA_PARAM</v>
      </c>
      <c r="AA864" s="6" t="str">
        <f t="shared" si="342"/>
        <v/>
      </c>
      <c r="AB864" t="b">
        <f t="shared" si="343"/>
        <v>0</v>
      </c>
      <c r="AC864" t="str">
        <f t="shared" si="344"/>
        <v>CHAVE_INEXISTENTE</v>
      </c>
    </row>
    <row r="865" spans="7:29">
      <c r="G865" t="str">
        <f t="shared" si="322"/>
        <v>||</v>
      </c>
      <c r="H865" t="str">
        <f t="shared" si="323"/>
        <v>||</v>
      </c>
      <c r="I865" s="6" t="str">
        <f t="shared" si="324"/>
        <v/>
      </c>
      <c r="J865" s="6" t="str">
        <f t="shared" si="325"/>
        <v/>
      </c>
      <c r="K865" s="6" t="str">
        <f t="shared" si="326"/>
        <v/>
      </c>
      <c r="L865" s="6" t="str">
        <f t="shared" si="327"/>
        <v/>
      </c>
      <c r="M865" s="6" t="str">
        <f t="shared" si="328"/>
        <v/>
      </c>
      <c r="N865" s="6" t="str">
        <f t="shared" si="329"/>
        <v/>
      </c>
      <c r="O865" s="6" t="str">
        <f t="shared" si="330"/>
        <v/>
      </c>
      <c r="P865" s="6" t="str">
        <f t="shared" si="331"/>
        <v/>
      </c>
      <c r="Q865" s="6" t="str">
        <f t="shared" si="332"/>
        <v/>
      </c>
      <c r="R865" s="6">
        <f t="shared" si="333"/>
        <v>0</v>
      </c>
      <c r="S865" s="7">
        <f t="shared" si="334"/>
        <v>0</v>
      </c>
      <c r="T865" s="6">
        <f t="shared" si="335"/>
        <v>0</v>
      </c>
      <c r="U865" s="6" t="str">
        <f t="shared" si="336"/>
        <v/>
      </c>
      <c r="V865" s="6" t="str">
        <f t="shared" si="337"/>
        <v/>
      </c>
      <c r="W865" s="6">
        <f t="shared" si="338"/>
        <v>0</v>
      </c>
      <c r="X865" s="8" t="str">
        <f t="shared" si="339"/>
        <v/>
      </c>
      <c r="Y865" s="8" t="str">
        <f t="shared" si="340"/>
        <v/>
      </c>
      <c r="Z865" t="str">
        <f t="shared" si="341"/>
        <v>FALTA_PARAM</v>
      </c>
      <c r="AA865" s="6" t="str">
        <f t="shared" si="342"/>
        <v/>
      </c>
      <c r="AB865" t="b">
        <f t="shared" si="343"/>
        <v>0</v>
      </c>
      <c r="AC865" t="str">
        <f t="shared" si="344"/>
        <v>CHAVE_INEXISTENTE</v>
      </c>
    </row>
    <row r="866" spans="7:29">
      <c r="G866" t="str">
        <f t="shared" si="322"/>
        <v>||</v>
      </c>
      <c r="H866" t="str">
        <f t="shared" si="323"/>
        <v>||</v>
      </c>
      <c r="I866" s="6" t="str">
        <f t="shared" si="324"/>
        <v/>
      </c>
      <c r="J866" s="6" t="str">
        <f t="shared" si="325"/>
        <v/>
      </c>
      <c r="K866" s="6" t="str">
        <f t="shared" si="326"/>
        <v/>
      </c>
      <c r="L866" s="6" t="str">
        <f t="shared" si="327"/>
        <v/>
      </c>
      <c r="M866" s="6" t="str">
        <f t="shared" si="328"/>
        <v/>
      </c>
      <c r="N866" s="6" t="str">
        <f t="shared" si="329"/>
        <v/>
      </c>
      <c r="O866" s="6" t="str">
        <f t="shared" si="330"/>
        <v/>
      </c>
      <c r="P866" s="6" t="str">
        <f t="shared" si="331"/>
        <v/>
      </c>
      <c r="Q866" s="6" t="str">
        <f t="shared" si="332"/>
        <v/>
      </c>
      <c r="R866" s="6">
        <f t="shared" si="333"/>
        <v>0</v>
      </c>
      <c r="S866" s="7">
        <f t="shared" si="334"/>
        <v>0</v>
      </c>
      <c r="T866" s="6">
        <f t="shared" si="335"/>
        <v>0</v>
      </c>
      <c r="U866" s="6" t="str">
        <f t="shared" si="336"/>
        <v/>
      </c>
      <c r="V866" s="6" t="str">
        <f t="shared" si="337"/>
        <v/>
      </c>
      <c r="W866" s="6">
        <f t="shared" si="338"/>
        <v>0</v>
      </c>
      <c r="X866" s="8" t="str">
        <f t="shared" si="339"/>
        <v/>
      </c>
      <c r="Y866" s="8" t="str">
        <f t="shared" si="340"/>
        <v/>
      </c>
      <c r="Z866" t="str">
        <f t="shared" si="341"/>
        <v>FALTA_PARAM</v>
      </c>
      <c r="AA866" s="6" t="str">
        <f t="shared" si="342"/>
        <v/>
      </c>
      <c r="AB866" t="b">
        <f t="shared" si="343"/>
        <v>0</v>
      </c>
      <c r="AC866" t="str">
        <f t="shared" si="344"/>
        <v>CHAVE_INEXISTENTE</v>
      </c>
    </row>
    <row r="867" spans="7:29">
      <c r="G867" t="str">
        <f t="shared" si="322"/>
        <v>||</v>
      </c>
      <c r="H867" t="str">
        <f t="shared" si="323"/>
        <v>||</v>
      </c>
      <c r="I867" s="6" t="str">
        <f t="shared" si="324"/>
        <v/>
      </c>
      <c r="J867" s="6" t="str">
        <f t="shared" si="325"/>
        <v/>
      </c>
      <c r="K867" s="6" t="str">
        <f t="shared" si="326"/>
        <v/>
      </c>
      <c r="L867" s="6" t="str">
        <f t="shared" si="327"/>
        <v/>
      </c>
      <c r="M867" s="6" t="str">
        <f t="shared" si="328"/>
        <v/>
      </c>
      <c r="N867" s="6" t="str">
        <f t="shared" si="329"/>
        <v/>
      </c>
      <c r="O867" s="6" t="str">
        <f t="shared" si="330"/>
        <v/>
      </c>
      <c r="P867" s="6" t="str">
        <f t="shared" si="331"/>
        <v/>
      </c>
      <c r="Q867" s="6" t="str">
        <f t="shared" si="332"/>
        <v/>
      </c>
      <c r="R867" s="6">
        <f t="shared" si="333"/>
        <v>0</v>
      </c>
      <c r="S867" s="7">
        <f t="shared" si="334"/>
        <v>0</v>
      </c>
      <c r="T867" s="6">
        <f t="shared" si="335"/>
        <v>0</v>
      </c>
      <c r="U867" s="6" t="str">
        <f t="shared" si="336"/>
        <v/>
      </c>
      <c r="V867" s="6" t="str">
        <f t="shared" si="337"/>
        <v/>
      </c>
      <c r="W867" s="6">
        <f t="shared" si="338"/>
        <v>0</v>
      </c>
      <c r="X867" s="8" t="str">
        <f t="shared" si="339"/>
        <v/>
      </c>
      <c r="Y867" s="8" t="str">
        <f t="shared" si="340"/>
        <v/>
      </c>
      <c r="Z867" t="str">
        <f t="shared" si="341"/>
        <v>FALTA_PARAM</v>
      </c>
      <c r="AA867" s="6" t="str">
        <f t="shared" si="342"/>
        <v/>
      </c>
      <c r="AB867" t="b">
        <f t="shared" si="343"/>
        <v>0</v>
      </c>
      <c r="AC867" t="str">
        <f t="shared" si="344"/>
        <v>CHAVE_INEXISTENTE</v>
      </c>
    </row>
    <row r="868" spans="7:29">
      <c r="G868" t="str">
        <f t="shared" si="322"/>
        <v>||</v>
      </c>
      <c r="H868" t="str">
        <f t="shared" si="323"/>
        <v>||</v>
      </c>
      <c r="I868" s="6" t="str">
        <f t="shared" si="324"/>
        <v/>
      </c>
      <c r="J868" s="6" t="str">
        <f t="shared" si="325"/>
        <v/>
      </c>
      <c r="K868" s="6" t="str">
        <f t="shared" si="326"/>
        <v/>
      </c>
      <c r="L868" s="6" t="str">
        <f t="shared" si="327"/>
        <v/>
      </c>
      <c r="M868" s="6" t="str">
        <f t="shared" si="328"/>
        <v/>
      </c>
      <c r="N868" s="6" t="str">
        <f t="shared" si="329"/>
        <v/>
      </c>
      <c r="O868" s="6" t="str">
        <f t="shared" si="330"/>
        <v/>
      </c>
      <c r="P868" s="6" t="str">
        <f t="shared" si="331"/>
        <v/>
      </c>
      <c r="Q868" s="6" t="str">
        <f t="shared" si="332"/>
        <v/>
      </c>
      <c r="R868" s="6">
        <f t="shared" si="333"/>
        <v>0</v>
      </c>
      <c r="S868" s="7">
        <f t="shared" si="334"/>
        <v>0</v>
      </c>
      <c r="T868" s="6">
        <f t="shared" si="335"/>
        <v>0</v>
      </c>
      <c r="U868" s="6" t="str">
        <f t="shared" si="336"/>
        <v/>
      </c>
      <c r="V868" s="6" t="str">
        <f t="shared" si="337"/>
        <v/>
      </c>
      <c r="W868" s="6">
        <f t="shared" si="338"/>
        <v>0</v>
      </c>
      <c r="X868" s="8" t="str">
        <f t="shared" si="339"/>
        <v/>
      </c>
      <c r="Y868" s="8" t="str">
        <f t="shared" si="340"/>
        <v/>
      </c>
      <c r="Z868" t="str">
        <f t="shared" si="341"/>
        <v>FALTA_PARAM</v>
      </c>
      <c r="AA868" s="6" t="str">
        <f t="shared" si="342"/>
        <v/>
      </c>
      <c r="AB868" t="b">
        <f t="shared" si="343"/>
        <v>0</v>
      </c>
      <c r="AC868" t="str">
        <f t="shared" si="344"/>
        <v>CHAVE_INEXISTENTE</v>
      </c>
    </row>
    <row r="869" spans="7:29">
      <c r="G869" t="str">
        <f t="shared" si="322"/>
        <v>||</v>
      </c>
      <c r="H869" t="str">
        <f t="shared" si="323"/>
        <v>||</v>
      </c>
      <c r="I869" s="6" t="str">
        <f t="shared" si="324"/>
        <v/>
      </c>
      <c r="J869" s="6" t="str">
        <f t="shared" si="325"/>
        <v/>
      </c>
      <c r="K869" s="6" t="str">
        <f t="shared" si="326"/>
        <v/>
      </c>
      <c r="L869" s="6" t="str">
        <f t="shared" si="327"/>
        <v/>
      </c>
      <c r="M869" s="6" t="str">
        <f t="shared" si="328"/>
        <v/>
      </c>
      <c r="N869" s="6" t="str">
        <f t="shared" si="329"/>
        <v/>
      </c>
      <c r="O869" s="6" t="str">
        <f t="shared" si="330"/>
        <v/>
      </c>
      <c r="P869" s="6" t="str">
        <f t="shared" si="331"/>
        <v/>
      </c>
      <c r="Q869" s="6" t="str">
        <f t="shared" si="332"/>
        <v/>
      </c>
      <c r="R869" s="6">
        <f t="shared" si="333"/>
        <v>0</v>
      </c>
      <c r="S869" s="7">
        <f t="shared" si="334"/>
        <v>0</v>
      </c>
      <c r="T869" s="6">
        <f t="shared" si="335"/>
        <v>0</v>
      </c>
      <c r="U869" s="6" t="str">
        <f t="shared" si="336"/>
        <v/>
      </c>
      <c r="V869" s="6" t="str">
        <f t="shared" si="337"/>
        <v/>
      </c>
      <c r="W869" s="6">
        <f t="shared" si="338"/>
        <v>0</v>
      </c>
      <c r="X869" s="8" t="str">
        <f t="shared" si="339"/>
        <v/>
      </c>
      <c r="Y869" s="8" t="str">
        <f t="shared" si="340"/>
        <v/>
      </c>
      <c r="Z869" t="str">
        <f t="shared" si="341"/>
        <v>FALTA_PARAM</v>
      </c>
      <c r="AA869" s="6" t="str">
        <f t="shared" si="342"/>
        <v/>
      </c>
      <c r="AB869" t="b">
        <f t="shared" si="343"/>
        <v>0</v>
      </c>
      <c r="AC869" t="str">
        <f t="shared" si="344"/>
        <v>CHAVE_INEXISTENTE</v>
      </c>
    </row>
    <row r="870" spans="7:29">
      <c r="G870" t="str">
        <f t="shared" si="322"/>
        <v>||</v>
      </c>
      <c r="H870" t="str">
        <f t="shared" si="323"/>
        <v>||</v>
      </c>
      <c r="I870" s="6" t="str">
        <f t="shared" si="324"/>
        <v/>
      </c>
      <c r="J870" s="6" t="str">
        <f t="shared" si="325"/>
        <v/>
      </c>
      <c r="K870" s="6" t="str">
        <f t="shared" si="326"/>
        <v/>
      </c>
      <c r="L870" s="6" t="str">
        <f t="shared" si="327"/>
        <v/>
      </c>
      <c r="M870" s="6" t="str">
        <f t="shared" si="328"/>
        <v/>
      </c>
      <c r="N870" s="6" t="str">
        <f t="shared" si="329"/>
        <v/>
      </c>
      <c r="O870" s="6" t="str">
        <f t="shared" si="330"/>
        <v/>
      </c>
      <c r="P870" s="6" t="str">
        <f t="shared" si="331"/>
        <v/>
      </c>
      <c r="Q870" s="6" t="str">
        <f t="shared" si="332"/>
        <v/>
      </c>
      <c r="R870" s="6">
        <f t="shared" si="333"/>
        <v>0</v>
      </c>
      <c r="S870" s="7">
        <f t="shared" si="334"/>
        <v>0</v>
      </c>
      <c r="T870" s="6">
        <f t="shared" si="335"/>
        <v>0</v>
      </c>
      <c r="U870" s="6" t="str">
        <f t="shared" si="336"/>
        <v/>
      </c>
      <c r="V870" s="6" t="str">
        <f t="shared" si="337"/>
        <v/>
      </c>
      <c r="W870" s="6">
        <f t="shared" si="338"/>
        <v>0</v>
      </c>
      <c r="X870" s="8" t="str">
        <f t="shared" si="339"/>
        <v/>
      </c>
      <c r="Y870" s="8" t="str">
        <f t="shared" si="340"/>
        <v/>
      </c>
      <c r="Z870" t="str">
        <f t="shared" si="341"/>
        <v>FALTA_PARAM</v>
      </c>
      <c r="AA870" s="6" t="str">
        <f t="shared" si="342"/>
        <v/>
      </c>
      <c r="AB870" t="b">
        <f t="shared" si="343"/>
        <v>0</v>
      </c>
      <c r="AC870" t="str">
        <f t="shared" si="344"/>
        <v>CHAVE_INEXISTENTE</v>
      </c>
    </row>
    <row r="871" spans="7:29">
      <c r="G871" t="str">
        <f t="shared" si="322"/>
        <v>||</v>
      </c>
      <c r="H871" t="str">
        <f t="shared" si="323"/>
        <v>||</v>
      </c>
      <c r="I871" s="6" t="str">
        <f t="shared" si="324"/>
        <v/>
      </c>
      <c r="J871" s="6" t="str">
        <f t="shared" si="325"/>
        <v/>
      </c>
      <c r="K871" s="6" t="str">
        <f t="shared" si="326"/>
        <v/>
      </c>
      <c r="L871" s="6" t="str">
        <f t="shared" si="327"/>
        <v/>
      </c>
      <c r="M871" s="6" t="str">
        <f t="shared" si="328"/>
        <v/>
      </c>
      <c r="N871" s="6" t="str">
        <f t="shared" si="329"/>
        <v/>
      </c>
      <c r="O871" s="6" t="str">
        <f t="shared" si="330"/>
        <v/>
      </c>
      <c r="P871" s="6" t="str">
        <f t="shared" si="331"/>
        <v/>
      </c>
      <c r="Q871" s="6" t="str">
        <f t="shared" si="332"/>
        <v/>
      </c>
      <c r="R871" s="6">
        <f t="shared" si="333"/>
        <v>0</v>
      </c>
      <c r="S871" s="7">
        <f t="shared" si="334"/>
        <v>0</v>
      </c>
      <c r="T871" s="6">
        <f t="shared" si="335"/>
        <v>0</v>
      </c>
      <c r="U871" s="6" t="str">
        <f t="shared" si="336"/>
        <v/>
      </c>
      <c r="V871" s="6" t="str">
        <f t="shared" si="337"/>
        <v/>
      </c>
      <c r="W871" s="6">
        <f t="shared" si="338"/>
        <v>0</v>
      </c>
      <c r="X871" s="8" t="str">
        <f t="shared" si="339"/>
        <v/>
      </c>
      <c r="Y871" s="8" t="str">
        <f t="shared" si="340"/>
        <v/>
      </c>
      <c r="Z871" t="str">
        <f t="shared" si="341"/>
        <v>FALTA_PARAM</v>
      </c>
      <c r="AA871" s="6" t="str">
        <f t="shared" si="342"/>
        <v/>
      </c>
      <c r="AB871" t="b">
        <f t="shared" si="343"/>
        <v>0</v>
      </c>
      <c r="AC871" t="str">
        <f t="shared" si="344"/>
        <v>CHAVE_INEXISTENTE</v>
      </c>
    </row>
    <row r="872" spans="7:29">
      <c r="G872" t="str">
        <f t="shared" si="322"/>
        <v>||</v>
      </c>
      <c r="H872" t="str">
        <f t="shared" si="323"/>
        <v>||</v>
      </c>
      <c r="I872" s="6" t="str">
        <f t="shared" si="324"/>
        <v/>
      </c>
      <c r="J872" s="6" t="str">
        <f t="shared" si="325"/>
        <v/>
      </c>
      <c r="K872" s="6" t="str">
        <f t="shared" si="326"/>
        <v/>
      </c>
      <c r="L872" s="6" t="str">
        <f t="shared" si="327"/>
        <v/>
      </c>
      <c r="M872" s="6" t="str">
        <f t="shared" si="328"/>
        <v/>
      </c>
      <c r="N872" s="6" t="str">
        <f t="shared" si="329"/>
        <v/>
      </c>
      <c r="O872" s="6" t="str">
        <f t="shared" si="330"/>
        <v/>
      </c>
      <c r="P872" s="6" t="str">
        <f t="shared" si="331"/>
        <v/>
      </c>
      <c r="Q872" s="6" t="str">
        <f t="shared" si="332"/>
        <v/>
      </c>
      <c r="R872" s="6">
        <f t="shared" si="333"/>
        <v>0</v>
      </c>
      <c r="S872" s="7">
        <f t="shared" si="334"/>
        <v>0</v>
      </c>
      <c r="T872" s="6">
        <f t="shared" si="335"/>
        <v>0</v>
      </c>
      <c r="U872" s="6" t="str">
        <f t="shared" si="336"/>
        <v/>
      </c>
      <c r="V872" s="6" t="str">
        <f t="shared" si="337"/>
        <v/>
      </c>
      <c r="W872" s="6">
        <f t="shared" si="338"/>
        <v>0</v>
      </c>
      <c r="X872" s="8" t="str">
        <f t="shared" si="339"/>
        <v/>
      </c>
      <c r="Y872" s="8" t="str">
        <f t="shared" si="340"/>
        <v/>
      </c>
      <c r="Z872" t="str">
        <f t="shared" si="341"/>
        <v>FALTA_PARAM</v>
      </c>
      <c r="AA872" s="6" t="str">
        <f t="shared" si="342"/>
        <v/>
      </c>
      <c r="AB872" t="b">
        <f t="shared" si="343"/>
        <v>0</v>
      </c>
      <c r="AC872" t="str">
        <f t="shared" si="344"/>
        <v>CHAVE_INEXISTENTE</v>
      </c>
    </row>
    <row r="873" spans="7:29">
      <c r="G873" t="str">
        <f t="shared" si="322"/>
        <v>||</v>
      </c>
      <c r="H873" t="str">
        <f t="shared" si="323"/>
        <v>||</v>
      </c>
      <c r="I873" s="6" t="str">
        <f t="shared" si="324"/>
        <v/>
      </c>
      <c r="J873" s="6" t="str">
        <f t="shared" si="325"/>
        <v/>
      </c>
      <c r="K873" s="6" t="str">
        <f t="shared" si="326"/>
        <v/>
      </c>
      <c r="L873" s="6" t="str">
        <f t="shared" si="327"/>
        <v/>
      </c>
      <c r="M873" s="6" t="str">
        <f t="shared" si="328"/>
        <v/>
      </c>
      <c r="N873" s="6" t="str">
        <f t="shared" si="329"/>
        <v/>
      </c>
      <c r="O873" s="6" t="str">
        <f t="shared" si="330"/>
        <v/>
      </c>
      <c r="P873" s="6" t="str">
        <f t="shared" si="331"/>
        <v/>
      </c>
      <c r="Q873" s="6" t="str">
        <f t="shared" si="332"/>
        <v/>
      </c>
      <c r="R873" s="6">
        <f t="shared" si="333"/>
        <v>0</v>
      </c>
      <c r="S873" s="7">
        <f t="shared" si="334"/>
        <v>0</v>
      </c>
      <c r="T873" s="6">
        <f t="shared" si="335"/>
        <v>0</v>
      </c>
      <c r="U873" s="6" t="str">
        <f t="shared" si="336"/>
        <v/>
      </c>
      <c r="V873" s="6" t="str">
        <f t="shared" si="337"/>
        <v/>
      </c>
      <c r="W873" s="6">
        <f t="shared" si="338"/>
        <v>0</v>
      </c>
      <c r="X873" s="8" t="str">
        <f t="shared" si="339"/>
        <v/>
      </c>
      <c r="Y873" s="8" t="str">
        <f t="shared" si="340"/>
        <v/>
      </c>
      <c r="Z873" t="str">
        <f t="shared" si="341"/>
        <v>FALTA_PARAM</v>
      </c>
      <c r="AA873" s="6" t="str">
        <f t="shared" si="342"/>
        <v/>
      </c>
      <c r="AB873" t="b">
        <f t="shared" si="343"/>
        <v>0</v>
      </c>
      <c r="AC873" t="str">
        <f t="shared" si="344"/>
        <v>CHAVE_INEXISTENTE</v>
      </c>
    </row>
    <row r="874" spans="7:29">
      <c r="G874" t="str">
        <f t="shared" si="322"/>
        <v>||</v>
      </c>
      <c r="H874" t="str">
        <f t="shared" si="323"/>
        <v>||</v>
      </c>
      <c r="I874" s="6" t="str">
        <f t="shared" si="324"/>
        <v/>
      </c>
      <c r="J874" s="6" t="str">
        <f t="shared" si="325"/>
        <v/>
      </c>
      <c r="K874" s="6" t="str">
        <f t="shared" si="326"/>
        <v/>
      </c>
      <c r="L874" s="6" t="str">
        <f t="shared" si="327"/>
        <v/>
      </c>
      <c r="M874" s="6" t="str">
        <f t="shared" si="328"/>
        <v/>
      </c>
      <c r="N874" s="6" t="str">
        <f t="shared" si="329"/>
        <v/>
      </c>
      <c r="O874" s="6" t="str">
        <f t="shared" si="330"/>
        <v/>
      </c>
      <c r="P874" s="6" t="str">
        <f t="shared" si="331"/>
        <v/>
      </c>
      <c r="Q874" s="6" t="str">
        <f t="shared" si="332"/>
        <v/>
      </c>
      <c r="R874" s="6">
        <f t="shared" si="333"/>
        <v>0</v>
      </c>
      <c r="S874" s="7">
        <f t="shared" si="334"/>
        <v>0</v>
      </c>
      <c r="T874" s="6">
        <f t="shared" si="335"/>
        <v>0</v>
      </c>
      <c r="U874" s="6" t="str">
        <f t="shared" si="336"/>
        <v/>
      </c>
      <c r="V874" s="6" t="str">
        <f t="shared" si="337"/>
        <v/>
      </c>
      <c r="W874" s="6">
        <f t="shared" si="338"/>
        <v>0</v>
      </c>
      <c r="X874" s="8" t="str">
        <f t="shared" si="339"/>
        <v/>
      </c>
      <c r="Y874" s="8" t="str">
        <f t="shared" si="340"/>
        <v/>
      </c>
      <c r="Z874" t="str">
        <f t="shared" si="341"/>
        <v>FALTA_PARAM</v>
      </c>
      <c r="AA874" s="6" t="str">
        <f t="shared" si="342"/>
        <v/>
      </c>
      <c r="AB874" t="b">
        <f t="shared" si="343"/>
        <v>0</v>
      </c>
      <c r="AC874" t="str">
        <f t="shared" si="344"/>
        <v>CHAVE_INEXISTENTE</v>
      </c>
    </row>
    <row r="875" spans="7:29">
      <c r="G875" t="str">
        <f t="shared" si="322"/>
        <v>||</v>
      </c>
      <c r="H875" t="str">
        <f t="shared" si="323"/>
        <v>||</v>
      </c>
      <c r="I875" s="6" t="str">
        <f t="shared" si="324"/>
        <v/>
      </c>
      <c r="J875" s="6" t="str">
        <f t="shared" si="325"/>
        <v/>
      </c>
      <c r="K875" s="6" t="str">
        <f t="shared" si="326"/>
        <v/>
      </c>
      <c r="L875" s="6" t="str">
        <f t="shared" si="327"/>
        <v/>
      </c>
      <c r="M875" s="6" t="str">
        <f t="shared" si="328"/>
        <v/>
      </c>
      <c r="N875" s="6" t="str">
        <f t="shared" si="329"/>
        <v/>
      </c>
      <c r="O875" s="6" t="str">
        <f t="shared" si="330"/>
        <v/>
      </c>
      <c r="P875" s="6" t="str">
        <f t="shared" si="331"/>
        <v/>
      </c>
      <c r="Q875" s="6" t="str">
        <f t="shared" si="332"/>
        <v/>
      </c>
      <c r="R875" s="6">
        <f t="shared" si="333"/>
        <v>0</v>
      </c>
      <c r="S875" s="7">
        <f t="shared" si="334"/>
        <v>0</v>
      </c>
      <c r="T875" s="6">
        <f t="shared" si="335"/>
        <v>0</v>
      </c>
      <c r="U875" s="6" t="str">
        <f t="shared" si="336"/>
        <v/>
      </c>
      <c r="V875" s="6" t="str">
        <f t="shared" si="337"/>
        <v/>
      </c>
      <c r="W875" s="6">
        <f t="shared" si="338"/>
        <v>0</v>
      </c>
      <c r="X875" s="8" t="str">
        <f t="shared" si="339"/>
        <v/>
      </c>
      <c r="Y875" s="8" t="str">
        <f t="shared" si="340"/>
        <v/>
      </c>
      <c r="Z875" t="str">
        <f t="shared" si="341"/>
        <v>FALTA_PARAM</v>
      </c>
      <c r="AA875" s="6" t="str">
        <f t="shared" si="342"/>
        <v/>
      </c>
      <c r="AB875" t="b">
        <f t="shared" si="343"/>
        <v>0</v>
      </c>
      <c r="AC875" t="str">
        <f t="shared" si="344"/>
        <v>CHAVE_INEXISTENTE</v>
      </c>
    </row>
    <row r="876" spans="7:29">
      <c r="G876" t="str">
        <f t="shared" si="322"/>
        <v>||</v>
      </c>
      <c r="H876" t="str">
        <f t="shared" si="323"/>
        <v>||</v>
      </c>
      <c r="I876" s="6" t="str">
        <f t="shared" si="324"/>
        <v/>
      </c>
      <c r="J876" s="6" t="str">
        <f t="shared" si="325"/>
        <v/>
      </c>
      <c r="K876" s="6" t="str">
        <f t="shared" si="326"/>
        <v/>
      </c>
      <c r="L876" s="6" t="str">
        <f t="shared" si="327"/>
        <v/>
      </c>
      <c r="M876" s="6" t="str">
        <f t="shared" si="328"/>
        <v/>
      </c>
      <c r="N876" s="6" t="str">
        <f t="shared" si="329"/>
        <v/>
      </c>
      <c r="O876" s="6" t="str">
        <f t="shared" si="330"/>
        <v/>
      </c>
      <c r="P876" s="6" t="str">
        <f t="shared" si="331"/>
        <v/>
      </c>
      <c r="Q876" s="6" t="str">
        <f t="shared" si="332"/>
        <v/>
      </c>
      <c r="R876" s="6">
        <f t="shared" si="333"/>
        <v>0</v>
      </c>
      <c r="S876" s="7">
        <f t="shared" si="334"/>
        <v>0</v>
      </c>
      <c r="T876" s="6">
        <f t="shared" si="335"/>
        <v>0</v>
      </c>
      <c r="U876" s="6" t="str">
        <f t="shared" si="336"/>
        <v/>
      </c>
      <c r="V876" s="6" t="str">
        <f t="shared" si="337"/>
        <v/>
      </c>
      <c r="W876" s="6">
        <f t="shared" si="338"/>
        <v>0</v>
      </c>
      <c r="X876" s="8" t="str">
        <f t="shared" si="339"/>
        <v/>
      </c>
      <c r="Y876" s="8" t="str">
        <f t="shared" si="340"/>
        <v/>
      </c>
      <c r="Z876" t="str">
        <f t="shared" si="341"/>
        <v>FALTA_PARAM</v>
      </c>
      <c r="AA876" s="6" t="str">
        <f t="shared" si="342"/>
        <v/>
      </c>
      <c r="AB876" t="b">
        <f t="shared" si="343"/>
        <v>0</v>
      </c>
      <c r="AC876" t="str">
        <f t="shared" si="344"/>
        <v>CHAVE_INEXISTENTE</v>
      </c>
    </row>
    <row r="877" spans="7:29">
      <c r="G877" t="str">
        <f t="shared" si="322"/>
        <v>||</v>
      </c>
      <c r="H877" t="str">
        <f t="shared" si="323"/>
        <v>||</v>
      </c>
      <c r="I877" s="6" t="str">
        <f t="shared" si="324"/>
        <v/>
      </c>
      <c r="J877" s="6" t="str">
        <f t="shared" si="325"/>
        <v/>
      </c>
      <c r="K877" s="6" t="str">
        <f t="shared" si="326"/>
        <v/>
      </c>
      <c r="L877" s="6" t="str">
        <f t="shared" si="327"/>
        <v/>
      </c>
      <c r="M877" s="6" t="str">
        <f t="shared" si="328"/>
        <v/>
      </c>
      <c r="N877" s="6" t="str">
        <f t="shared" si="329"/>
        <v/>
      </c>
      <c r="O877" s="6" t="str">
        <f t="shared" si="330"/>
        <v/>
      </c>
      <c r="P877" s="6" t="str">
        <f t="shared" si="331"/>
        <v/>
      </c>
      <c r="Q877" s="6" t="str">
        <f t="shared" si="332"/>
        <v/>
      </c>
      <c r="R877" s="6">
        <f t="shared" si="333"/>
        <v>0</v>
      </c>
      <c r="S877" s="7">
        <f t="shared" si="334"/>
        <v>0</v>
      </c>
      <c r="T877" s="6">
        <f t="shared" si="335"/>
        <v>0</v>
      </c>
      <c r="U877" s="6" t="str">
        <f t="shared" si="336"/>
        <v/>
      </c>
      <c r="V877" s="6" t="str">
        <f t="shared" si="337"/>
        <v/>
      </c>
      <c r="W877" s="6">
        <f t="shared" si="338"/>
        <v>0</v>
      </c>
      <c r="X877" s="8" t="str">
        <f t="shared" si="339"/>
        <v/>
      </c>
      <c r="Y877" s="8" t="str">
        <f t="shared" si="340"/>
        <v/>
      </c>
      <c r="Z877" t="str">
        <f t="shared" si="341"/>
        <v>FALTA_PARAM</v>
      </c>
      <c r="AA877" s="6" t="str">
        <f t="shared" si="342"/>
        <v/>
      </c>
      <c r="AB877" t="b">
        <f t="shared" si="343"/>
        <v>0</v>
      </c>
      <c r="AC877" t="str">
        <f t="shared" si="344"/>
        <v>CHAVE_INEXISTENTE</v>
      </c>
    </row>
    <row r="878" spans="7:29">
      <c r="G878" t="str">
        <f t="shared" si="322"/>
        <v>||</v>
      </c>
      <c r="H878" t="str">
        <f t="shared" si="323"/>
        <v>||</v>
      </c>
      <c r="I878" s="6" t="str">
        <f t="shared" si="324"/>
        <v/>
      </c>
      <c r="J878" s="6" t="str">
        <f t="shared" si="325"/>
        <v/>
      </c>
      <c r="K878" s="6" t="str">
        <f t="shared" si="326"/>
        <v/>
      </c>
      <c r="L878" s="6" t="str">
        <f t="shared" si="327"/>
        <v/>
      </c>
      <c r="M878" s="6" t="str">
        <f t="shared" si="328"/>
        <v/>
      </c>
      <c r="N878" s="6" t="str">
        <f t="shared" si="329"/>
        <v/>
      </c>
      <c r="O878" s="6" t="str">
        <f t="shared" si="330"/>
        <v/>
      </c>
      <c r="P878" s="6" t="str">
        <f t="shared" si="331"/>
        <v/>
      </c>
      <c r="Q878" s="6" t="str">
        <f t="shared" si="332"/>
        <v/>
      </c>
      <c r="R878" s="6">
        <f t="shared" si="333"/>
        <v>0</v>
      </c>
      <c r="S878" s="7">
        <f t="shared" si="334"/>
        <v>0</v>
      </c>
      <c r="T878" s="6">
        <f t="shared" si="335"/>
        <v>0</v>
      </c>
      <c r="U878" s="6" t="str">
        <f t="shared" si="336"/>
        <v/>
      </c>
      <c r="V878" s="6" t="str">
        <f t="shared" si="337"/>
        <v/>
      </c>
      <c r="W878" s="6">
        <f t="shared" si="338"/>
        <v>0</v>
      </c>
      <c r="X878" s="8" t="str">
        <f t="shared" si="339"/>
        <v/>
      </c>
      <c r="Y878" s="8" t="str">
        <f t="shared" si="340"/>
        <v/>
      </c>
      <c r="Z878" t="str">
        <f t="shared" si="341"/>
        <v>FALTA_PARAM</v>
      </c>
      <c r="AA878" s="6" t="str">
        <f t="shared" si="342"/>
        <v/>
      </c>
      <c r="AB878" t="b">
        <f t="shared" si="343"/>
        <v>0</v>
      </c>
      <c r="AC878" t="str">
        <f t="shared" si="344"/>
        <v>CHAVE_INEXISTENTE</v>
      </c>
    </row>
    <row r="879" spans="7:29">
      <c r="G879" t="str">
        <f t="shared" si="322"/>
        <v>||</v>
      </c>
      <c r="H879" t="str">
        <f t="shared" si="323"/>
        <v>||</v>
      </c>
      <c r="I879" s="6" t="str">
        <f t="shared" si="324"/>
        <v/>
      </c>
      <c r="J879" s="6" t="str">
        <f t="shared" si="325"/>
        <v/>
      </c>
      <c r="K879" s="6" t="str">
        <f t="shared" si="326"/>
        <v/>
      </c>
      <c r="L879" s="6" t="str">
        <f t="shared" si="327"/>
        <v/>
      </c>
      <c r="M879" s="6" t="str">
        <f t="shared" si="328"/>
        <v/>
      </c>
      <c r="N879" s="6" t="str">
        <f t="shared" si="329"/>
        <v/>
      </c>
      <c r="O879" s="6" t="str">
        <f t="shared" si="330"/>
        <v/>
      </c>
      <c r="P879" s="6" t="str">
        <f t="shared" si="331"/>
        <v/>
      </c>
      <c r="Q879" s="6" t="str">
        <f t="shared" si="332"/>
        <v/>
      </c>
      <c r="R879" s="6">
        <f t="shared" si="333"/>
        <v>0</v>
      </c>
      <c r="S879" s="7">
        <f t="shared" si="334"/>
        <v>0</v>
      </c>
      <c r="T879" s="6">
        <f t="shared" si="335"/>
        <v>0</v>
      </c>
      <c r="U879" s="6" t="str">
        <f t="shared" si="336"/>
        <v/>
      </c>
      <c r="V879" s="6" t="str">
        <f t="shared" si="337"/>
        <v/>
      </c>
      <c r="W879" s="6">
        <f t="shared" si="338"/>
        <v>0</v>
      </c>
      <c r="X879" s="8" t="str">
        <f t="shared" si="339"/>
        <v/>
      </c>
      <c r="Y879" s="8" t="str">
        <f t="shared" si="340"/>
        <v/>
      </c>
      <c r="Z879" t="str">
        <f t="shared" si="341"/>
        <v>FALTA_PARAM</v>
      </c>
      <c r="AA879" s="6" t="str">
        <f t="shared" si="342"/>
        <v/>
      </c>
      <c r="AB879" t="b">
        <f t="shared" si="343"/>
        <v>0</v>
      </c>
      <c r="AC879" t="str">
        <f t="shared" si="344"/>
        <v>CHAVE_INEXISTENTE</v>
      </c>
    </row>
    <row r="880" spans="7:29">
      <c r="G880" t="str">
        <f t="shared" si="322"/>
        <v>||</v>
      </c>
      <c r="H880" t="str">
        <f t="shared" si="323"/>
        <v>||</v>
      </c>
      <c r="I880" s="6" t="str">
        <f t="shared" si="324"/>
        <v/>
      </c>
      <c r="J880" s="6" t="str">
        <f t="shared" si="325"/>
        <v/>
      </c>
      <c r="K880" s="6" t="str">
        <f t="shared" si="326"/>
        <v/>
      </c>
      <c r="L880" s="6" t="str">
        <f t="shared" si="327"/>
        <v/>
      </c>
      <c r="M880" s="6" t="str">
        <f t="shared" si="328"/>
        <v/>
      </c>
      <c r="N880" s="6" t="str">
        <f t="shared" si="329"/>
        <v/>
      </c>
      <c r="O880" s="6" t="str">
        <f t="shared" si="330"/>
        <v/>
      </c>
      <c r="P880" s="6" t="str">
        <f t="shared" si="331"/>
        <v/>
      </c>
      <c r="Q880" s="6" t="str">
        <f t="shared" si="332"/>
        <v/>
      </c>
      <c r="R880" s="6">
        <f t="shared" si="333"/>
        <v>0</v>
      </c>
      <c r="S880" s="7">
        <f t="shared" si="334"/>
        <v>0</v>
      </c>
      <c r="T880" s="6">
        <f t="shared" si="335"/>
        <v>0</v>
      </c>
      <c r="U880" s="6" t="str">
        <f t="shared" si="336"/>
        <v/>
      </c>
      <c r="V880" s="6" t="str">
        <f t="shared" si="337"/>
        <v/>
      </c>
      <c r="W880" s="6">
        <f t="shared" si="338"/>
        <v>0</v>
      </c>
      <c r="X880" s="8" t="str">
        <f t="shared" si="339"/>
        <v/>
      </c>
      <c r="Y880" s="8" t="str">
        <f t="shared" si="340"/>
        <v/>
      </c>
      <c r="Z880" t="str">
        <f t="shared" si="341"/>
        <v>FALTA_PARAM</v>
      </c>
      <c r="AA880" s="6" t="str">
        <f t="shared" si="342"/>
        <v/>
      </c>
      <c r="AB880" t="b">
        <f t="shared" si="343"/>
        <v>0</v>
      </c>
      <c r="AC880" t="str">
        <f t="shared" si="344"/>
        <v>CHAVE_INEXISTENTE</v>
      </c>
    </row>
    <row r="881" spans="7:29">
      <c r="G881" t="str">
        <f t="shared" si="322"/>
        <v>||</v>
      </c>
      <c r="H881" t="str">
        <f t="shared" si="323"/>
        <v>||</v>
      </c>
      <c r="I881" s="6" t="str">
        <f t="shared" si="324"/>
        <v/>
      </c>
      <c r="J881" s="6" t="str">
        <f t="shared" si="325"/>
        <v/>
      </c>
      <c r="K881" s="6" t="str">
        <f t="shared" si="326"/>
        <v/>
      </c>
      <c r="L881" s="6" t="str">
        <f t="shared" si="327"/>
        <v/>
      </c>
      <c r="M881" s="6" t="str">
        <f t="shared" si="328"/>
        <v/>
      </c>
      <c r="N881" s="6" t="str">
        <f t="shared" si="329"/>
        <v/>
      </c>
      <c r="O881" s="6" t="str">
        <f t="shared" si="330"/>
        <v/>
      </c>
      <c r="P881" s="6" t="str">
        <f t="shared" si="331"/>
        <v/>
      </c>
      <c r="Q881" s="6" t="str">
        <f t="shared" si="332"/>
        <v/>
      </c>
      <c r="R881" s="6">
        <f t="shared" si="333"/>
        <v>0</v>
      </c>
      <c r="S881" s="7">
        <f t="shared" si="334"/>
        <v>0</v>
      </c>
      <c r="T881" s="6">
        <f t="shared" si="335"/>
        <v>0</v>
      </c>
      <c r="U881" s="6" t="str">
        <f t="shared" si="336"/>
        <v/>
      </c>
      <c r="V881" s="6" t="str">
        <f t="shared" si="337"/>
        <v/>
      </c>
      <c r="W881" s="6">
        <f t="shared" si="338"/>
        <v>0</v>
      </c>
      <c r="X881" s="8" t="str">
        <f t="shared" si="339"/>
        <v/>
      </c>
      <c r="Y881" s="8" t="str">
        <f t="shared" si="340"/>
        <v/>
      </c>
      <c r="Z881" t="str">
        <f t="shared" si="341"/>
        <v>FALTA_PARAM</v>
      </c>
      <c r="AA881" s="6" t="str">
        <f t="shared" si="342"/>
        <v/>
      </c>
      <c r="AB881" t="b">
        <f t="shared" si="343"/>
        <v>0</v>
      </c>
      <c r="AC881" t="str">
        <f t="shared" si="344"/>
        <v>CHAVE_INEXISTENTE</v>
      </c>
    </row>
    <row r="882" spans="7:29">
      <c r="G882" t="str">
        <f t="shared" si="322"/>
        <v>||</v>
      </c>
      <c r="H882" t="str">
        <f t="shared" si="323"/>
        <v>||</v>
      </c>
      <c r="I882" s="6" t="str">
        <f t="shared" si="324"/>
        <v/>
      </c>
      <c r="J882" s="6" t="str">
        <f t="shared" si="325"/>
        <v/>
      </c>
      <c r="K882" s="6" t="str">
        <f t="shared" si="326"/>
        <v/>
      </c>
      <c r="L882" s="6" t="str">
        <f t="shared" si="327"/>
        <v/>
      </c>
      <c r="M882" s="6" t="str">
        <f t="shared" si="328"/>
        <v/>
      </c>
      <c r="N882" s="6" t="str">
        <f t="shared" si="329"/>
        <v/>
      </c>
      <c r="O882" s="6" t="str">
        <f t="shared" si="330"/>
        <v/>
      </c>
      <c r="P882" s="6" t="str">
        <f t="shared" si="331"/>
        <v/>
      </c>
      <c r="Q882" s="6" t="str">
        <f t="shared" si="332"/>
        <v/>
      </c>
      <c r="R882" s="6">
        <f t="shared" si="333"/>
        <v>0</v>
      </c>
      <c r="S882" s="7">
        <f t="shared" si="334"/>
        <v>0</v>
      </c>
      <c r="T882" s="6">
        <f t="shared" si="335"/>
        <v>0</v>
      </c>
      <c r="U882" s="6" t="str">
        <f t="shared" si="336"/>
        <v/>
      </c>
      <c r="V882" s="6" t="str">
        <f t="shared" si="337"/>
        <v/>
      </c>
      <c r="W882" s="6">
        <f t="shared" si="338"/>
        <v>0</v>
      </c>
      <c r="X882" s="8" t="str">
        <f t="shared" si="339"/>
        <v/>
      </c>
      <c r="Y882" s="8" t="str">
        <f t="shared" si="340"/>
        <v/>
      </c>
      <c r="Z882" t="str">
        <f t="shared" si="341"/>
        <v>FALTA_PARAM</v>
      </c>
      <c r="AA882" s="6" t="str">
        <f t="shared" si="342"/>
        <v/>
      </c>
      <c r="AB882" t="b">
        <f t="shared" si="343"/>
        <v>0</v>
      </c>
      <c r="AC882" t="str">
        <f t="shared" si="344"/>
        <v>CHAVE_INEXISTENTE</v>
      </c>
    </row>
    <row r="883" spans="7:29">
      <c r="G883" t="str">
        <f t="shared" si="322"/>
        <v>||</v>
      </c>
      <c r="H883" t="str">
        <f t="shared" si="323"/>
        <v>||</v>
      </c>
      <c r="I883" s="6" t="str">
        <f t="shared" si="324"/>
        <v/>
      </c>
      <c r="J883" s="6" t="str">
        <f t="shared" si="325"/>
        <v/>
      </c>
      <c r="K883" s="6" t="str">
        <f t="shared" si="326"/>
        <v/>
      </c>
      <c r="L883" s="6" t="str">
        <f t="shared" si="327"/>
        <v/>
      </c>
      <c r="M883" s="6" t="str">
        <f t="shared" si="328"/>
        <v/>
      </c>
      <c r="N883" s="6" t="str">
        <f t="shared" si="329"/>
        <v/>
      </c>
      <c r="O883" s="6" t="str">
        <f t="shared" si="330"/>
        <v/>
      </c>
      <c r="P883" s="6" t="str">
        <f t="shared" si="331"/>
        <v/>
      </c>
      <c r="Q883" s="6" t="str">
        <f t="shared" si="332"/>
        <v/>
      </c>
      <c r="R883" s="6">
        <f t="shared" si="333"/>
        <v>0</v>
      </c>
      <c r="S883" s="7">
        <f t="shared" si="334"/>
        <v>0</v>
      </c>
      <c r="T883" s="6">
        <f t="shared" si="335"/>
        <v>0</v>
      </c>
      <c r="U883" s="6" t="str">
        <f t="shared" si="336"/>
        <v/>
      </c>
      <c r="V883" s="6" t="str">
        <f t="shared" si="337"/>
        <v/>
      </c>
      <c r="W883" s="6">
        <f t="shared" si="338"/>
        <v>0</v>
      </c>
      <c r="X883" s="8" t="str">
        <f t="shared" si="339"/>
        <v/>
      </c>
      <c r="Y883" s="8" t="str">
        <f t="shared" si="340"/>
        <v/>
      </c>
      <c r="Z883" t="str">
        <f t="shared" si="341"/>
        <v>FALTA_PARAM</v>
      </c>
      <c r="AA883" s="6" t="str">
        <f t="shared" si="342"/>
        <v/>
      </c>
      <c r="AB883" t="b">
        <f t="shared" si="343"/>
        <v>0</v>
      </c>
      <c r="AC883" t="str">
        <f t="shared" si="344"/>
        <v>CHAVE_INEXISTENTE</v>
      </c>
    </row>
    <row r="884" spans="7:29">
      <c r="G884" t="str">
        <f t="shared" si="322"/>
        <v>||</v>
      </c>
      <c r="H884" t="str">
        <f t="shared" si="323"/>
        <v>||</v>
      </c>
      <c r="I884" s="6" t="str">
        <f t="shared" si="324"/>
        <v/>
      </c>
      <c r="J884" s="6" t="str">
        <f t="shared" si="325"/>
        <v/>
      </c>
      <c r="K884" s="6" t="str">
        <f t="shared" si="326"/>
        <v/>
      </c>
      <c r="L884" s="6" t="str">
        <f t="shared" si="327"/>
        <v/>
      </c>
      <c r="M884" s="6" t="str">
        <f t="shared" si="328"/>
        <v/>
      </c>
      <c r="N884" s="6" t="str">
        <f t="shared" si="329"/>
        <v/>
      </c>
      <c r="O884" s="6" t="str">
        <f t="shared" si="330"/>
        <v/>
      </c>
      <c r="P884" s="6" t="str">
        <f t="shared" si="331"/>
        <v/>
      </c>
      <c r="Q884" s="6" t="str">
        <f t="shared" si="332"/>
        <v/>
      </c>
      <c r="R884" s="6">
        <f t="shared" si="333"/>
        <v>0</v>
      </c>
      <c r="S884" s="7">
        <f t="shared" si="334"/>
        <v>0</v>
      </c>
      <c r="T884" s="6">
        <f t="shared" si="335"/>
        <v>0</v>
      </c>
      <c r="U884" s="6" t="str">
        <f t="shared" si="336"/>
        <v/>
      </c>
      <c r="V884" s="6" t="str">
        <f t="shared" si="337"/>
        <v/>
      </c>
      <c r="W884" s="6">
        <f t="shared" si="338"/>
        <v>0</v>
      </c>
      <c r="X884" s="8" t="str">
        <f t="shared" si="339"/>
        <v/>
      </c>
      <c r="Y884" s="8" t="str">
        <f t="shared" si="340"/>
        <v/>
      </c>
      <c r="Z884" t="str">
        <f t="shared" si="341"/>
        <v>FALTA_PARAM</v>
      </c>
      <c r="AA884" s="6" t="str">
        <f t="shared" si="342"/>
        <v/>
      </c>
      <c r="AB884" t="b">
        <f t="shared" si="343"/>
        <v>0</v>
      </c>
      <c r="AC884" t="str">
        <f t="shared" si="344"/>
        <v>CHAVE_INEXISTENTE</v>
      </c>
    </row>
    <row r="885" spans="7:29">
      <c r="G885" t="str">
        <f t="shared" si="322"/>
        <v>||</v>
      </c>
      <c r="H885" t="str">
        <f t="shared" si="323"/>
        <v>||</v>
      </c>
      <c r="I885" s="6" t="str">
        <f t="shared" si="324"/>
        <v/>
      </c>
      <c r="J885" s="6" t="str">
        <f t="shared" si="325"/>
        <v/>
      </c>
      <c r="K885" s="6" t="str">
        <f t="shared" si="326"/>
        <v/>
      </c>
      <c r="L885" s="6" t="str">
        <f t="shared" si="327"/>
        <v/>
      </c>
      <c r="M885" s="6" t="str">
        <f t="shared" si="328"/>
        <v/>
      </c>
      <c r="N885" s="6" t="str">
        <f t="shared" si="329"/>
        <v/>
      </c>
      <c r="O885" s="6" t="str">
        <f t="shared" si="330"/>
        <v/>
      </c>
      <c r="P885" s="6" t="str">
        <f t="shared" si="331"/>
        <v/>
      </c>
      <c r="Q885" s="6" t="str">
        <f t="shared" si="332"/>
        <v/>
      </c>
      <c r="R885" s="6">
        <f t="shared" si="333"/>
        <v>0</v>
      </c>
      <c r="S885" s="7">
        <f t="shared" si="334"/>
        <v>0</v>
      </c>
      <c r="T885" s="6">
        <f t="shared" si="335"/>
        <v>0</v>
      </c>
      <c r="U885" s="6" t="str">
        <f t="shared" si="336"/>
        <v/>
      </c>
      <c r="V885" s="6" t="str">
        <f t="shared" si="337"/>
        <v/>
      </c>
      <c r="W885" s="6">
        <f t="shared" si="338"/>
        <v>0</v>
      </c>
      <c r="X885" s="8" t="str">
        <f t="shared" si="339"/>
        <v/>
      </c>
      <c r="Y885" s="8" t="str">
        <f t="shared" si="340"/>
        <v/>
      </c>
      <c r="Z885" t="str">
        <f t="shared" si="341"/>
        <v>FALTA_PARAM</v>
      </c>
      <c r="AA885" s="6" t="str">
        <f t="shared" si="342"/>
        <v/>
      </c>
      <c r="AB885" t="b">
        <f t="shared" si="343"/>
        <v>0</v>
      </c>
      <c r="AC885" t="str">
        <f t="shared" si="344"/>
        <v>CHAVE_INEXISTENTE</v>
      </c>
    </row>
    <row r="886" spans="7:29">
      <c r="G886" t="str">
        <f t="shared" si="322"/>
        <v>||</v>
      </c>
      <c r="H886" t="str">
        <f t="shared" si="323"/>
        <v>||</v>
      </c>
      <c r="I886" s="6" t="str">
        <f t="shared" si="324"/>
        <v/>
      </c>
      <c r="J886" s="6" t="str">
        <f t="shared" si="325"/>
        <v/>
      </c>
      <c r="K886" s="6" t="str">
        <f t="shared" si="326"/>
        <v/>
      </c>
      <c r="L886" s="6" t="str">
        <f t="shared" si="327"/>
        <v/>
      </c>
      <c r="M886" s="6" t="str">
        <f t="shared" si="328"/>
        <v/>
      </c>
      <c r="N886" s="6" t="str">
        <f t="shared" si="329"/>
        <v/>
      </c>
      <c r="O886" s="6" t="str">
        <f t="shared" si="330"/>
        <v/>
      </c>
      <c r="P886" s="6" t="str">
        <f t="shared" si="331"/>
        <v/>
      </c>
      <c r="Q886" s="6" t="str">
        <f t="shared" si="332"/>
        <v/>
      </c>
      <c r="R886" s="6">
        <f t="shared" si="333"/>
        <v>0</v>
      </c>
      <c r="S886" s="7">
        <f t="shared" si="334"/>
        <v>0</v>
      </c>
      <c r="T886" s="6">
        <f t="shared" si="335"/>
        <v>0</v>
      </c>
      <c r="U886" s="6" t="str">
        <f t="shared" si="336"/>
        <v/>
      </c>
      <c r="V886" s="6" t="str">
        <f t="shared" si="337"/>
        <v/>
      </c>
      <c r="W886" s="6">
        <f t="shared" si="338"/>
        <v>0</v>
      </c>
      <c r="X886" s="8" t="str">
        <f t="shared" si="339"/>
        <v/>
      </c>
      <c r="Y886" s="8" t="str">
        <f t="shared" si="340"/>
        <v/>
      </c>
      <c r="Z886" t="str">
        <f t="shared" si="341"/>
        <v>FALTA_PARAM</v>
      </c>
      <c r="AA886" s="6" t="str">
        <f t="shared" si="342"/>
        <v/>
      </c>
      <c r="AB886" t="b">
        <f t="shared" si="343"/>
        <v>0</v>
      </c>
      <c r="AC886" t="str">
        <f t="shared" si="344"/>
        <v>CHAVE_INEXISTENTE</v>
      </c>
    </row>
    <row r="887" spans="7:29">
      <c r="G887" t="str">
        <f t="shared" si="322"/>
        <v>||</v>
      </c>
      <c r="H887" t="str">
        <f t="shared" si="323"/>
        <v>||</v>
      </c>
      <c r="I887" s="6" t="str">
        <f t="shared" si="324"/>
        <v/>
      </c>
      <c r="J887" s="6" t="str">
        <f t="shared" si="325"/>
        <v/>
      </c>
      <c r="K887" s="6" t="str">
        <f t="shared" si="326"/>
        <v/>
      </c>
      <c r="L887" s="6" t="str">
        <f t="shared" si="327"/>
        <v/>
      </c>
      <c r="M887" s="6" t="str">
        <f t="shared" si="328"/>
        <v/>
      </c>
      <c r="N887" s="6" t="str">
        <f t="shared" si="329"/>
        <v/>
      </c>
      <c r="O887" s="6" t="str">
        <f t="shared" si="330"/>
        <v/>
      </c>
      <c r="P887" s="6" t="str">
        <f t="shared" si="331"/>
        <v/>
      </c>
      <c r="Q887" s="6" t="str">
        <f t="shared" si="332"/>
        <v/>
      </c>
      <c r="R887" s="6">
        <f t="shared" si="333"/>
        <v>0</v>
      </c>
      <c r="S887" s="7">
        <f t="shared" si="334"/>
        <v>0</v>
      </c>
      <c r="T887" s="6">
        <f t="shared" si="335"/>
        <v>0</v>
      </c>
      <c r="U887" s="6" t="str">
        <f t="shared" si="336"/>
        <v/>
      </c>
      <c r="V887" s="6" t="str">
        <f t="shared" si="337"/>
        <v/>
      </c>
      <c r="W887" s="6">
        <f t="shared" si="338"/>
        <v>0</v>
      </c>
      <c r="X887" s="8" t="str">
        <f t="shared" si="339"/>
        <v/>
      </c>
      <c r="Y887" s="8" t="str">
        <f t="shared" si="340"/>
        <v/>
      </c>
      <c r="Z887" t="str">
        <f t="shared" si="341"/>
        <v>FALTA_PARAM</v>
      </c>
      <c r="AA887" s="6" t="str">
        <f t="shared" si="342"/>
        <v/>
      </c>
      <c r="AB887" t="b">
        <f t="shared" si="343"/>
        <v>0</v>
      </c>
      <c r="AC887" t="str">
        <f t="shared" si="344"/>
        <v>CHAVE_INEXISTENTE</v>
      </c>
    </row>
    <row r="888" spans="7:29">
      <c r="G888" t="str">
        <f t="shared" si="322"/>
        <v>||</v>
      </c>
      <c r="H888" t="str">
        <f t="shared" si="323"/>
        <v>||</v>
      </c>
      <c r="I888" s="6" t="str">
        <f t="shared" si="324"/>
        <v/>
      </c>
      <c r="J888" s="6" t="str">
        <f t="shared" si="325"/>
        <v/>
      </c>
      <c r="K888" s="6" t="str">
        <f t="shared" si="326"/>
        <v/>
      </c>
      <c r="L888" s="6" t="str">
        <f t="shared" si="327"/>
        <v/>
      </c>
      <c r="M888" s="6" t="str">
        <f t="shared" si="328"/>
        <v/>
      </c>
      <c r="N888" s="6" t="str">
        <f t="shared" si="329"/>
        <v/>
      </c>
      <c r="O888" s="6" t="str">
        <f t="shared" si="330"/>
        <v/>
      </c>
      <c r="P888" s="6" t="str">
        <f t="shared" si="331"/>
        <v/>
      </c>
      <c r="Q888" s="6" t="str">
        <f t="shared" si="332"/>
        <v/>
      </c>
      <c r="R888" s="6">
        <f t="shared" si="333"/>
        <v>0</v>
      </c>
      <c r="S888" s="7">
        <f t="shared" si="334"/>
        <v>0</v>
      </c>
      <c r="T888" s="6">
        <f t="shared" si="335"/>
        <v>0</v>
      </c>
      <c r="U888" s="6" t="str">
        <f t="shared" si="336"/>
        <v/>
      </c>
      <c r="V888" s="6" t="str">
        <f t="shared" si="337"/>
        <v/>
      </c>
      <c r="W888" s="6">
        <f t="shared" si="338"/>
        <v>0</v>
      </c>
      <c r="X888" s="8" t="str">
        <f t="shared" si="339"/>
        <v/>
      </c>
      <c r="Y888" s="8" t="str">
        <f t="shared" si="340"/>
        <v/>
      </c>
      <c r="Z888" t="str">
        <f t="shared" si="341"/>
        <v>FALTA_PARAM</v>
      </c>
      <c r="AA888" s="6" t="str">
        <f t="shared" si="342"/>
        <v/>
      </c>
      <c r="AB888" t="b">
        <f t="shared" si="343"/>
        <v>0</v>
      </c>
      <c r="AC888" t="str">
        <f t="shared" si="344"/>
        <v>CHAVE_INEXISTENTE</v>
      </c>
    </row>
    <row r="889" spans="7:29">
      <c r="G889" t="str">
        <f t="shared" si="322"/>
        <v>||</v>
      </c>
      <c r="H889" t="str">
        <f t="shared" si="323"/>
        <v>||</v>
      </c>
      <c r="I889" s="6" t="str">
        <f t="shared" si="324"/>
        <v/>
      </c>
      <c r="J889" s="6" t="str">
        <f t="shared" si="325"/>
        <v/>
      </c>
      <c r="K889" s="6" t="str">
        <f t="shared" si="326"/>
        <v/>
      </c>
      <c r="L889" s="6" t="str">
        <f t="shared" si="327"/>
        <v/>
      </c>
      <c r="M889" s="6" t="str">
        <f t="shared" si="328"/>
        <v/>
      </c>
      <c r="N889" s="6" t="str">
        <f t="shared" si="329"/>
        <v/>
      </c>
      <c r="O889" s="6" t="str">
        <f t="shared" si="330"/>
        <v/>
      </c>
      <c r="P889" s="6" t="str">
        <f t="shared" si="331"/>
        <v/>
      </c>
      <c r="Q889" s="6" t="str">
        <f t="shared" si="332"/>
        <v/>
      </c>
      <c r="R889" s="6">
        <f t="shared" si="333"/>
        <v>0</v>
      </c>
      <c r="S889" s="7">
        <f t="shared" si="334"/>
        <v>0</v>
      </c>
      <c r="T889" s="6">
        <f t="shared" si="335"/>
        <v>0</v>
      </c>
      <c r="U889" s="6" t="str">
        <f t="shared" si="336"/>
        <v/>
      </c>
      <c r="V889" s="6" t="str">
        <f t="shared" si="337"/>
        <v/>
      </c>
      <c r="W889" s="6">
        <f t="shared" si="338"/>
        <v>0</v>
      </c>
      <c r="X889" s="8" t="str">
        <f t="shared" si="339"/>
        <v/>
      </c>
      <c r="Y889" s="8" t="str">
        <f t="shared" si="340"/>
        <v/>
      </c>
      <c r="Z889" t="str">
        <f t="shared" si="341"/>
        <v>FALTA_PARAM</v>
      </c>
      <c r="AA889" s="6" t="str">
        <f t="shared" si="342"/>
        <v/>
      </c>
      <c r="AB889" t="b">
        <f t="shared" si="343"/>
        <v>0</v>
      </c>
      <c r="AC889" t="str">
        <f t="shared" si="344"/>
        <v>CHAVE_INEXISTENTE</v>
      </c>
    </row>
    <row r="890" spans="7:29">
      <c r="G890" t="str">
        <f t="shared" si="322"/>
        <v>||</v>
      </c>
      <c r="H890" t="str">
        <f t="shared" si="323"/>
        <v>||</v>
      </c>
      <c r="I890" s="6" t="str">
        <f t="shared" si="324"/>
        <v/>
      </c>
      <c r="J890" s="6" t="str">
        <f t="shared" si="325"/>
        <v/>
      </c>
      <c r="K890" s="6" t="str">
        <f t="shared" si="326"/>
        <v/>
      </c>
      <c r="L890" s="6" t="str">
        <f t="shared" si="327"/>
        <v/>
      </c>
      <c r="M890" s="6" t="str">
        <f t="shared" si="328"/>
        <v/>
      </c>
      <c r="N890" s="6" t="str">
        <f t="shared" si="329"/>
        <v/>
      </c>
      <c r="O890" s="6" t="str">
        <f t="shared" si="330"/>
        <v/>
      </c>
      <c r="P890" s="6" t="str">
        <f t="shared" si="331"/>
        <v/>
      </c>
      <c r="Q890" s="6" t="str">
        <f t="shared" si="332"/>
        <v/>
      </c>
      <c r="R890" s="6">
        <f t="shared" si="333"/>
        <v>0</v>
      </c>
      <c r="S890" s="7">
        <f t="shared" si="334"/>
        <v>0</v>
      </c>
      <c r="T890" s="6">
        <f t="shared" si="335"/>
        <v>0</v>
      </c>
      <c r="U890" s="6" t="str">
        <f t="shared" si="336"/>
        <v/>
      </c>
      <c r="V890" s="6" t="str">
        <f t="shared" si="337"/>
        <v/>
      </c>
      <c r="W890" s="6">
        <f t="shared" si="338"/>
        <v>0</v>
      </c>
      <c r="X890" s="8" t="str">
        <f t="shared" si="339"/>
        <v/>
      </c>
      <c r="Y890" s="8" t="str">
        <f t="shared" si="340"/>
        <v/>
      </c>
      <c r="Z890" t="str">
        <f t="shared" si="341"/>
        <v>FALTA_PARAM</v>
      </c>
      <c r="AA890" s="6" t="str">
        <f t="shared" si="342"/>
        <v/>
      </c>
      <c r="AB890" t="b">
        <f t="shared" si="343"/>
        <v>0</v>
      </c>
      <c r="AC890" t="str">
        <f t="shared" si="344"/>
        <v>CHAVE_INEXISTENTE</v>
      </c>
    </row>
    <row r="891" spans="7:29">
      <c r="G891" t="str">
        <f t="shared" si="322"/>
        <v>||</v>
      </c>
      <c r="H891" t="str">
        <f t="shared" si="323"/>
        <v>||</v>
      </c>
      <c r="I891" s="6" t="str">
        <f t="shared" si="324"/>
        <v/>
      </c>
      <c r="J891" s="6" t="str">
        <f t="shared" si="325"/>
        <v/>
      </c>
      <c r="K891" s="6" t="str">
        <f t="shared" si="326"/>
        <v/>
      </c>
      <c r="L891" s="6" t="str">
        <f t="shared" si="327"/>
        <v/>
      </c>
      <c r="M891" s="6" t="str">
        <f t="shared" si="328"/>
        <v/>
      </c>
      <c r="N891" s="6" t="str">
        <f t="shared" si="329"/>
        <v/>
      </c>
      <c r="O891" s="6" t="str">
        <f t="shared" si="330"/>
        <v/>
      </c>
      <c r="P891" s="6" t="str">
        <f t="shared" si="331"/>
        <v/>
      </c>
      <c r="Q891" s="6" t="str">
        <f t="shared" si="332"/>
        <v/>
      </c>
      <c r="R891" s="6">
        <f t="shared" si="333"/>
        <v>0</v>
      </c>
      <c r="S891" s="7">
        <f t="shared" si="334"/>
        <v>0</v>
      </c>
      <c r="T891" s="6">
        <f t="shared" si="335"/>
        <v>0</v>
      </c>
      <c r="U891" s="6" t="str">
        <f t="shared" si="336"/>
        <v/>
      </c>
      <c r="V891" s="6" t="str">
        <f t="shared" si="337"/>
        <v/>
      </c>
      <c r="W891" s="6">
        <f t="shared" si="338"/>
        <v>0</v>
      </c>
      <c r="X891" s="8" t="str">
        <f t="shared" si="339"/>
        <v/>
      </c>
      <c r="Y891" s="8" t="str">
        <f t="shared" si="340"/>
        <v/>
      </c>
      <c r="Z891" t="str">
        <f t="shared" si="341"/>
        <v>FALTA_PARAM</v>
      </c>
      <c r="AA891" s="6" t="str">
        <f t="shared" si="342"/>
        <v/>
      </c>
      <c r="AB891" t="b">
        <f t="shared" si="343"/>
        <v>0</v>
      </c>
      <c r="AC891" t="str">
        <f t="shared" si="344"/>
        <v>CHAVE_INEXISTENTE</v>
      </c>
    </row>
    <row r="892" spans="7:29">
      <c r="G892" t="str">
        <f t="shared" si="322"/>
        <v>||</v>
      </c>
      <c r="H892" t="str">
        <f t="shared" si="323"/>
        <v>||</v>
      </c>
      <c r="I892" s="6" t="str">
        <f t="shared" si="324"/>
        <v/>
      </c>
      <c r="J892" s="6" t="str">
        <f t="shared" si="325"/>
        <v/>
      </c>
      <c r="K892" s="6" t="str">
        <f t="shared" si="326"/>
        <v/>
      </c>
      <c r="L892" s="6" t="str">
        <f t="shared" si="327"/>
        <v/>
      </c>
      <c r="M892" s="6" t="str">
        <f t="shared" si="328"/>
        <v/>
      </c>
      <c r="N892" s="6" t="str">
        <f t="shared" si="329"/>
        <v/>
      </c>
      <c r="O892" s="6" t="str">
        <f t="shared" si="330"/>
        <v/>
      </c>
      <c r="P892" s="6" t="str">
        <f t="shared" si="331"/>
        <v/>
      </c>
      <c r="Q892" s="6" t="str">
        <f t="shared" si="332"/>
        <v/>
      </c>
      <c r="R892" s="6">
        <f t="shared" si="333"/>
        <v>0</v>
      </c>
      <c r="S892" s="7">
        <f t="shared" si="334"/>
        <v>0</v>
      </c>
      <c r="T892" s="6">
        <f t="shared" si="335"/>
        <v>0</v>
      </c>
      <c r="U892" s="6" t="str">
        <f t="shared" si="336"/>
        <v/>
      </c>
      <c r="V892" s="6" t="str">
        <f t="shared" si="337"/>
        <v/>
      </c>
      <c r="W892" s="6">
        <f t="shared" si="338"/>
        <v>0</v>
      </c>
      <c r="X892" s="8" t="str">
        <f t="shared" si="339"/>
        <v/>
      </c>
      <c r="Y892" s="8" t="str">
        <f t="shared" si="340"/>
        <v/>
      </c>
      <c r="Z892" t="str">
        <f t="shared" si="341"/>
        <v>FALTA_PARAM</v>
      </c>
      <c r="AA892" s="6" t="str">
        <f t="shared" si="342"/>
        <v/>
      </c>
      <c r="AB892" t="b">
        <f t="shared" si="343"/>
        <v>0</v>
      </c>
      <c r="AC892" t="str">
        <f t="shared" si="344"/>
        <v>CHAVE_INEXISTENTE</v>
      </c>
    </row>
    <row r="893" spans="7:29">
      <c r="G893" t="str">
        <f t="shared" si="322"/>
        <v>||</v>
      </c>
      <c r="H893" t="str">
        <f t="shared" si="323"/>
        <v>||</v>
      </c>
      <c r="I893" s="6" t="str">
        <f t="shared" si="324"/>
        <v/>
      </c>
      <c r="J893" s="6" t="str">
        <f t="shared" si="325"/>
        <v/>
      </c>
      <c r="K893" s="6" t="str">
        <f t="shared" si="326"/>
        <v/>
      </c>
      <c r="L893" s="6" t="str">
        <f t="shared" si="327"/>
        <v/>
      </c>
      <c r="M893" s="6" t="str">
        <f t="shared" si="328"/>
        <v/>
      </c>
      <c r="N893" s="6" t="str">
        <f t="shared" si="329"/>
        <v/>
      </c>
      <c r="O893" s="6" t="str">
        <f t="shared" si="330"/>
        <v/>
      </c>
      <c r="P893" s="6" t="str">
        <f t="shared" si="331"/>
        <v/>
      </c>
      <c r="Q893" s="6" t="str">
        <f t="shared" si="332"/>
        <v/>
      </c>
      <c r="R893" s="6">
        <f t="shared" si="333"/>
        <v>0</v>
      </c>
      <c r="S893" s="7">
        <f t="shared" si="334"/>
        <v>0</v>
      </c>
      <c r="T893" s="6">
        <f t="shared" si="335"/>
        <v>0</v>
      </c>
      <c r="U893" s="6" t="str">
        <f t="shared" si="336"/>
        <v/>
      </c>
      <c r="V893" s="6" t="str">
        <f t="shared" si="337"/>
        <v/>
      </c>
      <c r="W893" s="6">
        <f t="shared" si="338"/>
        <v>0</v>
      </c>
      <c r="X893" s="8" t="str">
        <f t="shared" si="339"/>
        <v/>
      </c>
      <c r="Y893" s="8" t="str">
        <f t="shared" si="340"/>
        <v/>
      </c>
      <c r="Z893" t="str">
        <f t="shared" si="341"/>
        <v>FALTA_PARAM</v>
      </c>
      <c r="AA893" s="6" t="str">
        <f t="shared" si="342"/>
        <v/>
      </c>
      <c r="AB893" t="b">
        <f t="shared" si="343"/>
        <v>0</v>
      </c>
      <c r="AC893" t="str">
        <f t="shared" si="344"/>
        <v>CHAVE_INEXISTENTE</v>
      </c>
    </row>
    <row r="894" spans="7:29">
      <c r="G894" t="str">
        <f t="shared" si="322"/>
        <v>||</v>
      </c>
      <c r="H894" t="str">
        <f t="shared" si="323"/>
        <v>||</v>
      </c>
      <c r="I894" s="6" t="str">
        <f t="shared" si="324"/>
        <v/>
      </c>
      <c r="J894" s="6" t="str">
        <f t="shared" si="325"/>
        <v/>
      </c>
      <c r="K894" s="6" t="str">
        <f t="shared" si="326"/>
        <v/>
      </c>
      <c r="L894" s="6" t="str">
        <f t="shared" si="327"/>
        <v/>
      </c>
      <c r="M894" s="6" t="str">
        <f t="shared" si="328"/>
        <v/>
      </c>
      <c r="N894" s="6" t="str">
        <f t="shared" si="329"/>
        <v/>
      </c>
      <c r="O894" s="6" t="str">
        <f t="shared" si="330"/>
        <v/>
      </c>
      <c r="P894" s="6" t="str">
        <f t="shared" si="331"/>
        <v/>
      </c>
      <c r="Q894" s="6" t="str">
        <f t="shared" si="332"/>
        <v/>
      </c>
      <c r="R894" s="6">
        <f t="shared" si="333"/>
        <v>0</v>
      </c>
      <c r="S894" s="7">
        <f t="shared" si="334"/>
        <v>0</v>
      </c>
      <c r="T894" s="6">
        <f t="shared" si="335"/>
        <v>0</v>
      </c>
      <c r="U894" s="6" t="str">
        <f t="shared" si="336"/>
        <v/>
      </c>
      <c r="V894" s="6" t="str">
        <f t="shared" si="337"/>
        <v/>
      </c>
      <c r="W894" s="6">
        <f t="shared" si="338"/>
        <v>0</v>
      </c>
      <c r="X894" s="8" t="str">
        <f t="shared" si="339"/>
        <v/>
      </c>
      <c r="Y894" s="8" t="str">
        <f t="shared" si="340"/>
        <v/>
      </c>
      <c r="Z894" t="str">
        <f t="shared" si="341"/>
        <v>FALTA_PARAM</v>
      </c>
      <c r="AA894" s="6" t="str">
        <f t="shared" si="342"/>
        <v/>
      </c>
      <c r="AB894" t="b">
        <f t="shared" si="343"/>
        <v>0</v>
      </c>
      <c r="AC894" t="str">
        <f t="shared" si="344"/>
        <v>CHAVE_INEXISTENTE</v>
      </c>
    </row>
    <row r="895" spans="7:29">
      <c r="G895" t="str">
        <f t="shared" si="322"/>
        <v>||</v>
      </c>
      <c r="H895" t="str">
        <f t="shared" si="323"/>
        <v>||</v>
      </c>
      <c r="I895" s="6" t="str">
        <f t="shared" si="324"/>
        <v/>
      </c>
      <c r="J895" s="6" t="str">
        <f t="shared" si="325"/>
        <v/>
      </c>
      <c r="K895" s="6" t="str">
        <f t="shared" si="326"/>
        <v/>
      </c>
      <c r="L895" s="6" t="str">
        <f t="shared" si="327"/>
        <v/>
      </c>
      <c r="M895" s="6" t="str">
        <f t="shared" si="328"/>
        <v/>
      </c>
      <c r="N895" s="6" t="str">
        <f t="shared" si="329"/>
        <v/>
      </c>
      <c r="O895" s="6" t="str">
        <f t="shared" si="330"/>
        <v/>
      </c>
      <c r="P895" s="6" t="str">
        <f t="shared" si="331"/>
        <v/>
      </c>
      <c r="Q895" s="6" t="str">
        <f t="shared" si="332"/>
        <v/>
      </c>
      <c r="R895" s="6">
        <f t="shared" si="333"/>
        <v>0</v>
      </c>
      <c r="S895" s="7">
        <f t="shared" si="334"/>
        <v>0</v>
      </c>
      <c r="T895" s="6">
        <f t="shared" si="335"/>
        <v>0</v>
      </c>
      <c r="U895" s="6" t="str">
        <f t="shared" si="336"/>
        <v/>
      </c>
      <c r="V895" s="6" t="str">
        <f t="shared" si="337"/>
        <v/>
      </c>
      <c r="W895" s="6">
        <f t="shared" si="338"/>
        <v>0</v>
      </c>
      <c r="X895" s="8" t="str">
        <f t="shared" si="339"/>
        <v/>
      </c>
      <c r="Y895" s="8" t="str">
        <f t="shared" si="340"/>
        <v/>
      </c>
      <c r="Z895" t="str">
        <f t="shared" si="341"/>
        <v>FALTA_PARAM</v>
      </c>
      <c r="AA895" s="6" t="str">
        <f t="shared" si="342"/>
        <v/>
      </c>
      <c r="AB895" t="b">
        <f t="shared" si="343"/>
        <v>0</v>
      </c>
      <c r="AC895" t="str">
        <f t="shared" si="344"/>
        <v>CHAVE_INEXISTENTE</v>
      </c>
    </row>
    <row r="896" spans="7:29">
      <c r="G896" t="str">
        <f t="shared" si="322"/>
        <v>||</v>
      </c>
      <c r="H896" t="str">
        <f t="shared" si="323"/>
        <v>||</v>
      </c>
      <c r="I896" s="6" t="str">
        <f t="shared" si="324"/>
        <v/>
      </c>
      <c r="J896" s="6" t="str">
        <f t="shared" si="325"/>
        <v/>
      </c>
      <c r="K896" s="6" t="str">
        <f t="shared" si="326"/>
        <v/>
      </c>
      <c r="L896" s="6" t="str">
        <f t="shared" si="327"/>
        <v/>
      </c>
      <c r="M896" s="6" t="str">
        <f t="shared" si="328"/>
        <v/>
      </c>
      <c r="N896" s="6" t="str">
        <f t="shared" si="329"/>
        <v/>
      </c>
      <c r="O896" s="6" t="str">
        <f t="shared" si="330"/>
        <v/>
      </c>
      <c r="P896" s="6" t="str">
        <f t="shared" si="331"/>
        <v/>
      </c>
      <c r="Q896" s="6" t="str">
        <f t="shared" si="332"/>
        <v/>
      </c>
      <c r="R896" s="6">
        <f t="shared" si="333"/>
        <v>0</v>
      </c>
      <c r="S896" s="7">
        <f t="shared" si="334"/>
        <v>0</v>
      </c>
      <c r="T896" s="6">
        <f t="shared" si="335"/>
        <v>0</v>
      </c>
      <c r="U896" s="6" t="str">
        <f t="shared" si="336"/>
        <v/>
      </c>
      <c r="V896" s="6" t="str">
        <f t="shared" si="337"/>
        <v/>
      </c>
      <c r="W896" s="6">
        <f t="shared" si="338"/>
        <v>0</v>
      </c>
      <c r="X896" s="8" t="str">
        <f t="shared" si="339"/>
        <v/>
      </c>
      <c r="Y896" s="8" t="str">
        <f t="shared" si="340"/>
        <v/>
      </c>
      <c r="Z896" t="str">
        <f t="shared" si="341"/>
        <v>FALTA_PARAM</v>
      </c>
      <c r="AA896" s="6" t="str">
        <f t="shared" si="342"/>
        <v/>
      </c>
      <c r="AB896" t="b">
        <f t="shared" si="343"/>
        <v>0</v>
      </c>
      <c r="AC896" t="str">
        <f t="shared" si="344"/>
        <v>CHAVE_INEXISTENTE</v>
      </c>
    </row>
    <row r="897" spans="7:29">
      <c r="G897" t="str">
        <f t="shared" si="322"/>
        <v>||</v>
      </c>
      <c r="H897" t="str">
        <f t="shared" si="323"/>
        <v>||</v>
      </c>
      <c r="I897" s="6" t="str">
        <f t="shared" si="324"/>
        <v/>
      </c>
      <c r="J897" s="6" t="str">
        <f t="shared" si="325"/>
        <v/>
      </c>
      <c r="K897" s="6" t="str">
        <f t="shared" si="326"/>
        <v/>
      </c>
      <c r="L897" s="6" t="str">
        <f t="shared" si="327"/>
        <v/>
      </c>
      <c r="M897" s="6" t="str">
        <f t="shared" si="328"/>
        <v/>
      </c>
      <c r="N897" s="6" t="str">
        <f t="shared" si="329"/>
        <v/>
      </c>
      <c r="O897" s="6" t="str">
        <f t="shared" si="330"/>
        <v/>
      </c>
      <c r="P897" s="6" t="str">
        <f t="shared" si="331"/>
        <v/>
      </c>
      <c r="Q897" s="6" t="str">
        <f t="shared" si="332"/>
        <v/>
      </c>
      <c r="R897" s="6">
        <f t="shared" si="333"/>
        <v>0</v>
      </c>
      <c r="S897" s="7">
        <f t="shared" si="334"/>
        <v>0</v>
      </c>
      <c r="T897" s="6">
        <f t="shared" si="335"/>
        <v>0</v>
      </c>
      <c r="U897" s="6" t="str">
        <f t="shared" si="336"/>
        <v/>
      </c>
      <c r="V897" s="6" t="str">
        <f t="shared" si="337"/>
        <v/>
      </c>
      <c r="W897" s="6">
        <f t="shared" si="338"/>
        <v>0</v>
      </c>
      <c r="X897" s="8" t="str">
        <f t="shared" si="339"/>
        <v/>
      </c>
      <c r="Y897" s="8" t="str">
        <f t="shared" si="340"/>
        <v/>
      </c>
      <c r="Z897" t="str">
        <f t="shared" si="341"/>
        <v>FALTA_PARAM</v>
      </c>
      <c r="AA897" s="6" t="str">
        <f t="shared" si="342"/>
        <v/>
      </c>
      <c r="AB897" t="b">
        <f t="shared" si="343"/>
        <v>0</v>
      </c>
      <c r="AC897" t="str">
        <f t="shared" si="344"/>
        <v>CHAVE_INEXISTENTE</v>
      </c>
    </row>
    <row r="898" spans="7:29">
      <c r="G898" t="str">
        <f t="shared" ref="G898:G961" si="345">D898&amp;"|"&amp;E898&amp;"|"&amp;F898</f>
        <v>||</v>
      </c>
      <c r="H898" t="str">
        <f t="shared" ref="H898:H961" si="346">UPPER(SUBSTITUTE(SUBSTITUTE(G898,"-","")," ",""))</f>
        <v>||</v>
      </c>
      <c r="I898" s="6" t="str">
        <f t="shared" ref="I898:I961" si="347">IFERROR(INDEX(Param_E,MATCH(H898,Param_KeysNorm,0)),"")</f>
        <v/>
      </c>
      <c r="J898" s="6" t="str">
        <f t="shared" ref="J898:J961" si="348">IFERROR(INDEX(Param_Gf,MATCH(H898,Param_KeysNorm,0)),"")</f>
        <v/>
      </c>
      <c r="K898" s="6" t="str">
        <f t="shared" ref="K898:K961" si="349">IFERROR(INDEX(Param_s,MATCH(H898,Param_KeysNorm,0)),"")</f>
        <v/>
      </c>
      <c r="L898" s="6" t="str">
        <f t="shared" ref="L898:L961" si="350">IFERROR(INDEX(Param_g,MATCH(H898,Param_KeysNorm,0)),"")</f>
        <v/>
      </c>
      <c r="M898" s="6" t="str">
        <f t="shared" ref="M898:M961" si="351">IFERROR(INDEX(Param_L,MATCH(H898,Param_KeysNorm,0)),"")</f>
        <v/>
      </c>
      <c r="N898" s="6" t="str">
        <f t="shared" ref="N898:N961" si="352">IFERROR(INDEX(Param_rho,MATCH(H898,Param_KeysNorm,0)),"")</f>
        <v/>
      </c>
      <c r="O898" s="6" t="str">
        <f t="shared" ref="O898:O961" si="353">IFERROR((INDEX(Param_Gf,MATCH(H898,Param_KeysNorm,0))/INDEX(Param_g,MATCH(H898,Param_KeysNorm,0)))*INDEX(Param_L,MATCH(H898,Param_KeysNorm,0))*INDEX(Param_rho,MATCH(H898,Param_KeysNorm,0)),"")</f>
        <v/>
      </c>
      <c r="P898" s="6" t="str">
        <f t="shared" ref="P898:P961" si="354">IFERROR(IF(N(I898)&gt;0,10000/N(I898),""),"")</f>
        <v/>
      </c>
      <c r="Q898" s="6" t="str">
        <f t="shared" ref="Q898:Q961" si="355">IFERROR(IF(N(L898)&gt;0,N(J898)/N(L898),""),"")</f>
        <v/>
      </c>
      <c r="R898" s="6">
        <f t="shared" ref="R898:R961" si="356">IFERROR(N(Q898)*N(K898),"")</f>
        <v>0</v>
      </c>
      <c r="S898" s="7">
        <f t="shared" ref="S898:S961" si="357">IFERROR(N(Q898)*N(P898),"")</f>
        <v>0</v>
      </c>
      <c r="T898" s="6">
        <f t="shared" ref="T898:T961" si="358">IFERROR((N(S898)*N(M898)*N(N898))/1000,"")</f>
        <v>0</v>
      </c>
      <c r="U898" s="6" t="str">
        <f t="shared" ref="U898:U961" si="359">IFERROR( (N(J898) / (N(L898)*IF(F898="Manual",F_VIAB_MANUAL,F_VIAB_MEC))) * N(M898) * N(N898), "" )</f>
        <v/>
      </c>
      <c r="V898" s="6" t="str">
        <f t="shared" ref="V898:V961" si="360">IF(N(A898)&gt;0,N(A898)*(1-(N(B898)/100)-(N(C898)/100)),"")</f>
        <v/>
      </c>
      <c r="W898" s="6">
        <f t="shared" ref="W898:W961" si="361">IFERROR(N(T898)*N(V898),"")</f>
        <v>0</v>
      </c>
      <c r="X898" s="8" t="str">
        <f t="shared" ref="X898:X961" si="362">IF(AND(N(U898)&gt;0,N(O898)&gt;0),ABS(N(U898)-N(O898))/N(O898),"")</f>
        <v/>
      </c>
      <c r="Y898" s="8" t="str">
        <f t="shared" ref="Y898:Y961" si="363">IFERROR(IF(E898="Seca",Tol_Seca,Tol_Chuva)+0,"")</f>
        <v/>
      </c>
      <c r="Z898" t="str">
        <f t="shared" ref="Z898:Z961" si="364">IF(OR(N(U898)&lt;=0,N(O898)&lt;=0),"FALTA_PARAM", IF(ABS(N(U898)-N(O898))&gt;N(Y898)*N(O898)+0.000000001,"ATENCAO","OK"))</f>
        <v>FALTA_PARAM</v>
      </c>
      <c r="AA898" s="6" t="str">
        <f t="shared" ref="AA898:AA961" si="365">IF(OR(N(U898)&lt;=0,N(O898)&lt;=0),"",MAX(0, IF(E898="Seca", TCH_Ref_Seca, TCH_Ref_Chuva) * (1 - Penalidade_k * ABS(N(U898)-N(O898))/N(O898))))</f>
        <v/>
      </c>
      <c r="AB898" t="b">
        <f t="shared" ref="AB898:AB961" si="366">ISNUMBER(MATCH(H898,Param_KeysNorm,0))</f>
        <v>0</v>
      </c>
      <c r="AC898" t="str">
        <f t="shared" ref="AC898:AC961" si="367">IF(AB898, IF(ABS((INDEX(Param_Gf,MATCH(H898,Param_KeysNorm,0))/INDEX(Param_g,MATCH(H898,Param_KeysNorm,0)))*INDEX(Param_L,MATCH(H898,Param_KeysNorm,0))*INDEX(Param_rho,MATCH(H898,Param_KeysNorm,0)) - O898)&lt;0.000001, "OK", "RECALCULAR_PARAM_D"), "CHAVE_INEXISTENTE")</f>
        <v>CHAVE_INEXISTENTE</v>
      </c>
    </row>
    <row r="899" spans="7:29">
      <c r="G899" t="str">
        <f t="shared" si="345"/>
        <v>||</v>
      </c>
      <c r="H899" t="str">
        <f t="shared" si="346"/>
        <v>||</v>
      </c>
      <c r="I899" s="6" t="str">
        <f t="shared" si="347"/>
        <v/>
      </c>
      <c r="J899" s="6" t="str">
        <f t="shared" si="348"/>
        <v/>
      </c>
      <c r="K899" s="6" t="str">
        <f t="shared" si="349"/>
        <v/>
      </c>
      <c r="L899" s="6" t="str">
        <f t="shared" si="350"/>
        <v/>
      </c>
      <c r="M899" s="6" t="str">
        <f t="shared" si="351"/>
        <v/>
      </c>
      <c r="N899" s="6" t="str">
        <f t="shared" si="352"/>
        <v/>
      </c>
      <c r="O899" s="6" t="str">
        <f t="shared" si="353"/>
        <v/>
      </c>
      <c r="P899" s="6" t="str">
        <f t="shared" si="354"/>
        <v/>
      </c>
      <c r="Q899" s="6" t="str">
        <f t="shared" si="355"/>
        <v/>
      </c>
      <c r="R899" s="6">
        <f t="shared" si="356"/>
        <v>0</v>
      </c>
      <c r="S899" s="7">
        <f t="shared" si="357"/>
        <v>0</v>
      </c>
      <c r="T899" s="6">
        <f t="shared" si="358"/>
        <v>0</v>
      </c>
      <c r="U899" s="6" t="str">
        <f t="shared" si="359"/>
        <v/>
      </c>
      <c r="V899" s="6" t="str">
        <f t="shared" si="360"/>
        <v/>
      </c>
      <c r="W899" s="6">
        <f t="shared" si="361"/>
        <v>0</v>
      </c>
      <c r="X899" s="8" t="str">
        <f t="shared" si="362"/>
        <v/>
      </c>
      <c r="Y899" s="8" t="str">
        <f t="shared" si="363"/>
        <v/>
      </c>
      <c r="Z899" t="str">
        <f t="shared" si="364"/>
        <v>FALTA_PARAM</v>
      </c>
      <c r="AA899" s="6" t="str">
        <f t="shared" si="365"/>
        <v/>
      </c>
      <c r="AB899" t="b">
        <f t="shared" si="366"/>
        <v>0</v>
      </c>
      <c r="AC899" t="str">
        <f t="shared" si="367"/>
        <v>CHAVE_INEXISTENTE</v>
      </c>
    </row>
    <row r="900" spans="7:29">
      <c r="G900" t="str">
        <f t="shared" si="345"/>
        <v>||</v>
      </c>
      <c r="H900" t="str">
        <f t="shared" si="346"/>
        <v>||</v>
      </c>
      <c r="I900" s="6" t="str">
        <f t="shared" si="347"/>
        <v/>
      </c>
      <c r="J900" s="6" t="str">
        <f t="shared" si="348"/>
        <v/>
      </c>
      <c r="K900" s="6" t="str">
        <f t="shared" si="349"/>
        <v/>
      </c>
      <c r="L900" s="6" t="str">
        <f t="shared" si="350"/>
        <v/>
      </c>
      <c r="M900" s="6" t="str">
        <f t="shared" si="351"/>
        <v/>
      </c>
      <c r="N900" s="6" t="str">
        <f t="shared" si="352"/>
        <v/>
      </c>
      <c r="O900" s="6" t="str">
        <f t="shared" si="353"/>
        <v/>
      </c>
      <c r="P900" s="6" t="str">
        <f t="shared" si="354"/>
        <v/>
      </c>
      <c r="Q900" s="6" t="str">
        <f t="shared" si="355"/>
        <v/>
      </c>
      <c r="R900" s="6">
        <f t="shared" si="356"/>
        <v>0</v>
      </c>
      <c r="S900" s="7">
        <f t="shared" si="357"/>
        <v>0</v>
      </c>
      <c r="T900" s="6">
        <f t="shared" si="358"/>
        <v>0</v>
      </c>
      <c r="U900" s="6" t="str">
        <f t="shared" si="359"/>
        <v/>
      </c>
      <c r="V900" s="6" t="str">
        <f t="shared" si="360"/>
        <v/>
      </c>
      <c r="W900" s="6">
        <f t="shared" si="361"/>
        <v>0</v>
      </c>
      <c r="X900" s="8" t="str">
        <f t="shared" si="362"/>
        <v/>
      </c>
      <c r="Y900" s="8" t="str">
        <f t="shared" si="363"/>
        <v/>
      </c>
      <c r="Z900" t="str">
        <f t="shared" si="364"/>
        <v>FALTA_PARAM</v>
      </c>
      <c r="AA900" s="6" t="str">
        <f t="shared" si="365"/>
        <v/>
      </c>
      <c r="AB900" t="b">
        <f t="shared" si="366"/>
        <v>0</v>
      </c>
      <c r="AC900" t="str">
        <f t="shared" si="367"/>
        <v>CHAVE_INEXISTENTE</v>
      </c>
    </row>
    <row r="901" spans="7:29">
      <c r="G901" t="str">
        <f t="shared" si="345"/>
        <v>||</v>
      </c>
      <c r="H901" t="str">
        <f t="shared" si="346"/>
        <v>||</v>
      </c>
      <c r="I901" s="6" t="str">
        <f t="shared" si="347"/>
        <v/>
      </c>
      <c r="J901" s="6" t="str">
        <f t="shared" si="348"/>
        <v/>
      </c>
      <c r="K901" s="6" t="str">
        <f t="shared" si="349"/>
        <v/>
      </c>
      <c r="L901" s="6" t="str">
        <f t="shared" si="350"/>
        <v/>
      </c>
      <c r="M901" s="6" t="str">
        <f t="shared" si="351"/>
        <v/>
      </c>
      <c r="N901" s="6" t="str">
        <f t="shared" si="352"/>
        <v/>
      </c>
      <c r="O901" s="6" t="str">
        <f t="shared" si="353"/>
        <v/>
      </c>
      <c r="P901" s="6" t="str">
        <f t="shared" si="354"/>
        <v/>
      </c>
      <c r="Q901" s="6" t="str">
        <f t="shared" si="355"/>
        <v/>
      </c>
      <c r="R901" s="6">
        <f t="shared" si="356"/>
        <v>0</v>
      </c>
      <c r="S901" s="7">
        <f t="shared" si="357"/>
        <v>0</v>
      </c>
      <c r="T901" s="6">
        <f t="shared" si="358"/>
        <v>0</v>
      </c>
      <c r="U901" s="6" t="str">
        <f t="shared" si="359"/>
        <v/>
      </c>
      <c r="V901" s="6" t="str">
        <f t="shared" si="360"/>
        <v/>
      </c>
      <c r="W901" s="6">
        <f t="shared" si="361"/>
        <v>0</v>
      </c>
      <c r="X901" s="8" t="str">
        <f t="shared" si="362"/>
        <v/>
      </c>
      <c r="Y901" s="8" t="str">
        <f t="shared" si="363"/>
        <v/>
      </c>
      <c r="Z901" t="str">
        <f t="shared" si="364"/>
        <v>FALTA_PARAM</v>
      </c>
      <c r="AA901" s="6" t="str">
        <f t="shared" si="365"/>
        <v/>
      </c>
      <c r="AB901" t="b">
        <f t="shared" si="366"/>
        <v>0</v>
      </c>
      <c r="AC901" t="str">
        <f t="shared" si="367"/>
        <v>CHAVE_INEXISTENTE</v>
      </c>
    </row>
    <row r="902" spans="7:29">
      <c r="G902" t="str">
        <f t="shared" si="345"/>
        <v>||</v>
      </c>
      <c r="H902" t="str">
        <f t="shared" si="346"/>
        <v>||</v>
      </c>
      <c r="I902" s="6" t="str">
        <f t="shared" si="347"/>
        <v/>
      </c>
      <c r="J902" s="6" t="str">
        <f t="shared" si="348"/>
        <v/>
      </c>
      <c r="K902" s="6" t="str">
        <f t="shared" si="349"/>
        <v/>
      </c>
      <c r="L902" s="6" t="str">
        <f t="shared" si="350"/>
        <v/>
      </c>
      <c r="M902" s="6" t="str">
        <f t="shared" si="351"/>
        <v/>
      </c>
      <c r="N902" s="6" t="str">
        <f t="shared" si="352"/>
        <v/>
      </c>
      <c r="O902" s="6" t="str">
        <f t="shared" si="353"/>
        <v/>
      </c>
      <c r="P902" s="6" t="str">
        <f t="shared" si="354"/>
        <v/>
      </c>
      <c r="Q902" s="6" t="str">
        <f t="shared" si="355"/>
        <v/>
      </c>
      <c r="R902" s="6">
        <f t="shared" si="356"/>
        <v>0</v>
      </c>
      <c r="S902" s="7">
        <f t="shared" si="357"/>
        <v>0</v>
      </c>
      <c r="T902" s="6">
        <f t="shared" si="358"/>
        <v>0</v>
      </c>
      <c r="U902" s="6" t="str">
        <f t="shared" si="359"/>
        <v/>
      </c>
      <c r="V902" s="6" t="str">
        <f t="shared" si="360"/>
        <v/>
      </c>
      <c r="W902" s="6">
        <f t="shared" si="361"/>
        <v>0</v>
      </c>
      <c r="X902" s="8" t="str">
        <f t="shared" si="362"/>
        <v/>
      </c>
      <c r="Y902" s="8" t="str">
        <f t="shared" si="363"/>
        <v/>
      </c>
      <c r="Z902" t="str">
        <f t="shared" si="364"/>
        <v>FALTA_PARAM</v>
      </c>
      <c r="AA902" s="6" t="str">
        <f t="shared" si="365"/>
        <v/>
      </c>
      <c r="AB902" t="b">
        <f t="shared" si="366"/>
        <v>0</v>
      </c>
      <c r="AC902" t="str">
        <f t="shared" si="367"/>
        <v>CHAVE_INEXISTENTE</v>
      </c>
    </row>
    <row r="903" spans="7:29">
      <c r="G903" t="str">
        <f t="shared" si="345"/>
        <v>||</v>
      </c>
      <c r="H903" t="str">
        <f t="shared" si="346"/>
        <v>||</v>
      </c>
      <c r="I903" s="6" t="str">
        <f t="shared" si="347"/>
        <v/>
      </c>
      <c r="J903" s="6" t="str">
        <f t="shared" si="348"/>
        <v/>
      </c>
      <c r="K903" s="6" t="str">
        <f t="shared" si="349"/>
        <v/>
      </c>
      <c r="L903" s="6" t="str">
        <f t="shared" si="350"/>
        <v/>
      </c>
      <c r="M903" s="6" t="str">
        <f t="shared" si="351"/>
        <v/>
      </c>
      <c r="N903" s="6" t="str">
        <f t="shared" si="352"/>
        <v/>
      </c>
      <c r="O903" s="6" t="str">
        <f t="shared" si="353"/>
        <v/>
      </c>
      <c r="P903" s="6" t="str">
        <f t="shared" si="354"/>
        <v/>
      </c>
      <c r="Q903" s="6" t="str">
        <f t="shared" si="355"/>
        <v/>
      </c>
      <c r="R903" s="6">
        <f t="shared" si="356"/>
        <v>0</v>
      </c>
      <c r="S903" s="7">
        <f t="shared" si="357"/>
        <v>0</v>
      </c>
      <c r="T903" s="6">
        <f t="shared" si="358"/>
        <v>0</v>
      </c>
      <c r="U903" s="6" t="str">
        <f t="shared" si="359"/>
        <v/>
      </c>
      <c r="V903" s="6" t="str">
        <f t="shared" si="360"/>
        <v/>
      </c>
      <c r="W903" s="6">
        <f t="shared" si="361"/>
        <v>0</v>
      </c>
      <c r="X903" s="8" t="str">
        <f t="shared" si="362"/>
        <v/>
      </c>
      <c r="Y903" s="8" t="str">
        <f t="shared" si="363"/>
        <v/>
      </c>
      <c r="Z903" t="str">
        <f t="shared" si="364"/>
        <v>FALTA_PARAM</v>
      </c>
      <c r="AA903" s="6" t="str">
        <f t="shared" si="365"/>
        <v/>
      </c>
      <c r="AB903" t="b">
        <f t="shared" si="366"/>
        <v>0</v>
      </c>
      <c r="AC903" t="str">
        <f t="shared" si="367"/>
        <v>CHAVE_INEXISTENTE</v>
      </c>
    </row>
    <row r="904" spans="7:29">
      <c r="G904" t="str">
        <f t="shared" si="345"/>
        <v>||</v>
      </c>
      <c r="H904" t="str">
        <f t="shared" si="346"/>
        <v>||</v>
      </c>
      <c r="I904" s="6" t="str">
        <f t="shared" si="347"/>
        <v/>
      </c>
      <c r="J904" s="6" t="str">
        <f t="shared" si="348"/>
        <v/>
      </c>
      <c r="K904" s="6" t="str">
        <f t="shared" si="349"/>
        <v/>
      </c>
      <c r="L904" s="6" t="str">
        <f t="shared" si="350"/>
        <v/>
      </c>
      <c r="M904" s="6" t="str">
        <f t="shared" si="351"/>
        <v/>
      </c>
      <c r="N904" s="6" t="str">
        <f t="shared" si="352"/>
        <v/>
      </c>
      <c r="O904" s="6" t="str">
        <f t="shared" si="353"/>
        <v/>
      </c>
      <c r="P904" s="6" t="str">
        <f t="shared" si="354"/>
        <v/>
      </c>
      <c r="Q904" s="6" t="str">
        <f t="shared" si="355"/>
        <v/>
      </c>
      <c r="R904" s="6">
        <f t="shared" si="356"/>
        <v>0</v>
      </c>
      <c r="S904" s="7">
        <f t="shared" si="357"/>
        <v>0</v>
      </c>
      <c r="T904" s="6">
        <f t="shared" si="358"/>
        <v>0</v>
      </c>
      <c r="U904" s="6" t="str">
        <f t="shared" si="359"/>
        <v/>
      </c>
      <c r="V904" s="6" t="str">
        <f t="shared" si="360"/>
        <v/>
      </c>
      <c r="W904" s="6">
        <f t="shared" si="361"/>
        <v>0</v>
      </c>
      <c r="X904" s="8" t="str">
        <f t="shared" si="362"/>
        <v/>
      </c>
      <c r="Y904" s="8" t="str">
        <f t="shared" si="363"/>
        <v/>
      </c>
      <c r="Z904" t="str">
        <f t="shared" si="364"/>
        <v>FALTA_PARAM</v>
      </c>
      <c r="AA904" s="6" t="str">
        <f t="shared" si="365"/>
        <v/>
      </c>
      <c r="AB904" t="b">
        <f t="shared" si="366"/>
        <v>0</v>
      </c>
      <c r="AC904" t="str">
        <f t="shared" si="367"/>
        <v>CHAVE_INEXISTENTE</v>
      </c>
    </row>
    <row r="905" spans="7:29">
      <c r="G905" t="str">
        <f t="shared" si="345"/>
        <v>||</v>
      </c>
      <c r="H905" t="str">
        <f t="shared" si="346"/>
        <v>||</v>
      </c>
      <c r="I905" s="6" t="str">
        <f t="shared" si="347"/>
        <v/>
      </c>
      <c r="J905" s="6" t="str">
        <f t="shared" si="348"/>
        <v/>
      </c>
      <c r="K905" s="6" t="str">
        <f t="shared" si="349"/>
        <v/>
      </c>
      <c r="L905" s="6" t="str">
        <f t="shared" si="350"/>
        <v/>
      </c>
      <c r="M905" s="6" t="str">
        <f t="shared" si="351"/>
        <v/>
      </c>
      <c r="N905" s="6" t="str">
        <f t="shared" si="352"/>
        <v/>
      </c>
      <c r="O905" s="6" t="str">
        <f t="shared" si="353"/>
        <v/>
      </c>
      <c r="P905" s="6" t="str">
        <f t="shared" si="354"/>
        <v/>
      </c>
      <c r="Q905" s="6" t="str">
        <f t="shared" si="355"/>
        <v/>
      </c>
      <c r="R905" s="6">
        <f t="shared" si="356"/>
        <v>0</v>
      </c>
      <c r="S905" s="7">
        <f t="shared" si="357"/>
        <v>0</v>
      </c>
      <c r="T905" s="6">
        <f t="shared" si="358"/>
        <v>0</v>
      </c>
      <c r="U905" s="6" t="str">
        <f t="shared" si="359"/>
        <v/>
      </c>
      <c r="V905" s="6" t="str">
        <f t="shared" si="360"/>
        <v/>
      </c>
      <c r="W905" s="6">
        <f t="shared" si="361"/>
        <v>0</v>
      </c>
      <c r="X905" s="8" t="str">
        <f t="shared" si="362"/>
        <v/>
      </c>
      <c r="Y905" s="8" t="str">
        <f t="shared" si="363"/>
        <v/>
      </c>
      <c r="Z905" t="str">
        <f t="shared" si="364"/>
        <v>FALTA_PARAM</v>
      </c>
      <c r="AA905" s="6" t="str">
        <f t="shared" si="365"/>
        <v/>
      </c>
      <c r="AB905" t="b">
        <f t="shared" si="366"/>
        <v>0</v>
      </c>
      <c r="AC905" t="str">
        <f t="shared" si="367"/>
        <v>CHAVE_INEXISTENTE</v>
      </c>
    </row>
    <row r="906" spans="7:29">
      <c r="G906" t="str">
        <f t="shared" si="345"/>
        <v>||</v>
      </c>
      <c r="H906" t="str">
        <f t="shared" si="346"/>
        <v>||</v>
      </c>
      <c r="I906" s="6" t="str">
        <f t="shared" si="347"/>
        <v/>
      </c>
      <c r="J906" s="6" t="str">
        <f t="shared" si="348"/>
        <v/>
      </c>
      <c r="K906" s="6" t="str">
        <f t="shared" si="349"/>
        <v/>
      </c>
      <c r="L906" s="6" t="str">
        <f t="shared" si="350"/>
        <v/>
      </c>
      <c r="M906" s="6" t="str">
        <f t="shared" si="351"/>
        <v/>
      </c>
      <c r="N906" s="6" t="str">
        <f t="shared" si="352"/>
        <v/>
      </c>
      <c r="O906" s="6" t="str">
        <f t="shared" si="353"/>
        <v/>
      </c>
      <c r="P906" s="6" t="str">
        <f t="shared" si="354"/>
        <v/>
      </c>
      <c r="Q906" s="6" t="str">
        <f t="shared" si="355"/>
        <v/>
      </c>
      <c r="R906" s="6">
        <f t="shared" si="356"/>
        <v>0</v>
      </c>
      <c r="S906" s="7">
        <f t="shared" si="357"/>
        <v>0</v>
      </c>
      <c r="T906" s="6">
        <f t="shared" si="358"/>
        <v>0</v>
      </c>
      <c r="U906" s="6" t="str">
        <f t="shared" si="359"/>
        <v/>
      </c>
      <c r="V906" s="6" t="str">
        <f t="shared" si="360"/>
        <v/>
      </c>
      <c r="W906" s="6">
        <f t="shared" si="361"/>
        <v>0</v>
      </c>
      <c r="X906" s="8" t="str">
        <f t="shared" si="362"/>
        <v/>
      </c>
      <c r="Y906" s="8" t="str">
        <f t="shared" si="363"/>
        <v/>
      </c>
      <c r="Z906" t="str">
        <f t="shared" si="364"/>
        <v>FALTA_PARAM</v>
      </c>
      <c r="AA906" s="6" t="str">
        <f t="shared" si="365"/>
        <v/>
      </c>
      <c r="AB906" t="b">
        <f t="shared" si="366"/>
        <v>0</v>
      </c>
      <c r="AC906" t="str">
        <f t="shared" si="367"/>
        <v>CHAVE_INEXISTENTE</v>
      </c>
    </row>
    <row r="907" spans="7:29">
      <c r="G907" t="str">
        <f t="shared" si="345"/>
        <v>||</v>
      </c>
      <c r="H907" t="str">
        <f t="shared" si="346"/>
        <v>||</v>
      </c>
      <c r="I907" s="6" t="str">
        <f t="shared" si="347"/>
        <v/>
      </c>
      <c r="J907" s="6" t="str">
        <f t="shared" si="348"/>
        <v/>
      </c>
      <c r="K907" s="6" t="str">
        <f t="shared" si="349"/>
        <v/>
      </c>
      <c r="L907" s="6" t="str">
        <f t="shared" si="350"/>
        <v/>
      </c>
      <c r="M907" s="6" t="str">
        <f t="shared" si="351"/>
        <v/>
      </c>
      <c r="N907" s="6" t="str">
        <f t="shared" si="352"/>
        <v/>
      </c>
      <c r="O907" s="6" t="str">
        <f t="shared" si="353"/>
        <v/>
      </c>
      <c r="P907" s="6" t="str">
        <f t="shared" si="354"/>
        <v/>
      </c>
      <c r="Q907" s="6" t="str">
        <f t="shared" si="355"/>
        <v/>
      </c>
      <c r="R907" s="6">
        <f t="shared" si="356"/>
        <v>0</v>
      </c>
      <c r="S907" s="7">
        <f t="shared" si="357"/>
        <v>0</v>
      </c>
      <c r="T907" s="6">
        <f t="shared" si="358"/>
        <v>0</v>
      </c>
      <c r="U907" s="6" t="str">
        <f t="shared" si="359"/>
        <v/>
      </c>
      <c r="V907" s="6" t="str">
        <f t="shared" si="360"/>
        <v/>
      </c>
      <c r="W907" s="6">
        <f t="shared" si="361"/>
        <v>0</v>
      </c>
      <c r="X907" s="8" t="str">
        <f t="shared" si="362"/>
        <v/>
      </c>
      <c r="Y907" s="8" t="str">
        <f t="shared" si="363"/>
        <v/>
      </c>
      <c r="Z907" t="str">
        <f t="shared" si="364"/>
        <v>FALTA_PARAM</v>
      </c>
      <c r="AA907" s="6" t="str">
        <f t="shared" si="365"/>
        <v/>
      </c>
      <c r="AB907" t="b">
        <f t="shared" si="366"/>
        <v>0</v>
      </c>
      <c r="AC907" t="str">
        <f t="shared" si="367"/>
        <v>CHAVE_INEXISTENTE</v>
      </c>
    </row>
    <row r="908" spans="7:29">
      <c r="G908" t="str">
        <f t="shared" si="345"/>
        <v>||</v>
      </c>
      <c r="H908" t="str">
        <f t="shared" si="346"/>
        <v>||</v>
      </c>
      <c r="I908" s="6" t="str">
        <f t="shared" si="347"/>
        <v/>
      </c>
      <c r="J908" s="6" t="str">
        <f t="shared" si="348"/>
        <v/>
      </c>
      <c r="K908" s="6" t="str">
        <f t="shared" si="349"/>
        <v/>
      </c>
      <c r="L908" s="6" t="str">
        <f t="shared" si="350"/>
        <v/>
      </c>
      <c r="M908" s="6" t="str">
        <f t="shared" si="351"/>
        <v/>
      </c>
      <c r="N908" s="6" t="str">
        <f t="shared" si="352"/>
        <v/>
      </c>
      <c r="O908" s="6" t="str">
        <f t="shared" si="353"/>
        <v/>
      </c>
      <c r="P908" s="6" t="str">
        <f t="shared" si="354"/>
        <v/>
      </c>
      <c r="Q908" s="6" t="str">
        <f t="shared" si="355"/>
        <v/>
      </c>
      <c r="R908" s="6">
        <f t="shared" si="356"/>
        <v>0</v>
      </c>
      <c r="S908" s="7">
        <f t="shared" si="357"/>
        <v>0</v>
      </c>
      <c r="T908" s="6">
        <f t="shared" si="358"/>
        <v>0</v>
      </c>
      <c r="U908" s="6" t="str">
        <f t="shared" si="359"/>
        <v/>
      </c>
      <c r="V908" s="6" t="str">
        <f t="shared" si="360"/>
        <v/>
      </c>
      <c r="W908" s="6">
        <f t="shared" si="361"/>
        <v>0</v>
      </c>
      <c r="X908" s="8" t="str">
        <f t="shared" si="362"/>
        <v/>
      </c>
      <c r="Y908" s="8" t="str">
        <f t="shared" si="363"/>
        <v/>
      </c>
      <c r="Z908" t="str">
        <f t="shared" si="364"/>
        <v>FALTA_PARAM</v>
      </c>
      <c r="AA908" s="6" t="str">
        <f t="shared" si="365"/>
        <v/>
      </c>
      <c r="AB908" t="b">
        <f t="shared" si="366"/>
        <v>0</v>
      </c>
      <c r="AC908" t="str">
        <f t="shared" si="367"/>
        <v>CHAVE_INEXISTENTE</v>
      </c>
    </row>
    <row r="909" spans="7:29">
      <c r="G909" t="str">
        <f t="shared" si="345"/>
        <v>||</v>
      </c>
      <c r="H909" t="str">
        <f t="shared" si="346"/>
        <v>||</v>
      </c>
      <c r="I909" s="6" t="str">
        <f t="shared" si="347"/>
        <v/>
      </c>
      <c r="J909" s="6" t="str">
        <f t="shared" si="348"/>
        <v/>
      </c>
      <c r="K909" s="6" t="str">
        <f t="shared" si="349"/>
        <v/>
      </c>
      <c r="L909" s="6" t="str">
        <f t="shared" si="350"/>
        <v/>
      </c>
      <c r="M909" s="6" t="str">
        <f t="shared" si="351"/>
        <v/>
      </c>
      <c r="N909" s="6" t="str">
        <f t="shared" si="352"/>
        <v/>
      </c>
      <c r="O909" s="6" t="str">
        <f t="shared" si="353"/>
        <v/>
      </c>
      <c r="P909" s="6" t="str">
        <f t="shared" si="354"/>
        <v/>
      </c>
      <c r="Q909" s="6" t="str">
        <f t="shared" si="355"/>
        <v/>
      </c>
      <c r="R909" s="6">
        <f t="shared" si="356"/>
        <v>0</v>
      </c>
      <c r="S909" s="7">
        <f t="shared" si="357"/>
        <v>0</v>
      </c>
      <c r="T909" s="6">
        <f t="shared" si="358"/>
        <v>0</v>
      </c>
      <c r="U909" s="6" t="str">
        <f t="shared" si="359"/>
        <v/>
      </c>
      <c r="V909" s="6" t="str">
        <f t="shared" si="360"/>
        <v/>
      </c>
      <c r="W909" s="6">
        <f t="shared" si="361"/>
        <v>0</v>
      </c>
      <c r="X909" s="8" t="str">
        <f t="shared" si="362"/>
        <v/>
      </c>
      <c r="Y909" s="8" t="str">
        <f t="shared" si="363"/>
        <v/>
      </c>
      <c r="Z909" t="str">
        <f t="shared" si="364"/>
        <v>FALTA_PARAM</v>
      </c>
      <c r="AA909" s="6" t="str">
        <f t="shared" si="365"/>
        <v/>
      </c>
      <c r="AB909" t="b">
        <f t="shared" si="366"/>
        <v>0</v>
      </c>
      <c r="AC909" t="str">
        <f t="shared" si="367"/>
        <v>CHAVE_INEXISTENTE</v>
      </c>
    </row>
    <row r="910" spans="7:29">
      <c r="G910" t="str">
        <f t="shared" si="345"/>
        <v>||</v>
      </c>
      <c r="H910" t="str">
        <f t="shared" si="346"/>
        <v>||</v>
      </c>
      <c r="I910" s="6" t="str">
        <f t="shared" si="347"/>
        <v/>
      </c>
      <c r="J910" s="6" t="str">
        <f t="shared" si="348"/>
        <v/>
      </c>
      <c r="K910" s="6" t="str">
        <f t="shared" si="349"/>
        <v/>
      </c>
      <c r="L910" s="6" t="str">
        <f t="shared" si="350"/>
        <v/>
      </c>
      <c r="M910" s="6" t="str">
        <f t="shared" si="351"/>
        <v/>
      </c>
      <c r="N910" s="6" t="str">
        <f t="shared" si="352"/>
        <v/>
      </c>
      <c r="O910" s="6" t="str">
        <f t="shared" si="353"/>
        <v/>
      </c>
      <c r="P910" s="6" t="str">
        <f t="shared" si="354"/>
        <v/>
      </c>
      <c r="Q910" s="6" t="str">
        <f t="shared" si="355"/>
        <v/>
      </c>
      <c r="R910" s="6">
        <f t="shared" si="356"/>
        <v>0</v>
      </c>
      <c r="S910" s="7">
        <f t="shared" si="357"/>
        <v>0</v>
      </c>
      <c r="T910" s="6">
        <f t="shared" si="358"/>
        <v>0</v>
      </c>
      <c r="U910" s="6" t="str">
        <f t="shared" si="359"/>
        <v/>
      </c>
      <c r="V910" s="6" t="str">
        <f t="shared" si="360"/>
        <v/>
      </c>
      <c r="W910" s="6">
        <f t="shared" si="361"/>
        <v>0</v>
      </c>
      <c r="X910" s="8" t="str">
        <f t="shared" si="362"/>
        <v/>
      </c>
      <c r="Y910" s="8" t="str">
        <f t="shared" si="363"/>
        <v/>
      </c>
      <c r="Z910" t="str">
        <f t="shared" si="364"/>
        <v>FALTA_PARAM</v>
      </c>
      <c r="AA910" s="6" t="str">
        <f t="shared" si="365"/>
        <v/>
      </c>
      <c r="AB910" t="b">
        <f t="shared" si="366"/>
        <v>0</v>
      </c>
      <c r="AC910" t="str">
        <f t="shared" si="367"/>
        <v>CHAVE_INEXISTENTE</v>
      </c>
    </row>
    <row r="911" spans="7:29">
      <c r="G911" t="str">
        <f t="shared" si="345"/>
        <v>||</v>
      </c>
      <c r="H911" t="str">
        <f t="shared" si="346"/>
        <v>||</v>
      </c>
      <c r="I911" s="6" t="str">
        <f t="shared" si="347"/>
        <v/>
      </c>
      <c r="J911" s="6" t="str">
        <f t="shared" si="348"/>
        <v/>
      </c>
      <c r="K911" s="6" t="str">
        <f t="shared" si="349"/>
        <v/>
      </c>
      <c r="L911" s="6" t="str">
        <f t="shared" si="350"/>
        <v/>
      </c>
      <c r="M911" s="6" t="str">
        <f t="shared" si="351"/>
        <v/>
      </c>
      <c r="N911" s="6" t="str">
        <f t="shared" si="352"/>
        <v/>
      </c>
      <c r="O911" s="6" t="str">
        <f t="shared" si="353"/>
        <v/>
      </c>
      <c r="P911" s="6" t="str">
        <f t="shared" si="354"/>
        <v/>
      </c>
      <c r="Q911" s="6" t="str">
        <f t="shared" si="355"/>
        <v/>
      </c>
      <c r="R911" s="6">
        <f t="shared" si="356"/>
        <v>0</v>
      </c>
      <c r="S911" s="7">
        <f t="shared" si="357"/>
        <v>0</v>
      </c>
      <c r="T911" s="6">
        <f t="shared" si="358"/>
        <v>0</v>
      </c>
      <c r="U911" s="6" t="str">
        <f t="shared" si="359"/>
        <v/>
      </c>
      <c r="V911" s="6" t="str">
        <f t="shared" si="360"/>
        <v/>
      </c>
      <c r="W911" s="6">
        <f t="shared" si="361"/>
        <v>0</v>
      </c>
      <c r="X911" s="8" t="str">
        <f t="shared" si="362"/>
        <v/>
      </c>
      <c r="Y911" s="8" t="str">
        <f t="shared" si="363"/>
        <v/>
      </c>
      <c r="Z911" t="str">
        <f t="shared" si="364"/>
        <v>FALTA_PARAM</v>
      </c>
      <c r="AA911" s="6" t="str">
        <f t="shared" si="365"/>
        <v/>
      </c>
      <c r="AB911" t="b">
        <f t="shared" si="366"/>
        <v>0</v>
      </c>
      <c r="AC911" t="str">
        <f t="shared" si="367"/>
        <v>CHAVE_INEXISTENTE</v>
      </c>
    </row>
    <row r="912" spans="7:29">
      <c r="G912" t="str">
        <f t="shared" si="345"/>
        <v>||</v>
      </c>
      <c r="H912" t="str">
        <f t="shared" si="346"/>
        <v>||</v>
      </c>
      <c r="I912" s="6" t="str">
        <f t="shared" si="347"/>
        <v/>
      </c>
      <c r="J912" s="6" t="str">
        <f t="shared" si="348"/>
        <v/>
      </c>
      <c r="K912" s="6" t="str">
        <f t="shared" si="349"/>
        <v/>
      </c>
      <c r="L912" s="6" t="str">
        <f t="shared" si="350"/>
        <v/>
      </c>
      <c r="M912" s="6" t="str">
        <f t="shared" si="351"/>
        <v/>
      </c>
      <c r="N912" s="6" t="str">
        <f t="shared" si="352"/>
        <v/>
      </c>
      <c r="O912" s="6" t="str">
        <f t="shared" si="353"/>
        <v/>
      </c>
      <c r="P912" s="6" t="str">
        <f t="shared" si="354"/>
        <v/>
      </c>
      <c r="Q912" s="6" t="str">
        <f t="shared" si="355"/>
        <v/>
      </c>
      <c r="R912" s="6">
        <f t="shared" si="356"/>
        <v>0</v>
      </c>
      <c r="S912" s="7">
        <f t="shared" si="357"/>
        <v>0</v>
      </c>
      <c r="T912" s="6">
        <f t="shared" si="358"/>
        <v>0</v>
      </c>
      <c r="U912" s="6" t="str">
        <f t="shared" si="359"/>
        <v/>
      </c>
      <c r="V912" s="6" t="str">
        <f t="shared" si="360"/>
        <v/>
      </c>
      <c r="W912" s="6">
        <f t="shared" si="361"/>
        <v>0</v>
      </c>
      <c r="X912" s="8" t="str">
        <f t="shared" si="362"/>
        <v/>
      </c>
      <c r="Y912" s="8" t="str">
        <f t="shared" si="363"/>
        <v/>
      </c>
      <c r="Z912" t="str">
        <f t="shared" si="364"/>
        <v>FALTA_PARAM</v>
      </c>
      <c r="AA912" s="6" t="str">
        <f t="shared" si="365"/>
        <v/>
      </c>
      <c r="AB912" t="b">
        <f t="shared" si="366"/>
        <v>0</v>
      </c>
      <c r="AC912" t="str">
        <f t="shared" si="367"/>
        <v>CHAVE_INEXISTENTE</v>
      </c>
    </row>
    <row r="913" spans="7:29">
      <c r="G913" t="str">
        <f t="shared" si="345"/>
        <v>||</v>
      </c>
      <c r="H913" t="str">
        <f t="shared" si="346"/>
        <v>||</v>
      </c>
      <c r="I913" s="6" t="str">
        <f t="shared" si="347"/>
        <v/>
      </c>
      <c r="J913" s="6" t="str">
        <f t="shared" si="348"/>
        <v/>
      </c>
      <c r="K913" s="6" t="str">
        <f t="shared" si="349"/>
        <v/>
      </c>
      <c r="L913" s="6" t="str">
        <f t="shared" si="350"/>
        <v/>
      </c>
      <c r="M913" s="6" t="str">
        <f t="shared" si="351"/>
        <v/>
      </c>
      <c r="N913" s="6" t="str">
        <f t="shared" si="352"/>
        <v/>
      </c>
      <c r="O913" s="6" t="str">
        <f t="shared" si="353"/>
        <v/>
      </c>
      <c r="P913" s="6" t="str">
        <f t="shared" si="354"/>
        <v/>
      </c>
      <c r="Q913" s="6" t="str">
        <f t="shared" si="355"/>
        <v/>
      </c>
      <c r="R913" s="6">
        <f t="shared" si="356"/>
        <v>0</v>
      </c>
      <c r="S913" s="7">
        <f t="shared" si="357"/>
        <v>0</v>
      </c>
      <c r="T913" s="6">
        <f t="shared" si="358"/>
        <v>0</v>
      </c>
      <c r="U913" s="6" t="str">
        <f t="shared" si="359"/>
        <v/>
      </c>
      <c r="V913" s="6" t="str">
        <f t="shared" si="360"/>
        <v/>
      </c>
      <c r="W913" s="6">
        <f t="shared" si="361"/>
        <v>0</v>
      </c>
      <c r="X913" s="8" t="str">
        <f t="shared" si="362"/>
        <v/>
      </c>
      <c r="Y913" s="8" t="str">
        <f t="shared" si="363"/>
        <v/>
      </c>
      <c r="Z913" t="str">
        <f t="shared" si="364"/>
        <v>FALTA_PARAM</v>
      </c>
      <c r="AA913" s="6" t="str">
        <f t="shared" si="365"/>
        <v/>
      </c>
      <c r="AB913" t="b">
        <f t="shared" si="366"/>
        <v>0</v>
      </c>
      <c r="AC913" t="str">
        <f t="shared" si="367"/>
        <v>CHAVE_INEXISTENTE</v>
      </c>
    </row>
    <row r="914" spans="7:29">
      <c r="G914" t="str">
        <f t="shared" si="345"/>
        <v>||</v>
      </c>
      <c r="H914" t="str">
        <f t="shared" si="346"/>
        <v>||</v>
      </c>
      <c r="I914" s="6" t="str">
        <f t="shared" si="347"/>
        <v/>
      </c>
      <c r="J914" s="6" t="str">
        <f t="shared" si="348"/>
        <v/>
      </c>
      <c r="K914" s="6" t="str">
        <f t="shared" si="349"/>
        <v/>
      </c>
      <c r="L914" s="6" t="str">
        <f t="shared" si="350"/>
        <v/>
      </c>
      <c r="M914" s="6" t="str">
        <f t="shared" si="351"/>
        <v/>
      </c>
      <c r="N914" s="6" t="str">
        <f t="shared" si="352"/>
        <v/>
      </c>
      <c r="O914" s="6" t="str">
        <f t="shared" si="353"/>
        <v/>
      </c>
      <c r="P914" s="6" t="str">
        <f t="shared" si="354"/>
        <v/>
      </c>
      <c r="Q914" s="6" t="str">
        <f t="shared" si="355"/>
        <v/>
      </c>
      <c r="R914" s="6">
        <f t="shared" si="356"/>
        <v>0</v>
      </c>
      <c r="S914" s="7">
        <f t="shared" si="357"/>
        <v>0</v>
      </c>
      <c r="T914" s="6">
        <f t="shared" si="358"/>
        <v>0</v>
      </c>
      <c r="U914" s="6" t="str">
        <f t="shared" si="359"/>
        <v/>
      </c>
      <c r="V914" s="6" t="str">
        <f t="shared" si="360"/>
        <v/>
      </c>
      <c r="W914" s="6">
        <f t="shared" si="361"/>
        <v>0</v>
      </c>
      <c r="X914" s="8" t="str">
        <f t="shared" si="362"/>
        <v/>
      </c>
      <c r="Y914" s="8" t="str">
        <f t="shared" si="363"/>
        <v/>
      </c>
      <c r="Z914" t="str">
        <f t="shared" si="364"/>
        <v>FALTA_PARAM</v>
      </c>
      <c r="AA914" s="6" t="str">
        <f t="shared" si="365"/>
        <v/>
      </c>
      <c r="AB914" t="b">
        <f t="shared" si="366"/>
        <v>0</v>
      </c>
      <c r="AC914" t="str">
        <f t="shared" si="367"/>
        <v>CHAVE_INEXISTENTE</v>
      </c>
    </row>
    <row r="915" spans="7:29">
      <c r="G915" t="str">
        <f t="shared" si="345"/>
        <v>||</v>
      </c>
      <c r="H915" t="str">
        <f t="shared" si="346"/>
        <v>||</v>
      </c>
      <c r="I915" s="6" t="str">
        <f t="shared" si="347"/>
        <v/>
      </c>
      <c r="J915" s="6" t="str">
        <f t="shared" si="348"/>
        <v/>
      </c>
      <c r="K915" s="6" t="str">
        <f t="shared" si="349"/>
        <v/>
      </c>
      <c r="L915" s="6" t="str">
        <f t="shared" si="350"/>
        <v/>
      </c>
      <c r="M915" s="6" t="str">
        <f t="shared" si="351"/>
        <v/>
      </c>
      <c r="N915" s="6" t="str">
        <f t="shared" si="352"/>
        <v/>
      </c>
      <c r="O915" s="6" t="str">
        <f t="shared" si="353"/>
        <v/>
      </c>
      <c r="P915" s="6" t="str">
        <f t="shared" si="354"/>
        <v/>
      </c>
      <c r="Q915" s="6" t="str">
        <f t="shared" si="355"/>
        <v/>
      </c>
      <c r="R915" s="6">
        <f t="shared" si="356"/>
        <v>0</v>
      </c>
      <c r="S915" s="7">
        <f t="shared" si="357"/>
        <v>0</v>
      </c>
      <c r="T915" s="6">
        <f t="shared" si="358"/>
        <v>0</v>
      </c>
      <c r="U915" s="6" t="str">
        <f t="shared" si="359"/>
        <v/>
      </c>
      <c r="V915" s="6" t="str">
        <f t="shared" si="360"/>
        <v/>
      </c>
      <c r="W915" s="6">
        <f t="shared" si="361"/>
        <v>0</v>
      </c>
      <c r="X915" s="8" t="str">
        <f t="shared" si="362"/>
        <v/>
      </c>
      <c r="Y915" s="8" t="str">
        <f t="shared" si="363"/>
        <v/>
      </c>
      <c r="Z915" t="str">
        <f t="shared" si="364"/>
        <v>FALTA_PARAM</v>
      </c>
      <c r="AA915" s="6" t="str">
        <f t="shared" si="365"/>
        <v/>
      </c>
      <c r="AB915" t="b">
        <f t="shared" si="366"/>
        <v>0</v>
      </c>
      <c r="AC915" t="str">
        <f t="shared" si="367"/>
        <v>CHAVE_INEXISTENTE</v>
      </c>
    </row>
    <row r="916" spans="7:29">
      <c r="G916" t="str">
        <f t="shared" si="345"/>
        <v>||</v>
      </c>
      <c r="H916" t="str">
        <f t="shared" si="346"/>
        <v>||</v>
      </c>
      <c r="I916" s="6" t="str">
        <f t="shared" si="347"/>
        <v/>
      </c>
      <c r="J916" s="6" t="str">
        <f t="shared" si="348"/>
        <v/>
      </c>
      <c r="K916" s="6" t="str">
        <f t="shared" si="349"/>
        <v/>
      </c>
      <c r="L916" s="6" t="str">
        <f t="shared" si="350"/>
        <v/>
      </c>
      <c r="M916" s="6" t="str">
        <f t="shared" si="351"/>
        <v/>
      </c>
      <c r="N916" s="6" t="str">
        <f t="shared" si="352"/>
        <v/>
      </c>
      <c r="O916" s="6" t="str">
        <f t="shared" si="353"/>
        <v/>
      </c>
      <c r="P916" s="6" t="str">
        <f t="shared" si="354"/>
        <v/>
      </c>
      <c r="Q916" s="6" t="str">
        <f t="shared" si="355"/>
        <v/>
      </c>
      <c r="R916" s="6">
        <f t="shared" si="356"/>
        <v>0</v>
      </c>
      <c r="S916" s="7">
        <f t="shared" si="357"/>
        <v>0</v>
      </c>
      <c r="T916" s="6">
        <f t="shared" si="358"/>
        <v>0</v>
      </c>
      <c r="U916" s="6" t="str">
        <f t="shared" si="359"/>
        <v/>
      </c>
      <c r="V916" s="6" t="str">
        <f t="shared" si="360"/>
        <v/>
      </c>
      <c r="W916" s="6">
        <f t="shared" si="361"/>
        <v>0</v>
      </c>
      <c r="X916" s="8" t="str">
        <f t="shared" si="362"/>
        <v/>
      </c>
      <c r="Y916" s="8" t="str">
        <f t="shared" si="363"/>
        <v/>
      </c>
      <c r="Z916" t="str">
        <f t="shared" si="364"/>
        <v>FALTA_PARAM</v>
      </c>
      <c r="AA916" s="6" t="str">
        <f t="shared" si="365"/>
        <v/>
      </c>
      <c r="AB916" t="b">
        <f t="shared" si="366"/>
        <v>0</v>
      </c>
      <c r="AC916" t="str">
        <f t="shared" si="367"/>
        <v>CHAVE_INEXISTENTE</v>
      </c>
    </row>
    <row r="917" spans="7:29">
      <c r="G917" t="str">
        <f t="shared" si="345"/>
        <v>||</v>
      </c>
      <c r="H917" t="str">
        <f t="shared" si="346"/>
        <v>||</v>
      </c>
      <c r="I917" s="6" t="str">
        <f t="shared" si="347"/>
        <v/>
      </c>
      <c r="J917" s="6" t="str">
        <f t="shared" si="348"/>
        <v/>
      </c>
      <c r="K917" s="6" t="str">
        <f t="shared" si="349"/>
        <v/>
      </c>
      <c r="L917" s="6" t="str">
        <f t="shared" si="350"/>
        <v/>
      </c>
      <c r="M917" s="6" t="str">
        <f t="shared" si="351"/>
        <v/>
      </c>
      <c r="N917" s="6" t="str">
        <f t="shared" si="352"/>
        <v/>
      </c>
      <c r="O917" s="6" t="str">
        <f t="shared" si="353"/>
        <v/>
      </c>
      <c r="P917" s="6" t="str">
        <f t="shared" si="354"/>
        <v/>
      </c>
      <c r="Q917" s="6" t="str">
        <f t="shared" si="355"/>
        <v/>
      </c>
      <c r="R917" s="6">
        <f t="shared" si="356"/>
        <v>0</v>
      </c>
      <c r="S917" s="7">
        <f t="shared" si="357"/>
        <v>0</v>
      </c>
      <c r="T917" s="6">
        <f t="shared" si="358"/>
        <v>0</v>
      </c>
      <c r="U917" s="6" t="str">
        <f t="shared" si="359"/>
        <v/>
      </c>
      <c r="V917" s="6" t="str">
        <f t="shared" si="360"/>
        <v/>
      </c>
      <c r="W917" s="6">
        <f t="shared" si="361"/>
        <v>0</v>
      </c>
      <c r="X917" s="8" t="str">
        <f t="shared" si="362"/>
        <v/>
      </c>
      <c r="Y917" s="8" t="str">
        <f t="shared" si="363"/>
        <v/>
      </c>
      <c r="Z917" t="str">
        <f t="shared" si="364"/>
        <v>FALTA_PARAM</v>
      </c>
      <c r="AA917" s="6" t="str">
        <f t="shared" si="365"/>
        <v/>
      </c>
      <c r="AB917" t="b">
        <f t="shared" si="366"/>
        <v>0</v>
      </c>
      <c r="AC917" t="str">
        <f t="shared" si="367"/>
        <v>CHAVE_INEXISTENTE</v>
      </c>
    </row>
    <row r="918" spans="7:29">
      <c r="G918" t="str">
        <f t="shared" si="345"/>
        <v>||</v>
      </c>
      <c r="H918" t="str">
        <f t="shared" si="346"/>
        <v>||</v>
      </c>
      <c r="I918" s="6" t="str">
        <f t="shared" si="347"/>
        <v/>
      </c>
      <c r="J918" s="6" t="str">
        <f t="shared" si="348"/>
        <v/>
      </c>
      <c r="K918" s="6" t="str">
        <f t="shared" si="349"/>
        <v/>
      </c>
      <c r="L918" s="6" t="str">
        <f t="shared" si="350"/>
        <v/>
      </c>
      <c r="M918" s="6" t="str">
        <f t="shared" si="351"/>
        <v/>
      </c>
      <c r="N918" s="6" t="str">
        <f t="shared" si="352"/>
        <v/>
      </c>
      <c r="O918" s="6" t="str">
        <f t="shared" si="353"/>
        <v/>
      </c>
      <c r="P918" s="6" t="str">
        <f t="shared" si="354"/>
        <v/>
      </c>
      <c r="Q918" s="6" t="str">
        <f t="shared" si="355"/>
        <v/>
      </c>
      <c r="R918" s="6">
        <f t="shared" si="356"/>
        <v>0</v>
      </c>
      <c r="S918" s="7">
        <f t="shared" si="357"/>
        <v>0</v>
      </c>
      <c r="T918" s="6">
        <f t="shared" si="358"/>
        <v>0</v>
      </c>
      <c r="U918" s="6" t="str">
        <f t="shared" si="359"/>
        <v/>
      </c>
      <c r="V918" s="6" t="str">
        <f t="shared" si="360"/>
        <v/>
      </c>
      <c r="W918" s="6">
        <f t="shared" si="361"/>
        <v>0</v>
      </c>
      <c r="X918" s="8" t="str">
        <f t="shared" si="362"/>
        <v/>
      </c>
      <c r="Y918" s="8" t="str">
        <f t="shared" si="363"/>
        <v/>
      </c>
      <c r="Z918" t="str">
        <f t="shared" si="364"/>
        <v>FALTA_PARAM</v>
      </c>
      <c r="AA918" s="6" t="str">
        <f t="shared" si="365"/>
        <v/>
      </c>
      <c r="AB918" t="b">
        <f t="shared" si="366"/>
        <v>0</v>
      </c>
      <c r="AC918" t="str">
        <f t="shared" si="367"/>
        <v>CHAVE_INEXISTENTE</v>
      </c>
    </row>
    <row r="919" spans="7:29">
      <c r="G919" t="str">
        <f t="shared" si="345"/>
        <v>||</v>
      </c>
      <c r="H919" t="str">
        <f t="shared" si="346"/>
        <v>||</v>
      </c>
      <c r="I919" s="6" t="str">
        <f t="shared" si="347"/>
        <v/>
      </c>
      <c r="J919" s="6" t="str">
        <f t="shared" si="348"/>
        <v/>
      </c>
      <c r="K919" s="6" t="str">
        <f t="shared" si="349"/>
        <v/>
      </c>
      <c r="L919" s="6" t="str">
        <f t="shared" si="350"/>
        <v/>
      </c>
      <c r="M919" s="6" t="str">
        <f t="shared" si="351"/>
        <v/>
      </c>
      <c r="N919" s="6" t="str">
        <f t="shared" si="352"/>
        <v/>
      </c>
      <c r="O919" s="6" t="str">
        <f t="shared" si="353"/>
        <v/>
      </c>
      <c r="P919" s="6" t="str">
        <f t="shared" si="354"/>
        <v/>
      </c>
      <c r="Q919" s="6" t="str">
        <f t="shared" si="355"/>
        <v/>
      </c>
      <c r="R919" s="6">
        <f t="shared" si="356"/>
        <v>0</v>
      </c>
      <c r="S919" s="7">
        <f t="shared" si="357"/>
        <v>0</v>
      </c>
      <c r="T919" s="6">
        <f t="shared" si="358"/>
        <v>0</v>
      </c>
      <c r="U919" s="6" t="str">
        <f t="shared" si="359"/>
        <v/>
      </c>
      <c r="V919" s="6" t="str">
        <f t="shared" si="360"/>
        <v/>
      </c>
      <c r="W919" s="6">
        <f t="shared" si="361"/>
        <v>0</v>
      </c>
      <c r="X919" s="8" t="str">
        <f t="shared" si="362"/>
        <v/>
      </c>
      <c r="Y919" s="8" t="str">
        <f t="shared" si="363"/>
        <v/>
      </c>
      <c r="Z919" t="str">
        <f t="shared" si="364"/>
        <v>FALTA_PARAM</v>
      </c>
      <c r="AA919" s="6" t="str">
        <f t="shared" si="365"/>
        <v/>
      </c>
      <c r="AB919" t="b">
        <f t="shared" si="366"/>
        <v>0</v>
      </c>
      <c r="AC919" t="str">
        <f t="shared" si="367"/>
        <v>CHAVE_INEXISTENTE</v>
      </c>
    </row>
    <row r="920" spans="7:29">
      <c r="G920" t="str">
        <f t="shared" si="345"/>
        <v>||</v>
      </c>
      <c r="H920" t="str">
        <f t="shared" si="346"/>
        <v>||</v>
      </c>
      <c r="I920" s="6" t="str">
        <f t="shared" si="347"/>
        <v/>
      </c>
      <c r="J920" s="6" t="str">
        <f t="shared" si="348"/>
        <v/>
      </c>
      <c r="K920" s="6" t="str">
        <f t="shared" si="349"/>
        <v/>
      </c>
      <c r="L920" s="6" t="str">
        <f t="shared" si="350"/>
        <v/>
      </c>
      <c r="M920" s="6" t="str">
        <f t="shared" si="351"/>
        <v/>
      </c>
      <c r="N920" s="6" t="str">
        <f t="shared" si="352"/>
        <v/>
      </c>
      <c r="O920" s="6" t="str">
        <f t="shared" si="353"/>
        <v/>
      </c>
      <c r="P920" s="6" t="str">
        <f t="shared" si="354"/>
        <v/>
      </c>
      <c r="Q920" s="6" t="str">
        <f t="shared" si="355"/>
        <v/>
      </c>
      <c r="R920" s="6">
        <f t="shared" si="356"/>
        <v>0</v>
      </c>
      <c r="S920" s="7">
        <f t="shared" si="357"/>
        <v>0</v>
      </c>
      <c r="T920" s="6">
        <f t="shared" si="358"/>
        <v>0</v>
      </c>
      <c r="U920" s="6" t="str">
        <f t="shared" si="359"/>
        <v/>
      </c>
      <c r="V920" s="6" t="str">
        <f t="shared" si="360"/>
        <v/>
      </c>
      <c r="W920" s="6">
        <f t="shared" si="361"/>
        <v>0</v>
      </c>
      <c r="X920" s="8" t="str">
        <f t="shared" si="362"/>
        <v/>
      </c>
      <c r="Y920" s="8" t="str">
        <f t="shared" si="363"/>
        <v/>
      </c>
      <c r="Z920" t="str">
        <f t="shared" si="364"/>
        <v>FALTA_PARAM</v>
      </c>
      <c r="AA920" s="6" t="str">
        <f t="shared" si="365"/>
        <v/>
      </c>
      <c r="AB920" t="b">
        <f t="shared" si="366"/>
        <v>0</v>
      </c>
      <c r="AC920" t="str">
        <f t="shared" si="367"/>
        <v>CHAVE_INEXISTENTE</v>
      </c>
    </row>
    <row r="921" spans="7:29">
      <c r="G921" t="str">
        <f t="shared" si="345"/>
        <v>||</v>
      </c>
      <c r="H921" t="str">
        <f t="shared" si="346"/>
        <v>||</v>
      </c>
      <c r="I921" s="6" t="str">
        <f t="shared" si="347"/>
        <v/>
      </c>
      <c r="J921" s="6" t="str">
        <f t="shared" si="348"/>
        <v/>
      </c>
      <c r="K921" s="6" t="str">
        <f t="shared" si="349"/>
        <v/>
      </c>
      <c r="L921" s="6" t="str">
        <f t="shared" si="350"/>
        <v/>
      </c>
      <c r="M921" s="6" t="str">
        <f t="shared" si="351"/>
        <v/>
      </c>
      <c r="N921" s="6" t="str">
        <f t="shared" si="352"/>
        <v/>
      </c>
      <c r="O921" s="6" t="str">
        <f t="shared" si="353"/>
        <v/>
      </c>
      <c r="P921" s="6" t="str">
        <f t="shared" si="354"/>
        <v/>
      </c>
      <c r="Q921" s="6" t="str">
        <f t="shared" si="355"/>
        <v/>
      </c>
      <c r="R921" s="6">
        <f t="shared" si="356"/>
        <v>0</v>
      </c>
      <c r="S921" s="7">
        <f t="shared" si="357"/>
        <v>0</v>
      </c>
      <c r="T921" s="6">
        <f t="shared" si="358"/>
        <v>0</v>
      </c>
      <c r="U921" s="6" t="str">
        <f t="shared" si="359"/>
        <v/>
      </c>
      <c r="V921" s="6" t="str">
        <f t="shared" si="360"/>
        <v/>
      </c>
      <c r="W921" s="6">
        <f t="shared" si="361"/>
        <v>0</v>
      </c>
      <c r="X921" s="8" t="str">
        <f t="shared" si="362"/>
        <v/>
      </c>
      <c r="Y921" s="8" t="str">
        <f t="shared" si="363"/>
        <v/>
      </c>
      <c r="Z921" t="str">
        <f t="shared" si="364"/>
        <v>FALTA_PARAM</v>
      </c>
      <c r="AA921" s="6" t="str">
        <f t="shared" si="365"/>
        <v/>
      </c>
      <c r="AB921" t="b">
        <f t="shared" si="366"/>
        <v>0</v>
      </c>
      <c r="AC921" t="str">
        <f t="shared" si="367"/>
        <v>CHAVE_INEXISTENTE</v>
      </c>
    </row>
    <row r="922" spans="7:29">
      <c r="G922" t="str">
        <f t="shared" si="345"/>
        <v>||</v>
      </c>
      <c r="H922" t="str">
        <f t="shared" si="346"/>
        <v>||</v>
      </c>
      <c r="I922" s="6" t="str">
        <f t="shared" si="347"/>
        <v/>
      </c>
      <c r="J922" s="6" t="str">
        <f t="shared" si="348"/>
        <v/>
      </c>
      <c r="K922" s="6" t="str">
        <f t="shared" si="349"/>
        <v/>
      </c>
      <c r="L922" s="6" t="str">
        <f t="shared" si="350"/>
        <v/>
      </c>
      <c r="M922" s="6" t="str">
        <f t="shared" si="351"/>
        <v/>
      </c>
      <c r="N922" s="6" t="str">
        <f t="shared" si="352"/>
        <v/>
      </c>
      <c r="O922" s="6" t="str">
        <f t="shared" si="353"/>
        <v/>
      </c>
      <c r="P922" s="6" t="str">
        <f t="shared" si="354"/>
        <v/>
      </c>
      <c r="Q922" s="6" t="str">
        <f t="shared" si="355"/>
        <v/>
      </c>
      <c r="R922" s="6">
        <f t="shared" si="356"/>
        <v>0</v>
      </c>
      <c r="S922" s="7">
        <f t="shared" si="357"/>
        <v>0</v>
      </c>
      <c r="T922" s="6">
        <f t="shared" si="358"/>
        <v>0</v>
      </c>
      <c r="U922" s="6" t="str">
        <f t="shared" si="359"/>
        <v/>
      </c>
      <c r="V922" s="6" t="str">
        <f t="shared" si="360"/>
        <v/>
      </c>
      <c r="W922" s="6">
        <f t="shared" si="361"/>
        <v>0</v>
      </c>
      <c r="X922" s="8" t="str">
        <f t="shared" si="362"/>
        <v/>
      </c>
      <c r="Y922" s="8" t="str">
        <f t="shared" si="363"/>
        <v/>
      </c>
      <c r="Z922" t="str">
        <f t="shared" si="364"/>
        <v>FALTA_PARAM</v>
      </c>
      <c r="AA922" s="6" t="str">
        <f t="shared" si="365"/>
        <v/>
      </c>
      <c r="AB922" t="b">
        <f t="shared" si="366"/>
        <v>0</v>
      </c>
      <c r="AC922" t="str">
        <f t="shared" si="367"/>
        <v>CHAVE_INEXISTENTE</v>
      </c>
    </row>
    <row r="923" spans="7:29">
      <c r="G923" t="str">
        <f t="shared" si="345"/>
        <v>||</v>
      </c>
      <c r="H923" t="str">
        <f t="shared" si="346"/>
        <v>||</v>
      </c>
      <c r="I923" s="6" t="str">
        <f t="shared" si="347"/>
        <v/>
      </c>
      <c r="J923" s="6" t="str">
        <f t="shared" si="348"/>
        <v/>
      </c>
      <c r="K923" s="6" t="str">
        <f t="shared" si="349"/>
        <v/>
      </c>
      <c r="L923" s="6" t="str">
        <f t="shared" si="350"/>
        <v/>
      </c>
      <c r="M923" s="6" t="str">
        <f t="shared" si="351"/>
        <v/>
      </c>
      <c r="N923" s="6" t="str">
        <f t="shared" si="352"/>
        <v/>
      </c>
      <c r="O923" s="6" t="str">
        <f t="shared" si="353"/>
        <v/>
      </c>
      <c r="P923" s="6" t="str">
        <f t="shared" si="354"/>
        <v/>
      </c>
      <c r="Q923" s="6" t="str">
        <f t="shared" si="355"/>
        <v/>
      </c>
      <c r="R923" s="6">
        <f t="shared" si="356"/>
        <v>0</v>
      </c>
      <c r="S923" s="7">
        <f t="shared" si="357"/>
        <v>0</v>
      </c>
      <c r="T923" s="6">
        <f t="shared" si="358"/>
        <v>0</v>
      </c>
      <c r="U923" s="6" t="str">
        <f t="shared" si="359"/>
        <v/>
      </c>
      <c r="V923" s="6" t="str">
        <f t="shared" si="360"/>
        <v/>
      </c>
      <c r="W923" s="6">
        <f t="shared" si="361"/>
        <v>0</v>
      </c>
      <c r="X923" s="8" t="str">
        <f t="shared" si="362"/>
        <v/>
      </c>
      <c r="Y923" s="8" t="str">
        <f t="shared" si="363"/>
        <v/>
      </c>
      <c r="Z923" t="str">
        <f t="shared" si="364"/>
        <v>FALTA_PARAM</v>
      </c>
      <c r="AA923" s="6" t="str">
        <f t="shared" si="365"/>
        <v/>
      </c>
      <c r="AB923" t="b">
        <f t="shared" si="366"/>
        <v>0</v>
      </c>
      <c r="AC923" t="str">
        <f t="shared" si="367"/>
        <v>CHAVE_INEXISTENTE</v>
      </c>
    </row>
    <row r="924" spans="7:29">
      <c r="G924" t="str">
        <f t="shared" si="345"/>
        <v>||</v>
      </c>
      <c r="H924" t="str">
        <f t="shared" si="346"/>
        <v>||</v>
      </c>
      <c r="I924" s="6" t="str">
        <f t="shared" si="347"/>
        <v/>
      </c>
      <c r="J924" s="6" t="str">
        <f t="shared" si="348"/>
        <v/>
      </c>
      <c r="K924" s="6" t="str">
        <f t="shared" si="349"/>
        <v/>
      </c>
      <c r="L924" s="6" t="str">
        <f t="shared" si="350"/>
        <v/>
      </c>
      <c r="M924" s="6" t="str">
        <f t="shared" si="351"/>
        <v/>
      </c>
      <c r="N924" s="6" t="str">
        <f t="shared" si="352"/>
        <v/>
      </c>
      <c r="O924" s="6" t="str">
        <f t="shared" si="353"/>
        <v/>
      </c>
      <c r="P924" s="6" t="str">
        <f t="shared" si="354"/>
        <v/>
      </c>
      <c r="Q924" s="6" t="str">
        <f t="shared" si="355"/>
        <v/>
      </c>
      <c r="R924" s="6">
        <f t="shared" si="356"/>
        <v>0</v>
      </c>
      <c r="S924" s="7">
        <f t="shared" si="357"/>
        <v>0</v>
      </c>
      <c r="T924" s="6">
        <f t="shared" si="358"/>
        <v>0</v>
      </c>
      <c r="U924" s="6" t="str">
        <f t="shared" si="359"/>
        <v/>
      </c>
      <c r="V924" s="6" t="str">
        <f t="shared" si="360"/>
        <v/>
      </c>
      <c r="W924" s="6">
        <f t="shared" si="361"/>
        <v>0</v>
      </c>
      <c r="X924" s="8" t="str">
        <f t="shared" si="362"/>
        <v/>
      </c>
      <c r="Y924" s="8" t="str">
        <f t="shared" si="363"/>
        <v/>
      </c>
      <c r="Z924" t="str">
        <f t="shared" si="364"/>
        <v>FALTA_PARAM</v>
      </c>
      <c r="AA924" s="6" t="str">
        <f t="shared" si="365"/>
        <v/>
      </c>
      <c r="AB924" t="b">
        <f t="shared" si="366"/>
        <v>0</v>
      </c>
      <c r="AC924" t="str">
        <f t="shared" si="367"/>
        <v>CHAVE_INEXISTENTE</v>
      </c>
    </row>
    <row r="925" spans="7:29">
      <c r="G925" t="str">
        <f t="shared" si="345"/>
        <v>||</v>
      </c>
      <c r="H925" t="str">
        <f t="shared" si="346"/>
        <v>||</v>
      </c>
      <c r="I925" s="6" t="str">
        <f t="shared" si="347"/>
        <v/>
      </c>
      <c r="J925" s="6" t="str">
        <f t="shared" si="348"/>
        <v/>
      </c>
      <c r="K925" s="6" t="str">
        <f t="shared" si="349"/>
        <v/>
      </c>
      <c r="L925" s="6" t="str">
        <f t="shared" si="350"/>
        <v/>
      </c>
      <c r="M925" s="6" t="str">
        <f t="shared" si="351"/>
        <v/>
      </c>
      <c r="N925" s="6" t="str">
        <f t="shared" si="352"/>
        <v/>
      </c>
      <c r="O925" s="6" t="str">
        <f t="shared" si="353"/>
        <v/>
      </c>
      <c r="P925" s="6" t="str">
        <f t="shared" si="354"/>
        <v/>
      </c>
      <c r="Q925" s="6" t="str">
        <f t="shared" si="355"/>
        <v/>
      </c>
      <c r="R925" s="6">
        <f t="shared" si="356"/>
        <v>0</v>
      </c>
      <c r="S925" s="7">
        <f t="shared" si="357"/>
        <v>0</v>
      </c>
      <c r="T925" s="6">
        <f t="shared" si="358"/>
        <v>0</v>
      </c>
      <c r="U925" s="6" t="str">
        <f t="shared" si="359"/>
        <v/>
      </c>
      <c r="V925" s="6" t="str">
        <f t="shared" si="360"/>
        <v/>
      </c>
      <c r="W925" s="6">
        <f t="shared" si="361"/>
        <v>0</v>
      </c>
      <c r="X925" s="8" t="str">
        <f t="shared" si="362"/>
        <v/>
      </c>
      <c r="Y925" s="8" t="str">
        <f t="shared" si="363"/>
        <v/>
      </c>
      <c r="Z925" t="str">
        <f t="shared" si="364"/>
        <v>FALTA_PARAM</v>
      </c>
      <c r="AA925" s="6" t="str">
        <f t="shared" si="365"/>
        <v/>
      </c>
      <c r="AB925" t="b">
        <f t="shared" si="366"/>
        <v>0</v>
      </c>
      <c r="AC925" t="str">
        <f t="shared" si="367"/>
        <v>CHAVE_INEXISTENTE</v>
      </c>
    </row>
    <row r="926" spans="7:29">
      <c r="G926" t="str">
        <f t="shared" si="345"/>
        <v>||</v>
      </c>
      <c r="H926" t="str">
        <f t="shared" si="346"/>
        <v>||</v>
      </c>
      <c r="I926" s="6" t="str">
        <f t="shared" si="347"/>
        <v/>
      </c>
      <c r="J926" s="6" t="str">
        <f t="shared" si="348"/>
        <v/>
      </c>
      <c r="K926" s="6" t="str">
        <f t="shared" si="349"/>
        <v/>
      </c>
      <c r="L926" s="6" t="str">
        <f t="shared" si="350"/>
        <v/>
      </c>
      <c r="M926" s="6" t="str">
        <f t="shared" si="351"/>
        <v/>
      </c>
      <c r="N926" s="6" t="str">
        <f t="shared" si="352"/>
        <v/>
      </c>
      <c r="O926" s="6" t="str">
        <f t="shared" si="353"/>
        <v/>
      </c>
      <c r="P926" s="6" t="str">
        <f t="shared" si="354"/>
        <v/>
      </c>
      <c r="Q926" s="6" t="str">
        <f t="shared" si="355"/>
        <v/>
      </c>
      <c r="R926" s="6">
        <f t="shared" si="356"/>
        <v>0</v>
      </c>
      <c r="S926" s="7">
        <f t="shared" si="357"/>
        <v>0</v>
      </c>
      <c r="T926" s="6">
        <f t="shared" si="358"/>
        <v>0</v>
      </c>
      <c r="U926" s="6" t="str">
        <f t="shared" si="359"/>
        <v/>
      </c>
      <c r="V926" s="6" t="str">
        <f t="shared" si="360"/>
        <v/>
      </c>
      <c r="W926" s="6">
        <f t="shared" si="361"/>
        <v>0</v>
      </c>
      <c r="X926" s="8" t="str">
        <f t="shared" si="362"/>
        <v/>
      </c>
      <c r="Y926" s="8" t="str">
        <f t="shared" si="363"/>
        <v/>
      </c>
      <c r="Z926" t="str">
        <f t="shared" si="364"/>
        <v>FALTA_PARAM</v>
      </c>
      <c r="AA926" s="6" t="str">
        <f t="shared" si="365"/>
        <v/>
      </c>
      <c r="AB926" t="b">
        <f t="shared" si="366"/>
        <v>0</v>
      </c>
      <c r="AC926" t="str">
        <f t="shared" si="367"/>
        <v>CHAVE_INEXISTENTE</v>
      </c>
    </row>
    <row r="927" spans="7:29">
      <c r="G927" t="str">
        <f t="shared" si="345"/>
        <v>||</v>
      </c>
      <c r="H927" t="str">
        <f t="shared" si="346"/>
        <v>||</v>
      </c>
      <c r="I927" s="6" t="str">
        <f t="shared" si="347"/>
        <v/>
      </c>
      <c r="J927" s="6" t="str">
        <f t="shared" si="348"/>
        <v/>
      </c>
      <c r="K927" s="6" t="str">
        <f t="shared" si="349"/>
        <v/>
      </c>
      <c r="L927" s="6" t="str">
        <f t="shared" si="350"/>
        <v/>
      </c>
      <c r="M927" s="6" t="str">
        <f t="shared" si="351"/>
        <v/>
      </c>
      <c r="N927" s="6" t="str">
        <f t="shared" si="352"/>
        <v/>
      </c>
      <c r="O927" s="6" t="str">
        <f t="shared" si="353"/>
        <v/>
      </c>
      <c r="P927" s="6" t="str">
        <f t="shared" si="354"/>
        <v/>
      </c>
      <c r="Q927" s="6" t="str">
        <f t="shared" si="355"/>
        <v/>
      </c>
      <c r="R927" s="6">
        <f t="shared" si="356"/>
        <v>0</v>
      </c>
      <c r="S927" s="7">
        <f t="shared" si="357"/>
        <v>0</v>
      </c>
      <c r="T927" s="6">
        <f t="shared" si="358"/>
        <v>0</v>
      </c>
      <c r="U927" s="6" t="str">
        <f t="shared" si="359"/>
        <v/>
      </c>
      <c r="V927" s="6" t="str">
        <f t="shared" si="360"/>
        <v/>
      </c>
      <c r="W927" s="6">
        <f t="shared" si="361"/>
        <v>0</v>
      </c>
      <c r="X927" s="8" t="str">
        <f t="shared" si="362"/>
        <v/>
      </c>
      <c r="Y927" s="8" t="str">
        <f t="shared" si="363"/>
        <v/>
      </c>
      <c r="Z927" t="str">
        <f t="shared" si="364"/>
        <v>FALTA_PARAM</v>
      </c>
      <c r="AA927" s="6" t="str">
        <f t="shared" si="365"/>
        <v/>
      </c>
      <c r="AB927" t="b">
        <f t="shared" si="366"/>
        <v>0</v>
      </c>
      <c r="AC927" t="str">
        <f t="shared" si="367"/>
        <v>CHAVE_INEXISTENTE</v>
      </c>
    </row>
    <row r="928" spans="7:29">
      <c r="G928" t="str">
        <f t="shared" si="345"/>
        <v>||</v>
      </c>
      <c r="H928" t="str">
        <f t="shared" si="346"/>
        <v>||</v>
      </c>
      <c r="I928" s="6" t="str">
        <f t="shared" si="347"/>
        <v/>
      </c>
      <c r="J928" s="6" t="str">
        <f t="shared" si="348"/>
        <v/>
      </c>
      <c r="K928" s="6" t="str">
        <f t="shared" si="349"/>
        <v/>
      </c>
      <c r="L928" s="6" t="str">
        <f t="shared" si="350"/>
        <v/>
      </c>
      <c r="M928" s="6" t="str">
        <f t="shared" si="351"/>
        <v/>
      </c>
      <c r="N928" s="6" t="str">
        <f t="shared" si="352"/>
        <v/>
      </c>
      <c r="O928" s="6" t="str">
        <f t="shared" si="353"/>
        <v/>
      </c>
      <c r="P928" s="6" t="str">
        <f t="shared" si="354"/>
        <v/>
      </c>
      <c r="Q928" s="6" t="str">
        <f t="shared" si="355"/>
        <v/>
      </c>
      <c r="R928" s="6">
        <f t="shared" si="356"/>
        <v>0</v>
      </c>
      <c r="S928" s="7">
        <f t="shared" si="357"/>
        <v>0</v>
      </c>
      <c r="T928" s="6">
        <f t="shared" si="358"/>
        <v>0</v>
      </c>
      <c r="U928" s="6" t="str">
        <f t="shared" si="359"/>
        <v/>
      </c>
      <c r="V928" s="6" t="str">
        <f t="shared" si="360"/>
        <v/>
      </c>
      <c r="W928" s="6">
        <f t="shared" si="361"/>
        <v>0</v>
      </c>
      <c r="X928" s="8" t="str">
        <f t="shared" si="362"/>
        <v/>
      </c>
      <c r="Y928" s="8" t="str">
        <f t="shared" si="363"/>
        <v/>
      </c>
      <c r="Z928" t="str">
        <f t="shared" si="364"/>
        <v>FALTA_PARAM</v>
      </c>
      <c r="AA928" s="6" t="str">
        <f t="shared" si="365"/>
        <v/>
      </c>
      <c r="AB928" t="b">
        <f t="shared" si="366"/>
        <v>0</v>
      </c>
      <c r="AC928" t="str">
        <f t="shared" si="367"/>
        <v>CHAVE_INEXISTENTE</v>
      </c>
    </row>
    <row r="929" spans="7:29">
      <c r="G929" t="str">
        <f t="shared" si="345"/>
        <v>||</v>
      </c>
      <c r="H929" t="str">
        <f t="shared" si="346"/>
        <v>||</v>
      </c>
      <c r="I929" s="6" t="str">
        <f t="shared" si="347"/>
        <v/>
      </c>
      <c r="J929" s="6" t="str">
        <f t="shared" si="348"/>
        <v/>
      </c>
      <c r="K929" s="6" t="str">
        <f t="shared" si="349"/>
        <v/>
      </c>
      <c r="L929" s="6" t="str">
        <f t="shared" si="350"/>
        <v/>
      </c>
      <c r="M929" s="6" t="str">
        <f t="shared" si="351"/>
        <v/>
      </c>
      <c r="N929" s="6" t="str">
        <f t="shared" si="352"/>
        <v/>
      </c>
      <c r="O929" s="6" t="str">
        <f t="shared" si="353"/>
        <v/>
      </c>
      <c r="P929" s="6" t="str">
        <f t="shared" si="354"/>
        <v/>
      </c>
      <c r="Q929" s="6" t="str">
        <f t="shared" si="355"/>
        <v/>
      </c>
      <c r="R929" s="6">
        <f t="shared" si="356"/>
        <v>0</v>
      </c>
      <c r="S929" s="7">
        <f t="shared" si="357"/>
        <v>0</v>
      </c>
      <c r="T929" s="6">
        <f t="shared" si="358"/>
        <v>0</v>
      </c>
      <c r="U929" s="6" t="str">
        <f t="shared" si="359"/>
        <v/>
      </c>
      <c r="V929" s="6" t="str">
        <f t="shared" si="360"/>
        <v/>
      </c>
      <c r="W929" s="6">
        <f t="shared" si="361"/>
        <v>0</v>
      </c>
      <c r="X929" s="8" t="str">
        <f t="shared" si="362"/>
        <v/>
      </c>
      <c r="Y929" s="8" t="str">
        <f t="shared" si="363"/>
        <v/>
      </c>
      <c r="Z929" t="str">
        <f t="shared" si="364"/>
        <v>FALTA_PARAM</v>
      </c>
      <c r="AA929" s="6" t="str">
        <f t="shared" si="365"/>
        <v/>
      </c>
      <c r="AB929" t="b">
        <f t="shared" si="366"/>
        <v>0</v>
      </c>
      <c r="AC929" t="str">
        <f t="shared" si="367"/>
        <v>CHAVE_INEXISTENTE</v>
      </c>
    </row>
    <row r="930" spans="7:29">
      <c r="G930" t="str">
        <f t="shared" si="345"/>
        <v>||</v>
      </c>
      <c r="H930" t="str">
        <f t="shared" si="346"/>
        <v>||</v>
      </c>
      <c r="I930" s="6" t="str">
        <f t="shared" si="347"/>
        <v/>
      </c>
      <c r="J930" s="6" t="str">
        <f t="shared" si="348"/>
        <v/>
      </c>
      <c r="K930" s="6" t="str">
        <f t="shared" si="349"/>
        <v/>
      </c>
      <c r="L930" s="6" t="str">
        <f t="shared" si="350"/>
        <v/>
      </c>
      <c r="M930" s="6" t="str">
        <f t="shared" si="351"/>
        <v/>
      </c>
      <c r="N930" s="6" t="str">
        <f t="shared" si="352"/>
        <v/>
      </c>
      <c r="O930" s="6" t="str">
        <f t="shared" si="353"/>
        <v/>
      </c>
      <c r="P930" s="6" t="str">
        <f t="shared" si="354"/>
        <v/>
      </c>
      <c r="Q930" s="6" t="str">
        <f t="shared" si="355"/>
        <v/>
      </c>
      <c r="R930" s="6">
        <f t="shared" si="356"/>
        <v>0</v>
      </c>
      <c r="S930" s="7">
        <f t="shared" si="357"/>
        <v>0</v>
      </c>
      <c r="T930" s="6">
        <f t="shared" si="358"/>
        <v>0</v>
      </c>
      <c r="U930" s="6" t="str">
        <f t="shared" si="359"/>
        <v/>
      </c>
      <c r="V930" s="6" t="str">
        <f t="shared" si="360"/>
        <v/>
      </c>
      <c r="W930" s="6">
        <f t="shared" si="361"/>
        <v>0</v>
      </c>
      <c r="X930" s="8" t="str">
        <f t="shared" si="362"/>
        <v/>
      </c>
      <c r="Y930" s="8" t="str">
        <f t="shared" si="363"/>
        <v/>
      </c>
      <c r="Z930" t="str">
        <f t="shared" si="364"/>
        <v>FALTA_PARAM</v>
      </c>
      <c r="AA930" s="6" t="str">
        <f t="shared" si="365"/>
        <v/>
      </c>
      <c r="AB930" t="b">
        <f t="shared" si="366"/>
        <v>0</v>
      </c>
      <c r="AC930" t="str">
        <f t="shared" si="367"/>
        <v>CHAVE_INEXISTENTE</v>
      </c>
    </row>
    <row r="931" spans="7:29">
      <c r="G931" t="str">
        <f t="shared" si="345"/>
        <v>||</v>
      </c>
      <c r="H931" t="str">
        <f t="shared" si="346"/>
        <v>||</v>
      </c>
      <c r="I931" s="6" t="str">
        <f t="shared" si="347"/>
        <v/>
      </c>
      <c r="J931" s="6" t="str">
        <f t="shared" si="348"/>
        <v/>
      </c>
      <c r="K931" s="6" t="str">
        <f t="shared" si="349"/>
        <v/>
      </c>
      <c r="L931" s="6" t="str">
        <f t="shared" si="350"/>
        <v/>
      </c>
      <c r="M931" s="6" t="str">
        <f t="shared" si="351"/>
        <v/>
      </c>
      <c r="N931" s="6" t="str">
        <f t="shared" si="352"/>
        <v/>
      </c>
      <c r="O931" s="6" t="str">
        <f t="shared" si="353"/>
        <v/>
      </c>
      <c r="P931" s="6" t="str">
        <f t="shared" si="354"/>
        <v/>
      </c>
      <c r="Q931" s="6" t="str">
        <f t="shared" si="355"/>
        <v/>
      </c>
      <c r="R931" s="6">
        <f t="shared" si="356"/>
        <v>0</v>
      </c>
      <c r="S931" s="7">
        <f t="shared" si="357"/>
        <v>0</v>
      </c>
      <c r="T931" s="6">
        <f t="shared" si="358"/>
        <v>0</v>
      </c>
      <c r="U931" s="6" t="str">
        <f t="shared" si="359"/>
        <v/>
      </c>
      <c r="V931" s="6" t="str">
        <f t="shared" si="360"/>
        <v/>
      </c>
      <c r="W931" s="6">
        <f t="shared" si="361"/>
        <v>0</v>
      </c>
      <c r="X931" s="8" t="str">
        <f t="shared" si="362"/>
        <v/>
      </c>
      <c r="Y931" s="8" t="str">
        <f t="shared" si="363"/>
        <v/>
      </c>
      <c r="Z931" t="str">
        <f t="shared" si="364"/>
        <v>FALTA_PARAM</v>
      </c>
      <c r="AA931" s="6" t="str">
        <f t="shared" si="365"/>
        <v/>
      </c>
      <c r="AB931" t="b">
        <f t="shared" si="366"/>
        <v>0</v>
      </c>
      <c r="AC931" t="str">
        <f t="shared" si="367"/>
        <v>CHAVE_INEXISTENTE</v>
      </c>
    </row>
    <row r="932" spans="7:29">
      <c r="G932" t="str">
        <f t="shared" si="345"/>
        <v>||</v>
      </c>
      <c r="H932" t="str">
        <f t="shared" si="346"/>
        <v>||</v>
      </c>
      <c r="I932" s="6" t="str">
        <f t="shared" si="347"/>
        <v/>
      </c>
      <c r="J932" s="6" t="str">
        <f t="shared" si="348"/>
        <v/>
      </c>
      <c r="K932" s="6" t="str">
        <f t="shared" si="349"/>
        <v/>
      </c>
      <c r="L932" s="6" t="str">
        <f t="shared" si="350"/>
        <v/>
      </c>
      <c r="M932" s="6" t="str">
        <f t="shared" si="351"/>
        <v/>
      </c>
      <c r="N932" s="6" t="str">
        <f t="shared" si="352"/>
        <v/>
      </c>
      <c r="O932" s="6" t="str">
        <f t="shared" si="353"/>
        <v/>
      </c>
      <c r="P932" s="6" t="str">
        <f t="shared" si="354"/>
        <v/>
      </c>
      <c r="Q932" s="6" t="str">
        <f t="shared" si="355"/>
        <v/>
      </c>
      <c r="R932" s="6">
        <f t="shared" si="356"/>
        <v>0</v>
      </c>
      <c r="S932" s="7">
        <f t="shared" si="357"/>
        <v>0</v>
      </c>
      <c r="T932" s="6">
        <f t="shared" si="358"/>
        <v>0</v>
      </c>
      <c r="U932" s="6" t="str">
        <f t="shared" si="359"/>
        <v/>
      </c>
      <c r="V932" s="6" t="str">
        <f t="shared" si="360"/>
        <v/>
      </c>
      <c r="W932" s="6">
        <f t="shared" si="361"/>
        <v>0</v>
      </c>
      <c r="X932" s="8" t="str">
        <f t="shared" si="362"/>
        <v/>
      </c>
      <c r="Y932" s="8" t="str">
        <f t="shared" si="363"/>
        <v/>
      </c>
      <c r="Z932" t="str">
        <f t="shared" si="364"/>
        <v>FALTA_PARAM</v>
      </c>
      <c r="AA932" s="6" t="str">
        <f t="shared" si="365"/>
        <v/>
      </c>
      <c r="AB932" t="b">
        <f t="shared" si="366"/>
        <v>0</v>
      </c>
      <c r="AC932" t="str">
        <f t="shared" si="367"/>
        <v>CHAVE_INEXISTENTE</v>
      </c>
    </row>
    <row r="933" spans="7:29">
      <c r="G933" t="str">
        <f t="shared" si="345"/>
        <v>||</v>
      </c>
      <c r="H933" t="str">
        <f t="shared" si="346"/>
        <v>||</v>
      </c>
      <c r="I933" s="6" t="str">
        <f t="shared" si="347"/>
        <v/>
      </c>
      <c r="J933" s="6" t="str">
        <f t="shared" si="348"/>
        <v/>
      </c>
      <c r="K933" s="6" t="str">
        <f t="shared" si="349"/>
        <v/>
      </c>
      <c r="L933" s="6" t="str">
        <f t="shared" si="350"/>
        <v/>
      </c>
      <c r="M933" s="6" t="str">
        <f t="shared" si="351"/>
        <v/>
      </c>
      <c r="N933" s="6" t="str">
        <f t="shared" si="352"/>
        <v/>
      </c>
      <c r="O933" s="6" t="str">
        <f t="shared" si="353"/>
        <v/>
      </c>
      <c r="P933" s="6" t="str">
        <f t="shared" si="354"/>
        <v/>
      </c>
      <c r="Q933" s="6" t="str">
        <f t="shared" si="355"/>
        <v/>
      </c>
      <c r="R933" s="6">
        <f t="shared" si="356"/>
        <v>0</v>
      </c>
      <c r="S933" s="7">
        <f t="shared" si="357"/>
        <v>0</v>
      </c>
      <c r="T933" s="6">
        <f t="shared" si="358"/>
        <v>0</v>
      </c>
      <c r="U933" s="6" t="str">
        <f t="shared" si="359"/>
        <v/>
      </c>
      <c r="V933" s="6" t="str">
        <f t="shared" si="360"/>
        <v/>
      </c>
      <c r="W933" s="6">
        <f t="shared" si="361"/>
        <v>0</v>
      </c>
      <c r="X933" s="8" t="str">
        <f t="shared" si="362"/>
        <v/>
      </c>
      <c r="Y933" s="8" t="str">
        <f t="shared" si="363"/>
        <v/>
      </c>
      <c r="Z933" t="str">
        <f t="shared" si="364"/>
        <v>FALTA_PARAM</v>
      </c>
      <c r="AA933" s="6" t="str">
        <f t="shared" si="365"/>
        <v/>
      </c>
      <c r="AB933" t="b">
        <f t="shared" si="366"/>
        <v>0</v>
      </c>
      <c r="AC933" t="str">
        <f t="shared" si="367"/>
        <v>CHAVE_INEXISTENTE</v>
      </c>
    </row>
    <row r="934" spans="7:29">
      <c r="G934" t="str">
        <f t="shared" si="345"/>
        <v>||</v>
      </c>
      <c r="H934" t="str">
        <f t="shared" si="346"/>
        <v>||</v>
      </c>
      <c r="I934" s="6" t="str">
        <f t="shared" si="347"/>
        <v/>
      </c>
      <c r="J934" s="6" t="str">
        <f t="shared" si="348"/>
        <v/>
      </c>
      <c r="K934" s="6" t="str">
        <f t="shared" si="349"/>
        <v/>
      </c>
      <c r="L934" s="6" t="str">
        <f t="shared" si="350"/>
        <v/>
      </c>
      <c r="M934" s="6" t="str">
        <f t="shared" si="351"/>
        <v/>
      </c>
      <c r="N934" s="6" t="str">
        <f t="shared" si="352"/>
        <v/>
      </c>
      <c r="O934" s="6" t="str">
        <f t="shared" si="353"/>
        <v/>
      </c>
      <c r="P934" s="6" t="str">
        <f t="shared" si="354"/>
        <v/>
      </c>
      <c r="Q934" s="6" t="str">
        <f t="shared" si="355"/>
        <v/>
      </c>
      <c r="R934" s="6">
        <f t="shared" si="356"/>
        <v>0</v>
      </c>
      <c r="S934" s="7">
        <f t="shared" si="357"/>
        <v>0</v>
      </c>
      <c r="T934" s="6">
        <f t="shared" si="358"/>
        <v>0</v>
      </c>
      <c r="U934" s="6" t="str">
        <f t="shared" si="359"/>
        <v/>
      </c>
      <c r="V934" s="6" t="str">
        <f t="shared" si="360"/>
        <v/>
      </c>
      <c r="W934" s="6">
        <f t="shared" si="361"/>
        <v>0</v>
      </c>
      <c r="X934" s="8" t="str">
        <f t="shared" si="362"/>
        <v/>
      </c>
      <c r="Y934" s="8" t="str">
        <f t="shared" si="363"/>
        <v/>
      </c>
      <c r="Z934" t="str">
        <f t="shared" si="364"/>
        <v>FALTA_PARAM</v>
      </c>
      <c r="AA934" s="6" t="str">
        <f t="shared" si="365"/>
        <v/>
      </c>
      <c r="AB934" t="b">
        <f t="shared" si="366"/>
        <v>0</v>
      </c>
      <c r="AC934" t="str">
        <f t="shared" si="367"/>
        <v>CHAVE_INEXISTENTE</v>
      </c>
    </row>
    <row r="935" spans="7:29">
      <c r="G935" t="str">
        <f t="shared" si="345"/>
        <v>||</v>
      </c>
      <c r="H935" t="str">
        <f t="shared" si="346"/>
        <v>||</v>
      </c>
      <c r="I935" s="6" t="str">
        <f t="shared" si="347"/>
        <v/>
      </c>
      <c r="J935" s="6" t="str">
        <f t="shared" si="348"/>
        <v/>
      </c>
      <c r="K935" s="6" t="str">
        <f t="shared" si="349"/>
        <v/>
      </c>
      <c r="L935" s="6" t="str">
        <f t="shared" si="350"/>
        <v/>
      </c>
      <c r="M935" s="6" t="str">
        <f t="shared" si="351"/>
        <v/>
      </c>
      <c r="N935" s="6" t="str">
        <f t="shared" si="352"/>
        <v/>
      </c>
      <c r="O935" s="6" t="str">
        <f t="shared" si="353"/>
        <v/>
      </c>
      <c r="P935" s="6" t="str">
        <f t="shared" si="354"/>
        <v/>
      </c>
      <c r="Q935" s="6" t="str">
        <f t="shared" si="355"/>
        <v/>
      </c>
      <c r="R935" s="6">
        <f t="shared" si="356"/>
        <v>0</v>
      </c>
      <c r="S935" s="7">
        <f t="shared" si="357"/>
        <v>0</v>
      </c>
      <c r="T935" s="6">
        <f t="shared" si="358"/>
        <v>0</v>
      </c>
      <c r="U935" s="6" t="str">
        <f t="shared" si="359"/>
        <v/>
      </c>
      <c r="V935" s="6" t="str">
        <f t="shared" si="360"/>
        <v/>
      </c>
      <c r="W935" s="6">
        <f t="shared" si="361"/>
        <v>0</v>
      </c>
      <c r="X935" s="8" t="str">
        <f t="shared" si="362"/>
        <v/>
      </c>
      <c r="Y935" s="8" t="str">
        <f t="shared" si="363"/>
        <v/>
      </c>
      <c r="Z935" t="str">
        <f t="shared" si="364"/>
        <v>FALTA_PARAM</v>
      </c>
      <c r="AA935" s="6" t="str">
        <f t="shared" si="365"/>
        <v/>
      </c>
      <c r="AB935" t="b">
        <f t="shared" si="366"/>
        <v>0</v>
      </c>
      <c r="AC935" t="str">
        <f t="shared" si="367"/>
        <v>CHAVE_INEXISTENTE</v>
      </c>
    </row>
    <row r="936" spans="7:29">
      <c r="G936" t="str">
        <f t="shared" si="345"/>
        <v>||</v>
      </c>
      <c r="H936" t="str">
        <f t="shared" si="346"/>
        <v>||</v>
      </c>
      <c r="I936" s="6" t="str">
        <f t="shared" si="347"/>
        <v/>
      </c>
      <c r="J936" s="6" t="str">
        <f t="shared" si="348"/>
        <v/>
      </c>
      <c r="K936" s="6" t="str">
        <f t="shared" si="349"/>
        <v/>
      </c>
      <c r="L936" s="6" t="str">
        <f t="shared" si="350"/>
        <v/>
      </c>
      <c r="M936" s="6" t="str">
        <f t="shared" si="351"/>
        <v/>
      </c>
      <c r="N936" s="6" t="str">
        <f t="shared" si="352"/>
        <v/>
      </c>
      <c r="O936" s="6" t="str">
        <f t="shared" si="353"/>
        <v/>
      </c>
      <c r="P936" s="6" t="str">
        <f t="shared" si="354"/>
        <v/>
      </c>
      <c r="Q936" s="6" t="str">
        <f t="shared" si="355"/>
        <v/>
      </c>
      <c r="R936" s="6">
        <f t="shared" si="356"/>
        <v>0</v>
      </c>
      <c r="S936" s="7">
        <f t="shared" si="357"/>
        <v>0</v>
      </c>
      <c r="T936" s="6">
        <f t="shared" si="358"/>
        <v>0</v>
      </c>
      <c r="U936" s="6" t="str">
        <f t="shared" si="359"/>
        <v/>
      </c>
      <c r="V936" s="6" t="str">
        <f t="shared" si="360"/>
        <v/>
      </c>
      <c r="W936" s="6">
        <f t="shared" si="361"/>
        <v>0</v>
      </c>
      <c r="X936" s="8" t="str">
        <f t="shared" si="362"/>
        <v/>
      </c>
      <c r="Y936" s="8" t="str">
        <f t="shared" si="363"/>
        <v/>
      </c>
      <c r="Z936" t="str">
        <f t="shared" si="364"/>
        <v>FALTA_PARAM</v>
      </c>
      <c r="AA936" s="6" t="str">
        <f t="shared" si="365"/>
        <v/>
      </c>
      <c r="AB936" t="b">
        <f t="shared" si="366"/>
        <v>0</v>
      </c>
      <c r="AC936" t="str">
        <f t="shared" si="367"/>
        <v>CHAVE_INEXISTENTE</v>
      </c>
    </row>
    <row r="937" spans="7:29">
      <c r="G937" t="str">
        <f t="shared" si="345"/>
        <v>||</v>
      </c>
      <c r="H937" t="str">
        <f t="shared" si="346"/>
        <v>||</v>
      </c>
      <c r="I937" s="6" t="str">
        <f t="shared" si="347"/>
        <v/>
      </c>
      <c r="J937" s="6" t="str">
        <f t="shared" si="348"/>
        <v/>
      </c>
      <c r="K937" s="6" t="str">
        <f t="shared" si="349"/>
        <v/>
      </c>
      <c r="L937" s="6" t="str">
        <f t="shared" si="350"/>
        <v/>
      </c>
      <c r="M937" s="6" t="str">
        <f t="shared" si="351"/>
        <v/>
      </c>
      <c r="N937" s="6" t="str">
        <f t="shared" si="352"/>
        <v/>
      </c>
      <c r="O937" s="6" t="str">
        <f t="shared" si="353"/>
        <v/>
      </c>
      <c r="P937" s="6" t="str">
        <f t="shared" si="354"/>
        <v/>
      </c>
      <c r="Q937" s="6" t="str">
        <f t="shared" si="355"/>
        <v/>
      </c>
      <c r="R937" s="6">
        <f t="shared" si="356"/>
        <v>0</v>
      </c>
      <c r="S937" s="7">
        <f t="shared" si="357"/>
        <v>0</v>
      </c>
      <c r="T937" s="6">
        <f t="shared" si="358"/>
        <v>0</v>
      </c>
      <c r="U937" s="6" t="str">
        <f t="shared" si="359"/>
        <v/>
      </c>
      <c r="V937" s="6" t="str">
        <f t="shared" si="360"/>
        <v/>
      </c>
      <c r="W937" s="6">
        <f t="shared" si="361"/>
        <v>0</v>
      </c>
      <c r="X937" s="8" t="str">
        <f t="shared" si="362"/>
        <v/>
      </c>
      <c r="Y937" s="8" t="str">
        <f t="shared" si="363"/>
        <v/>
      </c>
      <c r="Z937" t="str">
        <f t="shared" si="364"/>
        <v>FALTA_PARAM</v>
      </c>
      <c r="AA937" s="6" t="str">
        <f t="shared" si="365"/>
        <v/>
      </c>
      <c r="AB937" t="b">
        <f t="shared" si="366"/>
        <v>0</v>
      </c>
      <c r="AC937" t="str">
        <f t="shared" si="367"/>
        <v>CHAVE_INEXISTENTE</v>
      </c>
    </row>
    <row r="938" spans="7:29">
      <c r="G938" t="str">
        <f t="shared" si="345"/>
        <v>||</v>
      </c>
      <c r="H938" t="str">
        <f t="shared" si="346"/>
        <v>||</v>
      </c>
      <c r="I938" s="6" t="str">
        <f t="shared" si="347"/>
        <v/>
      </c>
      <c r="J938" s="6" t="str">
        <f t="shared" si="348"/>
        <v/>
      </c>
      <c r="K938" s="6" t="str">
        <f t="shared" si="349"/>
        <v/>
      </c>
      <c r="L938" s="6" t="str">
        <f t="shared" si="350"/>
        <v/>
      </c>
      <c r="M938" s="6" t="str">
        <f t="shared" si="351"/>
        <v/>
      </c>
      <c r="N938" s="6" t="str">
        <f t="shared" si="352"/>
        <v/>
      </c>
      <c r="O938" s="6" t="str">
        <f t="shared" si="353"/>
        <v/>
      </c>
      <c r="P938" s="6" t="str">
        <f t="shared" si="354"/>
        <v/>
      </c>
      <c r="Q938" s="6" t="str">
        <f t="shared" si="355"/>
        <v/>
      </c>
      <c r="R938" s="6">
        <f t="shared" si="356"/>
        <v>0</v>
      </c>
      <c r="S938" s="7">
        <f t="shared" si="357"/>
        <v>0</v>
      </c>
      <c r="T938" s="6">
        <f t="shared" si="358"/>
        <v>0</v>
      </c>
      <c r="U938" s="6" t="str">
        <f t="shared" si="359"/>
        <v/>
      </c>
      <c r="V938" s="6" t="str">
        <f t="shared" si="360"/>
        <v/>
      </c>
      <c r="W938" s="6">
        <f t="shared" si="361"/>
        <v>0</v>
      </c>
      <c r="X938" s="8" t="str">
        <f t="shared" si="362"/>
        <v/>
      </c>
      <c r="Y938" s="8" t="str">
        <f t="shared" si="363"/>
        <v/>
      </c>
      <c r="Z938" t="str">
        <f t="shared" si="364"/>
        <v>FALTA_PARAM</v>
      </c>
      <c r="AA938" s="6" t="str">
        <f t="shared" si="365"/>
        <v/>
      </c>
      <c r="AB938" t="b">
        <f t="shared" si="366"/>
        <v>0</v>
      </c>
      <c r="AC938" t="str">
        <f t="shared" si="367"/>
        <v>CHAVE_INEXISTENTE</v>
      </c>
    </row>
    <row r="939" spans="7:29">
      <c r="G939" t="str">
        <f t="shared" si="345"/>
        <v>||</v>
      </c>
      <c r="H939" t="str">
        <f t="shared" si="346"/>
        <v>||</v>
      </c>
      <c r="I939" s="6" t="str">
        <f t="shared" si="347"/>
        <v/>
      </c>
      <c r="J939" s="6" t="str">
        <f t="shared" si="348"/>
        <v/>
      </c>
      <c r="K939" s="6" t="str">
        <f t="shared" si="349"/>
        <v/>
      </c>
      <c r="L939" s="6" t="str">
        <f t="shared" si="350"/>
        <v/>
      </c>
      <c r="M939" s="6" t="str">
        <f t="shared" si="351"/>
        <v/>
      </c>
      <c r="N939" s="6" t="str">
        <f t="shared" si="352"/>
        <v/>
      </c>
      <c r="O939" s="6" t="str">
        <f t="shared" si="353"/>
        <v/>
      </c>
      <c r="P939" s="6" t="str">
        <f t="shared" si="354"/>
        <v/>
      </c>
      <c r="Q939" s="6" t="str">
        <f t="shared" si="355"/>
        <v/>
      </c>
      <c r="R939" s="6">
        <f t="shared" si="356"/>
        <v>0</v>
      </c>
      <c r="S939" s="7">
        <f t="shared" si="357"/>
        <v>0</v>
      </c>
      <c r="T939" s="6">
        <f t="shared" si="358"/>
        <v>0</v>
      </c>
      <c r="U939" s="6" t="str">
        <f t="shared" si="359"/>
        <v/>
      </c>
      <c r="V939" s="6" t="str">
        <f t="shared" si="360"/>
        <v/>
      </c>
      <c r="W939" s="6">
        <f t="shared" si="361"/>
        <v>0</v>
      </c>
      <c r="X939" s="8" t="str">
        <f t="shared" si="362"/>
        <v/>
      </c>
      <c r="Y939" s="8" t="str">
        <f t="shared" si="363"/>
        <v/>
      </c>
      <c r="Z939" t="str">
        <f t="shared" si="364"/>
        <v>FALTA_PARAM</v>
      </c>
      <c r="AA939" s="6" t="str">
        <f t="shared" si="365"/>
        <v/>
      </c>
      <c r="AB939" t="b">
        <f t="shared" si="366"/>
        <v>0</v>
      </c>
      <c r="AC939" t="str">
        <f t="shared" si="367"/>
        <v>CHAVE_INEXISTENTE</v>
      </c>
    </row>
    <row r="940" spans="7:29">
      <c r="G940" t="str">
        <f t="shared" si="345"/>
        <v>||</v>
      </c>
      <c r="H940" t="str">
        <f t="shared" si="346"/>
        <v>||</v>
      </c>
      <c r="I940" s="6" t="str">
        <f t="shared" si="347"/>
        <v/>
      </c>
      <c r="J940" s="6" t="str">
        <f t="shared" si="348"/>
        <v/>
      </c>
      <c r="K940" s="6" t="str">
        <f t="shared" si="349"/>
        <v/>
      </c>
      <c r="L940" s="6" t="str">
        <f t="shared" si="350"/>
        <v/>
      </c>
      <c r="M940" s="6" t="str">
        <f t="shared" si="351"/>
        <v/>
      </c>
      <c r="N940" s="6" t="str">
        <f t="shared" si="352"/>
        <v/>
      </c>
      <c r="O940" s="6" t="str">
        <f t="shared" si="353"/>
        <v/>
      </c>
      <c r="P940" s="6" t="str">
        <f t="shared" si="354"/>
        <v/>
      </c>
      <c r="Q940" s="6" t="str">
        <f t="shared" si="355"/>
        <v/>
      </c>
      <c r="R940" s="6">
        <f t="shared" si="356"/>
        <v>0</v>
      </c>
      <c r="S940" s="7">
        <f t="shared" si="357"/>
        <v>0</v>
      </c>
      <c r="T940" s="6">
        <f t="shared" si="358"/>
        <v>0</v>
      </c>
      <c r="U940" s="6" t="str">
        <f t="shared" si="359"/>
        <v/>
      </c>
      <c r="V940" s="6" t="str">
        <f t="shared" si="360"/>
        <v/>
      </c>
      <c r="W940" s="6">
        <f t="shared" si="361"/>
        <v>0</v>
      </c>
      <c r="X940" s="8" t="str">
        <f t="shared" si="362"/>
        <v/>
      </c>
      <c r="Y940" s="8" t="str">
        <f t="shared" si="363"/>
        <v/>
      </c>
      <c r="Z940" t="str">
        <f t="shared" si="364"/>
        <v>FALTA_PARAM</v>
      </c>
      <c r="AA940" s="6" t="str">
        <f t="shared" si="365"/>
        <v/>
      </c>
      <c r="AB940" t="b">
        <f t="shared" si="366"/>
        <v>0</v>
      </c>
      <c r="AC940" t="str">
        <f t="shared" si="367"/>
        <v>CHAVE_INEXISTENTE</v>
      </c>
    </row>
    <row r="941" spans="7:29">
      <c r="G941" t="str">
        <f t="shared" si="345"/>
        <v>||</v>
      </c>
      <c r="H941" t="str">
        <f t="shared" si="346"/>
        <v>||</v>
      </c>
      <c r="I941" s="6" t="str">
        <f t="shared" si="347"/>
        <v/>
      </c>
      <c r="J941" s="6" t="str">
        <f t="shared" si="348"/>
        <v/>
      </c>
      <c r="K941" s="6" t="str">
        <f t="shared" si="349"/>
        <v/>
      </c>
      <c r="L941" s="6" t="str">
        <f t="shared" si="350"/>
        <v/>
      </c>
      <c r="M941" s="6" t="str">
        <f t="shared" si="351"/>
        <v/>
      </c>
      <c r="N941" s="6" t="str">
        <f t="shared" si="352"/>
        <v/>
      </c>
      <c r="O941" s="6" t="str">
        <f t="shared" si="353"/>
        <v/>
      </c>
      <c r="P941" s="6" t="str">
        <f t="shared" si="354"/>
        <v/>
      </c>
      <c r="Q941" s="6" t="str">
        <f t="shared" si="355"/>
        <v/>
      </c>
      <c r="R941" s="6">
        <f t="shared" si="356"/>
        <v>0</v>
      </c>
      <c r="S941" s="7">
        <f t="shared" si="357"/>
        <v>0</v>
      </c>
      <c r="T941" s="6">
        <f t="shared" si="358"/>
        <v>0</v>
      </c>
      <c r="U941" s="6" t="str">
        <f t="shared" si="359"/>
        <v/>
      </c>
      <c r="V941" s="6" t="str">
        <f t="shared" si="360"/>
        <v/>
      </c>
      <c r="W941" s="6">
        <f t="shared" si="361"/>
        <v>0</v>
      </c>
      <c r="X941" s="8" t="str">
        <f t="shared" si="362"/>
        <v/>
      </c>
      <c r="Y941" s="8" t="str">
        <f t="shared" si="363"/>
        <v/>
      </c>
      <c r="Z941" t="str">
        <f t="shared" si="364"/>
        <v>FALTA_PARAM</v>
      </c>
      <c r="AA941" s="6" t="str">
        <f t="shared" si="365"/>
        <v/>
      </c>
      <c r="AB941" t="b">
        <f t="shared" si="366"/>
        <v>0</v>
      </c>
      <c r="AC941" t="str">
        <f t="shared" si="367"/>
        <v>CHAVE_INEXISTENTE</v>
      </c>
    </row>
    <row r="942" spans="7:29">
      <c r="G942" t="str">
        <f t="shared" si="345"/>
        <v>||</v>
      </c>
      <c r="H942" t="str">
        <f t="shared" si="346"/>
        <v>||</v>
      </c>
      <c r="I942" s="6" t="str">
        <f t="shared" si="347"/>
        <v/>
      </c>
      <c r="J942" s="6" t="str">
        <f t="shared" si="348"/>
        <v/>
      </c>
      <c r="K942" s="6" t="str">
        <f t="shared" si="349"/>
        <v/>
      </c>
      <c r="L942" s="6" t="str">
        <f t="shared" si="350"/>
        <v/>
      </c>
      <c r="M942" s="6" t="str">
        <f t="shared" si="351"/>
        <v/>
      </c>
      <c r="N942" s="6" t="str">
        <f t="shared" si="352"/>
        <v/>
      </c>
      <c r="O942" s="6" t="str">
        <f t="shared" si="353"/>
        <v/>
      </c>
      <c r="P942" s="6" t="str">
        <f t="shared" si="354"/>
        <v/>
      </c>
      <c r="Q942" s="6" t="str">
        <f t="shared" si="355"/>
        <v/>
      </c>
      <c r="R942" s="6">
        <f t="shared" si="356"/>
        <v>0</v>
      </c>
      <c r="S942" s="7">
        <f t="shared" si="357"/>
        <v>0</v>
      </c>
      <c r="T942" s="6">
        <f t="shared" si="358"/>
        <v>0</v>
      </c>
      <c r="U942" s="6" t="str">
        <f t="shared" si="359"/>
        <v/>
      </c>
      <c r="V942" s="6" t="str">
        <f t="shared" si="360"/>
        <v/>
      </c>
      <c r="W942" s="6">
        <f t="shared" si="361"/>
        <v>0</v>
      </c>
      <c r="X942" s="8" t="str">
        <f t="shared" si="362"/>
        <v/>
      </c>
      <c r="Y942" s="8" t="str">
        <f t="shared" si="363"/>
        <v/>
      </c>
      <c r="Z942" t="str">
        <f t="shared" si="364"/>
        <v>FALTA_PARAM</v>
      </c>
      <c r="AA942" s="6" t="str">
        <f t="shared" si="365"/>
        <v/>
      </c>
      <c r="AB942" t="b">
        <f t="shared" si="366"/>
        <v>0</v>
      </c>
      <c r="AC942" t="str">
        <f t="shared" si="367"/>
        <v>CHAVE_INEXISTENTE</v>
      </c>
    </row>
    <row r="943" spans="7:29">
      <c r="G943" t="str">
        <f t="shared" si="345"/>
        <v>||</v>
      </c>
      <c r="H943" t="str">
        <f t="shared" si="346"/>
        <v>||</v>
      </c>
      <c r="I943" s="6" t="str">
        <f t="shared" si="347"/>
        <v/>
      </c>
      <c r="J943" s="6" t="str">
        <f t="shared" si="348"/>
        <v/>
      </c>
      <c r="K943" s="6" t="str">
        <f t="shared" si="349"/>
        <v/>
      </c>
      <c r="L943" s="6" t="str">
        <f t="shared" si="350"/>
        <v/>
      </c>
      <c r="M943" s="6" t="str">
        <f t="shared" si="351"/>
        <v/>
      </c>
      <c r="N943" s="6" t="str">
        <f t="shared" si="352"/>
        <v/>
      </c>
      <c r="O943" s="6" t="str">
        <f t="shared" si="353"/>
        <v/>
      </c>
      <c r="P943" s="6" t="str">
        <f t="shared" si="354"/>
        <v/>
      </c>
      <c r="Q943" s="6" t="str">
        <f t="shared" si="355"/>
        <v/>
      </c>
      <c r="R943" s="6">
        <f t="shared" si="356"/>
        <v>0</v>
      </c>
      <c r="S943" s="7">
        <f t="shared" si="357"/>
        <v>0</v>
      </c>
      <c r="T943" s="6">
        <f t="shared" si="358"/>
        <v>0</v>
      </c>
      <c r="U943" s="6" t="str">
        <f t="shared" si="359"/>
        <v/>
      </c>
      <c r="V943" s="6" t="str">
        <f t="shared" si="360"/>
        <v/>
      </c>
      <c r="W943" s="6">
        <f t="shared" si="361"/>
        <v>0</v>
      </c>
      <c r="X943" s="8" t="str">
        <f t="shared" si="362"/>
        <v/>
      </c>
      <c r="Y943" s="8" t="str">
        <f t="shared" si="363"/>
        <v/>
      </c>
      <c r="Z943" t="str">
        <f t="shared" si="364"/>
        <v>FALTA_PARAM</v>
      </c>
      <c r="AA943" s="6" t="str">
        <f t="shared" si="365"/>
        <v/>
      </c>
      <c r="AB943" t="b">
        <f t="shared" si="366"/>
        <v>0</v>
      </c>
      <c r="AC943" t="str">
        <f t="shared" si="367"/>
        <v>CHAVE_INEXISTENTE</v>
      </c>
    </row>
    <row r="944" spans="7:29">
      <c r="G944" t="str">
        <f t="shared" si="345"/>
        <v>||</v>
      </c>
      <c r="H944" t="str">
        <f t="shared" si="346"/>
        <v>||</v>
      </c>
      <c r="I944" s="6" t="str">
        <f t="shared" si="347"/>
        <v/>
      </c>
      <c r="J944" s="6" t="str">
        <f t="shared" si="348"/>
        <v/>
      </c>
      <c r="K944" s="6" t="str">
        <f t="shared" si="349"/>
        <v/>
      </c>
      <c r="L944" s="6" t="str">
        <f t="shared" si="350"/>
        <v/>
      </c>
      <c r="M944" s="6" t="str">
        <f t="shared" si="351"/>
        <v/>
      </c>
      <c r="N944" s="6" t="str">
        <f t="shared" si="352"/>
        <v/>
      </c>
      <c r="O944" s="6" t="str">
        <f t="shared" si="353"/>
        <v/>
      </c>
      <c r="P944" s="6" t="str">
        <f t="shared" si="354"/>
        <v/>
      </c>
      <c r="Q944" s="6" t="str">
        <f t="shared" si="355"/>
        <v/>
      </c>
      <c r="R944" s="6">
        <f t="shared" si="356"/>
        <v>0</v>
      </c>
      <c r="S944" s="7">
        <f t="shared" si="357"/>
        <v>0</v>
      </c>
      <c r="T944" s="6">
        <f t="shared" si="358"/>
        <v>0</v>
      </c>
      <c r="U944" s="6" t="str">
        <f t="shared" si="359"/>
        <v/>
      </c>
      <c r="V944" s="6" t="str">
        <f t="shared" si="360"/>
        <v/>
      </c>
      <c r="W944" s="6">
        <f t="shared" si="361"/>
        <v>0</v>
      </c>
      <c r="X944" s="8" t="str">
        <f t="shared" si="362"/>
        <v/>
      </c>
      <c r="Y944" s="8" t="str">
        <f t="shared" si="363"/>
        <v/>
      </c>
      <c r="Z944" t="str">
        <f t="shared" si="364"/>
        <v>FALTA_PARAM</v>
      </c>
      <c r="AA944" s="6" t="str">
        <f t="shared" si="365"/>
        <v/>
      </c>
      <c r="AB944" t="b">
        <f t="shared" si="366"/>
        <v>0</v>
      </c>
      <c r="AC944" t="str">
        <f t="shared" si="367"/>
        <v>CHAVE_INEXISTENTE</v>
      </c>
    </row>
    <row r="945" spans="7:29">
      <c r="G945" t="str">
        <f t="shared" si="345"/>
        <v>||</v>
      </c>
      <c r="H945" t="str">
        <f t="shared" si="346"/>
        <v>||</v>
      </c>
      <c r="I945" s="6" t="str">
        <f t="shared" si="347"/>
        <v/>
      </c>
      <c r="J945" s="6" t="str">
        <f t="shared" si="348"/>
        <v/>
      </c>
      <c r="K945" s="6" t="str">
        <f t="shared" si="349"/>
        <v/>
      </c>
      <c r="L945" s="6" t="str">
        <f t="shared" si="350"/>
        <v/>
      </c>
      <c r="M945" s="6" t="str">
        <f t="shared" si="351"/>
        <v/>
      </c>
      <c r="N945" s="6" t="str">
        <f t="shared" si="352"/>
        <v/>
      </c>
      <c r="O945" s="6" t="str">
        <f t="shared" si="353"/>
        <v/>
      </c>
      <c r="P945" s="6" t="str">
        <f t="shared" si="354"/>
        <v/>
      </c>
      <c r="Q945" s="6" t="str">
        <f t="shared" si="355"/>
        <v/>
      </c>
      <c r="R945" s="6">
        <f t="shared" si="356"/>
        <v>0</v>
      </c>
      <c r="S945" s="7">
        <f t="shared" si="357"/>
        <v>0</v>
      </c>
      <c r="T945" s="6">
        <f t="shared" si="358"/>
        <v>0</v>
      </c>
      <c r="U945" s="6" t="str">
        <f t="shared" si="359"/>
        <v/>
      </c>
      <c r="V945" s="6" t="str">
        <f t="shared" si="360"/>
        <v/>
      </c>
      <c r="W945" s="6">
        <f t="shared" si="361"/>
        <v>0</v>
      </c>
      <c r="X945" s="8" t="str">
        <f t="shared" si="362"/>
        <v/>
      </c>
      <c r="Y945" s="8" t="str">
        <f t="shared" si="363"/>
        <v/>
      </c>
      <c r="Z945" t="str">
        <f t="shared" si="364"/>
        <v>FALTA_PARAM</v>
      </c>
      <c r="AA945" s="6" t="str">
        <f t="shared" si="365"/>
        <v/>
      </c>
      <c r="AB945" t="b">
        <f t="shared" si="366"/>
        <v>0</v>
      </c>
      <c r="AC945" t="str">
        <f t="shared" si="367"/>
        <v>CHAVE_INEXISTENTE</v>
      </c>
    </row>
    <row r="946" spans="7:29">
      <c r="G946" t="str">
        <f t="shared" si="345"/>
        <v>||</v>
      </c>
      <c r="H946" t="str">
        <f t="shared" si="346"/>
        <v>||</v>
      </c>
      <c r="I946" s="6" t="str">
        <f t="shared" si="347"/>
        <v/>
      </c>
      <c r="J946" s="6" t="str">
        <f t="shared" si="348"/>
        <v/>
      </c>
      <c r="K946" s="6" t="str">
        <f t="shared" si="349"/>
        <v/>
      </c>
      <c r="L946" s="6" t="str">
        <f t="shared" si="350"/>
        <v/>
      </c>
      <c r="M946" s="6" t="str">
        <f t="shared" si="351"/>
        <v/>
      </c>
      <c r="N946" s="6" t="str">
        <f t="shared" si="352"/>
        <v/>
      </c>
      <c r="O946" s="6" t="str">
        <f t="shared" si="353"/>
        <v/>
      </c>
      <c r="P946" s="6" t="str">
        <f t="shared" si="354"/>
        <v/>
      </c>
      <c r="Q946" s="6" t="str">
        <f t="shared" si="355"/>
        <v/>
      </c>
      <c r="R946" s="6">
        <f t="shared" si="356"/>
        <v>0</v>
      </c>
      <c r="S946" s="7">
        <f t="shared" si="357"/>
        <v>0</v>
      </c>
      <c r="T946" s="6">
        <f t="shared" si="358"/>
        <v>0</v>
      </c>
      <c r="U946" s="6" t="str">
        <f t="shared" si="359"/>
        <v/>
      </c>
      <c r="V946" s="6" t="str">
        <f t="shared" si="360"/>
        <v/>
      </c>
      <c r="W946" s="6">
        <f t="shared" si="361"/>
        <v>0</v>
      </c>
      <c r="X946" s="8" t="str">
        <f t="shared" si="362"/>
        <v/>
      </c>
      <c r="Y946" s="8" t="str">
        <f t="shared" si="363"/>
        <v/>
      </c>
      <c r="Z946" t="str">
        <f t="shared" si="364"/>
        <v>FALTA_PARAM</v>
      </c>
      <c r="AA946" s="6" t="str">
        <f t="shared" si="365"/>
        <v/>
      </c>
      <c r="AB946" t="b">
        <f t="shared" si="366"/>
        <v>0</v>
      </c>
      <c r="AC946" t="str">
        <f t="shared" si="367"/>
        <v>CHAVE_INEXISTENTE</v>
      </c>
    </row>
    <row r="947" spans="7:29">
      <c r="G947" t="str">
        <f t="shared" si="345"/>
        <v>||</v>
      </c>
      <c r="H947" t="str">
        <f t="shared" si="346"/>
        <v>||</v>
      </c>
      <c r="I947" s="6" t="str">
        <f t="shared" si="347"/>
        <v/>
      </c>
      <c r="J947" s="6" t="str">
        <f t="shared" si="348"/>
        <v/>
      </c>
      <c r="K947" s="6" t="str">
        <f t="shared" si="349"/>
        <v/>
      </c>
      <c r="L947" s="6" t="str">
        <f t="shared" si="350"/>
        <v/>
      </c>
      <c r="M947" s="6" t="str">
        <f t="shared" si="351"/>
        <v/>
      </c>
      <c r="N947" s="6" t="str">
        <f t="shared" si="352"/>
        <v/>
      </c>
      <c r="O947" s="6" t="str">
        <f t="shared" si="353"/>
        <v/>
      </c>
      <c r="P947" s="6" t="str">
        <f t="shared" si="354"/>
        <v/>
      </c>
      <c r="Q947" s="6" t="str">
        <f t="shared" si="355"/>
        <v/>
      </c>
      <c r="R947" s="6">
        <f t="shared" si="356"/>
        <v>0</v>
      </c>
      <c r="S947" s="7">
        <f t="shared" si="357"/>
        <v>0</v>
      </c>
      <c r="T947" s="6">
        <f t="shared" si="358"/>
        <v>0</v>
      </c>
      <c r="U947" s="6" t="str">
        <f t="shared" si="359"/>
        <v/>
      </c>
      <c r="V947" s="6" t="str">
        <f t="shared" si="360"/>
        <v/>
      </c>
      <c r="W947" s="6">
        <f t="shared" si="361"/>
        <v>0</v>
      </c>
      <c r="X947" s="8" t="str">
        <f t="shared" si="362"/>
        <v/>
      </c>
      <c r="Y947" s="8" t="str">
        <f t="shared" si="363"/>
        <v/>
      </c>
      <c r="Z947" t="str">
        <f t="shared" si="364"/>
        <v>FALTA_PARAM</v>
      </c>
      <c r="AA947" s="6" t="str">
        <f t="shared" si="365"/>
        <v/>
      </c>
      <c r="AB947" t="b">
        <f t="shared" si="366"/>
        <v>0</v>
      </c>
      <c r="AC947" t="str">
        <f t="shared" si="367"/>
        <v>CHAVE_INEXISTENTE</v>
      </c>
    </row>
    <row r="948" spans="7:29">
      <c r="G948" t="str">
        <f t="shared" si="345"/>
        <v>||</v>
      </c>
      <c r="H948" t="str">
        <f t="shared" si="346"/>
        <v>||</v>
      </c>
      <c r="I948" s="6" t="str">
        <f t="shared" si="347"/>
        <v/>
      </c>
      <c r="J948" s="6" t="str">
        <f t="shared" si="348"/>
        <v/>
      </c>
      <c r="K948" s="6" t="str">
        <f t="shared" si="349"/>
        <v/>
      </c>
      <c r="L948" s="6" t="str">
        <f t="shared" si="350"/>
        <v/>
      </c>
      <c r="M948" s="6" t="str">
        <f t="shared" si="351"/>
        <v/>
      </c>
      <c r="N948" s="6" t="str">
        <f t="shared" si="352"/>
        <v/>
      </c>
      <c r="O948" s="6" t="str">
        <f t="shared" si="353"/>
        <v/>
      </c>
      <c r="P948" s="6" t="str">
        <f t="shared" si="354"/>
        <v/>
      </c>
      <c r="Q948" s="6" t="str">
        <f t="shared" si="355"/>
        <v/>
      </c>
      <c r="R948" s="6">
        <f t="shared" si="356"/>
        <v>0</v>
      </c>
      <c r="S948" s="7">
        <f t="shared" si="357"/>
        <v>0</v>
      </c>
      <c r="T948" s="6">
        <f t="shared" si="358"/>
        <v>0</v>
      </c>
      <c r="U948" s="6" t="str">
        <f t="shared" si="359"/>
        <v/>
      </c>
      <c r="V948" s="6" t="str">
        <f t="shared" si="360"/>
        <v/>
      </c>
      <c r="W948" s="6">
        <f t="shared" si="361"/>
        <v>0</v>
      </c>
      <c r="X948" s="8" t="str">
        <f t="shared" si="362"/>
        <v/>
      </c>
      <c r="Y948" s="8" t="str">
        <f t="shared" si="363"/>
        <v/>
      </c>
      <c r="Z948" t="str">
        <f t="shared" si="364"/>
        <v>FALTA_PARAM</v>
      </c>
      <c r="AA948" s="6" t="str">
        <f t="shared" si="365"/>
        <v/>
      </c>
      <c r="AB948" t="b">
        <f t="shared" si="366"/>
        <v>0</v>
      </c>
      <c r="AC948" t="str">
        <f t="shared" si="367"/>
        <v>CHAVE_INEXISTENTE</v>
      </c>
    </row>
    <row r="949" spans="7:29">
      <c r="G949" t="str">
        <f t="shared" si="345"/>
        <v>||</v>
      </c>
      <c r="H949" t="str">
        <f t="shared" si="346"/>
        <v>||</v>
      </c>
      <c r="I949" s="6" t="str">
        <f t="shared" si="347"/>
        <v/>
      </c>
      <c r="J949" s="6" t="str">
        <f t="shared" si="348"/>
        <v/>
      </c>
      <c r="K949" s="6" t="str">
        <f t="shared" si="349"/>
        <v/>
      </c>
      <c r="L949" s="6" t="str">
        <f t="shared" si="350"/>
        <v/>
      </c>
      <c r="M949" s="6" t="str">
        <f t="shared" si="351"/>
        <v/>
      </c>
      <c r="N949" s="6" t="str">
        <f t="shared" si="352"/>
        <v/>
      </c>
      <c r="O949" s="6" t="str">
        <f t="shared" si="353"/>
        <v/>
      </c>
      <c r="P949" s="6" t="str">
        <f t="shared" si="354"/>
        <v/>
      </c>
      <c r="Q949" s="6" t="str">
        <f t="shared" si="355"/>
        <v/>
      </c>
      <c r="R949" s="6">
        <f t="shared" si="356"/>
        <v>0</v>
      </c>
      <c r="S949" s="7">
        <f t="shared" si="357"/>
        <v>0</v>
      </c>
      <c r="T949" s="6">
        <f t="shared" si="358"/>
        <v>0</v>
      </c>
      <c r="U949" s="6" t="str">
        <f t="shared" si="359"/>
        <v/>
      </c>
      <c r="V949" s="6" t="str">
        <f t="shared" si="360"/>
        <v/>
      </c>
      <c r="W949" s="6">
        <f t="shared" si="361"/>
        <v>0</v>
      </c>
      <c r="X949" s="8" t="str">
        <f t="shared" si="362"/>
        <v/>
      </c>
      <c r="Y949" s="8" t="str">
        <f t="shared" si="363"/>
        <v/>
      </c>
      <c r="Z949" t="str">
        <f t="shared" si="364"/>
        <v>FALTA_PARAM</v>
      </c>
      <c r="AA949" s="6" t="str">
        <f t="shared" si="365"/>
        <v/>
      </c>
      <c r="AB949" t="b">
        <f t="shared" si="366"/>
        <v>0</v>
      </c>
      <c r="AC949" t="str">
        <f t="shared" si="367"/>
        <v>CHAVE_INEXISTENTE</v>
      </c>
    </row>
    <row r="950" spans="7:29">
      <c r="G950" t="str">
        <f t="shared" si="345"/>
        <v>||</v>
      </c>
      <c r="H950" t="str">
        <f t="shared" si="346"/>
        <v>||</v>
      </c>
      <c r="I950" s="6" t="str">
        <f t="shared" si="347"/>
        <v/>
      </c>
      <c r="J950" s="6" t="str">
        <f t="shared" si="348"/>
        <v/>
      </c>
      <c r="K950" s="6" t="str">
        <f t="shared" si="349"/>
        <v/>
      </c>
      <c r="L950" s="6" t="str">
        <f t="shared" si="350"/>
        <v/>
      </c>
      <c r="M950" s="6" t="str">
        <f t="shared" si="351"/>
        <v/>
      </c>
      <c r="N950" s="6" t="str">
        <f t="shared" si="352"/>
        <v/>
      </c>
      <c r="O950" s="6" t="str">
        <f t="shared" si="353"/>
        <v/>
      </c>
      <c r="P950" s="6" t="str">
        <f t="shared" si="354"/>
        <v/>
      </c>
      <c r="Q950" s="6" t="str">
        <f t="shared" si="355"/>
        <v/>
      </c>
      <c r="R950" s="6">
        <f t="shared" si="356"/>
        <v>0</v>
      </c>
      <c r="S950" s="7">
        <f t="shared" si="357"/>
        <v>0</v>
      </c>
      <c r="T950" s="6">
        <f t="shared" si="358"/>
        <v>0</v>
      </c>
      <c r="U950" s="6" t="str">
        <f t="shared" si="359"/>
        <v/>
      </c>
      <c r="V950" s="6" t="str">
        <f t="shared" si="360"/>
        <v/>
      </c>
      <c r="W950" s="6">
        <f t="shared" si="361"/>
        <v>0</v>
      </c>
      <c r="X950" s="8" t="str">
        <f t="shared" si="362"/>
        <v/>
      </c>
      <c r="Y950" s="8" t="str">
        <f t="shared" si="363"/>
        <v/>
      </c>
      <c r="Z950" t="str">
        <f t="shared" si="364"/>
        <v>FALTA_PARAM</v>
      </c>
      <c r="AA950" s="6" t="str">
        <f t="shared" si="365"/>
        <v/>
      </c>
      <c r="AB950" t="b">
        <f t="shared" si="366"/>
        <v>0</v>
      </c>
      <c r="AC950" t="str">
        <f t="shared" si="367"/>
        <v>CHAVE_INEXISTENTE</v>
      </c>
    </row>
    <row r="951" spans="7:29">
      <c r="G951" t="str">
        <f t="shared" si="345"/>
        <v>||</v>
      </c>
      <c r="H951" t="str">
        <f t="shared" si="346"/>
        <v>||</v>
      </c>
      <c r="I951" s="6" t="str">
        <f t="shared" si="347"/>
        <v/>
      </c>
      <c r="J951" s="6" t="str">
        <f t="shared" si="348"/>
        <v/>
      </c>
      <c r="K951" s="6" t="str">
        <f t="shared" si="349"/>
        <v/>
      </c>
      <c r="L951" s="6" t="str">
        <f t="shared" si="350"/>
        <v/>
      </c>
      <c r="M951" s="6" t="str">
        <f t="shared" si="351"/>
        <v/>
      </c>
      <c r="N951" s="6" t="str">
        <f t="shared" si="352"/>
        <v/>
      </c>
      <c r="O951" s="6" t="str">
        <f t="shared" si="353"/>
        <v/>
      </c>
      <c r="P951" s="6" t="str">
        <f t="shared" si="354"/>
        <v/>
      </c>
      <c r="Q951" s="6" t="str">
        <f t="shared" si="355"/>
        <v/>
      </c>
      <c r="R951" s="6">
        <f t="shared" si="356"/>
        <v>0</v>
      </c>
      <c r="S951" s="7">
        <f t="shared" si="357"/>
        <v>0</v>
      </c>
      <c r="T951" s="6">
        <f t="shared" si="358"/>
        <v>0</v>
      </c>
      <c r="U951" s="6" t="str">
        <f t="shared" si="359"/>
        <v/>
      </c>
      <c r="V951" s="6" t="str">
        <f t="shared" si="360"/>
        <v/>
      </c>
      <c r="W951" s="6">
        <f t="shared" si="361"/>
        <v>0</v>
      </c>
      <c r="X951" s="8" t="str">
        <f t="shared" si="362"/>
        <v/>
      </c>
      <c r="Y951" s="8" t="str">
        <f t="shared" si="363"/>
        <v/>
      </c>
      <c r="Z951" t="str">
        <f t="shared" si="364"/>
        <v>FALTA_PARAM</v>
      </c>
      <c r="AA951" s="6" t="str">
        <f t="shared" si="365"/>
        <v/>
      </c>
      <c r="AB951" t="b">
        <f t="shared" si="366"/>
        <v>0</v>
      </c>
      <c r="AC951" t="str">
        <f t="shared" si="367"/>
        <v>CHAVE_INEXISTENTE</v>
      </c>
    </row>
    <row r="952" spans="7:29">
      <c r="G952" t="str">
        <f t="shared" si="345"/>
        <v>||</v>
      </c>
      <c r="H952" t="str">
        <f t="shared" si="346"/>
        <v>||</v>
      </c>
      <c r="I952" s="6" t="str">
        <f t="shared" si="347"/>
        <v/>
      </c>
      <c r="J952" s="6" t="str">
        <f t="shared" si="348"/>
        <v/>
      </c>
      <c r="K952" s="6" t="str">
        <f t="shared" si="349"/>
        <v/>
      </c>
      <c r="L952" s="6" t="str">
        <f t="shared" si="350"/>
        <v/>
      </c>
      <c r="M952" s="6" t="str">
        <f t="shared" si="351"/>
        <v/>
      </c>
      <c r="N952" s="6" t="str">
        <f t="shared" si="352"/>
        <v/>
      </c>
      <c r="O952" s="6" t="str">
        <f t="shared" si="353"/>
        <v/>
      </c>
      <c r="P952" s="6" t="str">
        <f t="shared" si="354"/>
        <v/>
      </c>
      <c r="Q952" s="6" t="str">
        <f t="shared" si="355"/>
        <v/>
      </c>
      <c r="R952" s="6">
        <f t="shared" si="356"/>
        <v>0</v>
      </c>
      <c r="S952" s="7">
        <f t="shared" si="357"/>
        <v>0</v>
      </c>
      <c r="T952" s="6">
        <f t="shared" si="358"/>
        <v>0</v>
      </c>
      <c r="U952" s="6" t="str">
        <f t="shared" si="359"/>
        <v/>
      </c>
      <c r="V952" s="6" t="str">
        <f t="shared" si="360"/>
        <v/>
      </c>
      <c r="W952" s="6">
        <f t="shared" si="361"/>
        <v>0</v>
      </c>
      <c r="X952" s="8" t="str">
        <f t="shared" si="362"/>
        <v/>
      </c>
      <c r="Y952" s="8" t="str">
        <f t="shared" si="363"/>
        <v/>
      </c>
      <c r="Z952" t="str">
        <f t="shared" si="364"/>
        <v>FALTA_PARAM</v>
      </c>
      <c r="AA952" s="6" t="str">
        <f t="shared" si="365"/>
        <v/>
      </c>
      <c r="AB952" t="b">
        <f t="shared" si="366"/>
        <v>0</v>
      </c>
      <c r="AC952" t="str">
        <f t="shared" si="367"/>
        <v>CHAVE_INEXISTENTE</v>
      </c>
    </row>
    <row r="953" spans="7:29">
      <c r="G953" t="str">
        <f t="shared" si="345"/>
        <v>||</v>
      </c>
      <c r="H953" t="str">
        <f t="shared" si="346"/>
        <v>||</v>
      </c>
      <c r="I953" s="6" t="str">
        <f t="shared" si="347"/>
        <v/>
      </c>
      <c r="J953" s="6" t="str">
        <f t="shared" si="348"/>
        <v/>
      </c>
      <c r="K953" s="6" t="str">
        <f t="shared" si="349"/>
        <v/>
      </c>
      <c r="L953" s="6" t="str">
        <f t="shared" si="350"/>
        <v/>
      </c>
      <c r="M953" s="6" t="str">
        <f t="shared" si="351"/>
        <v/>
      </c>
      <c r="N953" s="6" t="str">
        <f t="shared" si="352"/>
        <v/>
      </c>
      <c r="O953" s="6" t="str">
        <f t="shared" si="353"/>
        <v/>
      </c>
      <c r="P953" s="6" t="str">
        <f t="shared" si="354"/>
        <v/>
      </c>
      <c r="Q953" s="6" t="str">
        <f t="shared" si="355"/>
        <v/>
      </c>
      <c r="R953" s="6">
        <f t="shared" si="356"/>
        <v>0</v>
      </c>
      <c r="S953" s="7">
        <f t="shared" si="357"/>
        <v>0</v>
      </c>
      <c r="T953" s="6">
        <f t="shared" si="358"/>
        <v>0</v>
      </c>
      <c r="U953" s="6" t="str">
        <f t="shared" si="359"/>
        <v/>
      </c>
      <c r="V953" s="6" t="str">
        <f t="shared" si="360"/>
        <v/>
      </c>
      <c r="W953" s="6">
        <f t="shared" si="361"/>
        <v>0</v>
      </c>
      <c r="X953" s="8" t="str">
        <f t="shared" si="362"/>
        <v/>
      </c>
      <c r="Y953" s="8" t="str">
        <f t="shared" si="363"/>
        <v/>
      </c>
      <c r="Z953" t="str">
        <f t="shared" si="364"/>
        <v>FALTA_PARAM</v>
      </c>
      <c r="AA953" s="6" t="str">
        <f t="shared" si="365"/>
        <v/>
      </c>
      <c r="AB953" t="b">
        <f t="shared" si="366"/>
        <v>0</v>
      </c>
      <c r="AC953" t="str">
        <f t="shared" si="367"/>
        <v>CHAVE_INEXISTENTE</v>
      </c>
    </row>
    <row r="954" spans="7:29">
      <c r="G954" t="str">
        <f t="shared" si="345"/>
        <v>||</v>
      </c>
      <c r="H954" t="str">
        <f t="shared" si="346"/>
        <v>||</v>
      </c>
      <c r="I954" s="6" t="str">
        <f t="shared" si="347"/>
        <v/>
      </c>
      <c r="J954" s="6" t="str">
        <f t="shared" si="348"/>
        <v/>
      </c>
      <c r="K954" s="6" t="str">
        <f t="shared" si="349"/>
        <v/>
      </c>
      <c r="L954" s="6" t="str">
        <f t="shared" si="350"/>
        <v/>
      </c>
      <c r="M954" s="6" t="str">
        <f t="shared" si="351"/>
        <v/>
      </c>
      <c r="N954" s="6" t="str">
        <f t="shared" si="352"/>
        <v/>
      </c>
      <c r="O954" s="6" t="str">
        <f t="shared" si="353"/>
        <v/>
      </c>
      <c r="P954" s="6" t="str">
        <f t="shared" si="354"/>
        <v/>
      </c>
      <c r="Q954" s="6" t="str">
        <f t="shared" si="355"/>
        <v/>
      </c>
      <c r="R954" s="6">
        <f t="shared" si="356"/>
        <v>0</v>
      </c>
      <c r="S954" s="7">
        <f t="shared" si="357"/>
        <v>0</v>
      </c>
      <c r="T954" s="6">
        <f t="shared" si="358"/>
        <v>0</v>
      </c>
      <c r="U954" s="6" t="str">
        <f t="shared" si="359"/>
        <v/>
      </c>
      <c r="V954" s="6" t="str">
        <f t="shared" si="360"/>
        <v/>
      </c>
      <c r="W954" s="6">
        <f t="shared" si="361"/>
        <v>0</v>
      </c>
      <c r="X954" s="8" t="str">
        <f t="shared" si="362"/>
        <v/>
      </c>
      <c r="Y954" s="8" t="str">
        <f t="shared" si="363"/>
        <v/>
      </c>
      <c r="Z954" t="str">
        <f t="shared" si="364"/>
        <v>FALTA_PARAM</v>
      </c>
      <c r="AA954" s="6" t="str">
        <f t="shared" si="365"/>
        <v/>
      </c>
      <c r="AB954" t="b">
        <f t="shared" si="366"/>
        <v>0</v>
      </c>
      <c r="AC954" t="str">
        <f t="shared" si="367"/>
        <v>CHAVE_INEXISTENTE</v>
      </c>
    </row>
    <row r="955" spans="7:29">
      <c r="G955" t="str">
        <f t="shared" si="345"/>
        <v>||</v>
      </c>
      <c r="H955" t="str">
        <f t="shared" si="346"/>
        <v>||</v>
      </c>
      <c r="I955" s="6" t="str">
        <f t="shared" si="347"/>
        <v/>
      </c>
      <c r="J955" s="6" t="str">
        <f t="shared" si="348"/>
        <v/>
      </c>
      <c r="K955" s="6" t="str">
        <f t="shared" si="349"/>
        <v/>
      </c>
      <c r="L955" s="6" t="str">
        <f t="shared" si="350"/>
        <v/>
      </c>
      <c r="M955" s="6" t="str">
        <f t="shared" si="351"/>
        <v/>
      </c>
      <c r="N955" s="6" t="str">
        <f t="shared" si="352"/>
        <v/>
      </c>
      <c r="O955" s="6" t="str">
        <f t="shared" si="353"/>
        <v/>
      </c>
      <c r="P955" s="6" t="str">
        <f t="shared" si="354"/>
        <v/>
      </c>
      <c r="Q955" s="6" t="str">
        <f t="shared" si="355"/>
        <v/>
      </c>
      <c r="R955" s="6">
        <f t="shared" si="356"/>
        <v>0</v>
      </c>
      <c r="S955" s="7">
        <f t="shared" si="357"/>
        <v>0</v>
      </c>
      <c r="T955" s="6">
        <f t="shared" si="358"/>
        <v>0</v>
      </c>
      <c r="U955" s="6" t="str">
        <f t="shared" si="359"/>
        <v/>
      </c>
      <c r="V955" s="6" t="str">
        <f t="shared" si="360"/>
        <v/>
      </c>
      <c r="W955" s="6">
        <f t="shared" si="361"/>
        <v>0</v>
      </c>
      <c r="X955" s="8" t="str">
        <f t="shared" si="362"/>
        <v/>
      </c>
      <c r="Y955" s="8" t="str">
        <f t="shared" si="363"/>
        <v/>
      </c>
      <c r="Z955" t="str">
        <f t="shared" si="364"/>
        <v>FALTA_PARAM</v>
      </c>
      <c r="AA955" s="6" t="str">
        <f t="shared" si="365"/>
        <v/>
      </c>
      <c r="AB955" t="b">
        <f t="shared" si="366"/>
        <v>0</v>
      </c>
      <c r="AC955" t="str">
        <f t="shared" si="367"/>
        <v>CHAVE_INEXISTENTE</v>
      </c>
    </row>
    <row r="956" spans="7:29">
      <c r="G956" t="str">
        <f t="shared" si="345"/>
        <v>||</v>
      </c>
      <c r="H956" t="str">
        <f t="shared" si="346"/>
        <v>||</v>
      </c>
      <c r="I956" s="6" t="str">
        <f t="shared" si="347"/>
        <v/>
      </c>
      <c r="J956" s="6" t="str">
        <f t="shared" si="348"/>
        <v/>
      </c>
      <c r="K956" s="6" t="str">
        <f t="shared" si="349"/>
        <v/>
      </c>
      <c r="L956" s="6" t="str">
        <f t="shared" si="350"/>
        <v/>
      </c>
      <c r="M956" s="6" t="str">
        <f t="shared" si="351"/>
        <v/>
      </c>
      <c r="N956" s="6" t="str">
        <f t="shared" si="352"/>
        <v/>
      </c>
      <c r="O956" s="6" t="str">
        <f t="shared" si="353"/>
        <v/>
      </c>
      <c r="P956" s="6" t="str">
        <f t="shared" si="354"/>
        <v/>
      </c>
      <c r="Q956" s="6" t="str">
        <f t="shared" si="355"/>
        <v/>
      </c>
      <c r="R956" s="6">
        <f t="shared" si="356"/>
        <v>0</v>
      </c>
      <c r="S956" s="7">
        <f t="shared" si="357"/>
        <v>0</v>
      </c>
      <c r="T956" s="6">
        <f t="shared" si="358"/>
        <v>0</v>
      </c>
      <c r="U956" s="6" t="str">
        <f t="shared" si="359"/>
        <v/>
      </c>
      <c r="V956" s="6" t="str">
        <f t="shared" si="360"/>
        <v/>
      </c>
      <c r="W956" s="6">
        <f t="shared" si="361"/>
        <v>0</v>
      </c>
      <c r="X956" s="8" t="str">
        <f t="shared" si="362"/>
        <v/>
      </c>
      <c r="Y956" s="8" t="str">
        <f t="shared" si="363"/>
        <v/>
      </c>
      <c r="Z956" t="str">
        <f t="shared" si="364"/>
        <v>FALTA_PARAM</v>
      </c>
      <c r="AA956" s="6" t="str">
        <f t="shared" si="365"/>
        <v/>
      </c>
      <c r="AB956" t="b">
        <f t="shared" si="366"/>
        <v>0</v>
      </c>
      <c r="AC956" t="str">
        <f t="shared" si="367"/>
        <v>CHAVE_INEXISTENTE</v>
      </c>
    </row>
    <row r="957" spans="7:29">
      <c r="G957" t="str">
        <f t="shared" si="345"/>
        <v>||</v>
      </c>
      <c r="H957" t="str">
        <f t="shared" si="346"/>
        <v>||</v>
      </c>
      <c r="I957" s="6" t="str">
        <f t="shared" si="347"/>
        <v/>
      </c>
      <c r="J957" s="6" t="str">
        <f t="shared" si="348"/>
        <v/>
      </c>
      <c r="K957" s="6" t="str">
        <f t="shared" si="349"/>
        <v/>
      </c>
      <c r="L957" s="6" t="str">
        <f t="shared" si="350"/>
        <v/>
      </c>
      <c r="M957" s="6" t="str">
        <f t="shared" si="351"/>
        <v/>
      </c>
      <c r="N957" s="6" t="str">
        <f t="shared" si="352"/>
        <v/>
      </c>
      <c r="O957" s="6" t="str">
        <f t="shared" si="353"/>
        <v/>
      </c>
      <c r="P957" s="6" t="str">
        <f t="shared" si="354"/>
        <v/>
      </c>
      <c r="Q957" s="6" t="str">
        <f t="shared" si="355"/>
        <v/>
      </c>
      <c r="R957" s="6">
        <f t="shared" si="356"/>
        <v>0</v>
      </c>
      <c r="S957" s="7">
        <f t="shared" si="357"/>
        <v>0</v>
      </c>
      <c r="T957" s="6">
        <f t="shared" si="358"/>
        <v>0</v>
      </c>
      <c r="U957" s="6" t="str">
        <f t="shared" si="359"/>
        <v/>
      </c>
      <c r="V957" s="6" t="str">
        <f t="shared" si="360"/>
        <v/>
      </c>
      <c r="W957" s="6">
        <f t="shared" si="361"/>
        <v>0</v>
      </c>
      <c r="X957" s="8" t="str">
        <f t="shared" si="362"/>
        <v/>
      </c>
      <c r="Y957" s="8" t="str">
        <f t="shared" si="363"/>
        <v/>
      </c>
      <c r="Z957" t="str">
        <f t="shared" si="364"/>
        <v>FALTA_PARAM</v>
      </c>
      <c r="AA957" s="6" t="str">
        <f t="shared" si="365"/>
        <v/>
      </c>
      <c r="AB957" t="b">
        <f t="shared" si="366"/>
        <v>0</v>
      </c>
      <c r="AC957" t="str">
        <f t="shared" si="367"/>
        <v>CHAVE_INEXISTENTE</v>
      </c>
    </row>
    <row r="958" spans="7:29">
      <c r="G958" t="str">
        <f t="shared" si="345"/>
        <v>||</v>
      </c>
      <c r="H958" t="str">
        <f t="shared" si="346"/>
        <v>||</v>
      </c>
      <c r="I958" s="6" t="str">
        <f t="shared" si="347"/>
        <v/>
      </c>
      <c r="J958" s="6" t="str">
        <f t="shared" si="348"/>
        <v/>
      </c>
      <c r="K958" s="6" t="str">
        <f t="shared" si="349"/>
        <v/>
      </c>
      <c r="L958" s="6" t="str">
        <f t="shared" si="350"/>
        <v/>
      </c>
      <c r="M958" s="6" t="str">
        <f t="shared" si="351"/>
        <v/>
      </c>
      <c r="N958" s="6" t="str">
        <f t="shared" si="352"/>
        <v/>
      </c>
      <c r="O958" s="6" t="str">
        <f t="shared" si="353"/>
        <v/>
      </c>
      <c r="P958" s="6" t="str">
        <f t="shared" si="354"/>
        <v/>
      </c>
      <c r="Q958" s="6" t="str">
        <f t="shared" si="355"/>
        <v/>
      </c>
      <c r="R958" s="6">
        <f t="shared" si="356"/>
        <v>0</v>
      </c>
      <c r="S958" s="7">
        <f t="shared" si="357"/>
        <v>0</v>
      </c>
      <c r="T958" s="6">
        <f t="shared" si="358"/>
        <v>0</v>
      </c>
      <c r="U958" s="6" t="str">
        <f t="shared" si="359"/>
        <v/>
      </c>
      <c r="V958" s="6" t="str">
        <f t="shared" si="360"/>
        <v/>
      </c>
      <c r="W958" s="6">
        <f t="shared" si="361"/>
        <v>0</v>
      </c>
      <c r="X958" s="8" t="str">
        <f t="shared" si="362"/>
        <v/>
      </c>
      <c r="Y958" s="8" t="str">
        <f t="shared" si="363"/>
        <v/>
      </c>
      <c r="Z958" t="str">
        <f t="shared" si="364"/>
        <v>FALTA_PARAM</v>
      </c>
      <c r="AA958" s="6" t="str">
        <f t="shared" si="365"/>
        <v/>
      </c>
      <c r="AB958" t="b">
        <f t="shared" si="366"/>
        <v>0</v>
      </c>
      <c r="AC958" t="str">
        <f t="shared" si="367"/>
        <v>CHAVE_INEXISTENTE</v>
      </c>
    </row>
    <row r="959" spans="7:29">
      <c r="G959" t="str">
        <f t="shared" si="345"/>
        <v>||</v>
      </c>
      <c r="H959" t="str">
        <f t="shared" si="346"/>
        <v>||</v>
      </c>
      <c r="I959" s="6" t="str">
        <f t="shared" si="347"/>
        <v/>
      </c>
      <c r="J959" s="6" t="str">
        <f t="shared" si="348"/>
        <v/>
      </c>
      <c r="K959" s="6" t="str">
        <f t="shared" si="349"/>
        <v/>
      </c>
      <c r="L959" s="6" t="str">
        <f t="shared" si="350"/>
        <v/>
      </c>
      <c r="M959" s="6" t="str">
        <f t="shared" si="351"/>
        <v/>
      </c>
      <c r="N959" s="6" t="str">
        <f t="shared" si="352"/>
        <v/>
      </c>
      <c r="O959" s="6" t="str">
        <f t="shared" si="353"/>
        <v/>
      </c>
      <c r="P959" s="6" t="str">
        <f t="shared" si="354"/>
        <v/>
      </c>
      <c r="Q959" s="6" t="str">
        <f t="shared" si="355"/>
        <v/>
      </c>
      <c r="R959" s="6">
        <f t="shared" si="356"/>
        <v>0</v>
      </c>
      <c r="S959" s="7">
        <f t="shared" si="357"/>
        <v>0</v>
      </c>
      <c r="T959" s="6">
        <f t="shared" si="358"/>
        <v>0</v>
      </c>
      <c r="U959" s="6" t="str">
        <f t="shared" si="359"/>
        <v/>
      </c>
      <c r="V959" s="6" t="str">
        <f t="shared" si="360"/>
        <v/>
      </c>
      <c r="W959" s="6">
        <f t="shared" si="361"/>
        <v>0</v>
      </c>
      <c r="X959" s="8" t="str">
        <f t="shared" si="362"/>
        <v/>
      </c>
      <c r="Y959" s="8" t="str">
        <f t="shared" si="363"/>
        <v/>
      </c>
      <c r="Z959" t="str">
        <f t="shared" si="364"/>
        <v>FALTA_PARAM</v>
      </c>
      <c r="AA959" s="6" t="str">
        <f t="shared" si="365"/>
        <v/>
      </c>
      <c r="AB959" t="b">
        <f t="shared" si="366"/>
        <v>0</v>
      </c>
      <c r="AC959" t="str">
        <f t="shared" si="367"/>
        <v>CHAVE_INEXISTENTE</v>
      </c>
    </row>
    <row r="960" spans="7:29">
      <c r="G960" t="str">
        <f t="shared" si="345"/>
        <v>||</v>
      </c>
      <c r="H960" t="str">
        <f t="shared" si="346"/>
        <v>||</v>
      </c>
      <c r="I960" s="6" t="str">
        <f t="shared" si="347"/>
        <v/>
      </c>
      <c r="J960" s="6" t="str">
        <f t="shared" si="348"/>
        <v/>
      </c>
      <c r="K960" s="6" t="str">
        <f t="shared" si="349"/>
        <v/>
      </c>
      <c r="L960" s="6" t="str">
        <f t="shared" si="350"/>
        <v/>
      </c>
      <c r="M960" s="6" t="str">
        <f t="shared" si="351"/>
        <v/>
      </c>
      <c r="N960" s="6" t="str">
        <f t="shared" si="352"/>
        <v/>
      </c>
      <c r="O960" s="6" t="str">
        <f t="shared" si="353"/>
        <v/>
      </c>
      <c r="P960" s="6" t="str">
        <f t="shared" si="354"/>
        <v/>
      </c>
      <c r="Q960" s="6" t="str">
        <f t="shared" si="355"/>
        <v/>
      </c>
      <c r="R960" s="6">
        <f t="shared" si="356"/>
        <v>0</v>
      </c>
      <c r="S960" s="7">
        <f t="shared" si="357"/>
        <v>0</v>
      </c>
      <c r="T960" s="6">
        <f t="shared" si="358"/>
        <v>0</v>
      </c>
      <c r="U960" s="6" t="str">
        <f t="shared" si="359"/>
        <v/>
      </c>
      <c r="V960" s="6" t="str">
        <f t="shared" si="360"/>
        <v/>
      </c>
      <c r="W960" s="6">
        <f t="shared" si="361"/>
        <v>0</v>
      </c>
      <c r="X960" s="8" t="str">
        <f t="shared" si="362"/>
        <v/>
      </c>
      <c r="Y960" s="8" t="str">
        <f t="shared" si="363"/>
        <v/>
      </c>
      <c r="Z960" t="str">
        <f t="shared" si="364"/>
        <v>FALTA_PARAM</v>
      </c>
      <c r="AA960" s="6" t="str">
        <f t="shared" si="365"/>
        <v/>
      </c>
      <c r="AB960" t="b">
        <f t="shared" si="366"/>
        <v>0</v>
      </c>
      <c r="AC960" t="str">
        <f t="shared" si="367"/>
        <v>CHAVE_INEXISTENTE</v>
      </c>
    </row>
    <row r="961" spans="7:29">
      <c r="G961" t="str">
        <f t="shared" si="345"/>
        <v>||</v>
      </c>
      <c r="H961" t="str">
        <f t="shared" si="346"/>
        <v>||</v>
      </c>
      <c r="I961" s="6" t="str">
        <f t="shared" si="347"/>
        <v/>
      </c>
      <c r="J961" s="6" t="str">
        <f t="shared" si="348"/>
        <v/>
      </c>
      <c r="K961" s="6" t="str">
        <f t="shared" si="349"/>
        <v/>
      </c>
      <c r="L961" s="6" t="str">
        <f t="shared" si="350"/>
        <v/>
      </c>
      <c r="M961" s="6" t="str">
        <f t="shared" si="351"/>
        <v/>
      </c>
      <c r="N961" s="6" t="str">
        <f t="shared" si="352"/>
        <v/>
      </c>
      <c r="O961" s="6" t="str">
        <f t="shared" si="353"/>
        <v/>
      </c>
      <c r="P961" s="6" t="str">
        <f t="shared" si="354"/>
        <v/>
      </c>
      <c r="Q961" s="6" t="str">
        <f t="shared" si="355"/>
        <v/>
      </c>
      <c r="R961" s="6">
        <f t="shared" si="356"/>
        <v>0</v>
      </c>
      <c r="S961" s="7">
        <f t="shared" si="357"/>
        <v>0</v>
      </c>
      <c r="T961" s="6">
        <f t="shared" si="358"/>
        <v>0</v>
      </c>
      <c r="U961" s="6" t="str">
        <f t="shared" si="359"/>
        <v/>
      </c>
      <c r="V961" s="6" t="str">
        <f t="shared" si="360"/>
        <v/>
      </c>
      <c r="W961" s="6">
        <f t="shared" si="361"/>
        <v>0</v>
      </c>
      <c r="X961" s="8" t="str">
        <f t="shared" si="362"/>
        <v/>
      </c>
      <c r="Y961" s="8" t="str">
        <f t="shared" si="363"/>
        <v/>
      </c>
      <c r="Z961" t="str">
        <f t="shared" si="364"/>
        <v>FALTA_PARAM</v>
      </c>
      <c r="AA961" s="6" t="str">
        <f t="shared" si="365"/>
        <v/>
      </c>
      <c r="AB961" t="b">
        <f t="shared" si="366"/>
        <v>0</v>
      </c>
      <c r="AC961" t="str">
        <f t="shared" si="367"/>
        <v>CHAVE_INEXISTENTE</v>
      </c>
    </row>
    <row r="962" spans="7:29">
      <c r="G962" t="str">
        <f t="shared" ref="G962:G1001" si="368">D962&amp;"|"&amp;E962&amp;"|"&amp;F962</f>
        <v>||</v>
      </c>
      <c r="H962" t="str">
        <f t="shared" ref="H962:H1001" si="369">UPPER(SUBSTITUTE(SUBSTITUTE(G962,"-","")," ",""))</f>
        <v>||</v>
      </c>
      <c r="I962" s="6" t="str">
        <f t="shared" ref="I962:I1001" si="370">IFERROR(INDEX(Param_E,MATCH(H962,Param_KeysNorm,0)),"")</f>
        <v/>
      </c>
      <c r="J962" s="6" t="str">
        <f t="shared" ref="J962:J1001" si="371">IFERROR(INDEX(Param_Gf,MATCH(H962,Param_KeysNorm,0)),"")</f>
        <v/>
      </c>
      <c r="K962" s="6" t="str">
        <f t="shared" ref="K962:K1001" si="372">IFERROR(INDEX(Param_s,MATCH(H962,Param_KeysNorm,0)),"")</f>
        <v/>
      </c>
      <c r="L962" s="6" t="str">
        <f t="shared" ref="L962:L1001" si="373">IFERROR(INDEX(Param_g,MATCH(H962,Param_KeysNorm,0)),"")</f>
        <v/>
      </c>
      <c r="M962" s="6" t="str">
        <f t="shared" ref="M962:M1001" si="374">IFERROR(INDEX(Param_L,MATCH(H962,Param_KeysNorm,0)),"")</f>
        <v/>
      </c>
      <c r="N962" s="6" t="str">
        <f t="shared" ref="N962:N1001" si="375">IFERROR(INDEX(Param_rho,MATCH(H962,Param_KeysNorm,0)),"")</f>
        <v/>
      </c>
      <c r="O962" s="6" t="str">
        <f t="shared" ref="O962:O1001" si="376">IFERROR((INDEX(Param_Gf,MATCH(H962,Param_KeysNorm,0))/INDEX(Param_g,MATCH(H962,Param_KeysNorm,0)))*INDEX(Param_L,MATCH(H962,Param_KeysNorm,0))*INDEX(Param_rho,MATCH(H962,Param_KeysNorm,0)),"")</f>
        <v/>
      </c>
      <c r="P962" s="6" t="str">
        <f t="shared" ref="P962:P1001" si="377">IFERROR(IF(N(I962)&gt;0,10000/N(I962),""),"")</f>
        <v/>
      </c>
      <c r="Q962" s="6" t="str">
        <f t="shared" ref="Q962:Q1001" si="378">IFERROR(IF(N(L962)&gt;0,N(J962)/N(L962),""),"")</f>
        <v/>
      </c>
      <c r="R962" s="6">
        <f t="shared" ref="R962:R1001" si="379">IFERROR(N(Q962)*N(K962),"")</f>
        <v>0</v>
      </c>
      <c r="S962" s="7">
        <f t="shared" ref="S962:S1001" si="380">IFERROR(N(Q962)*N(P962),"")</f>
        <v>0</v>
      </c>
      <c r="T962" s="6">
        <f t="shared" ref="T962:T1001" si="381">IFERROR((N(S962)*N(M962)*N(N962))/1000,"")</f>
        <v>0</v>
      </c>
      <c r="U962" s="6" t="str">
        <f t="shared" ref="U962:U1001" si="382">IFERROR( (N(J962) / (N(L962)*IF(F962="Manual",F_VIAB_MANUAL,F_VIAB_MEC))) * N(M962) * N(N962), "" )</f>
        <v/>
      </c>
      <c r="V962" s="6" t="str">
        <f t="shared" ref="V962:V1001" si="383">IF(N(A962)&gt;0,N(A962)*(1-(N(B962)/100)-(N(C962)/100)),"")</f>
        <v/>
      </c>
      <c r="W962" s="6">
        <f t="shared" ref="W962:W1001" si="384">IFERROR(N(T962)*N(V962),"")</f>
        <v>0</v>
      </c>
      <c r="X962" s="8" t="str">
        <f t="shared" ref="X962:X1001" si="385">IF(AND(N(U962)&gt;0,N(O962)&gt;0),ABS(N(U962)-N(O962))/N(O962),"")</f>
        <v/>
      </c>
      <c r="Y962" s="8" t="str">
        <f t="shared" ref="Y962:Y1001" si="386">IFERROR(IF(E962="Seca",Tol_Seca,Tol_Chuva)+0,"")</f>
        <v/>
      </c>
      <c r="Z962" t="str">
        <f t="shared" ref="Z962:Z1001" si="387">IF(OR(N(U962)&lt;=0,N(O962)&lt;=0),"FALTA_PARAM", IF(ABS(N(U962)-N(O962))&gt;N(Y962)*N(O962)+0.000000001,"ATENCAO","OK"))</f>
        <v>FALTA_PARAM</v>
      </c>
      <c r="AA962" s="6" t="str">
        <f t="shared" ref="AA962:AA1001" si="388">IF(OR(N(U962)&lt;=0,N(O962)&lt;=0),"",MAX(0, IF(E962="Seca", TCH_Ref_Seca, TCH_Ref_Chuva) * (1 - Penalidade_k * ABS(N(U962)-N(O962))/N(O962))))</f>
        <v/>
      </c>
      <c r="AB962" t="b">
        <f t="shared" ref="AB962:AB1001" si="389">ISNUMBER(MATCH(H962,Param_KeysNorm,0))</f>
        <v>0</v>
      </c>
      <c r="AC962" t="str">
        <f t="shared" ref="AC962:AC1001" si="390">IF(AB962, IF(ABS((INDEX(Param_Gf,MATCH(H962,Param_KeysNorm,0))/INDEX(Param_g,MATCH(H962,Param_KeysNorm,0)))*INDEX(Param_L,MATCH(H962,Param_KeysNorm,0))*INDEX(Param_rho,MATCH(H962,Param_KeysNorm,0)) - O962)&lt;0.000001, "OK", "RECALCULAR_PARAM_D"), "CHAVE_INEXISTENTE")</f>
        <v>CHAVE_INEXISTENTE</v>
      </c>
    </row>
    <row r="963" spans="7:29">
      <c r="G963" t="str">
        <f t="shared" si="368"/>
        <v>||</v>
      </c>
      <c r="H963" t="str">
        <f t="shared" si="369"/>
        <v>||</v>
      </c>
      <c r="I963" s="6" t="str">
        <f t="shared" si="370"/>
        <v/>
      </c>
      <c r="J963" s="6" t="str">
        <f t="shared" si="371"/>
        <v/>
      </c>
      <c r="K963" s="6" t="str">
        <f t="shared" si="372"/>
        <v/>
      </c>
      <c r="L963" s="6" t="str">
        <f t="shared" si="373"/>
        <v/>
      </c>
      <c r="M963" s="6" t="str">
        <f t="shared" si="374"/>
        <v/>
      </c>
      <c r="N963" s="6" t="str">
        <f t="shared" si="375"/>
        <v/>
      </c>
      <c r="O963" s="6" t="str">
        <f t="shared" si="376"/>
        <v/>
      </c>
      <c r="P963" s="6" t="str">
        <f t="shared" si="377"/>
        <v/>
      </c>
      <c r="Q963" s="6" t="str">
        <f t="shared" si="378"/>
        <v/>
      </c>
      <c r="R963" s="6">
        <f t="shared" si="379"/>
        <v>0</v>
      </c>
      <c r="S963" s="7">
        <f t="shared" si="380"/>
        <v>0</v>
      </c>
      <c r="T963" s="6">
        <f t="shared" si="381"/>
        <v>0</v>
      </c>
      <c r="U963" s="6" t="str">
        <f t="shared" si="382"/>
        <v/>
      </c>
      <c r="V963" s="6" t="str">
        <f t="shared" si="383"/>
        <v/>
      </c>
      <c r="W963" s="6">
        <f t="shared" si="384"/>
        <v>0</v>
      </c>
      <c r="X963" s="8" t="str">
        <f t="shared" si="385"/>
        <v/>
      </c>
      <c r="Y963" s="8" t="str">
        <f t="shared" si="386"/>
        <v/>
      </c>
      <c r="Z963" t="str">
        <f t="shared" si="387"/>
        <v>FALTA_PARAM</v>
      </c>
      <c r="AA963" s="6" t="str">
        <f t="shared" si="388"/>
        <v/>
      </c>
      <c r="AB963" t="b">
        <f t="shared" si="389"/>
        <v>0</v>
      </c>
      <c r="AC963" t="str">
        <f t="shared" si="390"/>
        <v>CHAVE_INEXISTENTE</v>
      </c>
    </row>
    <row r="964" spans="7:29">
      <c r="G964" t="str">
        <f t="shared" si="368"/>
        <v>||</v>
      </c>
      <c r="H964" t="str">
        <f t="shared" si="369"/>
        <v>||</v>
      </c>
      <c r="I964" s="6" t="str">
        <f t="shared" si="370"/>
        <v/>
      </c>
      <c r="J964" s="6" t="str">
        <f t="shared" si="371"/>
        <v/>
      </c>
      <c r="K964" s="6" t="str">
        <f t="shared" si="372"/>
        <v/>
      </c>
      <c r="L964" s="6" t="str">
        <f t="shared" si="373"/>
        <v/>
      </c>
      <c r="M964" s="6" t="str">
        <f t="shared" si="374"/>
        <v/>
      </c>
      <c r="N964" s="6" t="str">
        <f t="shared" si="375"/>
        <v/>
      </c>
      <c r="O964" s="6" t="str">
        <f t="shared" si="376"/>
        <v/>
      </c>
      <c r="P964" s="6" t="str">
        <f t="shared" si="377"/>
        <v/>
      </c>
      <c r="Q964" s="6" t="str">
        <f t="shared" si="378"/>
        <v/>
      </c>
      <c r="R964" s="6">
        <f t="shared" si="379"/>
        <v>0</v>
      </c>
      <c r="S964" s="7">
        <f t="shared" si="380"/>
        <v>0</v>
      </c>
      <c r="T964" s="6">
        <f t="shared" si="381"/>
        <v>0</v>
      </c>
      <c r="U964" s="6" t="str">
        <f t="shared" si="382"/>
        <v/>
      </c>
      <c r="V964" s="6" t="str">
        <f t="shared" si="383"/>
        <v/>
      </c>
      <c r="W964" s="6">
        <f t="shared" si="384"/>
        <v>0</v>
      </c>
      <c r="X964" s="8" t="str">
        <f t="shared" si="385"/>
        <v/>
      </c>
      <c r="Y964" s="8" t="str">
        <f t="shared" si="386"/>
        <v/>
      </c>
      <c r="Z964" t="str">
        <f t="shared" si="387"/>
        <v>FALTA_PARAM</v>
      </c>
      <c r="AA964" s="6" t="str">
        <f t="shared" si="388"/>
        <v/>
      </c>
      <c r="AB964" t="b">
        <f t="shared" si="389"/>
        <v>0</v>
      </c>
      <c r="AC964" t="str">
        <f t="shared" si="390"/>
        <v>CHAVE_INEXISTENTE</v>
      </c>
    </row>
    <row r="965" spans="7:29">
      <c r="G965" t="str">
        <f t="shared" si="368"/>
        <v>||</v>
      </c>
      <c r="H965" t="str">
        <f t="shared" si="369"/>
        <v>||</v>
      </c>
      <c r="I965" s="6" t="str">
        <f t="shared" si="370"/>
        <v/>
      </c>
      <c r="J965" s="6" t="str">
        <f t="shared" si="371"/>
        <v/>
      </c>
      <c r="K965" s="6" t="str">
        <f t="shared" si="372"/>
        <v/>
      </c>
      <c r="L965" s="6" t="str">
        <f t="shared" si="373"/>
        <v/>
      </c>
      <c r="M965" s="6" t="str">
        <f t="shared" si="374"/>
        <v/>
      </c>
      <c r="N965" s="6" t="str">
        <f t="shared" si="375"/>
        <v/>
      </c>
      <c r="O965" s="6" t="str">
        <f t="shared" si="376"/>
        <v/>
      </c>
      <c r="P965" s="6" t="str">
        <f t="shared" si="377"/>
        <v/>
      </c>
      <c r="Q965" s="6" t="str">
        <f t="shared" si="378"/>
        <v/>
      </c>
      <c r="R965" s="6">
        <f t="shared" si="379"/>
        <v>0</v>
      </c>
      <c r="S965" s="7">
        <f t="shared" si="380"/>
        <v>0</v>
      </c>
      <c r="T965" s="6">
        <f t="shared" si="381"/>
        <v>0</v>
      </c>
      <c r="U965" s="6" t="str">
        <f t="shared" si="382"/>
        <v/>
      </c>
      <c r="V965" s="6" t="str">
        <f t="shared" si="383"/>
        <v/>
      </c>
      <c r="W965" s="6">
        <f t="shared" si="384"/>
        <v>0</v>
      </c>
      <c r="X965" s="8" t="str">
        <f t="shared" si="385"/>
        <v/>
      </c>
      <c r="Y965" s="8" t="str">
        <f t="shared" si="386"/>
        <v/>
      </c>
      <c r="Z965" t="str">
        <f t="shared" si="387"/>
        <v>FALTA_PARAM</v>
      </c>
      <c r="AA965" s="6" t="str">
        <f t="shared" si="388"/>
        <v/>
      </c>
      <c r="AB965" t="b">
        <f t="shared" si="389"/>
        <v>0</v>
      </c>
      <c r="AC965" t="str">
        <f t="shared" si="390"/>
        <v>CHAVE_INEXISTENTE</v>
      </c>
    </row>
    <row r="966" spans="7:29">
      <c r="G966" t="str">
        <f t="shared" si="368"/>
        <v>||</v>
      </c>
      <c r="H966" t="str">
        <f t="shared" si="369"/>
        <v>||</v>
      </c>
      <c r="I966" s="6" t="str">
        <f t="shared" si="370"/>
        <v/>
      </c>
      <c r="J966" s="6" t="str">
        <f t="shared" si="371"/>
        <v/>
      </c>
      <c r="K966" s="6" t="str">
        <f t="shared" si="372"/>
        <v/>
      </c>
      <c r="L966" s="6" t="str">
        <f t="shared" si="373"/>
        <v/>
      </c>
      <c r="M966" s="6" t="str">
        <f t="shared" si="374"/>
        <v/>
      </c>
      <c r="N966" s="6" t="str">
        <f t="shared" si="375"/>
        <v/>
      </c>
      <c r="O966" s="6" t="str">
        <f t="shared" si="376"/>
        <v/>
      </c>
      <c r="P966" s="6" t="str">
        <f t="shared" si="377"/>
        <v/>
      </c>
      <c r="Q966" s="6" t="str">
        <f t="shared" si="378"/>
        <v/>
      </c>
      <c r="R966" s="6">
        <f t="shared" si="379"/>
        <v>0</v>
      </c>
      <c r="S966" s="7">
        <f t="shared" si="380"/>
        <v>0</v>
      </c>
      <c r="T966" s="6">
        <f t="shared" si="381"/>
        <v>0</v>
      </c>
      <c r="U966" s="6" t="str">
        <f t="shared" si="382"/>
        <v/>
      </c>
      <c r="V966" s="6" t="str">
        <f t="shared" si="383"/>
        <v/>
      </c>
      <c r="W966" s="6">
        <f t="shared" si="384"/>
        <v>0</v>
      </c>
      <c r="X966" s="8" t="str">
        <f t="shared" si="385"/>
        <v/>
      </c>
      <c r="Y966" s="8" t="str">
        <f t="shared" si="386"/>
        <v/>
      </c>
      <c r="Z966" t="str">
        <f t="shared" si="387"/>
        <v>FALTA_PARAM</v>
      </c>
      <c r="AA966" s="6" t="str">
        <f t="shared" si="388"/>
        <v/>
      </c>
      <c r="AB966" t="b">
        <f t="shared" si="389"/>
        <v>0</v>
      </c>
      <c r="AC966" t="str">
        <f t="shared" si="390"/>
        <v>CHAVE_INEXISTENTE</v>
      </c>
    </row>
    <row r="967" spans="7:29">
      <c r="G967" t="str">
        <f t="shared" si="368"/>
        <v>||</v>
      </c>
      <c r="H967" t="str">
        <f t="shared" si="369"/>
        <v>||</v>
      </c>
      <c r="I967" s="6" t="str">
        <f t="shared" si="370"/>
        <v/>
      </c>
      <c r="J967" s="6" t="str">
        <f t="shared" si="371"/>
        <v/>
      </c>
      <c r="K967" s="6" t="str">
        <f t="shared" si="372"/>
        <v/>
      </c>
      <c r="L967" s="6" t="str">
        <f t="shared" si="373"/>
        <v/>
      </c>
      <c r="M967" s="6" t="str">
        <f t="shared" si="374"/>
        <v/>
      </c>
      <c r="N967" s="6" t="str">
        <f t="shared" si="375"/>
        <v/>
      </c>
      <c r="O967" s="6" t="str">
        <f t="shared" si="376"/>
        <v/>
      </c>
      <c r="P967" s="6" t="str">
        <f t="shared" si="377"/>
        <v/>
      </c>
      <c r="Q967" s="6" t="str">
        <f t="shared" si="378"/>
        <v/>
      </c>
      <c r="R967" s="6">
        <f t="shared" si="379"/>
        <v>0</v>
      </c>
      <c r="S967" s="7">
        <f t="shared" si="380"/>
        <v>0</v>
      </c>
      <c r="T967" s="6">
        <f t="shared" si="381"/>
        <v>0</v>
      </c>
      <c r="U967" s="6" t="str">
        <f t="shared" si="382"/>
        <v/>
      </c>
      <c r="V967" s="6" t="str">
        <f t="shared" si="383"/>
        <v/>
      </c>
      <c r="W967" s="6">
        <f t="shared" si="384"/>
        <v>0</v>
      </c>
      <c r="X967" s="8" t="str">
        <f t="shared" si="385"/>
        <v/>
      </c>
      <c r="Y967" s="8" t="str">
        <f t="shared" si="386"/>
        <v/>
      </c>
      <c r="Z967" t="str">
        <f t="shared" si="387"/>
        <v>FALTA_PARAM</v>
      </c>
      <c r="AA967" s="6" t="str">
        <f t="shared" si="388"/>
        <v/>
      </c>
      <c r="AB967" t="b">
        <f t="shared" si="389"/>
        <v>0</v>
      </c>
      <c r="AC967" t="str">
        <f t="shared" si="390"/>
        <v>CHAVE_INEXISTENTE</v>
      </c>
    </row>
    <row r="968" spans="7:29">
      <c r="G968" t="str">
        <f t="shared" si="368"/>
        <v>||</v>
      </c>
      <c r="H968" t="str">
        <f t="shared" si="369"/>
        <v>||</v>
      </c>
      <c r="I968" s="6" t="str">
        <f t="shared" si="370"/>
        <v/>
      </c>
      <c r="J968" s="6" t="str">
        <f t="shared" si="371"/>
        <v/>
      </c>
      <c r="K968" s="6" t="str">
        <f t="shared" si="372"/>
        <v/>
      </c>
      <c r="L968" s="6" t="str">
        <f t="shared" si="373"/>
        <v/>
      </c>
      <c r="M968" s="6" t="str">
        <f t="shared" si="374"/>
        <v/>
      </c>
      <c r="N968" s="6" t="str">
        <f t="shared" si="375"/>
        <v/>
      </c>
      <c r="O968" s="6" t="str">
        <f t="shared" si="376"/>
        <v/>
      </c>
      <c r="P968" s="6" t="str">
        <f t="shared" si="377"/>
        <v/>
      </c>
      <c r="Q968" s="6" t="str">
        <f t="shared" si="378"/>
        <v/>
      </c>
      <c r="R968" s="6">
        <f t="shared" si="379"/>
        <v>0</v>
      </c>
      <c r="S968" s="7">
        <f t="shared" si="380"/>
        <v>0</v>
      </c>
      <c r="T968" s="6">
        <f t="shared" si="381"/>
        <v>0</v>
      </c>
      <c r="U968" s="6" t="str">
        <f t="shared" si="382"/>
        <v/>
      </c>
      <c r="V968" s="6" t="str">
        <f t="shared" si="383"/>
        <v/>
      </c>
      <c r="W968" s="6">
        <f t="shared" si="384"/>
        <v>0</v>
      </c>
      <c r="X968" s="8" t="str">
        <f t="shared" si="385"/>
        <v/>
      </c>
      <c r="Y968" s="8" t="str">
        <f t="shared" si="386"/>
        <v/>
      </c>
      <c r="Z968" t="str">
        <f t="shared" si="387"/>
        <v>FALTA_PARAM</v>
      </c>
      <c r="AA968" s="6" t="str">
        <f t="shared" si="388"/>
        <v/>
      </c>
      <c r="AB968" t="b">
        <f t="shared" si="389"/>
        <v>0</v>
      </c>
      <c r="AC968" t="str">
        <f t="shared" si="390"/>
        <v>CHAVE_INEXISTENTE</v>
      </c>
    </row>
    <row r="969" spans="7:29">
      <c r="G969" t="str">
        <f t="shared" si="368"/>
        <v>||</v>
      </c>
      <c r="H969" t="str">
        <f t="shared" si="369"/>
        <v>||</v>
      </c>
      <c r="I969" s="6" t="str">
        <f t="shared" si="370"/>
        <v/>
      </c>
      <c r="J969" s="6" t="str">
        <f t="shared" si="371"/>
        <v/>
      </c>
      <c r="K969" s="6" t="str">
        <f t="shared" si="372"/>
        <v/>
      </c>
      <c r="L969" s="6" t="str">
        <f t="shared" si="373"/>
        <v/>
      </c>
      <c r="M969" s="6" t="str">
        <f t="shared" si="374"/>
        <v/>
      </c>
      <c r="N969" s="6" t="str">
        <f t="shared" si="375"/>
        <v/>
      </c>
      <c r="O969" s="6" t="str">
        <f t="shared" si="376"/>
        <v/>
      </c>
      <c r="P969" s="6" t="str">
        <f t="shared" si="377"/>
        <v/>
      </c>
      <c r="Q969" s="6" t="str">
        <f t="shared" si="378"/>
        <v/>
      </c>
      <c r="R969" s="6">
        <f t="shared" si="379"/>
        <v>0</v>
      </c>
      <c r="S969" s="7">
        <f t="shared" si="380"/>
        <v>0</v>
      </c>
      <c r="T969" s="6">
        <f t="shared" si="381"/>
        <v>0</v>
      </c>
      <c r="U969" s="6" t="str">
        <f t="shared" si="382"/>
        <v/>
      </c>
      <c r="V969" s="6" t="str">
        <f t="shared" si="383"/>
        <v/>
      </c>
      <c r="W969" s="6">
        <f t="shared" si="384"/>
        <v>0</v>
      </c>
      <c r="X969" s="8" t="str">
        <f t="shared" si="385"/>
        <v/>
      </c>
      <c r="Y969" s="8" t="str">
        <f t="shared" si="386"/>
        <v/>
      </c>
      <c r="Z969" t="str">
        <f t="shared" si="387"/>
        <v>FALTA_PARAM</v>
      </c>
      <c r="AA969" s="6" t="str">
        <f t="shared" si="388"/>
        <v/>
      </c>
      <c r="AB969" t="b">
        <f t="shared" si="389"/>
        <v>0</v>
      </c>
      <c r="AC969" t="str">
        <f t="shared" si="390"/>
        <v>CHAVE_INEXISTENTE</v>
      </c>
    </row>
    <row r="970" spans="7:29">
      <c r="G970" t="str">
        <f t="shared" si="368"/>
        <v>||</v>
      </c>
      <c r="H970" t="str">
        <f t="shared" si="369"/>
        <v>||</v>
      </c>
      <c r="I970" s="6" t="str">
        <f t="shared" si="370"/>
        <v/>
      </c>
      <c r="J970" s="6" t="str">
        <f t="shared" si="371"/>
        <v/>
      </c>
      <c r="K970" s="6" t="str">
        <f t="shared" si="372"/>
        <v/>
      </c>
      <c r="L970" s="6" t="str">
        <f t="shared" si="373"/>
        <v/>
      </c>
      <c r="M970" s="6" t="str">
        <f t="shared" si="374"/>
        <v/>
      </c>
      <c r="N970" s="6" t="str">
        <f t="shared" si="375"/>
        <v/>
      </c>
      <c r="O970" s="6" t="str">
        <f t="shared" si="376"/>
        <v/>
      </c>
      <c r="P970" s="6" t="str">
        <f t="shared" si="377"/>
        <v/>
      </c>
      <c r="Q970" s="6" t="str">
        <f t="shared" si="378"/>
        <v/>
      </c>
      <c r="R970" s="6">
        <f t="shared" si="379"/>
        <v>0</v>
      </c>
      <c r="S970" s="7">
        <f t="shared" si="380"/>
        <v>0</v>
      </c>
      <c r="T970" s="6">
        <f t="shared" si="381"/>
        <v>0</v>
      </c>
      <c r="U970" s="6" t="str">
        <f t="shared" si="382"/>
        <v/>
      </c>
      <c r="V970" s="6" t="str">
        <f t="shared" si="383"/>
        <v/>
      </c>
      <c r="W970" s="6">
        <f t="shared" si="384"/>
        <v>0</v>
      </c>
      <c r="X970" s="8" t="str">
        <f t="shared" si="385"/>
        <v/>
      </c>
      <c r="Y970" s="8" t="str">
        <f t="shared" si="386"/>
        <v/>
      </c>
      <c r="Z970" t="str">
        <f t="shared" si="387"/>
        <v>FALTA_PARAM</v>
      </c>
      <c r="AA970" s="6" t="str">
        <f t="shared" si="388"/>
        <v/>
      </c>
      <c r="AB970" t="b">
        <f t="shared" si="389"/>
        <v>0</v>
      </c>
      <c r="AC970" t="str">
        <f t="shared" si="390"/>
        <v>CHAVE_INEXISTENTE</v>
      </c>
    </row>
    <row r="971" spans="7:29">
      <c r="G971" t="str">
        <f t="shared" si="368"/>
        <v>||</v>
      </c>
      <c r="H971" t="str">
        <f t="shared" si="369"/>
        <v>||</v>
      </c>
      <c r="I971" s="6" t="str">
        <f t="shared" si="370"/>
        <v/>
      </c>
      <c r="J971" s="6" t="str">
        <f t="shared" si="371"/>
        <v/>
      </c>
      <c r="K971" s="6" t="str">
        <f t="shared" si="372"/>
        <v/>
      </c>
      <c r="L971" s="6" t="str">
        <f t="shared" si="373"/>
        <v/>
      </c>
      <c r="M971" s="6" t="str">
        <f t="shared" si="374"/>
        <v/>
      </c>
      <c r="N971" s="6" t="str">
        <f t="shared" si="375"/>
        <v/>
      </c>
      <c r="O971" s="6" t="str">
        <f t="shared" si="376"/>
        <v/>
      </c>
      <c r="P971" s="6" t="str">
        <f t="shared" si="377"/>
        <v/>
      </c>
      <c r="Q971" s="6" t="str">
        <f t="shared" si="378"/>
        <v/>
      </c>
      <c r="R971" s="6">
        <f t="shared" si="379"/>
        <v>0</v>
      </c>
      <c r="S971" s="7">
        <f t="shared" si="380"/>
        <v>0</v>
      </c>
      <c r="T971" s="6">
        <f t="shared" si="381"/>
        <v>0</v>
      </c>
      <c r="U971" s="6" t="str">
        <f t="shared" si="382"/>
        <v/>
      </c>
      <c r="V971" s="6" t="str">
        <f t="shared" si="383"/>
        <v/>
      </c>
      <c r="W971" s="6">
        <f t="shared" si="384"/>
        <v>0</v>
      </c>
      <c r="X971" s="8" t="str">
        <f t="shared" si="385"/>
        <v/>
      </c>
      <c r="Y971" s="8" t="str">
        <f t="shared" si="386"/>
        <v/>
      </c>
      <c r="Z971" t="str">
        <f t="shared" si="387"/>
        <v>FALTA_PARAM</v>
      </c>
      <c r="AA971" s="6" t="str">
        <f t="shared" si="388"/>
        <v/>
      </c>
      <c r="AB971" t="b">
        <f t="shared" si="389"/>
        <v>0</v>
      </c>
      <c r="AC971" t="str">
        <f t="shared" si="390"/>
        <v>CHAVE_INEXISTENTE</v>
      </c>
    </row>
    <row r="972" spans="7:29">
      <c r="G972" t="str">
        <f t="shared" si="368"/>
        <v>||</v>
      </c>
      <c r="H972" t="str">
        <f t="shared" si="369"/>
        <v>||</v>
      </c>
      <c r="I972" s="6" t="str">
        <f t="shared" si="370"/>
        <v/>
      </c>
      <c r="J972" s="6" t="str">
        <f t="shared" si="371"/>
        <v/>
      </c>
      <c r="K972" s="6" t="str">
        <f t="shared" si="372"/>
        <v/>
      </c>
      <c r="L972" s="6" t="str">
        <f t="shared" si="373"/>
        <v/>
      </c>
      <c r="M972" s="6" t="str">
        <f t="shared" si="374"/>
        <v/>
      </c>
      <c r="N972" s="6" t="str">
        <f t="shared" si="375"/>
        <v/>
      </c>
      <c r="O972" s="6" t="str">
        <f t="shared" si="376"/>
        <v/>
      </c>
      <c r="P972" s="6" t="str">
        <f t="shared" si="377"/>
        <v/>
      </c>
      <c r="Q972" s="6" t="str">
        <f t="shared" si="378"/>
        <v/>
      </c>
      <c r="R972" s="6">
        <f t="shared" si="379"/>
        <v>0</v>
      </c>
      <c r="S972" s="7">
        <f t="shared" si="380"/>
        <v>0</v>
      </c>
      <c r="T972" s="6">
        <f t="shared" si="381"/>
        <v>0</v>
      </c>
      <c r="U972" s="6" t="str">
        <f t="shared" si="382"/>
        <v/>
      </c>
      <c r="V972" s="6" t="str">
        <f t="shared" si="383"/>
        <v/>
      </c>
      <c r="W972" s="6">
        <f t="shared" si="384"/>
        <v>0</v>
      </c>
      <c r="X972" s="8" t="str">
        <f t="shared" si="385"/>
        <v/>
      </c>
      <c r="Y972" s="8" t="str">
        <f t="shared" si="386"/>
        <v/>
      </c>
      <c r="Z972" t="str">
        <f t="shared" si="387"/>
        <v>FALTA_PARAM</v>
      </c>
      <c r="AA972" s="6" t="str">
        <f t="shared" si="388"/>
        <v/>
      </c>
      <c r="AB972" t="b">
        <f t="shared" si="389"/>
        <v>0</v>
      </c>
      <c r="AC972" t="str">
        <f t="shared" si="390"/>
        <v>CHAVE_INEXISTENTE</v>
      </c>
    </row>
    <row r="973" spans="7:29">
      <c r="G973" t="str">
        <f t="shared" si="368"/>
        <v>||</v>
      </c>
      <c r="H973" t="str">
        <f t="shared" si="369"/>
        <v>||</v>
      </c>
      <c r="I973" s="6" t="str">
        <f t="shared" si="370"/>
        <v/>
      </c>
      <c r="J973" s="6" t="str">
        <f t="shared" si="371"/>
        <v/>
      </c>
      <c r="K973" s="6" t="str">
        <f t="shared" si="372"/>
        <v/>
      </c>
      <c r="L973" s="6" t="str">
        <f t="shared" si="373"/>
        <v/>
      </c>
      <c r="M973" s="6" t="str">
        <f t="shared" si="374"/>
        <v/>
      </c>
      <c r="N973" s="6" t="str">
        <f t="shared" si="375"/>
        <v/>
      </c>
      <c r="O973" s="6" t="str">
        <f t="shared" si="376"/>
        <v/>
      </c>
      <c r="P973" s="6" t="str">
        <f t="shared" si="377"/>
        <v/>
      </c>
      <c r="Q973" s="6" t="str">
        <f t="shared" si="378"/>
        <v/>
      </c>
      <c r="R973" s="6">
        <f t="shared" si="379"/>
        <v>0</v>
      </c>
      <c r="S973" s="7">
        <f t="shared" si="380"/>
        <v>0</v>
      </c>
      <c r="T973" s="6">
        <f t="shared" si="381"/>
        <v>0</v>
      </c>
      <c r="U973" s="6" t="str">
        <f t="shared" si="382"/>
        <v/>
      </c>
      <c r="V973" s="6" t="str">
        <f t="shared" si="383"/>
        <v/>
      </c>
      <c r="W973" s="6">
        <f t="shared" si="384"/>
        <v>0</v>
      </c>
      <c r="X973" s="8" t="str">
        <f t="shared" si="385"/>
        <v/>
      </c>
      <c r="Y973" s="8" t="str">
        <f t="shared" si="386"/>
        <v/>
      </c>
      <c r="Z973" t="str">
        <f t="shared" si="387"/>
        <v>FALTA_PARAM</v>
      </c>
      <c r="AA973" s="6" t="str">
        <f t="shared" si="388"/>
        <v/>
      </c>
      <c r="AB973" t="b">
        <f t="shared" si="389"/>
        <v>0</v>
      </c>
      <c r="AC973" t="str">
        <f t="shared" si="390"/>
        <v>CHAVE_INEXISTENTE</v>
      </c>
    </row>
    <row r="974" spans="7:29">
      <c r="G974" t="str">
        <f t="shared" si="368"/>
        <v>||</v>
      </c>
      <c r="H974" t="str">
        <f t="shared" si="369"/>
        <v>||</v>
      </c>
      <c r="I974" s="6" t="str">
        <f t="shared" si="370"/>
        <v/>
      </c>
      <c r="J974" s="6" t="str">
        <f t="shared" si="371"/>
        <v/>
      </c>
      <c r="K974" s="6" t="str">
        <f t="shared" si="372"/>
        <v/>
      </c>
      <c r="L974" s="6" t="str">
        <f t="shared" si="373"/>
        <v/>
      </c>
      <c r="M974" s="6" t="str">
        <f t="shared" si="374"/>
        <v/>
      </c>
      <c r="N974" s="6" t="str">
        <f t="shared" si="375"/>
        <v/>
      </c>
      <c r="O974" s="6" t="str">
        <f t="shared" si="376"/>
        <v/>
      </c>
      <c r="P974" s="6" t="str">
        <f t="shared" si="377"/>
        <v/>
      </c>
      <c r="Q974" s="6" t="str">
        <f t="shared" si="378"/>
        <v/>
      </c>
      <c r="R974" s="6">
        <f t="shared" si="379"/>
        <v>0</v>
      </c>
      <c r="S974" s="7">
        <f t="shared" si="380"/>
        <v>0</v>
      </c>
      <c r="T974" s="6">
        <f t="shared" si="381"/>
        <v>0</v>
      </c>
      <c r="U974" s="6" t="str">
        <f t="shared" si="382"/>
        <v/>
      </c>
      <c r="V974" s="6" t="str">
        <f t="shared" si="383"/>
        <v/>
      </c>
      <c r="W974" s="6">
        <f t="shared" si="384"/>
        <v>0</v>
      </c>
      <c r="X974" s="8" t="str">
        <f t="shared" si="385"/>
        <v/>
      </c>
      <c r="Y974" s="8" t="str">
        <f t="shared" si="386"/>
        <v/>
      </c>
      <c r="Z974" t="str">
        <f t="shared" si="387"/>
        <v>FALTA_PARAM</v>
      </c>
      <c r="AA974" s="6" t="str">
        <f t="shared" si="388"/>
        <v/>
      </c>
      <c r="AB974" t="b">
        <f t="shared" si="389"/>
        <v>0</v>
      </c>
      <c r="AC974" t="str">
        <f t="shared" si="390"/>
        <v>CHAVE_INEXISTENTE</v>
      </c>
    </row>
    <row r="975" spans="7:29">
      <c r="G975" t="str">
        <f t="shared" si="368"/>
        <v>||</v>
      </c>
      <c r="H975" t="str">
        <f t="shared" si="369"/>
        <v>||</v>
      </c>
      <c r="I975" s="6" t="str">
        <f t="shared" si="370"/>
        <v/>
      </c>
      <c r="J975" s="6" t="str">
        <f t="shared" si="371"/>
        <v/>
      </c>
      <c r="K975" s="6" t="str">
        <f t="shared" si="372"/>
        <v/>
      </c>
      <c r="L975" s="6" t="str">
        <f t="shared" si="373"/>
        <v/>
      </c>
      <c r="M975" s="6" t="str">
        <f t="shared" si="374"/>
        <v/>
      </c>
      <c r="N975" s="6" t="str">
        <f t="shared" si="375"/>
        <v/>
      </c>
      <c r="O975" s="6" t="str">
        <f t="shared" si="376"/>
        <v/>
      </c>
      <c r="P975" s="6" t="str">
        <f t="shared" si="377"/>
        <v/>
      </c>
      <c r="Q975" s="6" t="str">
        <f t="shared" si="378"/>
        <v/>
      </c>
      <c r="R975" s="6">
        <f t="shared" si="379"/>
        <v>0</v>
      </c>
      <c r="S975" s="7">
        <f t="shared" si="380"/>
        <v>0</v>
      </c>
      <c r="T975" s="6">
        <f t="shared" si="381"/>
        <v>0</v>
      </c>
      <c r="U975" s="6" t="str">
        <f t="shared" si="382"/>
        <v/>
      </c>
      <c r="V975" s="6" t="str">
        <f t="shared" si="383"/>
        <v/>
      </c>
      <c r="W975" s="6">
        <f t="shared" si="384"/>
        <v>0</v>
      </c>
      <c r="X975" s="8" t="str">
        <f t="shared" si="385"/>
        <v/>
      </c>
      <c r="Y975" s="8" t="str">
        <f t="shared" si="386"/>
        <v/>
      </c>
      <c r="Z975" t="str">
        <f t="shared" si="387"/>
        <v>FALTA_PARAM</v>
      </c>
      <c r="AA975" s="6" t="str">
        <f t="shared" si="388"/>
        <v/>
      </c>
      <c r="AB975" t="b">
        <f t="shared" si="389"/>
        <v>0</v>
      </c>
      <c r="AC975" t="str">
        <f t="shared" si="390"/>
        <v>CHAVE_INEXISTENTE</v>
      </c>
    </row>
    <row r="976" spans="7:29">
      <c r="G976" t="str">
        <f t="shared" si="368"/>
        <v>||</v>
      </c>
      <c r="H976" t="str">
        <f t="shared" si="369"/>
        <v>||</v>
      </c>
      <c r="I976" s="6" t="str">
        <f t="shared" si="370"/>
        <v/>
      </c>
      <c r="J976" s="6" t="str">
        <f t="shared" si="371"/>
        <v/>
      </c>
      <c r="K976" s="6" t="str">
        <f t="shared" si="372"/>
        <v/>
      </c>
      <c r="L976" s="6" t="str">
        <f t="shared" si="373"/>
        <v/>
      </c>
      <c r="M976" s="6" t="str">
        <f t="shared" si="374"/>
        <v/>
      </c>
      <c r="N976" s="6" t="str">
        <f t="shared" si="375"/>
        <v/>
      </c>
      <c r="O976" s="6" t="str">
        <f t="shared" si="376"/>
        <v/>
      </c>
      <c r="P976" s="6" t="str">
        <f t="shared" si="377"/>
        <v/>
      </c>
      <c r="Q976" s="6" t="str">
        <f t="shared" si="378"/>
        <v/>
      </c>
      <c r="R976" s="6">
        <f t="shared" si="379"/>
        <v>0</v>
      </c>
      <c r="S976" s="7">
        <f t="shared" si="380"/>
        <v>0</v>
      </c>
      <c r="T976" s="6">
        <f t="shared" si="381"/>
        <v>0</v>
      </c>
      <c r="U976" s="6" t="str">
        <f t="shared" si="382"/>
        <v/>
      </c>
      <c r="V976" s="6" t="str">
        <f t="shared" si="383"/>
        <v/>
      </c>
      <c r="W976" s="6">
        <f t="shared" si="384"/>
        <v>0</v>
      </c>
      <c r="X976" s="8" t="str">
        <f t="shared" si="385"/>
        <v/>
      </c>
      <c r="Y976" s="8" t="str">
        <f t="shared" si="386"/>
        <v/>
      </c>
      <c r="Z976" t="str">
        <f t="shared" si="387"/>
        <v>FALTA_PARAM</v>
      </c>
      <c r="AA976" s="6" t="str">
        <f t="shared" si="388"/>
        <v/>
      </c>
      <c r="AB976" t="b">
        <f t="shared" si="389"/>
        <v>0</v>
      </c>
      <c r="AC976" t="str">
        <f t="shared" si="390"/>
        <v>CHAVE_INEXISTENTE</v>
      </c>
    </row>
    <row r="977" spans="7:29">
      <c r="G977" t="str">
        <f t="shared" si="368"/>
        <v>||</v>
      </c>
      <c r="H977" t="str">
        <f t="shared" si="369"/>
        <v>||</v>
      </c>
      <c r="I977" s="6" t="str">
        <f t="shared" si="370"/>
        <v/>
      </c>
      <c r="J977" s="6" t="str">
        <f t="shared" si="371"/>
        <v/>
      </c>
      <c r="K977" s="6" t="str">
        <f t="shared" si="372"/>
        <v/>
      </c>
      <c r="L977" s="6" t="str">
        <f t="shared" si="373"/>
        <v/>
      </c>
      <c r="M977" s="6" t="str">
        <f t="shared" si="374"/>
        <v/>
      </c>
      <c r="N977" s="6" t="str">
        <f t="shared" si="375"/>
        <v/>
      </c>
      <c r="O977" s="6" t="str">
        <f t="shared" si="376"/>
        <v/>
      </c>
      <c r="P977" s="6" t="str">
        <f t="shared" si="377"/>
        <v/>
      </c>
      <c r="Q977" s="6" t="str">
        <f t="shared" si="378"/>
        <v/>
      </c>
      <c r="R977" s="6">
        <f t="shared" si="379"/>
        <v>0</v>
      </c>
      <c r="S977" s="7">
        <f t="shared" si="380"/>
        <v>0</v>
      </c>
      <c r="T977" s="6">
        <f t="shared" si="381"/>
        <v>0</v>
      </c>
      <c r="U977" s="6" t="str">
        <f t="shared" si="382"/>
        <v/>
      </c>
      <c r="V977" s="6" t="str">
        <f t="shared" si="383"/>
        <v/>
      </c>
      <c r="W977" s="6">
        <f t="shared" si="384"/>
        <v>0</v>
      </c>
      <c r="X977" s="8" t="str">
        <f t="shared" si="385"/>
        <v/>
      </c>
      <c r="Y977" s="8" t="str">
        <f t="shared" si="386"/>
        <v/>
      </c>
      <c r="Z977" t="str">
        <f t="shared" si="387"/>
        <v>FALTA_PARAM</v>
      </c>
      <c r="AA977" s="6" t="str">
        <f t="shared" si="388"/>
        <v/>
      </c>
      <c r="AB977" t="b">
        <f t="shared" si="389"/>
        <v>0</v>
      </c>
      <c r="AC977" t="str">
        <f t="shared" si="390"/>
        <v>CHAVE_INEXISTENTE</v>
      </c>
    </row>
    <row r="978" spans="7:29">
      <c r="G978" t="str">
        <f t="shared" si="368"/>
        <v>||</v>
      </c>
      <c r="H978" t="str">
        <f t="shared" si="369"/>
        <v>||</v>
      </c>
      <c r="I978" s="6" t="str">
        <f t="shared" si="370"/>
        <v/>
      </c>
      <c r="J978" s="6" t="str">
        <f t="shared" si="371"/>
        <v/>
      </c>
      <c r="K978" s="6" t="str">
        <f t="shared" si="372"/>
        <v/>
      </c>
      <c r="L978" s="6" t="str">
        <f t="shared" si="373"/>
        <v/>
      </c>
      <c r="M978" s="6" t="str">
        <f t="shared" si="374"/>
        <v/>
      </c>
      <c r="N978" s="6" t="str">
        <f t="shared" si="375"/>
        <v/>
      </c>
      <c r="O978" s="6" t="str">
        <f t="shared" si="376"/>
        <v/>
      </c>
      <c r="P978" s="6" t="str">
        <f t="shared" si="377"/>
        <v/>
      </c>
      <c r="Q978" s="6" t="str">
        <f t="shared" si="378"/>
        <v/>
      </c>
      <c r="R978" s="6">
        <f t="shared" si="379"/>
        <v>0</v>
      </c>
      <c r="S978" s="7">
        <f t="shared" si="380"/>
        <v>0</v>
      </c>
      <c r="T978" s="6">
        <f t="shared" si="381"/>
        <v>0</v>
      </c>
      <c r="U978" s="6" t="str">
        <f t="shared" si="382"/>
        <v/>
      </c>
      <c r="V978" s="6" t="str">
        <f t="shared" si="383"/>
        <v/>
      </c>
      <c r="W978" s="6">
        <f t="shared" si="384"/>
        <v>0</v>
      </c>
      <c r="X978" s="8" t="str">
        <f t="shared" si="385"/>
        <v/>
      </c>
      <c r="Y978" s="8" t="str">
        <f t="shared" si="386"/>
        <v/>
      </c>
      <c r="Z978" t="str">
        <f t="shared" si="387"/>
        <v>FALTA_PARAM</v>
      </c>
      <c r="AA978" s="6" t="str">
        <f t="shared" si="388"/>
        <v/>
      </c>
      <c r="AB978" t="b">
        <f t="shared" si="389"/>
        <v>0</v>
      </c>
      <c r="AC978" t="str">
        <f t="shared" si="390"/>
        <v>CHAVE_INEXISTENTE</v>
      </c>
    </row>
    <row r="979" spans="7:29">
      <c r="G979" t="str">
        <f t="shared" si="368"/>
        <v>||</v>
      </c>
      <c r="H979" t="str">
        <f t="shared" si="369"/>
        <v>||</v>
      </c>
      <c r="I979" s="6" t="str">
        <f t="shared" si="370"/>
        <v/>
      </c>
      <c r="J979" s="6" t="str">
        <f t="shared" si="371"/>
        <v/>
      </c>
      <c r="K979" s="6" t="str">
        <f t="shared" si="372"/>
        <v/>
      </c>
      <c r="L979" s="6" t="str">
        <f t="shared" si="373"/>
        <v/>
      </c>
      <c r="M979" s="6" t="str">
        <f t="shared" si="374"/>
        <v/>
      </c>
      <c r="N979" s="6" t="str">
        <f t="shared" si="375"/>
        <v/>
      </c>
      <c r="O979" s="6" t="str">
        <f t="shared" si="376"/>
        <v/>
      </c>
      <c r="P979" s="6" t="str">
        <f t="shared" si="377"/>
        <v/>
      </c>
      <c r="Q979" s="6" t="str">
        <f t="shared" si="378"/>
        <v/>
      </c>
      <c r="R979" s="6">
        <f t="shared" si="379"/>
        <v>0</v>
      </c>
      <c r="S979" s="7">
        <f t="shared" si="380"/>
        <v>0</v>
      </c>
      <c r="T979" s="6">
        <f t="shared" si="381"/>
        <v>0</v>
      </c>
      <c r="U979" s="6" t="str">
        <f t="shared" si="382"/>
        <v/>
      </c>
      <c r="V979" s="6" t="str">
        <f t="shared" si="383"/>
        <v/>
      </c>
      <c r="W979" s="6">
        <f t="shared" si="384"/>
        <v>0</v>
      </c>
      <c r="X979" s="8" t="str">
        <f t="shared" si="385"/>
        <v/>
      </c>
      <c r="Y979" s="8" t="str">
        <f t="shared" si="386"/>
        <v/>
      </c>
      <c r="Z979" t="str">
        <f t="shared" si="387"/>
        <v>FALTA_PARAM</v>
      </c>
      <c r="AA979" s="6" t="str">
        <f t="shared" si="388"/>
        <v/>
      </c>
      <c r="AB979" t="b">
        <f t="shared" si="389"/>
        <v>0</v>
      </c>
      <c r="AC979" t="str">
        <f t="shared" si="390"/>
        <v>CHAVE_INEXISTENTE</v>
      </c>
    </row>
    <row r="980" spans="7:29">
      <c r="G980" t="str">
        <f t="shared" si="368"/>
        <v>||</v>
      </c>
      <c r="H980" t="str">
        <f t="shared" si="369"/>
        <v>||</v>
      </c>
      <c r="I980" s="6" t="str">
        <f t="shared" si="370"/>
        <v/>
      </c>
      <c r="J980" s="6" t="str">
        <f t="shared" si="371"/>
        <v/>
      </c>
      <c r="K980" s="6" t="str">
        <f t="shared" si="372"/>
        <v/>
      </c>
      <c r="L980" s="6" t="str">
        <f t="shared" si="373"/>
        <v/>
      </c>
      <c r="M980" s="6" t="str">
        <f t="shared" si="374"/>
        <v/>
      </c>
      <c r="N980" s="6" t="str">
        <f t="shared" si="375"/>
        <v/>
      </c>
      <c r="O980" s="6" t="str">
        <f t="shared" si="376"/>
        <v/>
      </c>
      <c r="P980" s="6" t="str">
        <f t="shared" si="377"/>
        <v/>
      </c>
      <c r="Q980" s="6" t="str">
        <f t="shared" si="378"/>
        <v/>
      </c>
      <c r="R980" s="6">
        <f t="shared" si="379"/>
        <v>0</v>
      </c>
      <c r="S980" s="7">
        <f t="shared" si="380"/>
        <v>0</v>
      </c>
      <c r="T980" s="6">
        <f t="shared" si="381"/>
        <v>0</v>
      </c>
      <c r="U980" s="6" t="str">
        <f t="shared" si="382"/>
        <v/>
      </c>
      <c r="V980" s="6" t="str">
        <f t="shared" si="383"/>
        <v/>
      </c>
      <c r="W980" s="6">
        <f t="shared" si="384"/>
        <v>0</v>
      </c>
      <c r="X980" s="8" t="str">
        <f t="shared" si="385"/>
        <v/>
      </c>
      <c r="Y980" s="8" t="str">
        <f t="shared" si="386"/>
        <v/>
      </c>
      <c r="Z980" t="str">
        <f t="shared" si="387"/>
        <v>FALTA_PARAM</v>
      </c>
      <c r="AA980" s="6" t="str">
        <f t="shared" si="388"/>
        <v/>
      </c>
      <c r="AB980" t="b">
        <f t="shared" si="389"/>
        <v>0</v>
      </c>
      <c r="AC980" t="str">
        <f t="shared" si="390"/>
        <v>CHAVE_INEXISTENTE</v>
      </c>
    </row>
    <row r="981" spans="7:29">
      <c r="G981" t="str">
        <f t="shared" si="368"/>
        <v>||</v>
      </c>
      <c r="H981" t="str">
        <f t="shared" si="369"/>
        <v>||</v>
      </c>
      <c r="I981" s="6" t="str">
        <f t="shared" si="370"/>
        <v/>
      </c>
      <c r="J981" s="6" t="str">
        <f t="shared" si="371"/>
        <v/>
      </c>
      <c r="K981" s="6" t="str">
        <f t="shared" si="372"/>
        <v/>
      </c>
      <c r="L981" s="6" t="str">
        <f t="shared" si="373"/>
        <v/>
      </c>
      <c r="M981" s="6" t="str">
        <f t="shared" si="374"/>
        <v/>
      </c>
      <c r="N981" s="6" t="str">
        <f t="shared" si="375"/>
        <v/>
      </c>
      <c r="O981" s="6" t="str">
        <f t="shared" si="376"/>
        <v/>
      </c>
      <c r="P981" s="6" t="str">
        <f t="shared" si="377"/>
        <v/>
      </c>
      <c r="Q981" s="6" t="str">
        <f t="shared" si="378"/>
        <v/>
      </c>
      <c r="R981" s="6">
        <f t="shared" si="379"/>
        <v>0</v>
      </c>
      <c r="S981" s="7">
        <f t="shared" si="380"/>
        <v>0</v>
      </c>
      <c r="T981" s="6">
        <f t="shared" si="381"/>
        <v>0</v>
      </c>
      <c r="U981" s="6" t="str">
        <f t="shared" si="382"/>
        <v/>
      </c>
      <c r="V981" s="6" t="str">
        <f t="shared" si="383"/>
        <v/>
      </c>
      <c r="W981" s="6">
        <f t="shared" si="384"/>
        <v>0</v>
      </c>
      <c r="X981" s="8" t="str">
        <f t="shared" si="385"/>
        <v/>
      </c>
      <c r="Y981" s="8" t="str">
        <f t="shared" si="386"/>
        <v/>
      </c>
      <c r="Z981" t="str">
        <f t="shared" si="387"/>
        <v>FALTA_PARAM</v>
      </c>
      <c r="AA981" s="6" t="str">
        <f t="shared" si="388"/>
        <v/>
      </c>
      <c r="AB981" t="b">
        <f t="shared" si="389"/>
        <v>0</v>
      </c>
      <c r="AC981" t="str">
        <f t="shared" si="390"/>
        <v>CHAVE_INEXISTENTE</v>
      </c>
    </row>
    <row r="982" spans="7:29">
      <c r="G982" t="str">
        <f t="shared" si="368"/>
        <v>||</v>
      </c>
      <c r="H982" t="str">
        <f t="shared" si="369"/>
        <v>||</v>
      </c>
      <c r="I982" s="6" t="str">
        <f t="shared" si="370"/>
        <v/>
      </c>
      <c r="J982" s="6" t="str">
        <f t="shared" si="371"/>
        <v/>
      </c>
      <c r="K982" s="6" t="str">
        <f t="shared" si="372"/>
        <v/>
      </c>
      <c r="L982" s="6" t="str">
        <f t="shared" si="373"/>
        <v/>
      </c>
      <c r="M982" s="6" t="str">
        <f t="shared" si="374"/>
        <v/>
      </c>
      <c r="N982" s="6" t="str">
        <f t="shared" si="375"/>
        <v/>
      </c>
      <c r="O982" s="6" t="str">
        <f t="shared" si="376"/>
        <v/>
      </c>
      <c r="P982" s="6" t="str">
        <f t="shared" si="377"/>
        <v/>
      </c>
      <c r="Q982" s="6" t="str">
        <f t="shared" si="378"/>
        <v/>
      </c>
      <c r="R982" s="6">
        <f t="shared" si="379"/>
        <v>0</v>
      </c>
      <c r="S982" s="7">
        <f t="shared" si="380"/>
        <v>0</v>
      </c>
      <c r="T982" s="6">
        <f t="shared" si="381"/>
        <v>0</v>
      </c>
      <c r="U982" s="6" t="str">
        <f t="shared" si="382"/>
        <v/>
      </c>
      <c r="V982" s="6" t="str">
        <f t="shared" si="383"/>
        <v/>
      </c>
      <c r="W982" s="6">
        <f t="shared" si="384"/>
        <v>0</v>
      </c>
      <c r="X982" s="8" t="str">
        <f t="shared" si="385"/>
        <v/>
      </c>
      <c r="Y982" s="8" t="str">
        <f t="shared" si="386"/>
        <v/>
      </c>
      <c r="Z982" t="str">
        <f t="shared" si="387"/>
        <v>FALTA_PARAM</v>
      </c>
      <c r="AA982" s="6" t="str">
        <f t="shared" si="388"/>
        <v/>
      </c>
      <c r="AB982" t="b">
        <f t="shared" si="389"/>
        <v>0</v>
      </c>
      <c r="AC982" t="str">
        <f t="shared" si="390"/>
        <v>CHAVE_INEXISTENTE</v>
      </c>
    </row>
    <row r="983" spans="7:29">
      <c r="G983" t="str">
        <f t="shared" si="368"/>
        <v>||</v>
      </c>
      <c r="H983" t="str">
        <f t="shared" si="369"/>
        <v>||</v>
      </c>
      <c r="I983" s="6" t="str">
        <f t="shared" si="370"/>
        <v/>
      </c>
      <c r="J983" s="6" t="str">
        <f t="shared" si="371"/>
        <v/>
      </c>
      <c r="K983" s="6" t="str">
        <f t="shared" si="372"/>
        <v/>
      </c>
      <c r="L983" s="6" t="str">
        <f t="shared" si="373"/>
        <v/>
      </c>
      <c r="M983" s="6" t="str">
        <f t="shared" si="374"/>
        <v/>
      </c>
      <c r="N983" s="6" t="str">
        <f t="shared" si="375"/>
        <v/>
      </c>
      <c r="O983" s="6" t="str">
        <f t="shared" si="376"/>
        <v/>
      </c>
      <c r="P983" s="6" t="str">
        <f t="shared" si="377"/>
        <v/>
      </c>
      <c r="Q983" s="6" t="str">
        <f t="shared" si="378"/>
        <v/>
      </c>
      <c r="R983" s="6">
        <f t="shared" si="379"/>
        <v>0</v>
      </c>
      <c r="S983" s="7">
        <f t="shared" si="380"/>
        <v>0</v>
      </c>
      <c r="T983" s="6">
        <f t="shared" si="381"/>
        <v>0</v>
      </c>
      <c r="U983" s="6" t="str">
        <f t="shared" si="382"/>
        <v/>
      </c>
      <c r="V983" s="6" t="str">
        <f t="shared" si="383"/>
        <v/>
      </c>
      <c r="W983" s="6">
        <f t="shared" si="384"/>
        <v>0</v>
      </c>
      <c r="X983" s="8" t="str">
        <f t="shared" si="385"/>
        <v/>
      </c>
      <c r="Y983" s="8" t="str">
        <f t="shared" si="386"/>
        <v/>
      </c>
      <c r="Z983" t="str">
        <f t="shared" si="387"/>
        <v>FALTA_PARAM</v>
      </c>
      <c r="AA983" s="6" t="str">
        <f t="shared" si="388"/>
        <v/>
      </c>
      <c r="AB983" t="b">
        <f t="shared" si="389"/>
        <v>0</v>
      </c>
      <c r="AC983" t="str">
        <f t="shared" si="390"/>
        <v>CHAVE_INEXISTENTE</v>
      </c>
    </row>
    <row r="984" spans="7:29">
      <c r="G984" t="str">
        <f t="shared" si="368"/>
        <v>||</v>
      </c>
      <c r="H984" t="str">
        <f t="shared" si="369"/>
        <v>||</v>
      </c>
      <c r="I984" s="6" t="str">
        <f t="shared" si="370"/>
        <v/>
      </c>
      <c r="J984" s="6" t="str">
        <f t="shared" si="371"/>
        <v/>
      </c>
      <c r="K984" s="6" t="str">
        <f t="shared" si="372"/>
        <v/>
      </c>
      <c r="L984" s="6" t="str">
        <f t="shared" si="373"/>
        <v/>
      </c>
      <c r="M984" s="6" t="str">
        <f t="shared" si="374"/>
        <v/>
      </c>
      <c r="N984" s="6" t="str">
        <f t="shared" si="375"/>
        <v/>
      </c>
      <c r="O984" s="6" t="str">
        <f t="shared" si="376"/>
        <v/>
      </c>
      <c r="P984" s="6" t="str">
        <f t="shared" si="377"/>
        <v/>
      </c>
      <c r="Q984" s="6" t="str">
        <f t="shared" si="378"/>
        <v/>
      </c>
      <c r="R984" s="6">
        <f t="shared" si="379"/>
        <v>0</v>
      </c>
      <c r="S984" s="7">
        <f t="shared" si="380"/>
        <v>0</v>
      </c>
      <c r="T984" s="6">
        <f t="shared" si="381"/>
        <v>0</v>
      </c>
      <c r="U984" s="6" t="str">
        <f t="shared" si="382"/>
        <v/>
      </c>
      <c r="V984" s="6" t="str">
        <f t="shared" si="383"/>
        <v/>
      </c>
      <c r="W984" s="6">
        <f t="shared" si="384"/>
        <v>0</v>
      </c>
      <c r="X984" s="8" t="str">
        <f t="shared" si="385"/>
        <v/>
      </c>
      <c r="Y984" s="8" t="str">
        <f t="shared" si="386"/>
        <v/>
      </c>
      <c r="Z984" t="str">
        <f t="shared" si="387"/>
        <v>FALTA_PARAM</v>
      </c>
      <c r="AA984" s="6" t="str">
        <f t="shared" si="388"/>
        <v/>
      </c>
      <c r="AB984" t="b">
        <f t="shared" si="389"/>
        <v>0</v>
      </c>
      <c r="AC984" t="str">
        <f t="shared" si="390"/>
        <v>CHAVE_INEXISTENTE</v>
      </c>
    </row>
    <row r="985" spans="7:29">
      <c r="G985" t="str">
        <f t="shared" si="368"/>
        <v>||</v>
      </c>
      <c r="H985" t="str">
        <f t="shared" si="369"/>
        <v>||</v>
      </c>
      <c r="I985" s="6" t="str">
        <f t="shared" si="370"/>
        <v/>
      </c>
      <c r="J985" s="6" t="str">
        <f t="shared" si="371"/>
        <v/>
      </c>
      <c r="K985" s="6" t="str">
        <f t="shared" si="372"/>
        <v/>
      </c>
      <c r="L985" s="6" t="str">
        <f t="shared" si="373"/>
        <v/>
      </c>
      <c r="M985" s="6" t="str">
        <f t="shared" si="374"/>
        <v/>
      </c>
      <c r="N985" s="6" t="str">
        <f t="shared" si="375"/>
        <v/>
      </c>
      <c r="O985" s="6" t="str">
        <f t="shared" si="376"/>
        <v/>
      </c>
      <c r="P985" s="6" t="str">
        <f t="shared" si="377"/>
        <v/>
      </c>
      <c r="Q985" s="6" t="str">
        <f t="shared" si="378"/>
        <v/>
      </c>
      <c r="R985" s="6">
        <f t="shared" si="379"/>
        <v>0</v>
      </c>
      <c r="S985" s="7">
        <f t="shared" si="380"/>
        <v>0</v>
      </c>
      <c r="T985" s="6">
        <f t="shared" si="381"/>
        <v>0</v>
      </c>
      <c r="U985" s="6" t="str">
        <f t="shared" si="382"/>
        <v/>
      </c>
      <c r="V985" s="6" t="str">
        <f t="shared" si="383"/>
        <v/>
      </c>
      <c r="W985" s="6">
        <f t="shared" si="384"/>
        <v>0</v>
      </c>
      <c r="X985" s="8" t="str">
        <f t="shared" si="385"/>
        <v/>
      </c>
      <c r="Y985" s="8" t="str">
        <f t="shared" si="386"/>
        <v/>
      </c>
      <c r="Z985" t="str">
        <f t="shared" si="387"/>
        <v>FALTA_PARAM</v>
      </c>
      <c r="AA985" s="6" t="str">
        <f t="shared" si="388"/>
        <v/>
      </c>
      <c r="AB985" t="b">
        <f t="shared" si="389"/>
        <v>0</v>
      </c>
      <c r="AC985" t="str">
        <f t="shared" si="390"/>
        <v>CHAVE_INEXISTENTE</v>
      </c>
    </row>
    <row r="986" spans="7:29">
      <c r="G986" t="str">
        <f t="shared" si="368"/>
        <v>||</v>
      </c>
      <c r="H986" t="str">
        <f t="shared" si="369"/>
        <v>||</v>
      </c>
      <c r="I986" s="6" t="str">
        <f t="shared" si="370"/>
        <v/>
      </c>
      <c r="J986" s="6" t="str">
        <f t="shared" si="371"/>
        <v/>
      </c>
      <c r="K986" s="6" t="str">
        <f t="shared" si="372"/>
        <v/>
      </c>
      <c r="L986" s="6" t="str">
        <f t="shared" si="373"/>
        <v/>
      </c>
      <c r="M986" s="6" t="str">
        <f t="shared" si="374"/>
        <v/>
      </c>
      <c r="N986" s="6" t="str">
        <f t="shared" si="375"/>
        <v/>
      </c>
      <c r="O986" s="6" t="str">
        <f t="shared" si="376"/>
        <v/>
      </c>
      <c r="P986" s="6" t="str">
        <f t="shared" si="377"/>
        <v/>
      </c>
      <c r="Q986" s="6" t="str">
        <f t="shared" si="378"/>
        <v/>
      </c>
      <c r="R986" s="6">
        <f t="shared" si="379"/>
        <v>0</v>
      </c>
      <c r="S986" s="7">
        <f t="shared" si="380"/>
        <v>0</v>
      </c>
      <c r="T986" s="6">
        <f t="shared" si="381"/>
        <v>0</v>
      </c>
      <c r="U986" s="6" t="str">
        <f t="shared" si="382"/>
        <v/>
      </c>
      <c r="V986" s="6" t="str">
        <f t="shared" si="383"/>
        <v/>
      </c>
      <c r="W986" s="6">
        <f t="shared" si="384"/>
        <v>0</v>
      </c>
      <c r="X986" s="8" t="str">
        <f t="shared" si="385"/>
        <v/>
      </c>
      <c r="Y986" s="8" t="str">
        <f t="shared" si="386"/>
        <v/>
      </c>
      <c r="Z986" t="str">
        <f t="shared" si="387"/>
        <v>FALTA_PARAM</v>
      </c>
      <c r="AA986" s="6" t="str">
        <f t="shared" si="388"/>
        <v/>
      </c>
      <c r="AB986" t="b">
        <f t="shared" si="389"/>
        <v>0</v>
      </c>
      <c r="AC986" t="str">
        <f t="shared" si="390"/>
        <v>CHAVE_INEXISTENTE</v>
      </c>
    </row>
    <row r="987" spans="7:29">
      <c r="G987" t="str">
        <f t="shared" si="368"/>
        <v>||</v>
      </c>
      <c r="H987" t="str">
        <f t="shared" si="369"/>
        <v>||</v>
      </c>
      <c r="I987" s="6" t="str">
        <f t="shared" si="370"/>
        <v/>
      </c>
      <c r="J987" s="6" t="str">
        <f t="shared" si="371"/>
        <v/>
      </c>
      <c r="K987" s="6" t="str">
        <f t="shared" si="372"/>
        <v/>
      </c>
      <c r="L987" s="6" t="str">
        <f t="shared" si="373"/>
        <v/>
      </c>
      <c r="M987" s="6" t="str">
        <f t="shared" si="374"/>
        <v/>
      </c>
      <c r="N987" s="6" t="str">
        <f t="shared" si="375"/>
        <v/>
      </c>
      <c r="O987" s="6" t="str">
        <f t="shared" si="376"/>
        <v/>
      </c>
      <c r="P987" s="6" t="str">
        <f t="shared" si="377"/>
        <v/>
      </c>
      <c r="Q987" s="6" t="str">
        <f t="shared" si="378"/>
        <v/>
      </c>
      <c r="R987" s="6">
        <f t="shared" si="379"/>
        <v>0</v>
      </c>
      <c r="S987" s="7">
        <f t="shared" si="380"/>
        <v>0</v>
      </c>
      <c r="T987" s="6">
        <f t="shared" si="381"/>
        <v>0</v>
      </c>
      <c r="U987" s="6" t="str">
        <f t="shared" si="382"/>
        <v/>
      </c>
      <c r="V987" s="6" t="str">
        <f t="shared" si="383"/>
        <v/>
      </c>
      <c r="W987" s="6">
        <f t="shared" si="384"/>
        <v>0</v>
      </c>
      <c r="X987" s="8" t="str">
        <f t="shared" si="385"/>
        <v/>
      </c>
      <c r="Y987" s="8" t="str">
        <f t="shared" si="386"/>
        <v/>
      </c>
      <c r="Z987" t="str">
        <f t="shared" si="387"/>
        <v>FALTA_PARAM</v>
      </c>
      <c r="AA987" s="6" t="str">
        <f t="shared" si="388"/>
        <v/>
      </c>
      <c r="AB987" t="b">
        <f t="shared" si="389"/>
        <v>0</v>
      </c>
      <c r="AC987" t="str">
        <f t="shared" si="390"/>
        <v>CHAVE_INEXISTENTE</v>
      </c>
    </row>
    <row r="988" spans="7:29">
      <c r="G988" t="str">
        <f t="shared" si="368"/>
        <v>||</v>
      </c>
      <c r="H988" t="str">
        <f t="shared" si="369"/>
        <v>||</v>
      </c>
      <c r="I988" s="6" t="str">
        <f t="shared" si="370"/>
        <v/>
      </c>
      <c r="J988" s="6" t="str">
        <f t="shared" si="371"/>
        <v/>
      </c>
      <c r="K988" s="6" t="str">
        <f t="shared" si="372"/>
        <v/>
      </c>
      <c r="L988" s="6" t="str">
        <f t="shared" si="373"/>
        <v/>
      </c>
      <c r="M988" s="6" t="str">
        <f t="shared" si="374"/>
        <v/>
      </c>
      <c r="N988" s="6" t="str">
        <f t="shared" si="375"/>
        <v/>
      </c>
      <c r="O988" s="6" t="str">
        <f t="shared" si="376"/>
        <v/>
      </c>
      <c r="P988" s="6" t="str">
        <f t="shared" si="377"/>
        <v/>
      </c>
      <c r="Q988" s="6" t="str">
        <f t="shared" si="378"/>
        <v/>
      </c>
      <c r="R988" s="6">
        <f t="shared" si="379"/>
        <v>0</v>
      </c>
      <c r="S988" s="7">
        <f t="shared" si="380"/>
        <v>0</v>
      </c>
      <c r="T988" s="6">
        <f t="shared" si="381"/>
        <v>0</v>
      </c>
      <c r="U988" s="6" t="str">
        <f t="shared" si="382"/>
        <v/>
      </c>
      <c r="V988" s="6" t="str">
        <f t="shared" si="383"/>
        <v/>
      </c>
      <c r="W988" s="6">
        <f t="shared" si="384"/>
        <v>0</v>
      </c>
      <c r="X988" s="8" t="str">
        <f t="shared" si="385"/>
        <v/>
      </c>
      <c r="Y988" s="8" t="str">
        <f t="shared" si="386"/>
        <v/>
      </c>
      <c r="Z988" t="str">
        <f t="shared" si="387"/>
        <v>FALTA_PARAM</v>
      </c>
      <c r="AA988" s="6" t="str">
        <f t="shared" si="388"/>
        <v/>
      </c>
      <c r="AB988" t="b">
        <f t="shared" si="389"/>
        <v>0</v>
      </c>
      <c r="AC988" t="str">
        <f t="shared" si="390"/>
        <v>CHAVE_INEXISTENTE</v>
      </c>
    </row>
    <row r="989" spans="7:29">
      <c r="G989" t="str">
        <f t="shared" si="368"/>
        <v>||</v>
      </c>
      <c r="H989" t="str">
        <f t="shared" si="369"/>
        <v>||</v>
      </c>
      <c r="I989" s="6" t="str">
        <f t="shared" si="370"/>
        <v/>
      </c>
      <c r="J989" s="6" t="str">
        <f t="shared" si="371"/>
        <v/>
      </c>
      <c r="K989" s="6" t="str">
        <f t="shared" si="372"/>
        <v/>
      </c>
      <c r="L989" s="6" t="str">
        <f t="shared" si="373"/>
        <v/>
      </c>
      <c r="M989" s="6" t="str">
        <f t="shared" si="374"/>
        <v/>
      </c>
      <c r="N989" s="6" t="str">
        <f t="shared" si="375"/>
        <v/>
      </c>
      <c r="O989" s="6" t="str">
        <f t="shared" si="376"/>
        <v/>
      </c>
      <c r="P989" s="6" t="str">
        <f t="shared" si="377"/>
        <v/>
      </c>
      <c r="Q989" s="6" t="str">
        <f t="shared" si="378"/>
        <v/>
      </c>
      <c r="R989" s="6">
        <f t="shared" si="379"/>
        <v>0</v>
      </c>
      <c r="S989" s="7">
        <f t="shared" si="380"/>
        <v>0</v>
      </c>
      <c r="T989" s="6">
        <f t="shared" si="381"/>
        <v>0</v>
      </c>
      <c r="U989" s="6" t="str">
        <f t="shared" si="382"/>
        <v/>
      </c>
      <c r="V989" s="6" t="str">
        <f t="shared" si="383"/>
        <v/>
      </c>
      <c r="W989" s="6">
        <f t="shared" si="384"/>
        <v>0</v>
      </c>
      <c r="X989" s="8" t="str">
        <f t="shared" si="385"/>
        <v/>
      </c>
      <c r="Y989" s="8" t="str">
        <f t="shared" si="386"/>
        <v/>
      </c>
      <c r="Z989" t="str">
        <f t="shared" si="387"/>
        <v>FALTA_PARAM</v>
      </c>
      <c r="AA989" s="6" t="str">
        <f t="shared" si="388"/>
        <v/>
      </c>
      <c r="AB989" t="b">
        <f t="shared" si="389"/>
        <v>0</v>
      </c>
      <c r="AC989" t="str">
        <f t="shared" si="390"/>
        <v>CHAVE_INEXISTENTE</v>
      </c>
    </row>
    <row r="990" spans="7:29">
      <c r="G990" t="str">
        <f t="shared" si="368"/>
        <v>||</v>
      </c>
      <c r="H990" t="str">
        <f t="shared" si="369"/>
        <v>||</v>
      </c>
      <c r="I990" s="6" t="str">
        <f t="shared" si="370"/>
        <v/>
      </c>
      <c r="J990" s="6" t="str">
        <f t="shared" si="371"/>
        <v/>
      </c>
      <c r="K990" s="6" t="str">
        <f t="shared" si="372"/>
        <v/>
      </c>
      <c r="L990" s="6" t="str">
        <f t="shared" si="373"/>
        <v/>
      </c>
      <c r="M990" s="6" t="str">
        <f t="shared" si="374"/>
        <v/>
      </c>
      <c r="N990" s="6" t="str">
        <f t="shared" si="375"/>
        <v/>
      </c>
      <c r="O990" s="6" t="str">
        <f t="shared" si="376"/>
        <v/>
      </c>
      <c r="P990" s="6" t="str">
        <f t="shared" si="377"/>
        <v/>
      </c>
      <c r="Q990" s="6" t="str">
        <f t="shared" si="378"/>
        <v/>
      </c>
      <c r="R990" s="6">
        <f t="shared" si="379"/>
        <v>0</v>
      </c>
      <c r="S990" s="7">
        <f t="shared" si="380"/>
        <v>0</v>
      </c>
      <c r="T990" s="6">
        <f t="shared" si="381"/>
        <v>0</v>
      </c>
      <c r="U990" s="6" t="str">
        <f t="shared" si="382"/>
        <v/>
      </c>
      <c r="V990" s="6" t="str">
        <f t="shared" si="383"/>
        <v/>
      </c>
      <c r="W990" s="6">
        <f t="shared" si="384"/>
        <v>0</v>
      </c>
      <c r="X990" s="8" t="str">
        <f t="shared" si="385"/>
        <v/>
      </c>
      <c r="Y990" s="8" t="str">
        <f t="shared" si="386"/>
        <v/>
      </c>
      <c r="Z990" t="str">
        <f t="shared" si="387"/>
        <v>FALTA_PARAM</v>
      </c>
      <c r="AA990" s="6" t="str">
        <f t="shared" si="388"/>
        <v/>
      </c>
      <c r="AB990" t="b">
        <f t="shared" si="389"/>
        <v>0</v>
      </c>
      <c r="AC990" t="str">
        <f t="shared" si="390"/>
        <v>CHAVE_INEXISTENTE</v>
      </c>
    </row>
    <row r="991" spans="7:29">
      <c r="G991" t="str">
        <f t="shared" si="368"/>
        <v>||</v>
      </c>
      <c r="H991" t="str">
        <f t="shared" si="369"/>
        <v>||</v>
      </c>
      <c r="I991" s="6" t="str">
        <f t="shared" si="370"/>
        <v/>
      </c>
      <c r="J991" s="6" t="str">
        <f t="shared" si="371"/>
        <v/>
      </c>
      <c r="K991" s="6" t="str">
        <f t="shared" si="372"/>
        <v/>
      </c>
      <c r="L991" s="6" t="str">
        <f t="shared" si="373"/>
        <v/>
      </c>
      <c r="M991" s="6" t="str">
        <f t="shared" si="374"/>
        <v/>
      </c>
      <c r="N991" s="6" t="str">
        <f t="shared" si="375"/>
        <v/>
      </c>
      <c r="O991" s="6" t="str">
        <f t="shared" si="376"/>
        <v/>
      </c>
      <c r="P991" s="6" t="str">
        <f t="shared" si="377"/>
        <v/>
      </c>
      <c r="Q991" s="6" t="str">
        <f t="shared" si="378"/>
        <v/>
      </c>
      <c r="R991" s="6">
        <f t="shared" si="379"/>
        <v>0</v>
      </c>
      <c r="S991" s="7">
        <f t="shared" si="380"/>
        <v>0</v>
      </c>
      <c r="T991" s="6">
        <f t="shared" si="381"/>
        <v>0</v>
      </c>
      <c r="U991" s="6" t="str">
        <f t="shared" si="382"/>
        <v/>
      </c>
      <c r="V991" s="6" t="str">
        <f t="shared" si="383"/>
        <v/>
      </c>
      <c r="W991" s="6">
        <f t="shared" si="384"/>
        <v>0</v>
      </c>
      <c r="X991" s="8" t="str">
        <f t="shared" si="385"/>
        <v/>
      </c>
      <c r="Y991" s="8" t="str">
        <f t="shared" si="386"/>
        <v/>
      </c>
      <c r="Z991" t="str">
        <f t="shared" si="387"/>
        <v>FALTA_PARAM</v>
      </c>
      <c r="AA991" s="6" t="str">
        <f t="shared" si="388"/>
        <v/>
      </c>
      <c r="AB991" t="b">
        <f t="shared" si="389"/>
        <v>0</v>
      </c>
      <c r="AC991" t="str">
        <f t="shared" si="390"/>
        <v>CHAVE_INEXISTENTE</v>
      </c>
    </row>
    <row r="992" spans="7:29">
      <c r="G992" t="str">
        <f t="shared" si="368"/>
        <v>||</v>
      </c>
      <c r="H992" t="str">
        <f t="shared" si="369"/>
        <v>||</v>
      </c>
      <c r="I992" s="6" t="str">
        <f t="shared" si="370"/>
        <v/>
      </c>
      <c r="J992" s="6" t="str">
        <f t="shared" si="371"/>
        <v/>
      </c>
      <c r="K992" s="6" t="str">
        <f t="shared" si="372"/>
        <v/>
      </c>
      <c r="L992" s="6" t="str">
        <f t="shared" si="373"/>
        <v/>
      </c>
      <c r="M992" s="6" t="str">
        <f t="shared" si="374"/>
        <v/>
      </c>
      <c r="N992" s="6" t="str">
        <f t="shared" si="375"/>
        <v/>
      </c>
      <c r="O992" s="6" t="str">
        <f t="shared" si="376"/>
        <v/>
      </c>
      <c r="P992" s="6" t="str">
        <f t="shared" si="377"/>
        <v/>
      </c>
      <c r="Q992" s="6" t="str">
        <f t="shared" si="378"/>
        <v/>
      </c>
      <c r="R992" s="6">
        <f t="shared" si="379"/>
        <v>0</v>
      </c>
      <c r="S992" s="7">
        <f t="shared" si="380"/>
        <v>0</v>
      </c>
      <c r="T992" s="6">
        <f t="shared" si="381"/>
        <v>0</v>
      </c>
      <c r="U992" s="6" t="str">
        <f t="shared" si="382"/>
        <v/>
      </c>
      <c r="V992" s="6" t="str">
        <f t="shared" si="383"/>
        <v/>
      </c>
      <c r="W992" s="6">
        <f t="shared" si="384"/>
        <v>0</v>
      </c>
      <c r="X992" s="8" t="str">
        <f t="shared" si="385"/>
        <v/>
      </c>
      <c r="Y992" s="8" t="str">
        <f t="shared" si="386"/>
        <v/>
      </c>
      <c r="Z992" t="str">
        <f t="shared" si="387"/>
        <v>FALTA_PARAM</v>
      </c>
      <c r="AA992" s="6" t="str">
        <f t="shared" si="388"/>
        <v/>
      </c>
      <c r="AB992" t="b">
        <f t="shared" si="389"/>
        <v>0</v>
      </c>
      <c r="AC992" t="str">
        <f t="shared" si="390"/>
        <v>CHAVE_INEXISTENTE</v>
      </c>
    </row>
    <row r="993" spans="7:29">
      <c r="G993" t="str">
        <f t="shared" si="368"/>
        <v>||</v>
      </c>
      <c r="H993" t="str">
        <f t="shared" si="369"/>
        <v>||</v>
      </c>
      <c r="I993" s="6" t="str">
        <f t="shared" si="370"/>
        <v/>
      </c>
      <c r="J993" s="6" t="str">
        <f t="shared" si="371"/>
        <v/>
      </c>
      <c r="K993" s="6" t="str">
        <f t="shared" si="372"/>
        <v/>
      </c>
      <c r="L993" s="6" t="str">
        <f t="shared" si="373"/>
        <v/>
      </c>
      <c r="M993" s="6" t="str">
        <f t="shared" si="374"/>
        <v/>
      </c>
      <c r="N993" s="6" t="str">
        <f t="shared" si="375"/>
        <v/>
      </c>
      <c r="O993" s="6" t="str">
        <f t="shared" si="376"/>
        <v/>
      </c>
      <c r="P993" s="6" t="str">
        <f t="shared" si="377"/>
        <v/>
      </c>
      <c r="Q993" s="6" t="str">
        <f t="shared" si="378"/>
        <v/>
      </c>
      <c r="R993" s="6">
        <f t="shared" si="379"/>
        <v>0</v>
      </c>
      <c r="S993" s="7">
        <f t="shared" si="380"/>
        <v>0</v>
      </c>
      <c r="T993" s="6">
        <f t="shared" si="381"/>
        <v>0</v>
      </c>
      <c r="U993" s="6" t="str">
        <f t="shared" si="382"/>
        <v/>
      </c>
      <c r="V993" s="6" t="str">
        <f t="shared" si="383"/>
        <v/>
      </c>
      <c r="W993" s="6">
        <f t="shared" si="384"/>
        <v>0</v>
      </c>
      <c r="X993" s="8" t="str">
        <f t="shared" si="385"/>
        <v/>
      </c>
      <c r="Y993" s="8" t="str">
        <f t="shared" si="386"/>
        <v/>
      </c>
      <c r="Z993" t="str">
        <f t="shared" si="387"/>
        <v>FALTA_PARAM</v>
      </c>
      <c r="AA993" s="6" t="str">
        <f t="shared" si="388"/>
        <v/>
      </c>
      <c r="AB993" t="b">
        <f t="shared" si="389"/>
        <v>0</v>
      </c>
      <c r="AC993" t="str">
        <f t="shared" si="390"/>
        <v>CHAVE_INEXISTENTE</v>
      </c>
    </row>
    <row r="994" spans="7:29">
      <c r="G994" t="str">
        <f t="shared" si="368"/>
        <v>||</v>
      </c>
      <c r="H994" t="str">
        <f t="shared" si="369"/>
        <v>||</v>
      </c>
      <c r="I994" s="6" t="str">
        <f t="shared" si="370"/>
        <v/>
      </c>
      <c r="J994" s="6" t="str">
        <f t="shared" si="371"/>
        <v/>
      </c>
      <c r="K994" s="6" t="str">
        <f t="shared" si="372"/>
        <v/>
      </c>
      <c r="L994" s="6" t="str">
        <f t="shared" si="373"/>
        <v/>
      </c>
      <c r="M994" s="6" t="str">
        <f t="shared" si="374"/>
        <v/>
      </c>
      <c r="N994" s="6" t="str">
        <f t="shared" si="375"/>
        <v/>
      </c>
      <c r="O994" s="6" t="str">
        <f t="shared" si="376"/>
        <v/>
      </c>
      <c r="P994" s="6" t="str">
        <f t="shared" si="377"/>
        <v/>
      </c>
      <c r="Q994" s="6" t="str">
        <f t="shared" si="378"/>
        <v/>
      </c>
      <c r="R994" s="6">
        <f t="shared" si="379"/>
        <v>0</v>
      </c>
      <c r="S994" s="7">
        <f t="shared" si="380"/>
        <v>0</v>
      </c>
      <c r="T994" s="6">
        <f t="shared" si="381"/>
        <v>0</v>
      </c>
      <c r="U994" s="6" t="str">
        <f t="shared" si="382"/>
        <v/>
      </c>
      <c r="V994" s="6" t="str">
        <f t="shared" si="383"/>
        <v/>
      </c>
      <c r="W994" s="6">
        <f t="shared" si="384"/>
        <v>0</v>
      </c>
      <c r="X994" s="8" t="str">
        <f t="shared" si="385"/>
        <v/>
      </c>
      <c r="Y994" s="8" t="str">
        <f t="shared" si="386"/>
        <v/>
      </c>
      <c r="Z994" t="str">
        <f t="shared" si="387"/>
        <v>FALTA_PARAM</v>
      </c>
      <c r="AA994" s="6" t="str">
        <f t="shared" si="388"/>
        <v/>
      </c>
      <c r="AB994" t="b">
        <f t="shared" si="389"/>
        <v>0</v>
      </c>
      <c r="AC994" t="str">
        <f t="shared" si="390"/>
        <v>CHAVE_INEXISTENTE</v>
      </c>
    </row>
    <row r="995" spans="7:29">
      <c r="G995" t="str">
        <f t="shared" si="368"/>
        <v>||</v>
      </c>
      <c r="H995" t="str">
        <f t="shared" si="369"/>
        <v>||</v>
      </c>
      <c r="I995" s="6" t="str">
        <f t="shared" si="370"/>
        <v/>
      </c>
      <c r="J995" s="6" t="str">
        <f t="shared" si="371"/>
        <v/>
      </c>
      <c r="K995" s="6" t="str">
        <f t="shared" si="372"/>
        <v/>
      </c>
      <c r="L995" s="6" t="str">
        <f t="shared" si="373"/>
        <v/>
      </c>
      <c r="M995" s="6" t="str">
        <f t="shared" si="374"/>
        <v/>
      </c>
      <c r="N995" s="6" t="str">
        <f t="shared" si="375"/>
        <v/>
      </c>
      <c r="O995" s="6" t="str">
        <f t="shared" si="376"/>
        <v/>
      </c>
      <c r="P995" s="6" t="str">
        <f t="shared" si="377"/>
        <v/>
      </c>
      <c r="Q995" s="6" t="str">
        <f t="shared" si="378"/>
        <v/>
      </c>
      <c r="R995" s="6">
        <f t="shared" si="379"/>
        <v>0</v>
      </c>
      <c r="S995" s="7">
        <f t="shared" si="380"/>
        <v>0</v>
      </c>
      <c r="T995" s="6">
        <f t="shared" si="381"/>
        <v>0</v>
      </c>
      <c r="U995" s="6" t="str">
        <f t="shared" si="382"/>
        <v/>
      </c>
      <c r="V995" s="6" t="str">
        <f t="shared" si="383"/>
        <v/>
      </c>
      <c r="W995" s="6">
        <f t="shared" si="384"/>
        <v>0</v>
      </c>
      <c r="X995" s="8" t="str">
        <f t="shared" si="385"/>
        <v/>
      </c>
      <c r="Y995" s="8" t="str">
        <f t="shared" si="386"/>
        <v/>
      </c>
      <c r="Z995" t="str">
        <f t="shared" si="387"/>
        <v>FALTA_PARAM</v>
      </c>
      <c r="AA995" s="6" t="str">
        <f t="shared" si="388"/>
        <v/>
      </c>
      <c r="AB995" t="b">
        <f t="shared" si="389"/>
        <v>0</v>
      </c>
      <c r="AC995" t="str">
        <f t="shared" si="390"/>
        <v>CHAVE_INEXISTENTE</v>
      </c>
    </row>
    <row r="996" spans="7:29">
      <c r="G996" t="str">
        <f t="shared" si="368"/>
        <v>||</v>
      </c>
      <c r="H996" t="str">
        <f t="shared" si="369"/>
        <v>||</v>
      </c>
      <c r="I996" s="6" t="str">
        <f t="shared" si="370"/>
        <v/>
      </c>
      <c r="J996" s="6" t="str">
        <f t="shared" si="371"/>
        <v/>
      </c>
      <c r="K996" s="6" t="str">
        <f t="shared" si="372"/>
        <v/>
      </c>
      <c r="L996" s="6" t="str">
        <f t="shared" si="373"/>
        <v/>
      </c>
      <c r="M996" s="6" t="str">
        <f t="shared" si="374"/>
        <v/>
      </c>
      <c r="N996" s="6" t="str">
        <f t="shared" si="375"/>
        <v/>
      </c>
      <c r="O996" s="6" t="str">
        <f t="shared" si="376"/>
        <v/>
      </c>
      <c r="P996" s="6" t="str">
        <f t="shared" si="377"/>
        <v/>
      </c>
      <c r="Q996" s="6" t="str">
        <f t="shared" si="378"/>
        <v/>
      </c>
      <c r="R996" s="6">
        <f t="shared" si="379"/>
        <v>0</v>
      </c>
      <c r="S996" s="7">
        <f t="shared" si="380"/>
        <v>0</v>
      </c>
      <c r="T996" s="6">
        <f t="shared" si="381"/>
        <v>0</v>
      </c>
      <c r="U996" s="6" t="str">
        <f t="shared" si="382"/>
        <v/>
      </c>
      <c r="V996" s="6" t="str">
        <f t="shared" si="383"/>
        <v/>
      </c>
      <c r="W996" s="6">
        <f t="shared" si="384"/>
        <v>0</v>
      </c>
      <c r="X996" s="8" t="str">
        <f t="shared" si="385"/>
        <v/>
      </c>
      <c r="Y996" s="8" t="str">
        <f t="shared" si="386"/>
        <v/>
      </c>
      <c r="Z996" t="str">
        <f t="shared" si="387"/>
        <v>FALTA_PARAM</v>
      </c>
      <c r="AA996" s="6" t="str">
        <f t="shared" si="388"/>
        <v/>
      </c>
      <c r="AB996" t="b">
        <f t="shared" si="389"/>
        <v>0</v>
      </c>
      <c r="AC996" t="str">
        <f t="shared" si="390"/>
        <v>CHAVE_INEXISTENTE</v>
      </c>
    </row>
    <row r="997" spans="7:29">
      <c r="G997" t="str">
        <f t="shared" si="368"/>
        <v>||</v>
      </c>
      <c r="H997" t="str">
        <f t="shared" si="369"/>
        <v>||</v>
      </c>
      <c r="I997" s="6" t="str">
        <f t="shared" si="370"/>
        <v/>
      </c>
      <c r="J997" s="6" t="str">
        <f t="shared" si="371"/>
        <v/>
      </c>
      <c r="K997" s="6" t="str">
        <f t="shared" si="372"/>
        <v/>
      </c>
      <c r="L997" s="6" t="str">
        <f t="shared" si="373"/>
        <v/>
      </c>
      <c r="M997" s="6" t="str">
        <f t="shared" si="374"/>
        <v/>
      </c>
      <c r="N997" s="6" t="str">
        <f t="shared" si="375"/>
        <v/>
      </c>
      <c r="O997" s="6" t="str">
        <f t="shared" si="376"/>
        <v/>
      </c>
      <c r="P997" s="6" t="str">
        <f t="shared" si="377"/>
        <v/>
      </c>
      <c r="Q997" s="6" t="str">
        <f t="shared" si="378"/>
        <v/>
      </c>
      <c r="R997" s="6">
        <f t="shared" si="379"/>
        <v>0</v>
      </c>
      <c r="S997" s="7">
        <f t="shared" si="380"/>
        <v>0</v>
      </c>
      <c r="T997" s="6">
        <f t="shared" si="381"/>
        <v>0</v>
      </c>
      <c r="U997" s="6" t="str">
        <f t="shared" si="382"/>
        <v/>
      </c>
      <c r="V997" s="6" t="str">
        <f t="shared" si="383"/>
        <v/>
      </c>
      <c r="W997" s="6">
        <f t="shared" si="384"/>
        <v>0</v>
      </c>
      <c r="X997" s="8" t="str">
        <f t="shared" si="385"/>
        <v/>
      </c>
      <c r="Y997" s="8" t="str">
        <f t="shared" si="386"/>
        <v/>
      </c>
      <c r="Z997" t="str">
        <f t="shared" si="387"/>
        <v>FALTA_PARAM</v>
      </c>
      <c r="AA997" s="6" t="str">
        <f t="shared" si="388"/>
        <v/>
      </c>
      <c r="AB997" t="b">
        <f t="shared" si="389"/>
        <v>0</v>
      </c>
      <c r="AC997" t="str">
        <f t="shared" si="390"/>
        <v>CHAVE_INEXISTENTE</v>
      </c>
    </row>
    <row r="998" spans="7:29">
      <c r="G998" t="str">
        <f t="shared" si="368"/>
        <v>||</v>
      </c>
      <c r="H998" t="str">
        <f t="shared" si="369"/>
        <v>||</v>
      </c>
      <c r="I998" s="6" t="str">
        <f t="shared" si="370"/>
        <v/>
      </c>
      <c r="J998" s="6" t="str">
        <f t="shared" si="371"/>
        <v/>
      </c>
      <c r="K998" s="6" t="str">
        <f t="shared" si="372"/>
        <v/>
      </c>
      <c r="L998" s="6" t="str">
        <f t="shared" si="373"/>
        <v/>
      </c>
      <c r="M998" s="6" t="str">
        <f t="shared" si="374"/>
        <v/>
      </c>
      <c r="N998" s="6" t="str">
        <f t="shared" si="375"/>
        <v/>
      </c>
      <c r="O998" s="6" t="str">
        <f t="shared" si="376"/>
        <v/>
      </c>
      <c r="P998" s="6" t="str">
        <f t="shared" si="377"/>
        <v/>
      </c>
      <c r="Q998" s="6" t="str">
        <f t="shared" si="378"/>
        <v/>
      </c>
      <c r="R998" s="6">
        <f t="shared" si="379"/>
        <v>0</v>
      </c>
      <c r="S998" s="7">
        <f t="shared" si="380"/>
        <v>0</v>
      </c>
      <c r="T998" s="6">
        <f t="shared" si="381"/>
        <v>0</v>
      </c>
      <c r="U998" s="6" t="str">
        <f t="shared" si="382"/>
        <v/>
      </c>
      <c r="V998" s="6" t="str">
        <f t="shared" si="383"/>
        <v/>
      </c>
      <c r="W998" s="6">
        <f t="shared" si="384"/>
        <v>0</v>
      </c>
      <c r="X998" s="8" t="str">
        <f t="shared" si="385"/>
        <v/>
      </c>
      <c r="Y998" s="8" t="str">
        <f t="shared" si="386"/>
        <v/>
      </c>
      <c r="Z998" t="str">
        <f t="shared" si="387"/>
        <v>FALTA_PARAM</v>
      </c>
      <c r="AA998" s="6" t="str">
        <f t="shared" si="388"/>
        <v/>
      </c>
      <c r="AB998" t="b">
        <f t="shared" si="389"/>
        <v>0</v>
      </c>
      <c r="AC998" t="str">
        <f t="shared" si="390"/>
        <v>CHAVE_INEXISTENTE</v>
      </c>
    </row>
    <row r="999" spans="7:29">
      <c r="G999" t="str">
        <f t="shared" si="368"/>
        <v>||</v>
      </c>
      <c r="H999" t="str">
        <f t="shared" si="369"/>
        <v>||</v>
      </c>
      <c r="I999" s="6" t="str">
        <f t="shared" si="370"/>
        <v/>
      </c>
      <c r="J999" s="6" t="str">
        <f t="shared" si="371"/>
        <v/>
      </c>
      <c r="K999" s="6" t="str">
        <f t="shared" si="372"/>
        <v/>
      </c>
      <c r="L999" s="6" t="str">
        <f t="shared" si="373"/>
        <v/>
      </c>
      <c r="M999" s="6" t="str">
        <f t="shared" si="374"/>
        <v/>
      </c>
      <c r="N999" s="6" t="str">
        <f t="shared" si="375"/>
        <v/>
      </c>
      <c r="O999" s="6" t="str">
        <f t="shared" si="376"/>
        <v/>
      </c>
      <c r="P999" s="6" t="str">
        <f t="shared" si="377"/>
        <v/>
      </c>
      <c r="Q999" s="6" t="str">
        <f t="shared" si="378"/>
        <v/>
      </c>
      <c r="R999" s="6">
        <f t="shared" si="379"/>
        <v>0</v>
      </c>
      <c r="S999" s="7">
        <f t="shared" si="380"/>
        <v>0</v>
      </c>
      <c r="T999" s="6">
        <f t="shared" si="381"/>
        <v>0</v>
      </c>
      <c r="U999" s="6" t="str">
        <f t="shared" si="382"/>
        <v/>
      </c>
      <c r="V999" s="6" t="str">
        <f t="shared" si="383"/>
        <v/>
      </c>
      <c r="W999" s="6">
        <f t="shared" si="384"/>
        <v>0</v>
      </c>
      <c r="X999" s="8" t="str">
        <f t="shared" si="385"/>
        <v/>
      </c>
      <c r="Y999" s="8" t="str">
        <f t="shared" si="386"/>
        <v/>
      </c>
      <c r="Z999" t="str">
        <f t="shared" si="387"/>
        <v>FALTA_PARAM</v>
      </c>
      <c r="AA999" s="6" t="str">
        <f t="shared" si="388"/>
        <v/>
      </c>
      <c r="AB999" t="b">
        <f t="shared" si="389"/>
        <v>0</v>
      </c>
      <c r="AC999" t="str">
        <f t="shared" si="390"/>
        <v>CHAVE_INEXISTENTE</v>
      </c>
    </row>
    <row r="1000" spans="7:29">
      <c r="G1000" t="str">
        <f t="shared" si="368"/>
        <v>||</v>
      </c>
      <c r="H1000" t="str">
        <f t="shared" si="369"/>
        <v>||</v>
      </c>
      <c r="I1000" s="6" t="str">
        <f t="shared" si="370"/>
        <v/>
      </c>
      <c r="J1000" s="6" t="str">
        <f t="shared" si="371"/>
        <v/>
      </c>
      <c r="K1000" s="6" t="str">
        <f t="shared" si="372"/>
        <v/>
      </c>
      <c r="L1000" s="6" t="str">
        <f t="shared" si="373"/>
        <v/>
      </c>
      <c r="M1000" s="6" t="str">
        <f t="shared" si="374"/>
        <v/>
      </c>
      <c r="N1000" s="6" t="str">
        <f t="shared" si="375"/>
        <v/>
      </c>
      <c r="O1000" s="6" t="str">
        <f t="shared" si="376"/>
        <v/>
      </c>
      <c r="P1000" s="6" t="str">
        <f t="shared" si="377"/>
        <v/>
      </c>
      <c r="Q1000" s="6" t="str">
        <f t="shared" si="378"/>
        <v/>
      </c>
      <c r="R1000" s="6">
        <f t="shared" si="379"/>
        <v>0</v>
      </c>
      <c r="S1000" s="7">
        <f t="shared" si="380"/>
        <v>0</v>
      </c>
      <c r="T1000" s="6">
        <f t="shared" si="381"/>
        <v>0</v>
      </c>
      <c r="U1000" s="6" t="str">
        <f t="shared" si="382"/>
        <v/>
      </c>
      <c r="V1000" s="6" t="str">
        <f t="shared" si="383"/>
        <v/>
      </c>
      <c r="W1000" s="6">
        <f t="shared" si="384"/>
        <v>0</v>
      </c>
      <c r="X1000" s="8" t="str">
        <f t="shared" si="385"/>
        <v/>
      </c>
      <c r="Y1000" s="8" t="str">
        <f t="shared" si="386"/>
        <v/>
      </c>
      <c r="Z1000" t="str">
        <f t="shared" si="387"/>
        <v>FALTA_PARAM</v>
      </c>
      <c r="AA1000" s="6" t="str">
        <f t="shared" si="388"/>
        <v/>
      </c>
      <c r="AB1000" t="b">
        <f t="shared" si="389"/>
        <v>0</v>
      </c>
      <c r="AC1000" t="str">
        <f t="shared" si="390"/>
        <v>CHAVE_INEXISTENTE</v>
      </c>
    </row>
    <row r="1001" spans="7:29">
      <c r="G1001" t="str">
        <f t="shared" si="368"/>
        <v>||</v>
      </c>
      <c r="H1001" t="str">
        <f t="shared" si="369"/>
        <v>||</v>
      </c>
      <c r="I1001" s="6" t="str">
        <f t="shared" si="370"/>
        <v/>
      </c>
      <c r="J1001" s="6" t="str">
        <f t="shared" si="371"/>
        <v/>
      </c>
      <c r="K1001" s="6" t="str">
        <f t="shared" si="372"/>
        <v/>
      </c>
      <c r="L1001" s="6" t="str">
        <f t="shared" si="373"/>
        <v/>
      </c>
      <c r="M1001" s="6" t="str">
        <f t="shared" si="374"/>
        <v/>
      </c>
      <c r="N1001" s="6" t="str">
        <f t="shared" si="375"/>
        <v/>
      </c>
      <c r="O1001" s="6" t="str">
        <f t="shared" si="376"/>
        <v/>
      </c>
      <c r="P1001" s="6" t="str">
        <f t="shared" si="377"/>
        <v/>
      </c>
      <c r="Q1001" s="6" t="str">
        <f t="shared" si="378"/>
        <v/>
      </c>
      <c r="R1001" s="6">
        <f t="shared" si="379"/>
        <v>0</v>
      </c>
      <c r="S1001" s="7">
        <f t="shared" si="380"/>
        <v>0</v>
      </c>
      <c r="T1001" s="6">
        <f t="shared" si="381"/>
        <v>0</v>
      </c>
      <c r="U1001" s="6" t="str">
        <f t="shared" si="382"/>
        <v/>
      </c>
      <c r="V1001" s="6" t="str">
        <f t="shared" si="383"/>
        <v/>
      </c>
      <c r="W1001" s="6">
        <f t="shared" si="384"/>
        <v>0</v>
      </c>
      <c r="X1001" s="8" t="str">
        <f t="shared" si="385"/>
        <v/>
      </c>
      <c r="Y1001" s="8" t="str">
        <f t="shared" si="386"/>
        <v/>
      </c>
      <c r="Z1001" t="str">
        <f t="shared" si="387"/>
        <v>FALTA_PARAM</v>
      </c>
      <c r="AA1001" s="6" t="str">
        <f t="shared" si="388"/>
        <v/>
      </c>
      <c r="AB1001" t="b">
        <f t="shared" si="389"/>
        <v>0</v>
      </c>
      <c r="AC1001" t="str">
        <f t="shared" si="390"/>
        <v>CHAVE_INEXISTENTE</v>
      </c>
    </row>
  </sheetData>
  <sortState xmlns:xlrd2="http://schemas.microsoft.com/office/spreadsheetml/2017/richdata2" ref="A2:AC29">
    <sortCondition ref="F2:F29"/>
  </sortState>
  <dataValidations count="3">
    <dataValidation type="list" allowBlank="1" showInputMessage="1" showErrorMessage="1" sqref="D2:D1001" xr:uid="{00000000-0002-0000-0000-000000000000}">
      <formula1>ListaVariedades</formula1>
    </dataValidation>
    <dataValidation type="list" allowBlank="1" showInputMessage="1" showErrorMessage="1" sqref="E2:E1001" xr:uid="{00000000-0002-0000-0000-000001000000}">
      <formula1>ListaEpocas</formula1>
    </dataValidation>
    <dataValidation type="list" allowBlank="1" showInputMessage="1" showErrorMessage="1" sqref="F2:F1001" xr:uid="{00000000-0002-0000-0000-000002000000}">
      <formula1>ListaProcesso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51"/>
  <sheetViews>
    <sheetView workbookViewId="0">
      <selection sqref="A1:A1048576"/>
    </sheetView>
  </sheetViews>
  <sheetFormatPr defaultRowHeight="15"/>
  <cols>
    <col min="1" max="1" width="139.85546875" bestFit="1" customWidth="1"/>
  </cols>
  <sheetData>
    <row r="1" spans="1:1">
      <c r="A1" t="s">
        <v>406</v>
      </c>
    </row>
    <row r="3" spans="1:1" ht="23.25" customHeight="1">
      <c r="A3" s="23" t="s">
        <v>407</v>
      </c>
    </row>
    <row r="4" spans="1:1">
      <c r="A4" s="9"/>
    </row>
    <row r="5" spans="1:1">
      <c r="A5" s="10" t="s">
        <v>408</v>
      </c>
    </row>
    <row r="6" spans="1:1">
      <c r="A6" s="9"/>
    </row>
    <row r="7" spans="1:1">
      <c r="A7" s="10" t="s">
        <v>409</v>
      </c>
    </row>
    <row r="8" spans="1:1">
      <c r="A8" s="10" t="s">
        <v>410</v>
      </c>
    </row>
    <row r="9" spans="1:1">
      <c r="A9" s="27" t="s">
        <v>411</v>
      </c>
    </row>
    <row r="10" spans="1:1">
      <c r="A10" s="9" t="s">
        <v>412</v>
      </c>
    </row>
    <row r="11" spans="1:1">
      <c r="A11" s="9"/>
    </row>
    <row r="12" spans="1:1">
      <c r="A12" s="9" t="s">
        <v>413</v>
      </c>
    </row>
    <row r="14" spans="1:1" ht="23.25" customHeight="1">
      <c r="A14" s="23" t="s">
        <v>414</v>
      </c>
    </row>
    <row r="15" spans="1:1">
      <c r="A15" s="9"/>
    </row>
    <row r="16" spans="1:1">
      <c r="A16" s="9" t="s">
        <v>415</v>
      </c>
    </row>
    <row r="17" spans="1:1">
      <c r="A17" s="10" t="s">
        <v>416</v>
      </c>
    </row>
    <row r="18" spans="1:1">
      <c r="A18" s="27" t="s">
        <v>417</v>
      </c>
    </row>
    <row r="20" spans="1:1" ht="23.25" customHeight="1">
      <c r="A20" s="23" t="s">
        <v>418</v>
      </c>
    </row>
    <row r="21" spans="1:1">
      <c r="A21" s="9"/>
    </row>
    <row r="22" spans="1:1">
      <c r="A22" s="10" t="s">
        <v>419</v>
      </c>
    </row>
    <row r="23" spans="1:1">
      <c r="A23" s="9"/>
    </row>
    <row r="24" spans="1:1">
      <c r="A24" s="10" t="s">
        <v>420</v>
      </c>
    </row>
    <row r="25" spans="1:1">
      <c r="A25" s="10" t="s">
        <v>421</v>
      </c>
    </row>
    <row r="26" spans="1:1">
      <c r="A26" s="27" t="s">
        <v>422</v>
      </c>
    </row>
    <row r="27" spans="1:1">
      <c r="A27" s="9" t="s">
        <v>423</v>
      </c>
    </row>
    <row r="31" spans="1:1" ht="23.25" customHeight="1">
      <c r="A31" s="23" t="s">
        <v>424</v>
      </c>
    </row>
    <row r="32" spans="1:1">
      <c r="A32" s="9"/>
    </row>
    <row r="33" spans="1:1">
      <c r="A33" s="10" t="s">
        <v>425</v>
      </c>
    </row>
    <row r="34" spans="1:1">
      <c r="A34" s="9"/>
    </row>
    <row r="35" spans="1:1">
      <c r="A35" s="9" t="s">
        <v>426</v>
      </c>
    </row>
    <row r="36" spans="1:1">
      <c r="A36" s="9"/>
    </row>
    <row r="37" spans="1:1">
      <c r="A37" s="9" t="s">
        <v>427</v>
      </c>
    </row>
    <row r="41" spans="1:1" ht="23.25" customHeight="1">
      <c r="A41" s="23" t="s">
        <v>428</v>
      </c>
    </row>
    <row r="43" spans="1:1">
      <c r="A43" t="s">
        <v>429</v>
      </c>
    </row>
    <row r="44" spans="1:1">
      <c r="A44" s="9"/>
    </row>
    <row r="45" spans="1:1">
      <c r="A45" s="9" t="s">
        <v>430</v>
      </c>
    </row>
    <row r="46" spans="1:1">
      <c r="A46" s="9"/>
    </row>
    <row r="47" spans="1:1">
      <c r="A47" s="9"/>
    </row>
    <row r="48" spans="1:1">
      <c r="A48" s="11"/>
    </row>
    <row r="49" spans="1:1">
      <c r="A49" s="11" t="s">
        <v>431</v>
      </c>
    </row>
    <row r="50" spans="1:1">
      <c r="A50" s="11"/>
    </row>
    <row r="51" spans="1:1">
      <c r="A51" s="11" t="s">
        <v>432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3"/>
  <sheetViews>
    <sheetView workbookViewId="0">
      <selection sqref="A1:A1048576"/>
    </sheetView>
  </sheetViews>
  <sheetFormatPr defaultRowHeight="15"/>
  <cols>
    <col min="1" max="1" width="110.7109375" customWidth="1"/>
  </cols>
  <sheetData>
    <row r="1" spans="1:1" ht="15.75" customHeight="1">
      <c r="A1" s="25" t="s">
        <v>433</v>
      </c>
    </row>
    <row r="3" spans="1:1" ht="135" customHeight="1">
      <c r="A3" s="17" t="s">
        <v>434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H46"/>
  <sheetViews>
    <sheetView workbookViewId="0">
      <selection activeCell="F16" sqref="F16"/>
    </sheetView>
  </sheetViews>
  <sheetFormatPr defaultRowHeight="15"/>
  <cols>
    <col min="1" max="1" width="17.7109375" bestFit="1" customWidth="1"/>
    <col min="2" max="2" width="29.28515625" bestFit="1" customWidth="1"/>
    <col min="3" max="3" width="60.42578125" customWidth="1"/>
    <col min="4" max="4" width="8.7109375" bestFit="1" customWidth="1"/>
  </cols>
  <sheetData>
    <row r="3" spans="1:8">
      <c r="A3" t="s">
        <v>435</v>
      </c>
      <c r="H3" t="s">
        <v>436</v>
      </c>
    </row>
    <row r="4" spans="1:8" ht="31.5" customHeight="1">
      <c r="H4" s="19" t="s">
        <v>437</v>
      </c>
    </row>
    <row r="5" spans="1:8">
      <c r="A5" t="s">
        <v>3</v>
      </c>
      <c r="B5" t="s">
        <v>438</v>
      </c>
      <c r="C5" t="s">
        <v>439</v>
      </c>
      <c r="D5" t="s">
        <v>440</v>
      </c>
      <c r="H5" s="9"/>
    </row>
    <row r="6" spans="1:8">
      <c r="A6" t="s">
        <v>29</v>
      </c>
      <c r="B6" t="s">
        <v>441</v>
      </c>
      <c r="C6" t="s">
        <v>442</v>
      </c>
      <c r="D6" t="s">
        <v>443</v>
      </c>
      <c r="H6" s="24" t="s">
        <v>444</v>
      </c>
    </row>
    <row r="7" spans="1:8">
      <c r="A7" t="s">
        <v>34</v>
      </c>
      <c r="B7" t="s">
        <v>445</v>
      </c>
      <c r="C7" t="s">
        <v>446</v>
      </c>
      <c r="D7" t="s">
        <v>443</v>
      </c>
      <c r="H7" s="9"/>
    </row>
    <row r="8" spans="1:8">
      <c r="A8" t="s">
        <v>36</v>
      </c>
      <c r="B8" t="s">
        <v>447</v>
      </c>
      <c r="C8" t="s">
        <v>448</v>
      </c>
      <c r="D8" t="s">
        <v>443</v>
      </c>
      <c r="H8" s="24" t="s">
        <v>449</v>
      </c>
    </row>
    <row r="9" spans="1:8">
      <c r="A9" t="s">
        <v>37</v>
      </c>
      <c r="B9" t="s">
        <v>450</v>
      </c>
      <c r="C9" t="s">
        <v>451</v>
      </c>
      <c r="D9" t="s">
        <v>443</v>
      </c>
      <c r="H9" s="9"/>
    </row>
    <row r="10" spans="1:8">
      <c r="A10" t="s">
        <v>38</v>
      </c>
      <c r="B10" t="s">
        <v>452</v>
      </c>
      <c r="C10" t="s">
        <v>453</v>
      </c>
      <c r="D10" t="s">
        <v>98</v>
      </c>
      <c r="H10" s="24" t="s">
        <v>454</v>
      </c>
    </row>
    <row r="11" spans="1:8">
      <c r="A11" t="s">
        <v>38</v>
      </c>
      <c r="B11" t="s">
        <v>455</v>
      </c>
      <c r="C11" t="s">
        <v>456</v>
      </c>
      <c r="D11" t="s">
        <v>98</v>
      </c>
    </row>
    <row r="12" spans="1:8" ht="31.5" customHeight="1">
      <c r="A12" t="s">
        <v>39</v>
      </c>
      <c r="B12" t="s">
        <v>457</v>
      </c>
      <c r="C12" t="s">
        <v>458</v>
      </c>
      <c r="D12" t="s">
        <v>98</v>
      </c>
      <c r="H12" s="19" t="s">
        <v>459</v>
      </c>
    </row>
    <row r="13" spans="1:8">
      <c r="A13" t="s">
        <v>39</v>
      </c>
      <c r="B13" t="s">
        <v>460</v>
      </c>
      <c r="C13" t="s">
        <v>461</v>
      </c>
      <c r="D13" t="s">
        <v>98</v>
      </c>
      <c r="H13" s="9"/>
    </row>
    <row r="14" spans="1:8">
      <c r="A14" t="s">
        <v>35</v>
      </c>
      <c r="B14" t="s">
        <v>462</v>
      </c>
      <c r="C14" t="s">
        <v>463</v>
      </c>
      <c r="D14" t="s">
        <v>464</v>
      </c>
      <c r="H14" s="24" t="s">
        <v>465</v>
      </c>
    </row>
    <row r="15" spans="1:8">
      <c r="A15" t="s">
        <v>35</v>
      </c>
      <c r="B15" t="s">
        <v>466</v>
      </c>
      <c r="C15" t="s">
        <v>467</v>
      </c>
      <c r="D15" t="s">
        <v>109</v>
      </c>
      <c r="H15" s="9"/>
    </row>
    <row r="16" spans="1:8">
      <c r="H16" s="24" t="s">
        <v>468</v>
      </c>
    </row>
    <row r="17" spans="8:8">
      <c r="H17" s="9"/>
    </row>
    <row r="18" spans="8:8">
      <c r="H18" s="24" t="s">
        <v>469</v>
      </c>
    </row>
    <row r="20" spans="8:8" ht="31.5" customHeight="1">
      <c r="H20" s="19" t="s">
        <v>470</v>
      </c>
    </row>
    <row r="21" spans="8:8">
      <c r="H21" s="9"/>
    </row>
    <row r="22" spans="8:8">
      <c r="H22" s="24" t="s">
        <v>471</v>
      </c>
    </row>
    <row r="23" spans="8:8">
      <c r="H23" s="9"/>
    </row>
    <row r="24" spans="8:8">
      <c r="H24" s="24" t="s">
        <v>472</v>
      </c>
    </row>
    <row r="25" spans="8:8">
      <c r="H25" s="9"/>
    </row>
    <row r="26" spans="8:8">
      <c r="H26" s="24" t="s">
        <v>473</v>
      </c>
    </row>
    <row r="27" spans="8:8">
      <c r="H27" s="9"/>
    </row>
    <row r="28" spans="8:8">
      <c r="H28" s="24" t="s">
        <v>474</v>
      </c>
    </row>
    <row r="29" spans="8:8">
      <c r="H29" s="9"/>
    </row>
    <row r="30" spans="8:8">
      <c r="H30" s="24" t="s">
        <v>475</v>
      </c>
    </row>
    <row r="31" spans="8:8">
      <c r="H31" s="9"/>
    </row>
    <row r="32" spans="8:8">
      <c r="H32" s="10" t="s">
        <v>476</v>
      </c>
    </row>
    <row r="33" spans="8:8">
      <c r="H33" s="9"/>
    </row>
    <row r="34" spans="8:8">
      <c r="H34" s="9"/>
    </row>
    <row r="35" spans="8:8">
      <c r="H35" s="11"/>
    </row>
    <row r="36" spans="8:8">
      <c r="H36" s="11" t="s">
        <v>477</v>
      </c>
    </row>
    <row r="37" spans="8:8">
      <c r="H37" s="11"/>
    </row>
    <row r="38" spans="8:8">
      <c r="H38" s="28" t="s">
        <v>478</v>
      </c>
    </row>
    <row r="40" spans="8:8" ht="31.5" customHeight="1">
      <c r="H40" s="19" t="s">
        <v>479</v>
      </c>
    </row>
    <row r="41" spans="8:8">
      <c r="H41" s="9"/>
    </row>
    <row r="42" spans="8:8">
      <c r="H42" s="24" t="s">
        <v>480</v>
      </c>
    </row>
    <row r="43" spans="8:8">
      <c r="H43" s="9"/>
    </row>
    <row r="44" spans="8:8">
      <c r="H44" s="24" t="s">
        <v>481</v>
      </c>
    </row>
    <row r="45" spans="8:8">
      <c r="H45" s="9"/>
    </row>
    <row r="46" spans="8:8">
      <c r="H46" s="9" t="s">
        <v>482</v>
      </c>
    </row>
  </sheetData>
  <hyperlinks>
    <hyperlink ref="H6" r:id="rId1" display="https://www.ridesaufscar.com.br/variedadesrb/rb867515?utm_source=chatgpt.com" xr:uid="{00000000-0004-0000-0B00-000000000000}"/>
    <hyperlink ref="H8" r:id="rId2" display="https://ctc.com.br/produtos/storage/2018/09/Bula-CTC4-2021.pdf?utm_source=chatgpt.com" xr:uid="{00000000-0004-0000-0B00-000001000000}"/>
    <hyperlink ref="H10" r:id="rId3" display="https://www.iac.sp.gov.br/media/publicacoes/iacbt241.pdf?utm_source=chatgpt.com" xr:uid="{00000000-0004-0000-0B00-000002000000}"/>
    <hyperlink ref="H14" r:id="rId4" display="https://www.infoteca.cnptia.embrapa.br/bitstream/doc/981777/1/INT114.pdf?utm_source=chatgpt.com" xr:uid="{00000000-0004-0000-0B00-000003000000}"/>
    <hyperlink ref="H16" r:id="rId5" display="https://ctc.com.br/produtos/storage/2018/09/Manual-de-Boas-Pr%C3%A1ticas-Meiosi-FEV2019-V5.pdf?utm_source=chatgpt.com" xr:uid="{00000000-0004-0000-0B00-000004000000}"/>
    <hyperlink ref="H18" r:id="rId6" display="https://uenf.br/posgraduacao/producao-vegetal/wp-content/uploads/sites/10/2014/10/Pedro.pdf?utm_source=chatgpt.com" xr:uid="{00000000-0004-0000-0B00-000005000000}"/>
    <hyperlink ref="H22" r:id="rId7" display="https://socicana.com.br/noticias/como-calcular-o-custo-da-meiosi/?utm_source=chatgpt.com" xr:uid="{00000000-0004-0000-0B00-000006000000}"/>
    <hyperlink ref="H24" r:id="rId8" display="https://www.infoteca.cnptia.embrapa.br/bitstream/doc/981777/1/INT114.pdf?utm_source=chatgpt.com" xr:uid="{00000000-0004-0000-0B00-000007000000}"/>
    <hyperlink ref="H26" r:id="rId9" display="https://www.infoteca.cnptia.embrapa.br/bitstream/doc/981777/1/INT114.pdf?utm_source=chatgpt.com" xr:uid="{00000000-0004-0000-0B00-000008000000}"/>
    <hyperlink ref="H28" r:id="rId10" display="https://socicana.com.br/noticias/como-calcular-o-custo-da-meiosi/?utm_source=chatgpt.com" xr:uid="{00000000-0004-0000-0B00-000009000000}"/>
    <hyperlink ref="H30" r:id="rId11" display="https://ainfo.cnptia.embrapa.br/digital/bitstream/item/46659/1/SID-DOCUMENTOS-128-SISTEMAS-DE-PRODUCAO-PARA-CANA-DE-ACUCAR.pdf?utm_source=chatgpt.com" xr:uid="{00000000-0004-0000-0B00-00000A000000}"/>
    <hyperlink ref="H38" r:id="rId12" display="https://ctc.com.br/produtos/storage/2018/09/Bula-CTC20-2021.pdf?utm_source=chatgpt.com" xr:uid="{00000000-0004-0000-0B00-00000B000000}"/>
    <hyperlink ref="H42" r:id="rId13" display="https://www.embrapa.br/busca-de-noticias/-/noticia/56112747/live-debate-os-impactos-da-compactacao-do-solo-pos-mecanizacao-em-cana-de-acucar?utm_source=chatgpt.com" xr:uid="{00000000-0004-0000-0B00-00000C000000}"/>
    <hyperlink ref="H44" r:id="rId14" display="https://repositorio.unesp.br/bitstreams/21aa7be7-ef41-4562-a7f0-67f04b91c374/download?utm_source=chatgpt.com" xr:uid="{00000000-0004-0000-0B00-00000D000000}"/>
  </hyperlink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9"/>
  <sheetViews>
    <sheetView workbookViewId="0">
      <selection activeCell="A5" sqref="A5"/>
    </sheetView>
  </sheetViews>
  <sheetFormatPr defaultRowHeight="15"/>
  <cols>
    <col min="1" max="21" width="18.7109375" customWidth="1"/>
  </cols>
  <sheetData>
    <row r="1" spans="1:13">
      <c r="A1" s="1" t="s">
        <v>6</v>
      </c>
      <c r="B1" s="1" t="s">
        <v>3</v>
      </c>
      <c r="C1" s="1" t="s">
        <v>4</v>
      </c>
      <c r="D1" s="1" t="s">
        <v>5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483</v>
      </c>
      <c r="M1" s="1" t="s">
        <v>7</v>
      </c>
    </row>
    <row r="2" spans="1:13">
      <c r="A2" t="s">
        <v>484</v>
      </c>
      <c r="B2" t="s">
        <v>29</v>
      </c>
      <c r="C2" t="s">
        <v>30</v>
      </c>
      <c r="D2" t="s">
        <v>31</v>
      </c>
      <c r="E2">
        <v>1.5</v>
      </c>
      <c r="F2">
        <v>12</v>
      </c>
      <c r="G2">
        <v>0.62</v>
      </c>
      <c r="H2">
        <v>3</v>
      </c>
      <c r="I2">
        <v>0.4</v>
      </c>
      <c r="J2">
        <v>1.2</v>
      </c>
      <c r="K2">
        <v>1.92</v>
      </c>
      <c r="L2" t="s">
        <v>485</v>
      </c>
      <c r="M2" t="str">
        <f t="shared" ref="M2:M29" si="0">UPPER(SUBSTITUTE(SUBSTITUTE(A2,"-","")," ",""))</f>
        <v>RB867515|CHUVA|MANUAL</v>
      </c>
    </row>
    <row r="3" spans="1:13">
      <c r="A3" t="s">
        <v>486</v>
      </c>
      <c r="B3" t="s">
        <v>29</v>
      </c>
      <c r="C3" t="s">
        <v>32</v>
      </c>
      <c r="D3" t="s">
        <v>31</v>
      </c>
      <c r="E3">
        <v>1.5</v>
      </c>
      <c r="F3">
        <v>16</v>
      </c>
      <c r="G3">
        <v>0.57999999999999996</v>
      </c>
      <c r="H3">
        <v>3</v>
      </c>
      <c r="I3">
        <v>0.4</v>
      </c>
      <c r="J3">
        <v>1.2</v>
      </c>
      <c r="K3">
        <v>2.56</v>
      </c>
      <c r="L3" t="s">
        <v>487</v>
      </c>
      <c r="M3" t="str">
        <f t="shared" si="0"/>
        <v>RB867515|SECA|MANUAL</v>
      </c>
    </row>
    <row r="4" spans="1:13">
      <c r="A4" t="s">
        <v>488</v>
      </c>
      <c r="B4" t="s">
        <v>29</v>
      </c>
      <c r="C4" t="s">
        <v>30</v>
      </c>
      <c r="D4" t="s">
        <v>33</v>
      </c>
      <c r="E4">
        <v>1.5</v>
      </c>
      <c r="F4">
        <v>12</v>
      </c>
      <c r="G4">
        <v>0.62</v>
      </c>
      <c r="H4">
        <v>2.8</v>
      </c>
      <c r="I4">
        <v>0.4</v>
      </c>
      <c r="J4">
        <v>1.2</v>
      </c>
      <c r="K4">
        <v>2.0569999999999999</v>
      </c>
      <c r="L4" t="s">
        <v>489</v>
      </c>
      <c r="M4" t="str">
        <f t="shared" si="0"/>
        <v>RB867515|CHUVA|MECANIZADO</v>
      </c>
    </row>
    <row r="5" spans="1:13">
      <c r="A5" t="s">
        <v>490</v>
      </c>
      <c r="B5" t="s">
        <v>29</v>
      </c>
      <c r="C5" t="s">
        <v>32</v>
      </c>
      <c r="D5" t="s">
        <v>33</v>
      </c>
      <c r="E5">
        <v>1.5</v>
      </c>
      <c r="F5">
        <v>16</v>
      </c>
      <c r="G5">
        <v>0.57999999999999996</v>
      </c>
      <c r="H5">
        <v>2.8</v>
      </c>
      <c r="I5">
        <v>0.4</v>
      </c>
      <c r="J5">
        <v>1.2</v>
      </c>
      <c r="K5">
        <v>2.7429999999999999</v>
      </c>
      <c r="L5" t="s">
        <v>491</v>
      </c>
      <c r="M5" t="str">
        <f t="shared" si="0"/>
        <v>RB867515|SECA|MECANIZADO</v>
      </c>
    </row>
    <row r="6" spans="1:13">
      <c r="A6" t="s">
        <v>492</v>
      </c>
      <c r="B6" t="s">
        <v>34</v>
      </c>
      <c r="C6" t="s">
        <v>30</v>
      </c>
      <c r="D6" t="s">
        <v>31</v>
      </c>
      <c r="E6">
        <v>1.5</v>
      </c>
      <c r="F6">
        <v>12</v>
      </c>
      <c r="G6">
        <v>0.62</v>
      </c>
      <c r="H6">
        <v>3</v>
      </c>
      <c r="I6">
        <v>0.4</v>
      </c>
      <c r="J6">
        <v>1.2</v>
      </c>
      <c r="K6">
        <v>1.92</v>
      </c>
      <c r="L6" t="s">
        <v>485</v>
      </c>
      <c r="M6" t="str">
        <f t="shared" si="0"/>
        <v>RB92579|CHUVA|MANUAL</v>
      </c>
    </row>
    <row r="7" spans="1:13">
      <c r="A7" t="s">
        <v>493</v>
      </c>
      <c r="B7" t="s">
        <v>34</v>
      </c>
      <c r="C7" t="s">
        <v>32</v>
      </c>
      <c r="D7" t="s">
        <v>31</v>
      </c>
      <c r="E7">
        <v>1.5</v>
      </c>
      <c r="F7">
        <v>16</v>
      </c>
      <c r="G7">
        <v>0.57999999999999996</v>
      </c>
      <c r="H7">
        <v>3</v>
      </c>
      <c r="I7">
        <v>0.4</v>
      </c>
      <c r="J7">
        <v>1.2</v>
      </c>
      <c r="K7">
        <v>2.56</v>
      </c>
      <c r="L7" t="s">
        <v>487</v>
      </c>
      <c r="M7" t="str">
        <f t="shared" si="0"/>
        <v>RB92579|SECA|MANUAL</v>
      </c>
    </row>
    <row r="8" spans="1:13">
      <c r="A8" t="s">
        <v>494</v>
      </c>
      <c r="B8" t="s">
        <v>34</v>
      </c>
      <c r="C8" t="s">
        <v>30</v>
      </c>
      <c r="D8" t="s">
        <v>33</v>
      </c>
      <c r="E8">
        <v>1.5</v>
      </c>
      <c r="F8">
        <v>12</v>
      </c>
      <c r="G8">
        <v>0.62</v>
      </c>
      <c r="H8">
        <v>2.8</v>
      </c>
      <c r="I8">
        <v>0.4</v>
      </c>
      <c r="J8">
        <v>1.2</v>
      </c>
      <c r="K8">
        <v>2.0569999999999999</v>
      </c>
      <c r="L8" t="s">
        <v>489</v>
      </c>
      <c r="M8" t="str">
        <f t="shared" si="0"/>
        <v>RB92579|CHUVA|MECANIZADO</v>
      </c>
    </row>
    <row r="9" spans="1:13">
      <c r="A9" t="s">
        <v>495</v>
      </c>
      <c r="B9" t="s">
        <v>34</v>
      </c>
      <c r="C9" t="s">
        <v>32</v>
      </c>
      <c r="D9" t="s">
        <v>33</v>
      </c>
      <c r="E9">
        <v>1.5</v>
      </c>
      <c r="F9">
        <v>16</v>
      </c>
      <c r="G9">
        <v>0.57999999999999996</v>
      </c>
      <c r="H9">
        <v>2.8</v>
      </c>
      <c r="I9">
        <v>0.4</v>
      </c>
      <c r="J9">
        <v>1.2</v>
      </c>
      <c r="K9">
        <v>2.7429999999999999</v>
      </c>
      <c r="L9" t="s">
        <v>491</v>
      </c>
      <c r="M9" t="str">
        <f t="shared" si="0"/>
        <v>RB92579|SECA|MECANIZADO</v>
      </c>
    </row>
    <row r="10" spans="1:13">
      <c r="A10" t="s">
        <v>496</v>
      </c>
      <c r="B10" t="s">
        <v>35</v>
      </c>
      <c r="C10" t="s">
        <v>30</v>
      </c>
      <c r="D10" t="s">
        <v>31</v>
      </c>
      <c r="E10">
        <v>1.5</v>
      </c>
      <c r="F10">
        <v>12</v>
      </c>
      <c r="G10">
        <v>0.62</v>
      </c>
      <c r="H10">
        <v>3</v>
      </c>
      <c r="I10">
        <v>0.4</v>
      </c>
      <c r="J10">
        <v>1.1200000000000001</v>
      </c>
      <c r="K10">
        <v>1.792</v>
      </c>
      <c r="L10" t="s">
        <v>485</v>
      </c>
      <c r="M10" t="str">
        <f t="shared" si="0"/>
        <v>SP803280|CHUVA|MANUAL</v>
      </c>
    </row>
    <row r="11" spans="1:13">
      <c r="A11" t="s">
        <v>497</v>
      </c>
      <c r="B11" t="s">
        <v>35</v>
      </c>
      <c r="C11" t="s">
        <v>32</v>
      </c>
      <c r="D11" t="s">
        <v>31</v>
      </c>
      <c r="E11">
        <v>1.5</v>
      </c>
      <c r="F11">
        <v>16</v>
      </c>
      <c r="G11">
        <v>0.57999999999999996</v>
      </c>
      <c r="H11">
        <v>3</v>
      </c>
      <c r="I11">
        <v>0.4</v>
      </c>
      <c r="J11">
        <v>1.1200000000000001</v>
      </c>
      <c r="K11">
        <v>2.3889999999999998</v>
      </c>
      <c r="L11" t="s">
        <v>487</v>
      </c>
      <c r="M11" t="str">
        <f t="shared" si="0"/>
        <v>SP803280|SECA|MANUAL</v>
      </c>
    </row>
    <row r="12" spans="1:13">
      <c r="A12" t="s">
        <v>498</v>
      </c>
      <c r="B12" t="s">
        <v>35</v>
      </c>
      <c r="C12" t="s">
        <v>30</v>
      </c>
      <c r="D12" t="s">
        <v>33</v>
      </c>
      <c r="E12">
        <v>1.5</v>
      </c>
      <c r="F12">
        <v>12</v>
      </c>
      <c r="G12">
        <v>0.62</v>
      </c>
      <c r="H12">
        <v>2.8</v>
      </c>
      <c r="I12">
        <v>0.4</v>
      </c>
      <c r="J12">
        <v>1.1200000000000001</v>
      </c>
      <c r="K12">
        <v>1.92</v>
      </c>
      <c r="L12" t="s">
        <v>489</v>
      </c>
      <c r="M12" t="str">
        <f t="shared" si="0"/>
        <v>SP803280|CHUVA|MECANIZADO</v>
      </c>
    </row>
    <row r="13" spans="1:13">
      <c r="A13" t="s">
        <v>499</v>
      </c>
      <c r="B13" t="s">
        <v>35</v>
      </c>
      <c r="C13" t="s">
        <v>32</v>
      </c>
      <c r="D13" t="s">
        <v>33</v>
      </c>
      <c r="E13">
        <v>1.5</v>
      </c>
      <c r="F13">
        <v>16</v>
      </c>
      <c r="G13">
        <v>0.57999999999999996</v>
      </c>
      <c r="H13">
        <v>2.8</v>
      </c>
      <c r="I13">
        <v>0.4</v>
      </c>
      <c r="J13">
        <v>1.1200000000000001</v>
      </c>
      <c r="K13">
        <v>2.56</v>
      </c>
      <c r="L13" t="s">
        <v>491</v>
      </c>
      <c r="M13" t="str">
        <f t="shared" si="0"/>
        <v>SP803280|SECA|MECANIZADO</v>
      </c>
    </row>
    <row r="14" spans="1:13">
      <c r="A14" t="s">
        <v>500</v>
      </c>
      <c r="B14" t="s">
        <v>36</v>
      </c>
      <c r="C14" t="s">
        <v>30</v>
      </c>
      <c r="D14" t="s">
        <v>31</v>
      </c>
      <c r="E14">
        <v>1.5</v>
      </c>
      <c r="F14">
        <v>12</v>
      </c>
      <c r="G14">
        <v>0.62</v>
      </c>
      <c r="H14">
        <v>3</v>
      </c>
      <c r="I14">
        <v>0.4</v>
      </c>
      <c r="J14">
        <v>1.28</v>
      </c>
      <c r="K14">
        <v>2.048</v>
      </c>
      <c r="L14" t="s">
        <v>485</v>
      </c>
      <c r="M14" t="str">
        <f t="shared" si="0"/>
        <v>RB966928|CHUVA|MANUAL</v>
      </c>
    </row>
    <row r="15" spans="1:13">
      <c r="A15" t="s">
        <v>501</v>
      </c>
      <c r="B15" t="s">
        <v>36</v>
      </c>
      <c r="C15" t="s">
        <v>32</v>
      </c>
      <c r="D15" t="s">
        <v>31</v>
      </c>
      <c r="E15">
        <v>1.5</v>
      </c>
      <c r="F15">
        <v>16</v>
      </c>
      <c r="G15">
        <v>0.57999999999999996</v>
      </c>
      <c r="H15">
        <v>3</v>
      </c>
      <c r="I15">
        <v>0.4</v>
      </c>
      <c r="J15">
        <v>1.28</v>
      </c>
      <c r="K15">
        <v>2.7309999999999999</v>
      </c>
      <c r="L15" t="s">
        <v>487</v>
      </c>
      <c r="M15" t="str">
        <f t="shared" si="0"/>
        <v>RB966928|SECA|MANUAL</v>
      </c>
    </row>
    <row r="16" spans="1:13">
      <c r="A16" t="s">
        <v>502</v>
      </c>
      <c r="B16" t="s">
        <v>36</v>
      </c>
      <c r="C16" t="s">
        <v>30</v>
      </c>
      <c r="D16" t="s">
        <v>33</v>
      </c>
      <c r="E16">
        <v>1.5</v>
      </c>
      <c r="F16">
        <v>12</v>
      </c>
      <c r="G16">
        <v>0.62</v>
      </c>
      <c r="H16">
        <v>2.8</v>
      </c>
      <c r="I16">
        <v>0.4</v>
      </c>
      <c r="J16">
        <v>1.28</v>
      </c>
      <c r="K16">
        <v>2.194</v>
      </c>
      <c r="L16" t="s">
        <v>489</v>
      </c>
      <c r="M16" t="str">
        <f t="shared" si="0"/>
        <v>RB966928|CHUVA|MECANIZADO</v>
      </c>
    </row>
    <row r="17" spans="1:13">
      <c r="A17" t="s">
        <v>503</v>
      </c>
      <c r="B17" t="s">
        <v>36</v>
      </c>
      <c r="C17" t="s">
        <v>32</v>
      </c>
      <c r="D17" t="s">
        <v>33</v>
      </c>
      <c r="E17">
        <v>1.5</v>
      </c>
      <c r="F17">
        <v>16</v>
      </c>
      <c r="G17">
        <v>0.57999999999999996</v>
      </c>
      <c r="H17">
        <v>2.8</v>
      </c>
      <c r="I17">
        <v>0.4</v>
      </c>
      <c r="J17">
        <v>1.28</v>
      </c>
      <c r="K17">
        <v>2.9260000000000002</v>
      </c>
      <c r="L17" t="s">
        <v>491</v>
      </c>
      <c r="M17" t="str">
        <f t="shared" si="0"/>
        <v>RB966928|SECA|MECANIZADO</v>
      </c>
    </row>
    <row r="18" spans="1:13">
      <c r="A18" t="s">
        <v>504</v>
      </c>
      <c r="B18" t="s">
        <v>37</v>
      </c>
      <c r="C18" t="s">
        <v>30</v>
      </c>
      <c r="D18" t="s">
        <v>31</v>
      </c>
      <c r="E18">
        <v>1.5</v>
      </c>
      <c r="F18">
        <v>12</v>
      </c>
      <c r="G18">
        <v>0.62</v>
      </c>
      <c r="H18">
        <v>3</v>
      </c>
      <c r="I18">
        <v>0.4</v>
      </c>
      <c r="J18">
        <v>1.2</v>
      </c>
      <c r="K18">
        <v>1.92</v>
      </c>
      <c r="L18" t="s">
        <v>485</v>
      </c>
      <c r="M18" t="str">
        <f t="shared" si="0"/>
        <v>RB965902|CHUVA|MANUAL</v>
      </c>
    </row>
    <row r="19" spans="1:13">
      <c r="A19" t="s">
        <v>505</v>
      </c>
      <c r="B19" t="s">
        <v>37</v>
      </c>
      <c r="C19" t="s">
        <v>32</v>
      </c>
      <c r="D19" t="s">
        <v>31</v>
      </c>
      <c r="E19">
        <v>1.5</v>
      </c>
      <c r="F19">
        <v>16</v>
      </c>
      <c r="G19">
        <v>0.57999999999999996</v>
      </c>
      <c r="H19">
        <v>3</v>
      </c>
      <c r="I19">
        <v>0.4</v>
      </c>
      <c r="J19">
        <v>1.2</v>
      </c>
      <c r="K19">
        <v>2.56</v>
      </c>
      <c r="L19" t="s">
        <v>487</v>
      </c>
      <c r="M19" t="str">
        <f t="shared" si="0"/>
        <v>RB965902|SECA|MANUAL</v>
      </c>
    </row>
    <row r="20" spans="1:13">
      <c r="A20" t="s">
        <v>506</v>
      </c>
      <c r="B20" t="s">
        <v>37</v>
      </c>
      <c r="C20" t="s">
        <v>30</v>
      </c>
      <c r="D20" t="s">
        <v>33</v>
      </c>
      <c r="E20">
        <v>1.5</v>
      </c>
      <c r="F20">
        <v>12</v>
      </c>
      <c r="G20">
        <v>0.62</v>
      </c>
      <c r="H20">
        <v>2.8</v>
      </c>
      <c r="I20">
        <v>0.4</v>
      </c>
      <c r="J20">
        <v>1.2</v>
      </c>
      <c r="K20">
        <v>2.0569999999999999</v>
      </c>
      <c r="L20" t="s">
        <v>489</v>
      </c>
      <c r="M20" t="str">
        <f t="shared" si="0"/>
        <v>RB965902|CHUVA|MECANIZADO</v>
      </c>
    </row>
    <row r="21" spans="1:13">
      <c r="A21" t="s">
        <v>507</v>
      </c>
      <c r="B21" t="s">
        <v>37</v>
      </c>
      <c r="C21" t="s">
        <v>32</v>
      </c>
      <c r="D21" t="s">
        <v>33</v>
      </c>
      <c r="E21">
        <v>1.5</v>
      </c>
      <c r="F21">
        <v>16</v>
      </c>
      <c r="G21">
        <v>0.57999999999999996</v>
      </c>
      <c r="H21">
        <v>2.8</v>
      </c>
      <c r="I21">
        <v>0.4</v>
      </c>
      <c r="J21">
        <v>1.2</v>
      </c>
      <c r="K21">
        <v>2.7429999999999999</v>
      </c>
      <c r="L21" t="s">
        <v>491</v>
      </c>
      <c r="M21" t="str">
        <f t="shared" si="0"/>
        <v>RB965902|SECA|MECANIZADO</v>
      </c>
    </row>
    <row r="22" spans="1:13">
      <c r="A22" t="s">
        <v>508</v>
      </c>
      <c r="B22" t="s">
        <v>38</v>
      </c>
      <c r="C22" t="s">
        <v>30</v>
      </c>
      <c r="D22" t="s">
        <v>31</v>
      </c>
      <c r="E22">
        <v>1.5</v>
      </c>
      <c r="F22">
        <v>12</v>
      </c>
      <c r="G22">
        <v>0.62</v>
      </c>
      <c r="H22">
        <v>3</v>
      </c>
      <c r="I22">
        <v>0.4</v>
      </c>
      <c r="J22">
        <v>1.28</v>
      </c>
      <c r="K22">
        <v>2.048</v>
      </c>
      <c r="L22" t="s">
        <v>485</v>
      </c>
      <c r="M22" t="str">
        <f t="shared" si="0"/>
        <v>CTC4|CHUVA|MANUAL</v>
      </c>
    </row>
    <row r="23" spans="1:13">
      <c r="A23" t="s">
        <v>509</v>
      </c>
      <c r="B23" t="s">
        <v>38</v>
      </c>
      <c r="C23" t="s">
        <v>32</v>
      </c>
      <c r="D23" t="s">
        <v>31</v>
      </c>
      <c r="E23">
        <v>1.5</v>
      </c>
      <c r="F23">
        <v>16</v>
      </c>
      <c r="G23">
        <v>0.57999999999999996</v>
      </c>
      <c r="H23">
        <v>3</v>
      </c>
      <c r="I23">
        <v>0.4</v>
      </c>
      <c r="J23">
        <v>1.28</v>
      </c>
      <c r="K23">
        <v>2.7309999999999999</v>
      </c>
      <c r="L23" t="s">
        <v>487</v>
      </c>
      <c r="M23" t="str">
        <f t="shared" si="0"/>
        <v>CTC4|SECA|MANUAL</v>
      </c>
    </row>
    <row r="24" spans="1:13">
      <c r="A24" t="s">
        <v>510</v>
      </c>
      <c r="B24" t="s">
        <v>38</v>
      </c>
      <c r="C24" t="s">
        <v>30</v>
      </c>
      <c r="D24" t="s">
        <v>33</v>
      </c>
      <c r="E24">
        <v>1.5</v>
      </c>
      <c r="F24">
        <v>12</v>
      </c>
      <c r="G24">
        <v>0.62</v>
      </c>
      <c r="H24">
        <v>2.8</v>
      </c>
      <c r="I24">
        <v>0.4</v>
      </c>
      <c r="J24">
        <v>1.28</v>
      </c>
      <c r="K24">
        <v>2.194</v>
      </c>
      <c r="L24" t="s">
        <v>489</v>
      </c>
      <c r="M24" t="str">
        <f t="shared" si="0"/>
        <v>CTC4|CHUVA|MECANIZADO</v>
      </c>
    </row>
    <row r="25" spans="1:13">
      <c r="A25" t="s">
        <v>511</v>
      </c>
      <c r="B25" t="s">
        <v>38</v>
      </c>
      <c r="C25" t="s">
        <v>32</v>
      </c>
      <c r="D25" t="s">
        <v>33</v>
      </c>
      <c r="E25">
        <v>1.5</v>
      </c>
      <c r="F25">
        <v>16</v>
      </c>
      <c r="G25">
        <v>0.57999999999999996</v>
      </c>
      <c r="H25">
        <v>2.8</v>
      </c>
      <c r="I25">
        <v>0.4</v>
      </c>
      <c r="J25">
        <v>1.28</v>
      </c>
      <c r="K25">
        <v>2.9260000000000002</v>
      </c>
      <c r="L25" t="s">
        <v>491</v>
      </c>
      <c r="M25" t="str">
        <f t="shared" si="0"/>
        <v>CTC4|SECA|MECANIZADO</v>
      </c>
    </row>
    <row r="26" spans="1:13">
      <c r="A26" t="s">
        <v>512</v>
      </c>
      <c r="B26" t="s">
        <v>39</v>
      </c>
      <c r="C26" t="s">
        <v>30</v>
      </c>
      <c r="D26" t="s">
        <v>31</v>
      </c>
      <c r="E26">
        <v>1.5</v>
      </c>
      <c r="F26">
        <v>12</v>
      </c>
      <c r="G26">
        <v>0.62</v>
      </c>
      <c r="H26">
        <v>3</v>
      </c>
      <c r="I26">
        <v>0.4</v>
      </c>
      <c r="J26">
        <v>1.2</v>
      </c>
      <c r="K26">
        <v>1.92</v>
      </c>
      <c r="L26" t="s">
        <v>485</v>
      </c>
      <c r="M26" t="str">
        <f t="shared" si="0"/>
        <v>CTC20|CHUVA|MANUAL</v>
      </c>
    </row>
    <row r="27" spans="1:13">
      <c r="A27" t="s">
        <v>513</v>
      </c>
      <c r="B27" t="s">
        <v>39</v>
      </c>
      <c r="C27" t="s">
        <v>32</v>
      </c>
      <c r="D27" t="s">
        <v>31</v>
      </c>
      <c r="E27">
        <v>1.5</v>
      </c>
      <c r="F27">
        <v>16</v>
      </c>
      <c r="G27">
        <v>0.57999999999999996</v>
      </c>
      <c r="H27">
        <v>3</v>
      </c>
      <c r="I27">
        <v>0.4</v>
      </c>
      <c r="J27">
        <v>1.2</v>
      </c>
      <c r="K27">
        <v>2.56</v>
      </c>
      <c r="L27" t="s">
        <v>487</v>
      </c>
      <c r="M27" t="str">
        <f t="shared" si="0"/>
        <v>CTC20|SECA|MANUAL</v>
      </c>
    </row>
    <row r="28" spans="1:13">
      <c r="A28" t="s">
        <v>514</v>
      </c>
      <c r="B28" t="s">
        <v>39</v>
      </c>
      <c r="C28" t="s">
        <v>30</v>
      </c>
      <c r="D28" t="s">
        <v>33</v>
      </c>
      <c r="E28">
        <v>1.5</v>
      </c>
      <c r="F28">
        <v>12</v>
      </c>
      <c r="G28">
        <v>0.62</v>
      </c>
      <c r="H28">
        <v>2.8</v>
      </c>
      <c r="I28">
        <v>0.4</v>
      </c>
      <c r="J28">
        <v>1.2</v>
      </c>
      <c r="K28">
        <v>2.0569999999999999</v>
      </c>
      <c r="L28" t="s">
        <v>489</v>
      </c>
      <c r="M28" t="str">
        <f t="shared" si="0"/>
        <v>CTC20|CHUVA|MECANIZADO</v>
      </c>
    </row>
    <row r="29" spans="1:13">
      <c r="A29" t="s">
        <v>515</v>
      </c>
      <c r="B29" t="s">
        <v>39</v>
      </c>
      <c r="C29" t="s">
        <v>32</v>
      </c>
      <c r="D29" t="s">
        <v>33</v>
      </c>
      <c r="E29">
        <v>1.5</v>
      </c>
      <c r="F29">
        <v>16</v>
      </c>
      <c r="G29">
        <v>0.57999999999999996</v>
      </c>
      <c r="H29">
        <v>2.8</v>
      </c>
      <c r="I29">
        <v>0.4</v>
      </c>
      <c r="J29">
        <v>1.2</v>
      </c>
      <c r="K29">
        <v>2.7429999999999999</v>
      </c>
      <c r="L29" t="s">
        <v>491</v>
      </c>
      <c r="M29" t="str">
        <f t="shared" si="0"/>
        <v>CTC20|SECA|MECANIZADO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"/>
  <sheetViews>
    <sheetView workbookViewId="0">
      <selection activeCell="B9" sqref="B9"/>
    </sheetView>
  </sheetViews>
  <sheetFormatPr defaultRowHeight="15"/>
  <cols>
    <col min="1" max="3" width="50.7109375" customWidth="1"/>
  </cols>
  <sheetData>
    <row r="1" spans="1:3">
      <c r="A1" s="2" t="s">
        <v>516</v>
      </c>
    </row>
    <row r="3" spans="1:3">
      <c r="A3" s="1" t="s">
        <v>517</v>
      </c>
      <c r="B3" s="1" t="s">
        <v>518</v>
      </c>
      <c r="C3" s="1" t="s">
        <v>519</v>
      </c>
    </row>
    <row r="4" spans="1:3" ht="30" customHeight="1">
      <c r="A4" t="s">
        <v>520</v>
      </c>
      <c r="B4" s="3">
        <v>0.08</v>
      </c>
      <c r="C4" s="4" t="s">
        <v>521</v>
      </c>
    </row>
    <row r="5" spans="1:3">
      <c r="A5" t="s">
        <v>522</v>
      </c>
      <c r="B5" s="3">
        <v>80</v>
      </c>
      <c r="C5" s="4" t="s">
        <v>523</v>
      </c>
    </row>
    <row r="6" spans="1:3">
      <c r="A6" t="s">
        <v>524</v>
      </c>
      <c r="B6" s="3">
        <v>70</v>
      </c>
      <c r="C6" s="4" t="s">
        <v>525</v>
      </c>
    </row>
    <row r="7" spans="1:3">
      <c r="A7" t="s">
        <v>526</v>
      </c>
      <c r="B7" s="3">
        <v>1.25</v>
      </c>
      <c r="C7" s="4" t="s">
        <v>527</v>
      </c>
    </row>
    <row r="8" spans="1:3">
      <c r="A8" t="s">
        <v>528</v>
      </c>
      <c r="B8" s="3">
        <v>1</v>
      </c>
      <c r="C8" s="4" t="s">
        <v>529</v>
      </c>
    </row>
    <row r="9" spans="1:3" ht="30" customHeight="1">
      <c r="A9" t="s">
        <v>530</v>
      </c>
      <c r="B9" s="3">
        <v>0.93</v>
      </c>
      <c r="C9" s="4" t="s">
        <v>531</v>
      </c>
    </row>
    <row r="10" spans="1:3" ht="30" customHeight="1">
      <c r="A10" t="s">
        <v>532</v>
      </c>
      <c r="B10" s="3">
        <v>0.93</v>
      </c>
      <c r="C10" s="4" t="s">
        <v>533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AC34"/>
  <sheetViews>
    <sheetView workbookViewId="0">
      <pane ySplit="6" topLeftCell="A7" activePane="bottomLeft" state="frozen"/>
      <selection pane="bottomLeft"/>
    </sheetView>
  </sheetViews>
  <sheetFormatPr defaultRowHeight="15"/>
  <cols>
    <col min="1" max="41" width="18.7109375" customWidth="1"/>
  </cols>
  <sheetData>
    <row r="2" spans="1:29">
      <c r="A2" s="2" t="s">
        <v>534</v>
      </c>
    </row>
    <row r="3" spans="1:29">
      <c r="A3" s="1" t="s">
        <v>5</v>
      </c>
      <c r="B3" s="1" t="s">
        <v>535</v>
      </c>
      <c r="C3" s="1" t="s">
        <v>1</v>
      </c>
      <c r="D3" s="1" t="s">
        <v>2</v>
      </c>
    </row>
    <row r="4" spans="1:29">
      <c r="A4" s="3" t="s">
        <v>31</v>
      </c>
      <c r="B4" s="3">
        <v>1</v>
      </c>
      <c r="C4" s="3">
        <v>0</v>
      </c>
      <c r="D4" s="3">
        <v>0</v>
      </c>
    </row>
    <row r="5" spans="1:29">
      <c r="A5" s="3" t="s">
        <v>33</v>
      </c>
      <c r="B5" s="3">
        <v>1</v>
      </c>
      <c r="C5" s="3">
        <v>0</v>
      </c>
      <c r="D5" s="3">
        <v>0</v>
      </c>
    </row>
    <row r="6" spans="1:29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20</v>
      </c>
      <c r="V6" t="s">
        <v>21</v>
      </c>
      <c r="W6" t="s">
        <v>22</v>
      </c>
      <c r="X6" t="s">
        <v>23</v>
      </c>
      <c r="Y6" t="s">
        <v>24</v>
      </c>
      <c r="Z6" t="s">
        <v>25</v>
      </c>
      <c r="AA6" t="s">
        <v>26</v>
      </c>
      <c r="AB6" t="s">
        <v>27</v>
      </c>
      <c r="AC6" t="s">
        <v>28</v>
      </c>
    </row>
    <row r="7" spans="1:29">
      <c r="A7">
        <f t="shared" ref="A7:A34" si="0">IF(F6="Manual",$B$4,$B$5)</f>
        <v>1</v>
      </c>
      <c r="B7">
        <f t="shared" ref="B7:B34" si="1">IF(F6="Manual",$C$4,$C$5)</f>
        <v>0</v>
      </c>
      <c r="C7">
        <f t="shared" ref="C7:C34" si="2">IF(F6="Manual",$D$4,$D$5)</f>
        <v>0</v>
      </c>
      <c r="D7" t="s">
        <v>29</v>
      </c>
      <c r="E7" t="s">
        <v>30</v>
      </c>
      <c r="F7" t="s">
        <v>31</v>
      </c>
      <c r="G7" t="str">
        <f t="shared" ref="G7:G34" si="3">D6&amp;"|"&amp;E6&amp;"|"&amp;F6</f>
        <v>Variedade|Epoca|Processo</v>
      </c>
      <c r="H7" t="str">
        <f t="shared" ref="H7:H34" si="4">UPPER(SUBSTITUTE(SUBSTITUTE(G6,"-","")," ",""))</f>
        <v>KEY</v>
      </c>
      <c r="I7" t="str">
        <f t="shared" ref="I7:I34" si="5">IFERROR(INDEX(Param_E,MATCH(H6,Param_KeysNorm,0)),"")</f>
        <v/>
      </c>
      <c r="J7" t="str">
        <f t="shared" ref="J7:J34" si="6">IFERROR(INDEX(Param_Gf,MATCH(H6,Param_KeysNorm,0)),"")</f>
        <v/>
      </c>
      <c r="K7" t="str">
        <f t="shared" ref="K7:K34" si="7">IFERROR(INDEX(Param_s,MATCH(H6,Param_KeysNorm,0)),"")</f>
        <v/>
      </c>
      <c r="L7" t="str">
        <f t="shared" ref="L7:L34" si="8">IFERROR(INDEX(Param_g,MATCH(H6,Param_KeysNorm,0)),"")</f>
        <v/>
      </c>
      <c r="M7" t="str">
        <f t="shared" ref="M7:M34" si="9">IFERROR(INDEX(Param_L,MATCH(H6,Param_KeysNorm,0)),"")</f>
        <v/>
      </c>
      <c r="N7" t="str">
        <f t="shared" ref="N7:N34" si="10">IFERROR(INDEX(Param_rho,MATCH(H6,Param_KeysNorm,0)),"")</f>
        <v/>
      </c>
      <c r="O7" t="str">
        <f t="shared" ref="O7:O34" si="11">IFERROR((INDEX(Param_Gf,MATCH(H6,Param_KeysNorm,0))/INDEX(Param_g,MATCH(H6,Param_KeysNorm,0)))*INDEX(Param_L,MATCH(H6,Param_KeysNorm,0))*INDEX(Param_rho,MATCH(H6,Param_KeysNorm,0)),"")</f>
        <v/>
      </c>
      <c r="P7" t="str">
        <f t="shared" ref="P7:P34" si="12">IFERROR(IF(N(I6)&gt;0,10000/N(I6),""),"")</f>
        <v/>
      </c>
      <c r="Q7" t="str">
        <f t="shared" ref="Q7:Q34" si="13">IFERROR(IF(N(L6)&gt;0,N(J6)/N(L6),""),"")</f>
        <v/>
      </c>
      <c r="R7">
        <f t="shared" ref="R7:R34" si="14">IFERROR(N(Q6)*N(K6),"")</f>
        <v>0</v>
      </c>
      <c r="S7">
        <f t="shared" ref="S7:S34" si="15">IFERROR(N(Q6)*N(P6),"")</f>
        <v>0</v>
      </c>
      <c r="T7">
        <f t="shared" ref="T7:T34" si="16">IFERROR((N(S6)*N(M6)*N(N6))/1000,"")</f>
        <v>0</v>
      </c>
      <c r="U7" t="str">
        <f t="shared" ref="U7:U34" si="17">IFERROR( (N(J6) / (N(L6)*IF(F6="Manual",F_VIAB_MANUAL,F_VIAB_MEC))) * N(M6) * N(N6), "" )</f>
        <v/>
      </c>
      <c r="V7" t="str">
        <f t="shared" ref="V7:V34" si="18">IF(N(A6)&gt;0,N(A6)*(1-(N(B6)/100)-(N(C6)/100)),"")</f>
        <v/>
      </c>
      <c r="W7">
        <f t="shared" ref="W7:W34" si="19">IFERROR(N(T6)*N(V6),"")</f>
        <v>0</v>
      </c>
      <c r="X7" t="str">
        <f t="shared" ref="X7:X34" si="20">IF(AND(N(U6)&gt;0,N(O6)&gt;0),ABS(N(U6)-N(O6))/N(O6),"")</f>
        <v/>
      </c>
      <c r="Y7" t="str">
        <f t="shared" ref="Y7:Y34" si="21">IFERROR(IF(E6="Seca",Tol_Seca,Tol_Chuva)+0,"")</f>
        <v/>
      </c>
      <c r="Z7" t="str">
        <f t="shared" ref="Z7:Z34" si="22">IF(OR(N(U6)&lt;=0,N(O6)&lt;=0),"FALTA_PARAM", IF(ABS(N(U6)-N(O6))&gt;N(Y6)*N(O6)+0.000000001,"ATENCAO","OK"))</f>
        <v>FALTA_PARAM</v>
      </c>
      <c r="AA7" t="str">
        <f t="shared" ref="AA7:AA34" si="23">IF(OR(N(U6)&lt;=0,N(O6)&lt;=0),"",MAX(0, IF(E6="Seca", TCH_Ref_Seca, TCH_Ref_Chuva) * (1 - Penalidade_k * ABS(N(U6)-N(O6))/N(O6))))</f>
        <v/>
      </c>
      <c r="AB7" t="b">
        <f t="shared" ref="AB7:AB34" si="24">ISNUMBER(MATCH(H6,Param_KeysNorm,0))</f>
        <v>0</v>
      </c>
      <c r="AC7" t="e">
        <f t="shared" ref="AC7:AC34" si="25">IF(AB6, IF(ABS((INDEX(Param_Gf,MATCH(H6,Param_KeysNorm,0))/INDEX(Param_g,MATCH(H6,Param_KeysNorm,0)))*INDEX(Param_L,MATCH(H6,Param_KeysNorm,0))*INDEX(Param_rho,MATCH(H6,Param_KeysNorm,0)) - O6)&lt;0.000001, "OK", "RECALCULAR_PARAM_D"), "CHAVE_INEXISTENTE")</f>
        <v>#VALUE!</v>
      </c>
    </row>
    <row r="8" spans="1:29">
      <c r="A8">
        <f t="shared" si="0"/>
        <v>1</v>
      </c>
      <c r="B8">
        <f t="shared" si="1"/>
        <v>0</v>
      </c>
      <c r="C8">
        <f t="shared" si="2"/>
        <v>0</v>
      </c>
      <c r="D8" t="s">
        <v>29</v>
      </c>
      <c r="E8" t="s">
        <v>30</v>
      </c>
      <c r="F8" t="s">
        <v>33</v>
      </c>
      <c r="G8" t="str">
        <f t="shared" si="3"/>
        <v>RB867515|Chuva|Manual</v>
      </c>
      <c r="H8" t="str">
        <f t="shared" si="4"/>
        <v>VARIEDADE|EPOCA|PROCESSO</v>
      </c>
      <c r="I8" t="str">
        <f t="shared" si="5"/>
        <v/>
      </c>
      <c r="J8" t="str">
        <f t="shared" si="6"/>
        <v/>
      </c>
      <c r="K8" t="str">
        <f t="shared" si="7"/>
        <v/>
      </c>
      <c r="L8" t="str">
        <f t="shared" si="8"/>
        <v/>
      </c>
      <c r="M8" t="str">
        <f t="shared" si="9"/>
        <v/>
      </c>
      <c r="N8" t="str">
        <f t="shared" si="10"/>
        <v/>
      </c>
      <c r="O8" t="str">
        <f t="shared" si="11"/>
        <v/>
      </c>
      <c r="P8" t="str">
        <f t="shared" si="12"/>
        <v/>
      </c>
      <c r="Q8" t="str">
        <f t="shared" si="13"/>
        <v/>
      </c>
      <c r="R8">
        <f t="shared" si="14"/>
        <v>0</v>
      </c>
      <c r="S8">
        <f t="shared" si="15"/>
        <v>0</v>
      </c>
      <c r="T8">
        <f t="shared" si="16"/>
        <v>0</v>
      </c>
      <c r="U8" t="str">
        <f t="shared" si="17"/>
        <v/>
      </c>
      <c r="V8">
        <f t="shared" si="18"/>
        <v>1</v>
      </c>
      <c r="W8">
        <f t="shared" si="19"/>
        <v>0</v>
      </c>
      <c r="X8" t="str">
        <f t="shared" si="20"/>
        <v/>
      </c>
      <c r="Y8" t="str">
        <f t="shared" si="21"/>
        <v/>
      </c>
      <c r="Z8" t="str">
        <f t="shared" si="22"/>
        <v>FALTA_PARAM</v>
      </c>
      <c r="AA8" t="str">
        <f t="shared" si="23"/>
        <v/>
      </c>
      <c r="AB8" t="b">
        <f t="shared" si="24"/>
        <v>0</v>
      </c>
      <c r="AC8" t="str">
        <f t="shared" si="25"/>
        <v>CHAVE_INEXISTENTE</v>
      </c>
    </row>
    <row r="9" spans="1:29">
      <c r="A9">
        <f t="shared" si="0"/>
        <v>1</v>
      </c>
      <c r="B9">
        <f t="shared" si="1"/>
        <v>0</v>
      </c>
      <c r="C9">
        <f t="shared" si="2"/>
        <v>0</v>
      </c>
      <c r="D9" t="s">
        <v>29</v>
      </c>
      <c r="E9" t="s">
        <v>32</v>
      </c>
      <c r="F9" t="s">
        <v>31</v>
      </c>
      <c r="G9" t="str">
        <f t="shared" si="3"/>
        <v>RB867515|Chuva|Mecanizado</v>
      </c>
      <c r="H9" t="str">
        <f t="shared" si="4"/>
        <v>RB867515|CHUVA|MANUAL</v>
      </c>
      <c r="I9" t="str">
        <f t="shared" si="5"/>
        <v/>
      </c>
      <c r="J9" t="str">
        <f t="shared" si="6"/>
        <v/>
      </c>
      <c r="K9" t="str">
        <f t="shared" si="7"/>
        <v/>
      </c>
      <c r="L9" t="str">
        <f t="shared" si="8"/>
        <v/>
      </c>
      <c r="M9" t="str">
        <f t="shared" si="9"/>
        <v/>
      </c>
      <c r="N9" t="str">
        <f t="shared" si="10"/>
        <v/>
      </c>
      <c r="O9" t="str">
        <f t="shared" si="11"/>
        <v/>
      </c>
      <c r="P9" t="str">
        <f t="shared" si="12"/>
        <v/>
      </c>
      <c r="Q9" t="str">
        <f t="shared" si="13"/>
        <v/>
      </c>
      <c r="R9">
        <f t="shared" si="14"/>
        <v>0</v>
      </c>
      <c r="S9">
        <f t="shared" si="15"/>
        <v>0</v>
      </c>
      <c r="T9">
        <f t="shared" si="16"/>
        <v>0</v>
      </c>
      <c r="U9" t="str">
        <f t="shared" si="17"/>
        <v/>
      </c>
      <c r="V9">
        <f t="shared" si="18"/>
        <v>1</v>
      </c>
      <c r="W9">
        <f t="shared" si="19"/>
        <v>0</v>
      </c>
      <c r="X9" t="str">
        <f t="shared" si="20"/>
        <v/>
      </c>
      <c r="Y9" t="str">
        <f t="shared" si="21"/>
        <v/>
      </c>
      <c r="Z9" t="str">
        <f t="shared" si="22"/>
        <v>FALTA_PARAM</v>
      </c>
      <c r="AA9" t="str">
        <f t="shared" si="23"/>
        <v/>
      </c>
      <c r="AB9" t="b">
        <f t="shared" si="24"/>
        <v>0</v>
      </c>
      <c r="AC9" t="str">
        <f t="shared" si="25"/>
        <v>CHAVE_INEXISTENTE</v>
      </c>
    </row>
    <row r="10" spans="1:29">
      <c r="A10">
        <f t="shared" si="0"/>
        <v>1</v>
      </c>
      <c r="B10">
        <f t="shared" si="1"/>
        <v>0</v>
      </c>
      <c r="C10">
        <f t="shared" si="2"/>
        <v>0</v>
      </c>
      <c r="D10" t="s">
        <v>29</v>
      </c>
      <c r="E10" t="s">
        <v>32</v>
      </c>
      <c r="F10" t="s">
        <v>33</v>
      </c>
      <c r="G10" t="str">
        <f t="shared" si="3"/>
        <v>RB867515|Seca|Manual</v>
      </c>
      <c r="H10" t="str">
        <f t="shared" si="4"/>
        <v>RB867515|CHUVA|MECANIZADO</v>
      </c>
      <c r="I10">
        <f t="shared" si="5"/>
        <v>1.5</v>
      </c>
      <c r="J10">
        <f t="shared" si="6"/>
        <v>12</v>
      </c>
      <c r="K10">
        <f t="shared" si="7"/>
        <v>0.62</v>
      </c>
      <c r="L10">
        <f t="shared" si="8"/>
        <v>3</v>
      </c>
      <c r="M10">
        <f t="shared" si="9"/>
        <v>0.4</v>
      </c>
      <c r="N10">
        <f t="shared" si="10"/>
        <v>1.2</v>
      </c>
      <c r="O10">
        <f t="shared" si="11"/>
        <v>1.92</v>
      </c>
      <c r="P10" t="str">
        <f t="shared" si="12"/>
        <v/>
      </c>
      <c r="Q10" t="str">
        <f t="shared" si="13"/>
        <v/>
      </c>
      <c r="R10">
        <f t="shared" si="14"/>
        <v>0</v>
      </c>
      <c r="S10">
        <f t="shared" si="15"/>
        <v>0</v>
      </c>
      <c r="T10">
        <f t="shared" si="16"/>
        <v>0</v>
      </c>
      <c r="U10" t="str">
        <f t="shared" si="17"/>
        <v/>
      </c>
      <c r="V10">
        <f t="shared" si="18"/>
        <v>1</v>
      </c>
      <c r="W10">
        <f t="shared" si="19"/>
        <v>0</v>
      </c>
      <c r="X10" t="str">
        <f t="shared" si="20"/>
        <v/>
      </c>
      <c r="Y10">
        <f t="shared" si="21"/>
        <v>0.08</v>
      </c>
      <c r="Z10" t="str">
        <f t="shared" si="22"/>
        <v>FALTA_PARAM</v>
      </c>
      <c r="AA10" t="str">
        <f t="shared" si="23"/>
        <v/>
      </c>
      <c r="AB10" t="b">
        <f t="shared" si="24"/>
        <v>1</v>
      </c>
      <c r="AC10" t="str">
        <f t="shared" si="25"/>
        <v>CHAVE_INEXISTENTE</v>
      </c>
    </row>
    <row r="11" spans="1:29">
      <c r="A11">
        <f t="shared" si="0"/>
        <v>1</v>
      </c>
      <c r="B11">
        <f t="shared" si="1"/>
        <v>0</v>
      </c>
      <c r="C11">
        <f t="shared" si="2"/>
        <v>0</v>
      </c>
      <c r="D11" t="s">
        <v>34</v>
      </c>
      <c r="E11" t="s">
        <v>30</v>
      </c>
      <c r="F11" t="s">
        <v>31</v>
      </c>
      <c r="G11" t="str">
        <f t="shared" si="3"/>
        <v>RB867515|Seca|Mecanizado</v>
      </c>
      <c r="H11" t="str">
        <f t="shared" si="4"/>
        <v>RB867515|SECA|MANUAL</v>
      </c>
      <c r="I11">
        <f t="shared" si="5"/>
        <v>1.5</v>
      </c>
      <c r="J11">
        <f t="shared" si="6"/>
        <v>12</v>
      </c>
      <c r="K11">
        <f t="shared" si="7"/>
        <v>0.62</v>
      </c>
      <c r="L11">
        <f t="shared" si="8"/>
        <v>2.8</v>
      </c>
      <c r="M11">
        <f t="shared" si="9"/>
        <v>0.4</v>
      </c>
      <c r="N11">
        <f t="shared" si="10"/>
        <v>1.2</v>
      </c>
      <c r="O11">
        <f t="shared" si="11"/>
        <v>2.0571428571428574</v>
      </c>
      <c r="P11">
        <f t="shared" si="12"/>
        <v>6666.666666666667</v>
      </c>
      <c r="Q11">
        <f t="shared" si="13"/>
        <v>4</v>
      </c>
      <c r="R11">
        <f t="shared" si="14"/>
        <v>0</v>
      </c>
      <c r="S11">
        <f t="shared" si="15"/>
        <v>0</v>
      </c>
      <c r="T11">
        <f t="shared" si="16"/>
        <v>0</v>
      </c>
      <c r="U11">
        <f t="shared" si="17"/>
        <v>2.064516129032258</v>
      </c>
      <c r="V11">
        <f t="shared" si="18"/>
        <v>1</v>
      </c>
      <c r="W11">
        <f t="shared" si="19"/>
        <v>0</v>
      </c>
      <c r="X11" t="str">
        <f t="shared" si="20"/>
        <v/>
      </c>
      <c r="Y11">
        <f t="shared" si="21"/>
        <v>0.08</v>
      </c>
      <c r="Z11" t="str">
        <f t="shared" si="22"/>
        <v>FALTA_PARAM</v>
      </c>
      <c r="AA11" t="str">
        <f t="shared" si="23"/>
        <v/>
      </c>
      <c r="AB11" t="b">
        <f t="shared" si="24"/>
        <v>1</v>
      </c>
      <c r="AC11" t="str">
        <f t="shared" si="25"/>
        <v>RECALCULAR_PARAM_D</v>
      </c>
    </row>
    <row r="12" spans="1:29">
      <c r="A12">
        <f t="shared" si="0"/>
        <v>1</v>
      </c>
      <c r="B12">
        <f t="shared" si="1"/>
        <v>0</v>
      </c>
      <c r="C12">
        <f t="shared" si="2"/>
        <v>0</v>
      </c>
      <c r="D12" t="s">
        <v>34</v>
      </c>
      <c r="E12" t="s">
        <v>30</v>
      </c>
      <c r="F12" t="s">
        <v>33</v>
      </c>
      <c r="G12" t="str">
        <f t="shared" si="3"/>
        <v>RB92579|Chuva|Manual</v>
      </c>
      <c r="H12" t="str">
        <f t="shared" si="4"/>
        <v>RB867515|SECA|MECANIZADO</v>
      </c>
      <c r="I12">
        <f t="shared" si="5"/>
        <v>1.5</v>
      </c>
      <c r="J12">
        <f t="shared" si="6"/>
        <v>16</v>
      </c>
      <c r="K12">
        <f t="shared" si="7"/>
        <v>0.57999999999999996</v>
      </c>
      <c r="L12">
        <f t="shared" si="8"/>
        <v>3</v>
      </c>
      <c r="M12">
        <f t="shared" si="9"/>
        <v>0.4</v>
      </c>
      <c r="N12">
        <f t="shared" si="10"/>
        <v>1.2</v>
      </c>
      <c r="O12">
        <f t="shared" si="11"/>
        <v>2.56</v>
      </c>
      <c r="P12">
        <f t="shared" si="12"/>
        <v>6666.666666666667</v>
      </c>
      <c r="Q12">
        <f t="shared" si="13"/>
        <v>4.2857142857142856</v>
      </c>
      <c r="R12">
        <f t="shared" si="14"/>
        <v>2.48</v>
      </c>
      <c r="S12">
        <f t="shared" si="15"/>
        <v>26666.666666666668</v>
      </c>
      <c r="T12">
        <f t="shared" si="16"/>
        <v>0</v>
      </c>
      <c r="U12">
        <f t="shared" si="17"/>
        <v>2.0571428571428574</v>
      </c>
      <c r="V12">
        <f t="shared" si="18"/>
        <v>1</v>
      </c>
      <c r="W12">
        <f t="shared" si="19"/>
        <v>0</v>
      </c>
      <c r="X12">
        <f t="shared" si="20"/>
        <v>3.5842293906808583E-3</v>
      </c>
      <c r="Y12" t="str">
        <f t="shared" si="21"/>
        <v/>
      </c>
      <c r="Z12" t="str">
        <f t="shared" si="22"/>
        <v>OK</v>
      </c>
      <c r="AA12">
        <f t="shared" si="23"/>
        <v>79.641577060931908</v>
      </c>
      <c r="AB12" t="b">
        <f t="shared" si="24"/>
        <v>1</v>
      </c>
      <c r="AC12" t="str">
        <f t="shared" si="25"/>
        <v>RECALCULAR_PARAM_D</v>
      </c>
    </row>
    <row r="13" spans="1:29">
      <c r="A13">
        <f t="shared" si="0"/>
        <v>1</v>
      </c>
      <c r="B13">
        <f t="shared" si="1"/>
        <v>0</v>
      </c>
      <c r="C13">
        <f t="shared" si="2"/>
        <v>0</v>
      </c>
      <c r="D13" t="s">
        <v>34</v>
      </c>
      <c r="E13" t="s">
        <v>32</v>
      </c>
      <c r="F13" t="s">
        <v>31</v>
      </c>
      <c r="G13" t="str">
        <f t="shared" si="3"/>
        <v>RB92579|Chuva|Mecanizado</v>
      </c>
      <c r="H13" t="str">
        <f t="shared" si="4"/>
        <v>RB92579|CHUVA|MANUAL</v>
      </c>
      <c r="I13">
        <f t="shared" si="5"/>
        <v>1.5</v>
      </c>
      <c r="J13">
        <f t="shared" si="6"/>
        <v>16</v>
      </c>
      <c r="K13">
        <f t="shared" si="7"/>
        <v>0.57999999999999996</v>
      </c>
      <c r="L13">
        <f t="shared" si="8"/>
        <v>2.8</v>
      </c>
      <c r="M13">
        <f t="shared" si="9"/>
        <v>0.4</v>
      </c>
      <c r="N13">
        <f t="shared" si="10"/>
        <v>1.2</v>
      </c>
      <c r="O13">
        <f t="shared" si="11"/>
        <v>2.7428571428571433</v>
      </c>
      <c r="P13">
        <f t="shared" si="12"/>
        <v>6666.666666666667</v>
      </c>
      <c r="Q13">
        <f t="shared" si="13"/>
        <v>5.333333333333333</v>
      </c>
      <c r="R13">
        <f t="shared" si="14"/>
        <v>2.4857142857142853</v>
      </c>
      <c r="S13">
        <f t="shared" si="15"/>
        <v>28571.428571428572</v>
      </c>
      <c r="T13">
        <f t="shared" si="16"/>
        <v>12.800000000000002</v>
      </c>
      <c r="U13">
        <f t="shared" si="17"/>
        <v>2.7526881720430105</v>
      </c>
      <c r="V13">
        <f t="shared" si="18"/>
        <v>1</v>
      </c>
      <c r="W13">
        <f t="shared" si="19"/>
        <v>0</v>
      </c>
      <c r="X13">
        <f t="shared" si="20"/>
        <v>0.19642857142857134</v>
      </c>
      <c r="Y13" t="str">
        <f t="shared" si="21"/>
        <v/>
      </c>
      <c r="Z13" t="str">
        <f t="shared" si="22"/>
        <v>ATENCAO</v>
      </c>
      <c r="AA13">
        <f t="shared" si="23"/>
        <v>60.357142857142861</v>
      </c>
      <c r="AB13" t="b">
        <f t="shared" si="24"/>
        <v>1</v>
      </c>
      <c r="AC13" t="str">
        <f t="shared" si="25"/>
        <v>RECALCULAR_PARAM_D</v>
      </c>
    </row>
    <row r="14" spans="1:29">
      <c r="A14">
        <f t="shared" si="0"/>
        <v>1</v>
      </c>
      <c r="B14">
        <f t="shared" si="1"/>
        <v>0</v>
      </c>
      <c r="C14">
        <f t="shared" si="2"/>
        <v>0</v>
      </c>
      <c r="D14" t="s">
        <v>34</v>
      </c>
      <c r="E14" t="s">
        <v>32</v>
      </c>
      <c r="F14" t="s">
        <v>33</v>
      </c>
      <c r="G14" t="str">
        <f t="shared" si="3"/>
        <v>RB92579|Seca|Manual</v>
      </c>
      <c r="H14" t="str">
        <f t="shared" si="4"/>
        <v>RB92579|CHUVA|MECANIZADO</v>
      </c>
      <c r="I14">
        <f t="shared" si="5"/>
        <v>1.5</v>
      </c>
      <c r="J14">
        <f t="shared" si="6"/>
        <v>12</v>
      </c>
      <c r="K14">
        <f t="shared" si="7"/>
        <v>0.62</v>
      </c>
      <c r="L14">
        <f t="shared" si="8"/>
        <v>3</v>
      </c>
      <c r="M14">
        <f t="shared" si="9"/>
        <v>0.4</v>
      </c>
      <c r="N14">
        <f t="shared" si="10"/>
        <v>1.2</v>
      </c>
      <c r="O14">
        <f t="shared" si="11"/>
        <v>1.92</v>
      </c>
      <c r="P14">
        <f t="shared" si="12"/>
        <v>6666.666666666667</v>
      </c>
      <c r="Q14">
        <f t="shared" si="13"/>
        <v>5.7142857142857144</v>
      </c>
      <c r="R14">
        <f t="shared" si="14"/>
        <v>3.0933333333333328</v>
      </c>
      <c r="S14">
        <f t="shared" si="15"/>
        <v>35555.555555555555</v>
      </c>
      <c r="T14">
        <f t="shared" si="16"/>
        <v>13.714285714285715</v>
      </c>
      <c r="U14">
        <f t="shared" si="17"/>
        <v>2.7428571428571433</v>
      </c>
      <c r="V14">
        <f t="shared" si="18"/>
        <v>1</v>
      </c>
      <c r="W14">
        <f t="shared" si="19"/>
        <v>12.800000000000002</v>
      </c>
      <c r="X14">
        <f t="shared" si="20"/>
        <v>3.5842293906807499E-3</v>
      </c>
      <c r="Y14">
        <f t="shared" si="21"/>
        <v>0.08</v>
      </c>
      <c r="Z14" t="str">
        <f t="shared" si="22"/>
        <v>ATENCAO</v>
      </c>
      <c r="AA14">
        <f t="shared" si="23"/>
        <v>69.686379928315432</v>
      </c>
      <c r="AB14" t="b">
        <f t="shared" si="24"/>
        <v>1</v>
      </c>
      <c r="AC14" t="str">
        <f t="shared" si="25"/>
        <v>RECALCULAR_PARAM_D</v>
      </c>
    </row>
    <row r="15" spans="1:29">
      <c r="A15">
        <f t="shared" si="0"/>
        <v>1</v>
      </c>
      <c r="B15">
        <f t="shared" si="1"/>
        <v>0</v>
      </c>
      <c r="C15">
        <f t="shared" si="2"/>
        <v>0</v>
      </c>
      <c r="D15" t="s">
        <v>35</v>
      </c>
      <c r="E15" t="s">
        <v>30</v>
      </c>
      <c r="F15" t="s">
        <v>31</v>
      </c>
      <c r="G15" t="str">
        <f t="shared" si="3"/>
        <v>RB92579|Seca|Mecanizado</v>
      </c>
      <c r="H15" t="str">
        <f t="shared" si="4"/>
        <v>RB92579|SECA|MANUAL</v>
      </c>
      <c r="I15">
        <f t="shared" si="5"/>
        <v>1.5</v>
      </c>
      <c r="J15">
        <f t="shared" si="6"/>
        <v>12</v>
      </c>
      <c r="K15">
        <f t="shared" si="7"/>
        <v>0.62</v>
      </c>
      <c r="L15">
        <f t="shared" si="8"/>
        <v>2.8</v>
      </c>
      <c r="M15">
        <f t="shared" si="9"/>
        <v>0.4</v>
      </c>
      <c r="N15">
        <f t="shared" si="10"/>
        <v>1.2</v>
      </c>
      <c r="O15">
        <f t="shared" si="11"/>
        <v>2.0571428571428574</v>
      </c>
      <c r="P15">
        <f t="shared" si="12"/>
        <v>6666.666666666667</v>
      </c>
      <c r="Q15">
        <f t="shared" si="13"/>
        <v>4</v>
      </c>
      <c r="R15">
        <f t="shared" si="14"/>
        <v>3.5428571428571427</v>
      </c>
      <c r="S15">
        <f t="shared" si="15"/>
        <v>38095.238095238099</v>
      </c>
      <c r="T15">
        <f t="shared" si="16"/>
        <v>17.066666666666666</v>
      </c>
      <c r="U15">
        <f t="shared" si="17"/>
        <v>2.064516129032258</v>
      </c>
      <c r="V15">
        <f t="shared" si="18"/>
        <v>1</v>
      </c>
      <c r="W15">
        <f t="shared" si="19"/>
        <v>13.714285714285715</v>
      </c>
      <c r="X15">
        <f t="shared" si="20"/>
        <v>0.42857142857142888</v>
      </c>
      <c r="Y15">
        <f t="shared" si="21"/>
        <v>0.08</v>
      </c>
      <c r="Z15" t="str">
        <f t="shared" si="22"/>
        <v>ATENCAO</v>
      </c>
      <c r="AA15">
        <f t="shared" si="23"/>
        <v>32.499999999999972</v>
      </c>
      <c r="AB15" t="b">
        <f t="shared" si="24"/>
        <v>1</v>
      </c>
      <c r="AC15" t="str">
        <f t="shared" si="25"/>
        <v>RECALCULAR_PARAM_D</v>
      </c>
    </row>
    <row r="16" spans="1:29">
      <c r="A16">
        <f t="shared" si="0"/>
        <v>1</v>
      </c>
      <c r="B16">
        <f t="shared" si="1"/>
        <v>0</v>
      </c>
      <c r="C16">
        <f t="shared" si="2"/>
        <v>0</v>
      </c>
      <c r="D16" t="s">
        <v>35</v>
      </c>
      <c r="E16" t="s">
        <v>30</v>
      </c>
      <c r="F16" t="s">
        <v>33</v>
      </c>
      <c r="G16" t="str">
        <f t="shared" si="3"/>
        <v>SP80-3280|Chuva|Manual</v>
      </c>
      <c r="H16" t="str">
        <f t="shared" si="4"/>
        <v>RB92579|SECA|MECANIZADO</v>
      </c>
      <c r="I16">
        <f t="shared" si="5"/>
        <v>1.5</v>
      </c>
      <c r="J16">
        <f t="shared" si="6"/>
        <v>16</v>
      </c>
      <c r="K16">
        <f t="shared" si="7"/>
        <v>0.57999999999999996</v>
      </c>
      <c r="L16">
        <f t="shared" si="8"/>
        <v>3</v>
      </c>
      <c r="M16">
        <f t="shared" si="9"/>
        <v>0.4</v>
      </c>
      <c r="N16">
        <f t="shared" si="10"/>
        <v>1.2</v>
      </c>
      <c r="O16">
        <f t="shared" si="11"/>
        <v>2.56</v>
      </c>
      <c r="P16">
        <f t="shared" si="12"/>
        <v>6666.666666666667</v>
      </c>
      <c r="Q16">
        <f t="shared" si="13"/>
        <v>4.2857142857142856</v>
      </c>
      <c r="R16">
        <f t="shared" si="14"/>
        <v>2.48</v>
      </c>
      <c r="S16">
        <f t="shared" si="15"/>
        <v>26666.666666666668</v>
      </c>
      <c r="T16">
        <f t="shared" si="16"/>
        <v>18.285714285714285</v>
      </c>
      <c r="U16">
        <f t="shared" si="17"/>
        <v>2.0571428571428574</v>
      </c>
      <c r="V16">
        <f t="shared" si="18"/>
        <v>1</v>
      </c>
      <c r="W16">
        <f t="shared" si="19"/>
        <v>17.066666666666666</v>
      </c>
      <c r="X16">
        <f t="shared" si="20"/>
        <v>3.5842293906808583E-3</v>
      </c>
      <c r="Y16" t="str">
        <f t="shared" si="21"/>
        <v/>
      </c>
      <c r="Z16" t="str">
        <f t="shared" si="22"/>
        <v>OK</v>
      </c>
      <c r="AA16">
        <f t="shared" si="23"/>
        <v>79.641577060931908</v>
      </c>
      <c r="AB16" t="b">
        <f t="shared" si="24"/>
        <v>1</v>
      </c>
      <c r="AC16" t="str">
        <f t="shared" si="25"/>
        <v>RECALCULAR_PARAM_D</v>
      </c>
    </row>
    <row r="17" spans="1:29">
      <c r="A17">
        <f t="shared" si="0"/>
        <v>1</v>
      </c>
      <c r="B17">
        <f t="shared" si="1"/>
        <v>0</v>
      </c>
      <c r="C17">
        <f t="shared" si="2"/>
        <v>0</v>
      </c>
      <c r="D17" t="s">
        <v>35</v>
      </c>
      <c r="E17" t="s">
        <v>32</v>
      </c>
      <c r="F17" t="s">
        <v>31</v>
      </c>
      <c r="G17" t="str">
        <f t="shared" si="3"/>
        <v>SP80-3280|Chuva|Mecanizado</v>
      </c>
      <c r="H17" t="str">
        <f t="shared" si="4"/>
        <v>SP803280|CHUVA|MANUAL</v>
      </c>
      <c r="I17">
        <f t="shared" si="5"/>
        <v>1.5</v>
      </c>
      <c r="J17">
        <f t="shared" si="6"/>
        <v>16</v>
      </c>
      <c r="K17">
        <f t="shared" si="7"/>
        <v>0.57999999999999996</v>
      </c>
      <c r="L17">
        <f t="shared" si="8"/>
        <v>2.8</v>
      </c>
      <c r="M17">
        <f t="shared" si="9"/>
        <v>0.4</v>
      </c>
      <c r="N17">
        <f t="shared" si="10"/>
        <v>1.2</v>
      </c>
      <c r="O17">
        <f t="shared" si="11"/>
        <v>2.7428571428571433</v>
      </c>
      <c r="P17">
        <f t="shared" si="12"/>
        <v>6666.666666666667</v>
      </c>
      <c r="Q17">
        <f t="shared" si="13"/>
        <v>5.333333333333333</v>
      </c>
      <c r="R17">
        <f t="shared" si="14"/>
        <v>2.4857142857142853</v>
      </c>
      <c r="S17">
        <f t="shared" si="15"/>
        <v>28571.428571428572</v>
      </c>
      <c r="T17">
        <f t="shared" si="16"/>
        <v>12.800000000000002</v>
      </c>
      <c r="U17">
        <f t="shared" si="17"/>
        <v>2.7526881720430105</v>
      </c>
      <c r="V17">
        <f t="shared" si="18"/>
        <v>1</v>
      </c>
      <c r="W17">
        <f t="shared" si="19"/>
        <v>18.285714285714285</v>
      </c>
      <c r="X17">
        <f t="shared" si="20"/>
        <v>0.19642857142857134</v>
      </c>
      <c r="Y17" t="str">
        <f t="shared" si="21"/>
        <v/>
      </c>
      <c r="Z17" t="str">
        <f t="shared" si="22"/>
        <v>ATENCAO</v>
      </c>
      <c r="AA17">
        <f t="shared" si="23"/>
        <v>60.357142857142861</v>
      </c>
      <c r="AB17" t="b">
        <f t="shared" si="24"/>
        <v>1</v>
      </c>
      <c r="AC17" t="str">
        <f t="shared" si="25"/>
        <v>RECALCULAR_PARAM_D</v>
      </c>
    </row>
    <row r="18" spans="1:29">
      <c r="A18">
        <f t="shared" si="0"/>
        <v>1</v>
      </c>
      <c r="B18">
        <f t="shared" si="1"/>
        <v>0</v>
      </c>
      <c r="C18">
        <f t="shared" si="2"/>
        <v>0</v>
      </c>
      <c r="D18" t="s">
        <v>35</v>
      </c>
      <c r="E18" t="s">
        <v>32</v>
      </c>
      <c r="F18" t="s">
        <v>33</v>
      </c>
      <c r="G18" t="str">
        <f t="shared" si="3"/>
        <v>SP80-3280|Seca|Manual</v>
      </c>
      <c r="H18" t="str">
        <f t="shared" si="4"/>
        <v>SP803280|CHUVA|MECANIZADO</v>
      </c>
      <c r="I18">
        <f t="shared" si="5"/>
        <v>1.5</v>
      </c>
      <c r="J18">
        <f t="shared" si="6"/>
        <v>12</v>
      </c>
      <c r="K18">
        <f t="shared" si="7"/>
        <v>0.62</v>
      </c>
      <c r="L18">
        <f t="shared" si="8"/>
        <v>3</v>
      </c>
      <c r="M18">
        <f t="shared" si="9"/>
        <v>0.4</v>
      </c>
      <c r="N18">
        <f t="shared" si="10"/>
        <v>1.1200000000000001</v>
      </c>
      <c r="O18">
        <f t="shared" si="11"/>
        <v>1.7920000000000003</v>
      </c>
      <c r="P18">
        <f t="shared" si="12"/>
        <v>6666.666666666667</v>
      </c>
      <c r="Q18">
        <f t="shared" si="13"/>
        <v>5.7142857142857144</v>
      </c>
      <c r="R18">
        <f t="shared" si="14"/>
        <v>3.0933333333333328</v>
      </c>
      <c r="S18">
        <f t="shared" si="15"/>
        <v>35555.555555555555</v>
      </c>
      <c r="T18">
        <f t="shared" si="16"/>
        <v>13.714285714285715</v>
      </c>
      <c r="U18">
        <f t="shared" si="17"/>
        <v>2.7428571428571433</v>
      </c>
      <c r="V18">
        <f t="shared" si="18"/>
        <v>1</v>
      </c>
      <c r="W18">
        <f t="shared" si="19"/>
        <v>12.800000000000002</v>
      </c>
      <c r="X18">
        <f t="shared" si="20"/>
        <v>3.5842293906807499E-3</v>
      </c>
      <c r="Y18">
        <f t="shared" si="21"/>
        <v>0.08</v>
      </c>
      <c r="Z18" t="str">
        <f t="shared" si="22"/>
        <v>ATENCAO</v>
      </c>
      <c r="AA18">
        <f t="shared" si="23"/>
        <v>69.686379928315432</v>
      </c>
      <c r="AB18" t="b">
        <f t="shared" si="24"/>
        <v>1</v>
      </c>
      <c r="AC18" t="str">
        <f t="shared" si="25"/>
        <v>RECALCULAR_PARAM_D</v>
      </c>
    </row>
    <row r="19" spans="1:29">
      <c r="A19">
        <f t="shared" si="0"/>
        <v>1</v>
      </c>
      <c r="B19">
        <f t="shared" si="1"/>
        <v>0</v>
      </c>
      <c r="C19">
        <f t="shared" si="2"/>
        <v>0</v>
      </c>
      <c r="D19" t="s">
        <v>36</v>
      </c>
      <c r="E19" t="s">
        <v>30</v>
      </c>
      <c r="F19" t="s">
        <v>31</v>
      </c>
      <c r="G19" t="str">
        <f t="shared" si="3"/>
        <v>SP80-3280|Seca|Mecanizado</v>
      </c>
      <c r="H19" t="str">
        <f t="shared" si="4"/>
        <v>SP803280|SECA|MANUAL</v>
      </c>
      <c r="I19">
        <f t="shared" si="5"/>
        <v>1.5</v>
      </c>
      <c r="J19">
        <f t="shared" si="6"/>
        <v>12</v>
      </c>
      <c r="K19">
        <f t="shared" si="7"/>
        <v>0.62</v>
      </c>
      <c r="L19">
        <f t="shared" si="8"/>
        <v>2.8</v>
      </c>
      <c r="M19">
        <f t="shared" si="9"/>
        <v>0.4</v>
      </c>
      <c r="N19">
        <f t="shared" si="10"/>
        <v>1.1200000000000001</v>
      </c>
      <c r="O19">
        <f t="shared" si="11"/>
        <v>1.9200000000000004</v>
      </c>
      <c r="P19">
        <f t="shared" si="12"/>
        <v>6666.666666666667</v>
      </c>
      <c r="Q19">
        <f t="shared" si="13"/>
        <v>4</v>
      </c>
      <c r="R19">
        <f t="shared" si="14"/>
        <v>3.5428571428571427</v>
      </c>
      <c r="S19">
        <f t="shared" si="15"/>
        <v>38095.238095238099</v>
      </c>
      <c r="T19">
        <f t="shared" si="16"/>
        <v>15.92888888888889</v>
      </c>
      <c r="U19">
        <f t="shared" si="17"/>
        <v>1.9268817204301076</v>
      </c>
      <c r="V19">
        <f t="shared" si="18"/>
        <v>1</v>
      </c>
      <c r="W19">
        <f t="shared" si="19"/>
        <v>13.714285714285715</v>
      </c>
      <c r="X19">
        <f t="shared" si="20"/>
        <v>0.53061224489795922</v>
      </c>
      <c r="Y19">
        <f t="shared" si="21"/>
        <v>0.08</v>
      </c>
      <c r="Z19" t="str">
        <f t="shared" si="22"/>
        <v>ATENCAO</v>
      </c>
      <c r="AA19">
        <f t="shared" si="23"/>
        <v>23.571428571428566</v>
      </c>
      <c r="AB19" t="b">
        <f t="shared" si="24"/>
        <v>1</v>
      </c>
      <c r="AC19" t="str">
        <f t="shared" si="25"/>
        <v>RECALCULAR_PARAM_D</v>
      </c>
    </row>
    <row r="20" spans="1:29">
      <c r="A20">
        <f t="shared" si="0"/>
        <v>1</v>
      </c>
      <c r="B20">
        <f t="shared" si="1"/>
        <v>0</v>
      </c>
      <c r="C20">
        <f t="shared" si="2"/>
        <v>0</v>
      </c>
      <c r="D20" t="s">
        <v>36</v>
      </c>
      <c r="E20" t="s">
        <v>30</v>
      </c>
      <c r="F20" t="s">
        <v>33</v>
      </c>
      <c r="G20" t="str">
        <f t="shared" si="3"/>
        <v>RB966928|Chuva|Manual</v>
      </c>
      <c r="H20" t="str">
        <f t="shared" si="4"/>
        <v>SP803280|SECA|MECANIZADO</v>
      </c>
      <c r="I20">
        <f t="shared" si="5"/>
        <v>1.5</v>
      </c>
      <c r="J20">
        <f t="shared" si="6"/>
        <v>16</v>
      </c>
      <c r="K20">
        <f t="shared" si="7"/>
        <v>0.57999999999999996</v>
      </c>
      <c r="L20">
        <f t="shared" si="8"/>
        <v>3</v>
      </c>
      <c r="M20">
        <f t="shared" si="9"/>
        <v>0.4</v>
      </c>
      <c r="N20">
        <f t="shared" si="10"/>
        <v>1.1200000000000001</v>
      </c>
      <c r="O20">
        <f t="shared" si="11"/>
        <v>2.3893333333333335</v>
      </c>
      <c r="P20">
        <f t="shared" si="12"/>
        <v>6666.666666666667</v>
      </c>
      <c r="Q20">
        <f t="shared" si="13"/>
        <v>4.2857142857142856</v>
      </c>
      <c r="R20">
        <f t="shared" si="14"/>
        <v>2.48</v>
      </c>
      <c r="S20">
        <f t="shared" si="15"/>
        <v>26666.666666666668</v>
      </c>
      <c r="T20">
        <f t="shared" si="16"/>
        <v>17.06666666666667</v>
      </c>
      <c r="U20">
        <f t="shared" si="17"/>
        <v>1.9200000000000004</v>
      </c>
      <c r="V20">
        <f t="shared" si="18"/>
        <v>1</v>
      </c>
      <c r="W20">
        <f t="shared" si="19"/>
        <v>15.92888888888889</v>
      </c>
      <c r="X20">
        <f t="shared" si="20"/>
        <v>3.5842293906808657E-3</v>
      </c>
      <c r="Y20" t="str">
        <f t="shared" si="21"/>
        <v/>
      </c>
      <c r="Z20" t="str">
        <f t="shared" si="22"/>
        <v>OK</v>
      </c>
      <c r="AA20">
        <f t="shared" si="23"/>
        <v>79.641577060931908</v>
      </c>
      <c r="AB20" t="b">
        <f t="shared" si="24"/>
        <v>1</v>
      </c>
      <c r="AC20" t="str">
        <f t="shared" si="25"/>
        <v>RECALCULAR_PARAM_D</v>
      </c>
    </row>
    <row r="21" spans="1:29">
      <c r="A21">
        <f t="shared" si="0"/>
        <v>1</v>
      </c>
      <c r="B21">
        <f t="shared" si="1"/>
        <v>0</v>
      </c>
      <c r="C21">
        <f t="shared" si="2"/>
        <v>0</v>
      </c>
      <c r="D21" t="s">
        <v>36</v>
      </c>
      <c r="E21" t="s">
        <v>32</v>
      </c>
      <c r="F21" t="s">
        <v>31</v>
      </c>
      <c r="G21" t="str">
        <f t="shared" si="3"/>
        <v>RB966928|Chuva|Mecanizado</v>
      </c>
      <c r="H21" t="str">
        <f t="shared" si="4"/>
        <v>RB966928|CHUVA|MANUAL</v>
      </c>
      <c r="I21">
        <f t="shared" si="5"/>
        <v>1.5</v>
      </c>
      <c r="J21">
        <f t="shared" si="6"/>
        <v>16</v>
      </c>
      <c r="K21">
        <f t="shared" si="7"/>
        <v>0.57999999999999996</v>
      </c>
      <c r="L21">
        <f t="shared" si="8"/>
        <v>2.8</v>
      </c>
      <c r="M21">
        <f t="shared" si="9"/>
        <v>0.4</v>
      </c>
      <c r="N21">
        <f t="shared" si="10"/>
        <v>1.1200000000000001</v>
      </c>
      <c r="O21">
        <f t="shared" si="11"/>
        <v>2.5600000000000005</v>
      </c>
      <c r="P21">
        <f t="shared" si="12"/>
        <v>6666.666666666667</v>
      </c>
      <c r="Q21">
        <f t="shared" si="13"/>
        <v>5.333333333333333</v>
      </c>
      <c r="R21">
        <f t="shared" si="14"/>
        <v>2.4857142857142853</v>
      </c>
      <c r="S21">
        <f t="shared" si="15"/>
        <v>28571.428571428572</v>
      </c>
      <c r="T21">
        <f t="shared" si="16"/>
        <v>11.946666666666669</v>
      </c>
      <c r="U21">
        <f t="shared" si="17"/>
        <v>2.5691756272401434</v>
      </c>
      <c r="V21">
        <f t="shared" si="18"/>
        <v>1</v>
      </c>
      <c r="W21">
        <f t="shared" si="19"/>
        <v>17.06666666666667</v>
      </c>
      <c r="X21">
        <f t="shared" si="20"/>
        <v>0.19642857142857134</v>
      </c>
      <c r="Y21" t="str">
        <f t="shared" si="21"/>
        <v/>
      </c>
      <c r="Z21" t="str">
        <f t="shared" si="22"/>
        <v>ATENCAO</v>
      </c>
      <c r="AA21">
        <f t="shared" si="23"/>
        <v>60.357142857142861</v>
      </c>
      <c r="AB21" t="b">
        <f t="shared" si="24"/>
        <v>1</v>
      </c>
      <c r="AC21" t="str">
        <f t="shared" si="25"/>
        <v>RECALCULAR_PARAM_D</v>
      </c>
    </row>
    <row r="22" spans="1:29">
      <c r="A22">
        <f t="shared" si="0"/>
        <v>1</v>
      </c>
      <c r="B22">
        <f t="shared" si="1"/>
        <v>0</v>
      </c>
      <c r="C22">
        <f t="shared" si="2"/>
        <v>0</v>
      </c>
      <c r="D22" t="s">
        <v>36</v>
      </c>
      <c r="E22" t="s">
        <v>32</v>
      </c>
      <c r="F22" t="s">
        <v>33</v>
      </c>
      <c r="G22" t="str">
        <f t="shared" si="3"/>
        <v>RB966928|Seca|Manual</v>
      </c>
      <c r="H22" t="str">
        <f t="shared" si="4"/>
        <v>RB966928|CHUVA|MECANIZADO</v>
      </c>
      <c r="I22">
        <f t="shared" si="5"/>
        <v>1.5</v>
      </c>
      <c r="J22">
        <f t="shared" si="6"/>
        <v>12</v>
      </c>
      <c r="K22">
        <f t="shared" si="7"/>
        <v>0.62</v>
      </c>
      <c r="L22">
        <f t="shared" si="8"/>
        <v>3</v>
      </c>
      <c r="M22">
        <f t="shared" si="9"/>
        <v>0.4</v>
      </c>
      <c r="N22">
        <f t="shared" si="10"/>
        <v>1.28</v>
      </c>
      <c r="O22">
        <f t="shared" si="11"/>
        <v>2.048</v>
      </c>
      <c r="P22">
        <f t="shared" si="12"/>
        <v>6666.666666666667</v>
      </c>
      <c r="Q22">
        <f t="shared" si="13"/>
        <v>5.7142857142857144</v>
      </c>
      <c r="R22">
        <f t="shared" si="14"/>
        <v>3.0933333333333328</v>
      </c>
      <c r="S22">
        <f t="shared" si="15"/>
        <v>35555.555555555555</v>
      </c>
      <c r="T22">
        <f t="shared" si="16"/>
        <v>12.800000000000002</v>
      </c>
      <c r="U22">
        <f t="shared" si="17"/>
        <v>2.5600000000000005</v>
      </c>
      <c r="V22">
        <f t="shared" si="18"/>
        <v>1</v>
      </c>
      <c r="W22">
        <f t="shared" si="19"/>
        <v>11.946666666666669</v>
      </c>
      <c r="X22">
        <f t="shared" si="20"/>
        <v>3.5842293906808076E-3</v>
      </c>
      <c r="Y22">
        <f t="shared" si="21"/>
        <v>0.08</v>
      </c>
      <c r="Z22" t="str">
        <f t="shared" si="22"/>
        <v>ATENCAO</v>
      </c>
      <c r="AA22">
        <f t="shared" si="23"/>
        <v>69.686379928315432</v>
      </c>
      <c r="AB22" t="b">
        <f t="shared" si="24"/>
        <v>1</v>
      </c>
      <c r="AC22" t="str">
        <f t="shared" si="25"/>
        <v>RECALCULAR_PARAM_D</v>
      </c>
    </row>
    <row r="23" spans="1:29">
      <c r="A23">
        <f t="shared" si="0"/>
        <v>1</v>
      </c>
      <c r="B23">
        <f t="shared" si="1"/>
        <v>0</v>
      </c>
      <c r="C23">
        <f t="shared" si="2"/>
        <v>0</v>
      </c>
      <c r="D23" t="s">
        <v>37</v>
      </c>
      <c r="E23" t="s">
        <v>30</v>
      </c>
      <c r="F23" t="s">
        <v>31</v>
      </c>
      <c r="G23" t="str">
        <f t="shared" si="3"/>
        <v>RB966928|Seca|Mecanizado</v>
      </c>
      <c r="H23" t="str">
        <f t="shared" si="4"/>
        <v>RB966928|SECA|MANUAL</v>
      </c>
      <c r="I23">
        <f t="shared" si="5"/>
        <v>1.5</v>
      </c>
      <c r="J23">
        <f t="shared" si="6"/>
        <v>12</v>
      </c>
      <c r="K23">
        <f t="shared" si="7"/>
        <v>0.62</v>
      </c>
      <c r="L23">
        <f t="shared" si="8"/>
        <v>2.8</v>
      </c>
      <c r="M23">
        <f t="shared" si="9"/>
        <v>0.4</v>
      </c>
      <c r="N23">
        <f t="shared" si="10"/>
        <v>1.28</v>
      </c>
      <c r="O23">
        <f t="shared" si="11"/>
        <v>2.1942857142857144</v>
      </c>
      <c r="P23">
        <f t="shared" si="12"/>
        <v>6666.666666666667</v>
      </c>
      <c r="Q23">
        <f t="shared" si="13"/>
        <v>4</v>
      </c>
      <c r="R23">
        <f t="shared" si="14"/>
        <v>3.5428571428571427</v>
      </c>
      <c r="S23">
        <f t="shared" si="15"/>
        <v>38095.238095238099</v>
      </c>
      <c r="T23">
        <f t="shared" si="16"/>
        <v>18.204444444444444</v>
      </c>
      <c r="U23">
        <f t="shared" si="17"/>
        <v>2.2021505376344086</v>
      </c>
      <c r="V23">
        <f t="shared" si="18"/>
        <v>1</v>
      </c>
      <c r="W23">
        <f t="shared" si="19"/>
        <v>12.800000000000002</v>
      </c>
      <c r="X23">
        <f t="shared" si="20"/>
        <v>0.25000000000000022</v>
      </c>
      <c r="Y23">
        <f t="shared" si="21"/>
        <v>0.08</v>
      </c>
      <c r="Z23" t="str">
        <f t="shared" si="22"/>
        <v>ATENCAO</v>
      </c>
      <c r="AA23">
        <f t="shared" si="23"/>
        <v>48.124999999999986</v>
      </c>
      <c r="AB23" t="b">
        <f t="shared" si="24"/>
        <v>1</v>
      </c>
      <c r="AC23" t="str">
        <f t="shared" si="25"/>
        <v>RECALCULAR_PARAM_D</v>
      </c>
    </row>
    <row r="24" spans="1:29">
      <c r="A24">
        <f t="shared" si="0"/>
        <v>1</v>
      </c>
      <c r="B24">
        <f t="shared" si="1"/>
        <v>0</v>
      </c>
      <c r="C24">
        <f t="shared" si="2"/>
        <v>0</v>
      </c>
      <c r="D24" t="s">
        <v>37</v>
      </c>
      <c r="E24" t="s">
        <v>30</v>
      </c>
      <c r="F24" t="s">
        <v>33</v>
      </c>
      <c r="G24" t="str">
        <f t="shared" si="3"/>
        <v>RB965902|Chuva|Manual</v>
      </c>
      <c r="H24" t="str">
        <f t="shared" si="4"/>
        <v>RB966928|SECA|MECANIZADO</v>
      </c>
      <c r="I24">
        <f t="shared" si="5"/>
        <v>1.5</v>
      </c>
      <c r="J24">
        <f t="shared" si="6"/>
        <v>16</v>
      </c>
      <c r="K24">
        <f t="shared" si="7"/>
        <v>0.57999999999999996</v>
      </c>
      <c r="L24">
        <f t="shared" si="8"/>
        <v>3</v>
      </c>
      <c r="M24">
        <f t="shared" si="9"/>
        <v>0.4</v>
      </c>
      <c r="N24">
        <f t="shared" si="10"/>
        <v>1.28</v>
      </c>
      <c r="O24">
        <f t="shared" si="11"/>
        <v>2.7306666666666666</v>
      </c>
      <c r="P24">
        <f t="shared" si="12"/>
        <v>6666.666666666667</v>
      </c>
      <c r="Q24">
        <f t="shared" si="13"/>
        <v>4.2857142857142856</v>
      </c>
      <c r="R24">
        <f t="shared" si="14"/>
        <v>2.48</v>
      </c>
      <c r="S24">
        <f t="shared" si="15"/>
        <v>26666.666666666668</v>
      </c>
      <c r="T24">
        <f t="shared" si="16"/>
        <v>19.504761904761907</v>
      </c>
      <c r="U24">
        <f t="shared" si="17"/>
        <v>2.1942857142857144</v>
      </c>
      <c r="V24">
        <f t="shared" si="18"/>
        <v>1</v>
      </c>
      <c r="W24">
        <f t="shared" si="19"/>
        <v>18.204444444444444</v>
      </c>
      <c r="X24">
        <f t="shared" si="20"/>
        <v>3.5842293906809528E-3</v>
      </c>
      <c r="Y24" t="str">
        <f t="shared" si="21"/>
        <v/>
      </c>
      <c r="Z24" t="str">
        <f t="shared" si="22"/>
        <v>OK</v>
      </c>
      <c r="AA24">
        <f t="shared" si="23"/>
        <v>79.641577060931908</v>
      </c>
      <c r="AB24" t="b">
        <f t="shared" si="24"/>
        <v>1</v>
      </c>
      <c r="AC24" t="str">
        <f t="shared" si="25"/>
        <v>RECALCULAR_PARAM_D</v>
      </c>
    </row>
    <row r="25" spans="1:29">
      <c r="A25">
        <f t="shared" si="0"/>
        <v>1</v>
      </c>
      <c r="B25">
        <f t="shared" si="1"/>
        <v>0</v>
      </c>
      <c r="C25">
        <f t="shared" si="2"/>
        <v>0</v>
      </c>
      <c r="D25" t="s">
        <v>37</v>
      </c>
      <c r="E25" t="s">
        <v>32</v>
      </c>
      <c r="F25" t="s">
        <v>31</v>
      </c>
      <c r="G25" t="str">
        <f t="shared" si="3"/>
        <v>RB965902|Chuva|Mecanizado</v>
      </c>
      <c r="H25" t="str">
        <f t="shared" si="4"/>
        <v>RB965902|CHUVA|MANUAL</v>
      </c>
      <c r="I25">
        <f t="shared" si="5"/>
        <v>1.5</v>
      </c>
      <c r="J25">
        <f t="shared" si="6"/>
        <v>16</v>
      </c>
      <c r="K25">
        <f t="shared" si="7"/>
        <v>0.57999999999999996</v>
      </c>
      <c r="L25">
        <f t="shared" si="8"/>
        <v>2.8</v>
      </c>
      <c r="M25">
        <f t="shared" si="9"/>
        <v>0.4</v>
      </c>
      <c r="N25">
        <f t="shared" si="10"/>
        <v>1.28</v>
      </c>
      <c r="O25">
        <f t="shared" si="11"/>
        <v>2.9257142857142862</v>
      </c>
      <c r="P25">
        <f t="shared" si="12"/>
        <v>6666.666666666667</v>
      </c>
      <c r="Q25">
        <f t="shared" si="13"/>
        <v>5.333333333333333</v>
      </c>
      <c r="R25">
        <f t="shared" si="14"/>
        <v>2.4857142857142853</v>
      </c>
      <c r="S25">
        <f t="shared" si="15"/>
        <v>28571.428571428572</v>
      </c>
      <c r="T25">
        <f t="shared" si="16"/>
        <v>13.653333333333336</v>
      </c>
      <c r="U25">
        <f t="shared" si="17"/>
        <v>2.9362007168458781</v>
      </c>
      <c r="V25">
        <f t="shared" si="18"/>
        <v>1</v>
      </c>
      <c r="W25">
        <f t="shared" si="19"/>
        <v>19.504761904761907</v>
      </c>
      <c r="X25">
        <f t="shared" si="20"/>
        <v>0.19642857142857137</v>
      </c>
      <c r="Y25" t="str">
        <f t="shared" si="21"/>
        <v/>
      </c>
      <c r="Z25" t="str">
        <f t="shared" si="22"/>
        <v>ATENCAO</v>
      </c>
      <c r="AA25">
        <f t="shared" si="23"/>
        <v>60.357142857142861</v>
      </c>
      <c r="AB25" t="b">
        <f t="shared" si="24"/>
        <v>1</v>
      </c>
      <c r="AC25" t="str">
        <f t="shared" si="25"/>
        <v>RECALCULAR_PARAM_D</v>
      </c>
    </row>
    <row r="26" spans="1:29">
      <c r="A26">
        <f t="shared" si="0"/>
        <v>1</v>
      </c>
      <c r="B26">
        <f t="shared" si="1"/>
        <v>0</v>
      </c>
      <c r="C26">
        <f t="shared" si="2"/>
        <v>0</v>
      </c>
      <c r="D26" t="s">
        <v>37</v>
      </c>
      <c r="E26" t="s">
        <v>32</v>
      </c>
      <c r="F26" t="s">
        <v>33</v>
      </c>
      <c r="G26" t="str">
        <f t="shared" si="3"/>
        <v>RB965902|Seca|Manual</v>
      </c>
      <c r="H26" t="str">
        <f t="shared" si="4"/>
        <v>RB965902|CHUVA|MECANIZADO</v>
      </c>
      <c r="I26">
        <f t="shared" si="5"/>
        <v>1.5</v>
      </c>
      <c r="J26">
        <f t="shared" si="6"/>
        <v>12</v>
      </c>
      <c r="K26">
        <f t="shared" si="7"/>
        <v>0.62</v>
      </c>
      <c r="L26">
        <f t="shared" si="8"/>
        <v>3</v>
      </c>
      <c r="M26">
        <f t="shared" si="9"/>
        <v>0.4</v>
      </c>
      <c r="N26">
        <f t="shared" si="10"/>
        <v>1.2</v>
      </c>
      <c r="O26">
        <f t="shared" si="11"/>
        <v>1.92</v>
      </c>
      <c r="P26">
        <f t="shared" si="12"/>
        <v>6666.666666666667</v>
      </c>
      <c r="Q26">
        <f t="shared" si="13"/>
        <v>5.7142857142857144</v>
      </c>
      <c r="R26">
        <f t="shared" si="14"/>
        <v>3.0933333333333328</v>
      </c>
      <c r="S26">
        <f t="shared" si="15"/>
        <v>35555.555555555555</v>
      </c>
      <c r="T26">
        <f t="shared" si="16"/>
        <v>14.62857142857143</v>
      </c>
      <c r="U26">
        <f t="shared" si="17"/>
        <v>2.9257142857142862</v>
      </c>
      <c r="V26">
        <f t="shared" si="18"/>
        <v>1</v>
      </c>
      <c r="W26">
        <f t="shared" si="19"/>
        <v>13.653333333333336</v>
      </c>
      <c r="X26">
        <f t="shared" si="20"/>
        <v>3.5842293906808514E-3</v>
      </c>
      <c r="Y26">
        <f t="shared" si="21"/>
        <v>0.08</v>
      </c>
      <c r="Z26" t="str">
        <f t="shared" si="22"/>
        <v>ATENCAO</v>
      </c>
      <c r="AA26">
        <f t="shared" si="23"/>
        <v>69.686379928315418</v>
      </c>
      <c r="AB26" t="b">
        <f t="shared" si="24"/>
        <v>1</v>
      </c>
      <c r="AC26" t="str">
        <f t="shared" si="25"/>
        <v>RECALCULAR_PARAM_D</v>
      </c>
    </row>
    <row r="27" spans="1:29">
      <c r="A27">
        <f t="shared" si="0"/>
        <v>1</v>
      </c>
      <c r="B27">
        <f t="shared" si="1"/>
        <v>0</v>
      </c>
      <c r="C27">
        <f t="shared" si="2"/>
        <v>0</v>
      </c>
      <c r="D27" t="s">
        <v>38</v>
      </c>
      <c r="E27" t="s">
        <v>30</v>
      </c>
      <c r="F27" t="s">
        <v>31</v>
      </c>
      <c r="G27" t="str">
        <f t="shared" si="3"/>
        <v>RB965902|Seca|Mecanizado</v>
      </c>
      <c r="H27" t="str">
        <f t="shared" si="4"/>
        <v>RB965902|SECA|MANUAL</v>
      </c>
      <c r="I27">
        <f t="shared" si="5"/>
        <v>1.5</v>
      </c>
      <c r="J27">
        <f t="shared" si="6"/>
        <v>12</v>
      </c>
      <c r="K27">
        <f t="shared" si="7"/>
        <v>0.62</v>
      </c>
      <c r="L27">
        <f t="shared" si="8"/>
        <v>2.8</v>
      </c>
      <c r="M27">
        <f t="shared" si="9"/>
        <v>0.4</v>
      </c>
      <c r="N27">
        <f t="shared" si="10"/>
        <v>1.2</v>
      </c>
      <c r="O27">
        <f t="shared" si="11"/>
        <v>2.0571428571428574</v>
      </c>
      <c r="P27">
        <f t="shared" si="12"/>
        <v>6666.666666666667</v>
      </c>
      <c r="Q27">
        <f t="shared" si="13"/>
        <v>4</v>
      </c>
      <c r="R27">
        <f t="shared" si="14"/>
        <v>3.5428571428571427</v>
      </c>
      <c r="S27">
        <f t="shared" si="15"/>
        <v>38095.238095238099</v>
      </c>
      <c r="T27">
        <f t="shared" si="16"/>
        <v>17.066666666666666</v>
      </c>
      <c r="U27">
        <f t="shared" si="17"/>
        <v>2.064516129032258</v>
      </c>
      <c r="V27">
        <f t="shared" si="18"/>
        <v>1</v>
      </c>
      <c r="W27">
        <f t="shared" si="19"/>
        <v>14.62857142857143</v>
      </c>
      <c r="X27">
        <f t="shared" si="20"/>
        <v>0.52380952380952406</v>
      </c>
      <c r="Y27">
        <f t="shared" si="21"/>
        <v>0.08</v>
      </c>
      <c r="Z27" t="str">
        <f t="shared" si="22"/>
        <v>ATENCAO</v>
      </c>
      <c r="AA27">
        <f t="shared" si="23"/>
        <v>24.166666666666643</v>
      </c>
      <c r="AB27" t="b">
        <f t="shared" si="24"/>
        <v>1</v>
      </c>
      <c r="AC27" t="str">
        <f t="shared" si="25"/>
        <v>RECALCULAR_PARAM_D</v>
      </c>
    </row>
    <row r="28" spans="1:29">
      <c r="A28">
        <f t="shared" si="0"/>
        <v>1</v>
      </c>
      <c r="B28">
        <f t="shared" si="1"/>
        <v>0</v>
      </c>
      <c r="C28">
        <f t="shared" si="2"/>
        <v>0</v>
      </c>
      <c r="D28" t="s">
        <v>38</v>
      </c>
      <c r="E28" t="s">
        <v>30</v>
      </c>
      <c r="F28" t="s">
        <v>33</v>
      </c>
      <c r="G28" t="str">
        <f t="shared" si="3"/>
        <v>CTC4|Chuva|Manual</v>
      </c>
      <c r="H28" t="str">
        <f t="shared" si="4"/>
        <v>RB965902|SECA|MECANIZADO</v>
      </c>
      <c r="I28">
        <f t="shared" si="5"/>
        <v>1.5</v>
      </c>
      <c r="J28">
        <f t="shared" si="6"/>
        <v>16</v>
      </c>
      <c r="K28">
        <f t="shared" si="7"/>
        <v>0.57999999999999996</v>
      </c>
      <c r="L28">
        <f t="shared" si="8"/>
        <v>3</v>
      </c>
      <c r="M28">
        <f t="shared" si="9"/>
        <v>0.4</v>
      </c>
      <c r="N28">
        <f t="shared" si="10"/>
        <v>1.2</v>
      </c>
      <c r="O28">
        <f t="shared" si="11"/>
        <v>2.56</v>
      </c>
      <c r="P28">
        <f t="shared" si="12"/>
        <v>6666.666666666667</v>
      </c>
      <c r="Q28">
        <f t="shared" si="13"/>
        <v>4.2857142857142856</v>
      </c>
      <c r="R28">
        <f t="shared" si="14"/>
        <v>2.48</v>
      </c>
      <c r="S28">
        <f t="shared" si="15"/>
        <v>26666.666666666668</v>
      </c>
      <c r="T28">
        <f t="shared" si="16"/>
        <v>18.285714285714285</v>
      </c>
      <c r="U28">
        <f t="shared" si="17"/>
        <v>2.0571428571428574</v>
      </c>
      <c r="V28">
        <f t="shared" si="18"/>
        <v>1</v>
      </c>
      <c r="W28">
        <f t="shared" si="19"/>
        <v>17.066666666666666</v>
      </c>
      <c r="X28">
        <f t="shared" si="20"/>
        <v>3.5842293906808583E-3</v>
      </c>
      <c r="Y28" t="str">
        <f t="shared" si="21"/>
        <v/>
      </c>
      <c r="Z28" t="str">
        <f t="shared" si="22"/>
        <v>OK</v>
      </c>
      <c r="AA28">
        <f t="shared" si="23"/>
        <v>79.641577060931908</v>
      </c>
      <c r="AB28" t="b">
        <f t="shared" si="24"/>
        <v>1</v>
      </c>
      <c r="AC28" t="str">
        <f t="shared" si="25"/>
        <v>RECALCULAR_PARAM_D</v>
      </c>
    </row>
    <row r="29" spans="1:29">
      <c r="A29">
        <f t="shared" si="0"/>
        <v>1</v>
      </c>
      <c r="B29">
        <f t="shared" si="1"/>
        <v>0</v>
      </c>
      <c r="C29">
        <f t="shared" si="2"/>
        <v>0</v>
      </c>
      <c r="D29" t="s">
        <v>38</v>
      </c>
      <c r="E29" t="s">
        <v>32</v>
      </c>
      <c r="F29" t="s">
        <v>31</v>
      </c>
      <c r="G29" t="str">
        <f t="shared" si="3"/>
        <v>CTC4|Chuva|Mecanizado</v>
      </c>
      <c r="H29" t="str">
        <f t="shared" si="4"/>
        <v>CTC4|CHUVA|MANUAL</v>
      </c>
      <c r="I29">
        <f t="shared" si="5"/>
        <v>1.5</v>
      </c>
      <c r="J29">
        <f t="shared" si="6"/>
        <v>16</v>
      </c>
      <c r="K29">
        <f t="shared" si="7"/>
        <v>0.57999999999999996</v>
      </c>
      <c r="L29">
        <f t="shared" si="8"/>
        <v>2.8</v>
      </c>
      <c r="M29">
        <f t="shared" si="9"/>
        <v>0.4</v>
      </c>
      <c r="N29">
        <f t="shared" si="10"/>
        <v>1.2</v>
      </c>
      <c r="O29">
        <f t="shared" si="11"/>
        <v>2.7428571428571433</v>
      </c>
      <c r="P29">
        <f t="shared" si="12"/>
        <v>6666.666666666667</v>
      </c>
      <c r="Q29">
        <f t="shared" si="13"/>
        <v>5.333333333333333</v>
      </c>
      <c r="R29">
        <f t="shared" si="14"/>
        <v>2.4857142857142853</v>
      </c>
      <c r="S29">
        <f t="shared" si="15"/>
        <v>28571.428571428572</v>
      </c>
      <c r="T29">
        <f t="shared" si="16"/>
        <v>12.800000000000002</v>
      </c>
      <c r="U29">
        <f t="shared" si="17"/>
        <v>2.7526881720430105</v>
      </c>
      <c r="V29">
        <f t="shared" si="18"/>
        <v>1</v>
      </c>
      <c r="W29">
        <f t="shared" si="19"/>
        <v>18.285714285714285</v>
      </c>
      <c r="X29">
        <f t="shared" si="20"/>
        <v>0.19642857142857134</v>
      </c>
      <c r="Y29" t="str">
        <f t="shared" si="21"/>
        <v/>
      </c>
      <c r="Z29" t="str">
        <f t="shared" si="22"/>
        <v>ATENCAO</v>
      </c>
      <c r="AA29">
        <f t="shared" si="23"/>
        <v>60.357142857142861</v>
      </c>
      <c r="AB29" t="b">
        <f t="shared" si="24"/>
        <v>1</v>
      </c>
      <c r="AC29" t="str">
        <f t="shared" si="25"/>
        <v>RECALCULAR_PARAM_D</v>
      </c>
    </row>
    <row r="30" spans="1:29">
      <c r="A30">
        <f t="shared" si="0"/>
        <v>1</v>
      </c>
      <c r="B30">
        <f t="shared" si="1"/>
        <v>0</v>
      </c>
      <c r="C30">
        <f t="shared" si="2"/>
        <v>0</v>
      </c>
      <c r="D30" t="s">
        <v>38</v>
      </c>
      <c r="E30" t="s">
        <v>32</v>
      </c>
      <c r="F30" t="s">
        <v>33</v>
      </c>
      <c r="G30" t="str">
        <f t="shared" si="3"/>
        <v>CTC4|Seca|Manual</v>
      </c>
      <c r="H30" t="str">
        <f t="shared" si="4"/>
        <v>CTC4|CHUVA|MECANIZADO</v>
      </c>
      <c r="I30">
        <f t="shared" si="5"/>
        <v>1.5</v>
      </c>
      <c r="J30">
        <f t="shared" si="6"/>
        <v>12</v>
      </c>
      <c r="K30">
        <f t="shared" si="7"/>
        <v>0.62</v>
      </c>
      <c r="L30">
        <f t="shared" si="8"/>
        <v>3</v>
      </c>
      <c r="M30">
        <f t="shared" si="9"/>
        <v>0.4</v>
      </c>
      <c r="N30">
        <f t="shared" si="10"/>
        <v>1.28</v>
      </c>
      <c r="O30">
        <f t="shared" si="11"/>
        <v>2.048</v>
      </c>
      <c r="P30">
        <f t="shared" si="12"/>
        <v>6666.666666666667</v>
      </c>
      <c r="Q30">
        <f t="shared" si="13"/>
        <v>5.7142857142857144</v>
      </c>
      <c r="R30">
        <f t="shared" si="14"/>
        <v>3.0933333333333328</v>
      </c>
      <c r="S30">
        <f t="shared" si="15"/>
        <v>35555.555555555555</v>
      </c>
      <c r="T30">
        <f t="shared" si="16"/>
        <v>13.714285714285715</v>
      </c>
      <c r="U30">
        <f t="shared" si="17"/>
        <v>2.7428571428571433</v>
      </c>
      <c r="V30">
        <f t="shared" si="18"/>
        <v>1</v>
      </c>
      <c r="W30">
        <f t="shared" si="19"/>
        <v>12.800000000000002</v>
      </c>
      <c r="X30">
        <f t="shared" si="20"/>
        <v>3.5842293906807499E-3</v>
      </c>
      <c r="Y30">
        <f t="shared" si="21"/>
        <v>0.08</v>
      </c>
      <c r="Z30" t="str">
        <f t="shared" si="22"/>
        <v>ATENCAO</v>
      </c>
      <c r="AA30">
        <f t="shared" si="23"/>
        <v>69.686379928315432</v>
      </c>
      <c r="AB30" t="b">
        <f t="shared" si="24"/>
        <v>1</v>
      </c>
      <c r="AC30" t="str">
        <f t="shared" si="25"/>
        <v>RECALCULAR_PARAM_D</v>
      </c>
    </row>
    <row r="31" spans="1:29">
      <c r="A31">
        <f t="shared" si="0"/>
        <v>1</v>
      </c>
      <c r="B31">
        <f t="shared" si="1"/>
        <v>0</v>
      </c>
      <c r="C31">
        <f t="shared" si="2"/>
        <v>0</v>
      </c>
      <c r="D31" t="s">
        <v>39</v>
      </c>
      <c r="E31" t="s">
        <v>30</v>
      </c>
      <c r="F31" t="s">
        <v>31</v>
      </c>
      <c r="G31" t="str">
        <f t="shared" si="3"/>
        <v>CTC4|Seca|Mecanizado</v>
      </c>
      <c r="H31" t="str">
        <f t="shared" si="4"/>
        <v>CTC4|SECA|MANUAL</v>
      </c>
      <c r="I31">
        <f t="shared" si="5"/>
        <v>1.5</v>
      </c>
      <c r="J31">
        <f t="shared" si="6"/>
        <v>12</v>
      </c>
      <c r="K31">
        <f t="shared" si="7"/>
        <v>0.62</v>
      </c>
      <c r="L31">
        <f t="shared" si="8"/>
        <v>2.8</v>
      </c>
      <c r="M31">
        <f t="shared" si="9"/>
        <v>0.4</v>
      </c>
      <c r="N31">
        <f t="shared" si="10"/>
        <v>1.28</v>
      </c>
      <c r="O31">
        <f t="shared" si="11"/>
        <v>2.1942857142857144</v>
      </c>
      <c r="P31">
        <f t="shared" si="12"/>
        <v>6666.666666666667</v>
      </c>
      <c r="Q31">
        <f t="shared" si="13"/>
        <v>4</v>
      </c>
      <c r="R31">
        <f t="shared" si="14"/>
        <v>3.5428571428571427</v>
      </c>
      <c r="S31">
        <f t="shared" si="15"/>
        <v>38095.238095238099</v>
      </c>
      <c r="T31">
        <f t="shared" si="16"/>
        <v>18.204444444444444</v>
      </c>
      <c r="U31">
        <f t="shared" si="17"/>
        <v>2.2021505376344086</v>
      </c>
      <c r="V31">
        <f t="shared" si="18"/>
        <v>1</v>
      </c>
      <c r="W31">
        <f t="shared" si="19"/>
        <v>13.714285714285715</v>
      </c>
      <c r="X31">
        <f t="shared" si="20"/>
        <v>0.33928571428571447</v>
      </c>
      <c r="Y31">
        <f t="shared" si="21"/>
        <v>0.08</v>
      </c>
      <c r="Z31" t="str">
        <f t="shared" si="22"/>
        <v>ATENCAO</v>
      </c>
      <c r="AA31">
        <f t="shared" si="23"/>
        <v>40.312499999999979</v>
      </c>
      <c r="AB31" t="b">
        <f t="shared" si="24"/>
        <v>1</v>
      </c>
      <c r="AC31" t="str">
        <f t="shared" si="25"/>
        <v>RECALCULAR_PARAM_D</v>
      </c>
    </row>
    <row r="32" spans="1:29">
      <c r="A32">
        <f t="shared" si="0"/>
        <v>1</v>
      </c>
      <c r="B32">
        <f t="shared" si="1"/>
        <v>0</v>
      </c>
      <c r="C32">
        <f t="shared" si="2"/>
        <v>0</v>
      </c>
      <c r="D32" t="s">
        <v>39</v>
      </c>
      <c r="E32" t="s">
        <v>30</v>
      </c>
      <c r="F32" t="s">
        <v>33</v>
      </c>
      <c r="G32" t="str">
        <f t="shared" si="3"/>
        <v>CTC20|Chuva|Manual</v>
      </c>
      <c r="H32" t="str">
        <f t="shared" si="4"/>
        <v>CTC4|SECA|MECANIZADO</v>
      </c>
      <c r="I32">
        <f t="shared" si="5"/>
        <v>1.5</v>
      </c>
      <c r="J32">
        <f t="shared" si="6"/>
        <v>16</v>
      </c>
      <c r="K32">
        <f t="shared" si="7"/>
        <v>0.57999999999999996</v>
      </c>
      <c r="L32">
        <f t="shared" si="8"/>
        <v>3</v>
      </c>
      <c r="M32">
        <f t="shared" si="9"/>
        <v>0.4</v>
      </c>
      <c r="N32">
        <f t="shared" si="10"/>
        <v>1.28</v>
      </c>
      <c r="O32">
        <f t="shared" si="11"/>
        <v>2.7306666666666666</v>
      </c>
      <c r="P32">
        <f t="shared" si="12"/>
        <v>6666.666666666667</v>
      </c>
      <c r="Q32">
        <f t="shared" si="13"/>
        <v>4.2857142857142856</v>
      </c>
      <c r="R32">
        <f t="shared" si="14"/>
        <v>2.48</v>
      </c>
      <c r="S32">
        <f t="shared" si="15"/>
        <v>26666.666666666668</v>
      </c>
      <c r="T32">
        <f t="shared" si="16"/>
        <v>19.504761904761907</v>
      </c>
      <c r="U32">
        <f t="shared" si="17"/>
        <v>2.1942857142857144</v>
      </c>
      <c r="V32">
        <f t="shared" si="18"/>
        <v>1</v>
      </c>
      <c r="W32">
        <f t="shared" si="19"/>
        <v>18.204444444444444</v>
      </c>
      <c r="X32">
        <f t="shared" si="20"/>
        <v>3.5842293906809528E-3</v>
      </c>
      <c r="Y32" t="str">
        <f t="shared" si="21"/>
        <v/>
      </c>
      <c r="Z32" t="str">
        <f t="shared" si="22"/>
        <v>OK</v>
      </c>
      <c r="AA32">
        <f t="shared" si="23"/>
        <v>79.641577060931908</v>
      </c>
      <c r="AB32" t="b">
        <f t="shared" si="24"/>
        <v>1</v>
      </c>
      <c r="AC32" t="str">
        <f t="shared" si="25"/>
        <v>RECALCULAR_PARAM_D</v>
      </c>
    </row>
    <row r="33" spans="1:29">
      <c r="A33">
        <f t="shared" si="0"/>
        <v>1</v>
      </c>
      <c r="B33">
        <f t="shared" si="1"/>
        <v>0</v>
      </c>
      <c r="C33">
        <f t="shared" si="2"/>
        <v>0</v>
      </c>
      <c r="D33" t="s">
        <v>39</v>
      </c>
      <c r="E33" t="s">
        <v>32</v>
      </c>
      <c r="F33" t="s">
        <v>31</v>
      </c>
      <c r="G33" t="str">
        <f t="shared" si="3"/>
        <v>CTC20|Chuva|Mecanizado</v>
      </c>
      <c r="H33" t="str">
        <f t="shared" si="4"/>
        <v>CTC20|CHUVA|MANUAL</v>
      </c>
      <c r="I33">
        <f t="shared" si="5"/>
        <v>1.5</v>
      </c>
      <c r="J33">
        <f t="shared" si="6"/>
        <v>16</v>
      </c>
      <c r="K33">
        <f t="shared" si="7"/>
        <v>0.57999999999999996</v>
      </c>
      <c r="L33">
        <f t="shared" si="8"/>
        <v>2.8</v>
      </c>
      <c r="M33">
        <f t="shared" si="9"/>
        <v>0.4</v>
      </c>
      <c r="N33">
        <f t="shared" si="10"/>
        <v>1.28</v>
      </c>
      <c r="O33">
        <f t="shared" si="11"/>
        <v>2.9257142857142862</v>
      </c>
      <c r="P33">
        <f t="shared" si="12"/>
        <v>6666.666666666667</v>
      </c>
      <c r="Q33">
        <f t="shared" si="13"/>
        <v>5.333333333333333</v>
      </c>
      <c r="R33">
        <f t="shared" si="14"/>
        <v>2.4857142857142853</v>
      </c>
      <c r="S33">
        <f t="shared" si="15"/>
        <v>28571.428571428572</v>
      </c>
      <c r="T33">
        <f t="shared" si="16"/>
        <v>13.653333333333336</v>
      </c>
      <c r="U33">
        <f t="shared" si="17"/>
        <v>2.9362007168458781</v>
      </c>
      <c r="V33">
        <f t="shared" si="18"/>
        <v>1</v>
      </c>
      <c r="W33">
        <f t="shared" si="19"/>
        <v>19.504761904761907</v>
      </c>
      <c r="X33">
        <f t="shared" si="20"/>
        <v>0.19642857142857137</v>
      </c>
      <c r="Y33" t="str">
        <f t="shared" si="21"/>
        <v/>
      </c>
      <c r="Z33" t="str">
        <f t="shared" si="22"/>
        <v>ATENCAO</v>
      </c>
      <c r="AA33">
        <f t="shared" si="23"/>
        <v>60.357142857142861</v>
      </c>
      <c r="AB33" t="b">
        <f t="shared" si="24"/>
        <v>1</v>
      </c>
      <c r="AC33" t="str">
        <f t="shared" si="25"/>
        <v>RECALCULAR_PARAM_D</v>
      </c>
    </row>
    <row r="34" spans="1:29">
      <c r="A34">
        <f t="shared" si="0"/>
        <v>1</v>
      </c>
      <c r="B34">
        <f t="shared" si="1"/>
        <v>0</v>
      </c>
      <c r="C34">
        <f t="shared" si="2"/>
        <v>0</v>
      </c>
      <c r="D34" t="s">
        <v>39</v>
      </c>
      <c r="E34" t="s">
        <v>32</v>
      </c>
      <c r="F34" t="s">
        <v>33</v>
      </c>
      <c r="G34" t="str">
        <f t="shared" si="3"/>
        <v>CTC20|Seca|Manual</v>
      </c>
      <c r="H34" t="str">
        <f t="shared" si="4"/>
        <v>CTC20|CHUVA|MECANIZADO</v>
      </c>
      <c r="I34">
        <f t="shared" si="5"/>
        <v>1.5</v>
      </c>
      <c r="J34">
        <f t="shared" si="6"/>
        <v>12</v>
      </c>
      <c r="K34">
        <f t="shared" si="7"/>
        <v>0.62</v>
      </c>
      <c r="L34">
        <f t="shared" si="8"/>
        <v>3</v>
      </c>
      <c r="M34">
        <f t="shared" si="9"/>
        <v>0.4</v>
      </c>
      <c r="N34">
        <f t="shared" si="10"/>
        <v>1.2</v>
      </c>
      <c r="O34">
        <f t="shared" si="11"/>
        <v>1.92</v>
      </c>
      <c r="P34">
        <f t="shared" si="12"/>
        <v>6666.666666666667</v>
      </c>
      <c r="Q34">
        <f t="shared" si="13"/>
        <v>5.7142857142857144</v>
      </c>
      <c r="R34">
        <f t="shared" si="14"/>
        <v>3.0933333333333328</v>
      </c>
      <c r="S34">
        <f t="shared" si="15"/>
        <v>35555.555555555555</v>
      </c>
      <c r="T34">
        <f t="shared" si="16"/>
        <v>14.62857142857143</v>
      </c>
      <c r="U34">
        <f t="shared" si="17"/>
        <v>2.9257142857142862</v>
      </c>
      <c r="V34">
        <f t="shared" si="18"/>
        <v>1</v>
      </c>
      <c r="W34">
        <f t="shared" si="19"/>
        <v>13.653333333333336</v>
      </c>
      <c r="X34">
        <f t="shared" si="20"/>
        <v>3.5842293906808514E-3</v>
      </c>
      <c r="Y34">
        <f t="shared" si="21"/>
        <v>0.08</v>
      </c>
      <c r="Z34" t="str">
        <f t="shared" si="22"/>
        <v>ATENCAO</v>
      </c>
      <c r="AA34">
        <f t="shared" si="23"/>
        <v>69.686379928315418</v>
      </c>
      <c r="AB34" t="b">
        <f t="shared" si="24"/>
        <v>1</v>
      </c>
      <c r="AC34" t="str">
        <f t="shared" si="25"/>
        <v>RECALCULAR_PARAM_D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8"/>
  <sheetViews>
    <sheetView workbookViewId="0"/>
  </sheetViews>
  <sheetFormatPr defaultRowHeight="15"/>
  <cols>
    <col min="1" max="4" width="28.7109375" customWidth="1"/>
  </cols>
  <sheetData>
    <row r="1" spans="1:4">
      <c r="A1" s="1" t="s">
        <v>3</v>
      </c>
      <c r="B1" s="1" t="s">
        <v>536</v>
      </c>
      <c r="C1" s="1" t="s">
        <v>537</v>
      </c>
      <c r="D1" s="1" t="s">
        <v>538</v>
      </c>
    </row>
    <row r="2" spans="1:4">
      <c r="A2" t="s">
        <v>29</v>
      </c>
      <c r="B2" t="s">
        <v>539</v>
      </c>
      <c r="C2">
        <v>1.2</v>
      </c>
      <c r="D2" t="s">
        <v>540</v>
      </c>
    </row>
    <row r="3" spans="1:4">
      <c r="A3" t="s">
        <v>34</v>
      </c>
      <c r="B3" t="s">
        <v>539</v>
      </c>
      <c r="C3">
        <v>1.2</v>
      </c>
      <c r="D3" t="s">
        <v>540</v>
      </c>
    </row>
    <row r="4" spans="1:4">
      <c r="A4" t="s">
        <v>35</v>
      </c>
      <c r="B4" t="s">
        <v>541</v>
      </c>
      <c r="C4">
        <v>1.1200000000000001</v>
      </c>
      <c r="D4" t="s">
        <v>540</v>
      </c>
    </row>
    <row r="5" spans="1:4">
      <c r="A5" t="s">
        <v>36</v>
      </c>
      <c r="B5" t="s">
        <v>542</v>
      </c>
      <c r="C5">
        <v>1.28</v>
      </c>
      <c r="D5" t="s">
        <v>540</v>
      </c>
    </row>
    <row r="6" spans="1:4">
      <c r="A6" t="s">
        <v>37</v>
      </c>
      <c r="B6" t="s">
        <v>539</v>
      </c>
      <c r="C6">
        <v>1.2</v>
      </c>
      <c r="D6" t="s">
        <v>540</v>
      </c>
    </row>
    <row r="7" spans="1:4">
      <c r="A7" t="s">
        <v>38</v>
      </c>
      <c r="B7" t="s">
        <v>542</v>
      </c>
      <c r="C7">
        <v>1.28</v>
      </c>
      <c r="D7" t="s">
        <v>540</v>
      </c>
    </row>
    <row r="8" spans="1:4">
      <c r="A8" t="s">
        <v>39</v>
      </c>
      <c r="B8" t="s">
        <v>539</v>
      </c>
      <c r="C8">
        <v>1.2</v>
      </c>
      <c r="D8" t="s">
        <v>540</v>
      </c>
    </row>
    <row r="10" spans="1:4">
      <c r="A10" s="2" t="s">
        <v>543</v>
      </c>
    </row>
    <row r="13" spans="1:4">
      <c r="A13" s="1" t="s">
        <v>544</v>
      </c>
      <c r="B13" s="1" t="s">
        <v>545</v>
      </c>
      <c r="C13" s="1" t="s">
        <v>546</v>
      </c>
      <c r="D13" s="1" t="s">
        <v>483</v>
      </c>
    </row>
    <row r="17" spans="1:4">
      <c r="A17" t="s">
        <v>541</v>
      </c>
      <c r="B17">
        <v>1.1200000000000001</v>
      </c>
      <c r="C17" t="s">
        <v>547</v>
      </c>
      <c r="D17" t="s">
        <v>548</v>
      </c>
    </row>
    <row r="22" spans="1:4">
      <c r="A22" t="s">
        <v>539</v>
      </c>
      <c r="B22">
        <v>1.2</v>
      </c>
      <c r="C22" t="s">
        <v>549</v>
      </c>
      <c r="D22" t="s">
        <v>550</v>
      </c>
    </row>
    <row r="28" spans="1:4">
      <c r="A28" t="s">
        <v>542</v>
      </c>
      <c r="B28">
        <v>1.28</v>
      </c>
      <c r="C28" t="s">
        <v>551</v>
      </c>
      <c r="D28" t="s">
        <v>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C14" sqref="C14"/>
    </sheetView>
  </sheetViews>
  <sheetFormatPr defaultRowHeight="15"/>
  <cols>
    <col min="1" max="26" width="30.7109375" customWidth="1"/>
  </cols>
  <sheetData>
    <row r="1" spans="1:3">
      <c r="A1" s="2" t="s">
        <v>40</v>
      </c>
    </row>
    <row r="3" spans="1:3">
      <c r="A3" t="s">
        <v>41</v>
      </c>
    </row>
    <row r="4" spans="1:3">
      <c r="A4" t="s">
        <v>42</v>
      </c>
      <c r="B4" s="5" t="s">
        <v>30</v>
      </c>
    </row>
    <row r="8" spans="1:3">
      <c r="A8" s="1" t="s">
        <v>43</v>
      </c>
      <c r="B8" s="1" t="s">
        <v>44</v>
      </c>
      <c r="C8" s="1" t="s">
        <v>45</v>
      </c>
    </row>
    <row r="9" spans="1:3">
      <c r="A9">
        <f>COUNTIFS(rng_key,"&lt;&gt;",rng_ep,Dashboard!$B$4)</f>
        <v>28</v>
      </c>
      <c r="B9" s="8">
        <f>IFERROR(IF($A9&gt;0,COUNTIFS(rng_sema,"OK",rng_ep,Dashboard!$B$4)/$A9,""),"")</f>
        <v>0.5</v>
      </c>
      <c r="C9" s="8">
        <f>IFERROR(IF($A9&gt;0,COUNTIFS(rng_sema,"ATENCAO",rng_ep,Dashboard!$B$4)/$A9,""),"")</f>
        <v>0.5</v>
      </c>
    </row>
    <row r="11" spans="1:3">
      <c r="A11" s="2" t="s">
        <v>46</v>
      </c>
    </row>
    <row r="13" spans="1:3">
      <c r="A13" s="1" t="s">
        <v>5</v>
      </c>
      <c r="B13" s="1" t="s">
        <v>47</v>
      </c>
      <c r="C13" s="1" t="s">
        <v>48</v>
      </c>
    </row>
    <row r="14" spans="1:3">
      <c r="A14" t="s">
        <v>31</v>
      </c>
      <c r="B14" s="6">
        <f>IFERROR(AVERAGEIFS(rng_t_ha,rng_proc,"Manual",rng_ep,Dashboard!$B$4,rng_key,"&lt;&gt;"),"")</f>
        <v>12.921904761904765</v>
      </c>
      <c r="C14" s="6">
        <f>IFERROR(AVERAGEIFS(rng_tch,rng_proc,"Manual",rng_ep,Dashboard!$B$4,rng_key,"&lt;&gt;"),"")</f>
        <v>80</v>
      </c>
    </row>
    <row r="15" spans="1:3">
      <c r="A15" t="s">
        <v>33</v>
      </c>
      <c r="B15" s="6">
        <f>IFERROR(AVERAGEIFS(rng_t_ha,rng_proc,"Mecanizado",rng_ep,Dashboard!$B$4,rng_key,"&lt;&gt;"),"")</f>
        <v>13.84489795918368</v>
      </c>
      <c r="C15" s="6">
        <f>IFERROR(AVERAGEIFS(rng_tch,rng_proc,"Mecanizado",rng_ep,Dashboard!$B$4,rng_key,"&lt;&gt;"),"")</f>
        <v>72.473118279569917</v>
      </c>
    </row>
  </sheetData>
  <dataValidations count="1">
    <dataValidation type="list" allowBlank="1" showInputMessage="1" showErrorMessage="1" sqref="B4" xr:uid="{00000000-0002-0000-0100-000000000000}">
      <formula1>ListaEpocas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RowHeight="15"/>
  <cols>
    <col min="1" max="7" width="22.7109375" customWidth="1"/>
  </cols>
  <sheetData>
    <row r="1" spans="1:3">
      <c r="A1" s="1" t="s">
        <v>49</v>
      </c>
      <c r="C1" s="1" t="s">
        <v>50</v>
      </c>
    </row>
    <row r="2" spans="1:3">
      <c r="A2" t="s">
        <v>30</v>
      </c>
      <c r="C2" t="s">
        <v>31</v>
      </c>
    </row>
    <row r="3" spans="1:3">
      <c r="A3" t="s">
        <v>32</v>
      </c>
      <c r="C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6"/>
  <sheetViews>
    <sheetView workbookViewId="0">
      <selection activeCell="A12" sqref="A12"/>
    </sheetView>
  </sheetViews>
  <sheetFormatPr defaultRowHeight="15"/>
  <cols>
    <col min="1" max="1" width="92.5703125" bestFit="1" customWidth="1"/>
  </cols>
  <sheetData>
    <row r="1" spans="1:1">
      <c r="A1" s="2" t="s">
        <v>51</v>
      </c>
    </row>
    <row r="2" spans="1:1">
      <c r="A2" t="s">
        <v>52</v>
      </c>
    </row>
    <row r="4" spans="1:1">
      <c r="A4" t="s">
        <v>53</v>
      </c>
    </row>
    <row r="5" spans="1:1">
      <c r="A5" s="9"/>
    </row>
    <row r="6" spans="1:1">
      <c r="A6" s="10" t="s">
        <v>54</v>
      </c>
    </row>
    <row r="7" spans="1:1">
      <c r="A7" s="9"/>
    </row>
    <row r="8" spans="1:1">
      <c r="A8" s="9"/>
    </row>
    <row r="9" spans="1:1">
      <c r="A9" s="11"/>
    </row>
    <row r="10" spans="1:1">
      <c r="A10" s="12" t="s">
        <v>55</v>
      </c>
    </row>
    <row r="11" spans="1:1">
      <c r="A11" s="11"/>
    </row>
    <row r="12" spans="1:1">
      <c r="A12" s="12" t="s">
        <v>56</v>
      </c>
    </row>
    <row r="13" spans="1:1">
      <c r="A13" s="11"/>
    </row>
    <row r="14" spans="1:1">
      <c r="A14" s="12" t="s">
        <v>57</v>
      </c>
    </row>
    <row r="16" spans="1:1">
      <c r="A16" t="s">
        <v>58</v>
      </c>
    </row>
    <row r="17" spans="1:1">
      <c r="A17" s="9"/>
    </row>
    <row r="18" spans="1:1">
      <c r="A18" s="9" t="s">
        <v>59</v>
      </c>
    </row>
    <row r="19" spans="1:1">
      <c r="A19" s="9"/>
    </row>
    <row r="20" spans="1:1">
      <c r="A20" s="10" t="s">
        <v>60</v>
      </c>
    </row>
    <row r="21" spans="1:1">
      <c r="A21" s="9" t="s">
        <v>61</v>
      </c>
    </row>
    <row r="23" spans="1:1">
      <c r="A23" t="s">
        <v>62</v>
      </c>
    </row>
    <row r="24" spans="1:1">
      <c r="A24" s="9"/>
    </row>
    <row r="25" spans="1:1">
      <c r="A25" s="10" t="s">
        <v>63</v>
      </c>
    </row>
    <row r="26" spans="1:1">
      <c r="A26" s="2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"/>
  <sheetViews>
    <sheetView workbookViewId="0"/>
  </sheetViews>
  <sheetFormatPr defaultRowHeight="15"/>
  <cols>
    <col min="1" max="7" width="30.7109375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</row>
    <row r="2" spans="1:7">
      <c r="A2" t="s">
        <v>72</v>
      </c>
      <c r="B2" t="s">
        <v>73</v>
      </c>
      <c r="C2" t="s">
        <v>73</v>
      </c>
      <c r="D2" t="s">
        <v>74</v>
      </c>
      <c r="E2" t="s">
        <v>73</v>
      </c>
      <c r="F2" t="s">
        <v>75</v>
      </c>
      <c r="G2" t="s">
        <v>76</v>
      </c>
    </row>
    <row r="3" spans="1:7">
      <c r="A3" t="s">
        <v>77</v>
      </c>
      <c r="B3" t="s">
        <v>73</v>
      </c>
      <c r="C3" t="s">
        <v>73</v>
      </c>
      <c r="D3" t="s">
        <v>78</v>
      </c>
      <c r="E3" t="s">
        <v>73</v>
      </c>
      <c r="F3" t="s">
        <v>79</v>
      </c>
      <c r="G3" t="s">
        <v>80</v>
      </c>
    </row>
    <row r="4" spans="1:7">
      <c r="A4" t="s">
        <v>81</v>
      </c>
      <c r="B4" t="s">
        <v>73</v>
      </c>
      <c r="C4" t="s">
        <v>73</v>
      </c>
      <c r="D4" t="s">
        <v>82</v>
      </c>
      <c r="E4" t="s">
        <v>73</v>
      </c>
      <c r="F4" t="s">
        <v>83</v>
      </c>
      <c r="G4" t="s">
        <v>84</v>
      </c>
    </row>
    <row r="5" spans="1:7">
      <c r="A5" t="s">
        <v>85</v>
      </c>
      <c r="B5" t="s">
        <v>73</v>
      </c>
      <c r="C5" t="s">
        <v>73</v>
      </c>
      <c r="D5" t="s">
        <v>86</v>
      </c>
      <c r="E5" t="s">
        <v>73</v>
      </c>
      <c r="F5" t="s">
        <v>87</v>
      </c>
      <c r="G5" t="s">
        <v>84</v>
      </c>
    </row>
    <row r="6" spans="1:7">
      <c r="A6" t="s">
        <v>3</v>
      </c>
      <c r="B6" t="s">
        <v>88</v>
      </c>
      <c r="C6" t="s">
        <v>73</v>
      </c>
      <c r="D6" t="s">
        <v>89</v>
      </c>
      <c r="E6" t="s">
        <v>73</v>
      </c>
      <c r="F6" t="s">
        <v>90</v>
      </c>
      <c r="G6" t="s">
        <v>91</v>
      </c>
    </row>
    <row r="7" spans="1:7">
      <c r="A7" t="s">
        <v>92</v>
      </c>
      <c r="B7" t="s">
        <v>8</v>
      </c>
      <c r="C7" t="s">
        <v>73</v>
      </c>
      <c r="D7" t="s">
        <v>93</v>
      </c>
      <c r="E7" t="s">
        <v>73</v>
      </c>
      <c r="F7" t="s">
        <v>94</v>
      </c>
      <c r="G7" t="s">
        <v>84</v>
      </c>
    </row>
    <row r="8" spans="1:7">
      <c r="A8" t="s">
        <v>5</v>
      </c>
      <c r="B8" t="s">
        <v>95</v>
      </c>
      <c r="C8" t="s">
        <v>73</v>
      </c>
      <c r="D8" t="s">
        <v>96</v>
      </c>
      <c r="E8" t="s">
        <v>73</v>
      </c>
      <c r="F8" t="s">
        <v>97</v>
      </c>
      <c r="G8" t="s">
        <v>98</v>
      </c>
    </row>
    <row r="9" spans="1:7">
      <c r="A9" t="s">
        <v>99</v>
      </c>
      <c r="B9" t="s">
        <v>100</v>
      </c>
      <c r="C9" t="s">
        <v>101</v>
      </c>
      <c r="D9" t="s">
        <v>102</v>
      </c>
      <c r="E9" t="s">
        <v>73</v>
      </c>
      <c r="F9" t="s">
        <v>103</v>
      </c>
      <c r="G9" t="s">
        <v>104</v>
      </c>
    </row>
    <row r="10" spans="1:7">
      <c r="A10" t="s">
        <v>9</v>
      </c>
      <c r="B10" t="s">
        <v>105</v>
      </c>
      <c r="C10" t="s">
        <v>106</v>
      </c>
      <c r="D10" t="s">
        <v>107</v>
      </c>
      <c r="E10" t="s">
        <v>73</v>
      </c>
      <c r="F10" t="s">
        <v>108</v>
      </c>
      <c r="G10" t="s">
        <v>109</v>
      </c>
    </row>
    <row r="11" spans="1:7">
      <c r="A11" t="s">
        <v>10</v>
      </c>
      <c r="B11" t="s">
        <v>110</v>
      </c>
      <c r="C11" t="s">
        <v>111</v>
      </c>
      <c r="D11" t="s">
        <v>112</v>
      </c>
      <c r="E11" t="s">
        <v>73</v>
      </c>
      <c r="F11" t="s">
        <v>113</v>
      </c>
      <c r="G11" t="s">
        <v>76</v>
      </c>
    </row>
    <row r="12" spans="1:7">
      <c r="A12" t="s">
        <v>11</v>
      </c>
      <c r="B12" t="s">
        <v>114</v>
      </c>
      <c r="C12" t="s">
        <v>115</v>
      </c>
      <c r="D12" t="s">
        <v>116</v>
      </c>
      <c r="E12" t="s">
        <v>73</v>
      </c>
      <c r="F12" t="s">
        <v>108</v>
      </c>
      <c r="G12" t="s">
        <v>98</v>
      </c>
    </row>
    <row r="13" spans="1:7">
      <c r="A13" t="s">
        <v>12</v>
      </c>
      <c r="B13" t="s">
        <v>117</v>
      </c>
      <c r="C13" t="s">
        <v>101</v>
      </c>
      <c r="D13" t="s">
        <v>118</v>
      </c>
      <c r="E13" t="s">
        <v>73</v>
      </c>
      <c r="F13" t="s">
        <v>119</v>
      </c>
      <c r="G13" t="s">
        <v>98</v>
      </c>
    </row>
    <row r="14" spans="1:7">
      <c r="A14" t="s">
        <v>120</v>
      </c>
      <c r="B14" t="s">
        <v>121</v>
      </c>
      <c r="C14" t="s">
        <v>122</v>
      </c>
      <c r="D14" t="s">
        <v>123</v>
      </c>
      <c r="E14" t="s">
        <v>73</v>
      </c>
      <c r="F14" t="s">
        <v>119</v>
      </c>
      <c r="G14" t="s">
        <v>76</v>
      </c>
    </row>
    <row r="15" spans="1:7">
      <c r="A15" t="s">
        <v>14</v>
      </c>
      <c r="B15" t="s">
        <v>124</v>
      </c>
      <c r="C15" t="s">
        <v>122</v>
      </c>
      <c r="D15" t="s">
        <v>125</v>
      </c>
      <c r="E15" t="s">
        <v>126</v>
      </c>
      <c r="F15" t="s">
        <v>127</v>
      </c>
      <c r="G15" t="s">
        <v>84</v>
      </c>
    </row>
    <row r="16" spans="1:7">
      <c r="A16" t="s">
        <v>15</v>
      </c>
      <c r="B16" t="s">
        <v>128</v>
      </c>
      <c r="C16" t="s">
        <v>129</v>
      </c>
      <c r="D16" t="s">
        <v>130</v>
      </c>
      <c r="E16" t="s">
        <v>131</v>
      </c>
      <c r="F16" t="s">
        <v>132</v>
      </c>
      <c r="G16" t="s">
        <v>133</v>
      </c>
    </row>
    <row r="17" spans="1:7">
      <c r="A17" t="s">
        <v>16</v>
      </c>
      <c r="B17" t="s">
        <v>134</v>
      </c>
      <c r="C17" t="s">
        <v>135</v>
      </c>
      <c r="D17" t="s">
        <v>136</v>
      </c>
      <c r="E17" t="s">
        <v>137</v>
      </c>
      <c r="F17" t="s">
        <v>138</v>
      </c>
      <c r="G17" t="s">
        <v>139</v>
      </c>
    </row>
    <row r="18" spans="1:7">
      <c r="A18" t="s">
        <v>17</v>
      </c>
      <c r="B18" t="s">
        <v>140</v>
      </c>
      <c r="C18" t="s">
        <v>106</v>
      </c>
      <c r="D18" t="s">
        <v>141</v>
      </c>
      <c r="E18" t="s">
        <v>142</v>
      </c>
      <c r="F18" t="s">
        <v>143</v>
      </c>
      <c r="G18" t="s">
        <v>73</v>
      </c>
    </row>
    <row r="19" spans="1:7">
      <c r="A19" t="s">
        <v>18</v>
      </c>
      <c r="B19" t="s">
        <v>144</v>
      </c>
      <c r="C19" t="s">
        <v>145</v>
      </c>
      <c r="D19" t="s">
        <v>146</v>
      </c>
      <c r="E19" t="s">
        <v>147</v>
      </c>
      <c r="F19" t="s">
        <v>148</v>
      </c>
      <c r="G19" t="s">
        <v>73</v>
      </c>
    </row>
    <row r="20" spans="1:7">
      <c r="A20" t="s">
        <v>19</v>
      </c>
      <c r="B20" t="s">
        <v>149</v>
      </c>
      <c r="C20" t="s">
        <v>150</v>
      </c>
      <c r="D20" t="s">
        <v>151</v>
      </c>
      <c r="E20" t="s">
        <v>152</v>
      </c>
      <c r="F20" t="s">
        <v>153</v>
      </c>
      <c r="G20" t="s">
        <v>73</v>
      </c>
    </row>
    <row r="21" spans="1:7">
      <c r="A21" t="s">
        <v>20</v>
      </c>
      <c r="B21" t="s">
        <v>154</v>
      </c>
      <c r="C21" t="s">
        <v>122</v>
      </c>
      <c r="D21" t="s">
        <v>155</v>
      </c>
      <c r="E21" t="s">
        <v>156</v>
      </c>
      <c r="F21" t="s">
        <v>157</v>
      </c>
      <c r="G21" t="s">
        <v>73</v>
      </c>
    </row>
    <row r="22" spans="1:7">
      <c r="A22" t="s">
        <v>21</v>
      </c>
      <c r="B22" t="s">
        <v>158</v>
      </c>
      <c r="C22" t="s">
        <v>159</v>
      </c>
      <c r="D22" t="s">
        <v>160</v>
      </c>
      <c r="E22" t="s">
        <v>161</v>
      </c>
      <c r="F22" t="s">
        <v>162</v>
      </c>
      <c r="G22" t="s">
        <v>73</v>
      </c>
    </row>
    <row r="23" spans="1:7">
      <c r="A23" t="s">
        <v>22</v>
      </c>
      <c r="B23" t="s">
        <v>163</v>
      </c>
      <c r="C23" t="s">
        <v>164</v>
      </c>
      <c r="D23" t="s">
        <v>165</v>
      </c>
      <c r="E23" t="s">
        <v>166</v>
      </c>
      <c r="F23" t="s">
        <v>167</v>
      </c>
      <c r="G23" t="s">
        <v>73</v>
      </c>
    </row>
    <row r="24" spans="1:7">
      <c r="A24" t="s">
        <v>23</v>
      </c>
      <c r="B24" t="s">
        <v>168</v>
      </c>
      <c r="C24" t="s">
        <v>169</v>
      </c>
      <c r="D24" t="s">
        <v>170</v>
      </c>
      <c r="E24" t="s">
        <v>171</v>
      </c>
      <c r="F24" t="s">
        <v>172</v>
      </c>
      <c r="G24" t="s">
        <v>73</v>
      </c>
    </row>
    <row r="25" spans="1:7">
      <c r="A25" t="s">
        <v>24</v>
      </c>
      <c r="B25" t="s">
        <v>173</v>
      </c>
      <c r="C25" t="s">
        <v>169</v>
      </c>
      <c r="D25" t="s">
        <v>174</v>
      </c>
      <c r="E25" t="s">
        <v>175</v>
      </c>
      <c r="F25" t="s">
        <v>176</v>
      </c>
      <c r="G25" t="s">
        <v>177</v>
      </c>
    </row>
    <row r="26" spans="1:7">
      <c r="A26" t="s">
        <v>25</v>
      </c>
      <c r="B26" t="s">
        <v>178</v>
      </c>
      <c r="C26" t="s">
        <v>73</v>
      </c>
      <c r="D26" t="s">
        <v>179</v>
      </c>
      <c r="E26" t="s">
        <v>180</v>
      </c>
      <c r="F26" t="s">
        <v>181</v>
      </c>
      <c r="G26" t="s">
        <v>177</v>
      </c>
    </row>
    <row r="27" spans="1:7">
      <c r="A27" t="s">
        <v>26</v>
      </c>
      <c r="B27" t="s">
        <v>182</v>
      </c>
      <c r="C27" t="s">
        <v>150</v>
      </c>
      <c r="D27" t="s">
        <v>183</v>
      </c>
      <c r="E27" t="s">
        <v>184</v>
      </c>
      <c r="F27" t="s">
        <v>185</v>
      </c>
      <c r="G27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7"/>
  <sheetViews>
    <sheetView tabSelected="1" workbookViewId="0">
      <selection activeCell="G19" sqref="G19"/>
    </sheetView>
  </sheetViews>
  <sheetFormatPr defaultRowHeight="15"/>
  <cols>
    <col min="1" max="1" width="36.28515625" bestFit="1" customWidth="1"/>
    <col min="2" max="2" width="23.42578125" bestFit="1" customWidth="1"/>
    <col min="3" max="3" width="13.5703125" bestFit="1" customWidth="1"/>
    <col min="4" max="4" width="43.140625" bestFit="1" customWidth="1"/>
    <col min="5" max="5" width="24.7109375" bestFit="1" customWidth="1"/>
    <col min="6" max="6" width="27.28515625" bestFit="1" customWidth="1"/>
    <col min="7" max="7" width="30.42578125" bestFit="1" customWidth="1"/>
  </cols>
  <sheetData>
    <row r="1" spans="1:14">
      <c r="A1" s="1" t="s">
        <v>553</v>
      </c>
      <c r="B1" s="1" t="s">
        <v>65</v>
      </c>
      <c r="C1" s="1" t="s">
        <v>67</v>
      </c>
      <c r="D1" s="1" t="s">
        <v>68</v>
      </c>
      <c r="E1" s="1" t="s">
        <v>218</v>
      </c>
      <c r="J1" s="1"/>
      <c r="K1" s="1"/>
      <c r="L1" s="1"/>
      <c r="M1" s="1"/>
      <c r="N1" s="1"/>
    </row>
    <row r="2" spans="1:14">
      <c r="A2" s="32" t="s">
        <v>0</v>
      </c>
      <c r="B2" s="32" t="s">
        <v>554</v>
      </c>
      <c r="C2" s="32" t="s">
        <v>159</v>
      </c>
      <c r="D2" s="32" t="s">
        <v>555</v>
      </c>
      <c r="E2" s="32" t="s">
        <v>556</v>
      </c>
      <c r="J2" s="32"/>
      <c r="K2" s="32"/>
      <c r="L2" s="32"/>
      <c r="M2" s="32"/>
      <c r="N2" s="32"/>
    </row>
    <row r="3" spans="1:14">
      <c r="A3" s="32" t="s">
        <v>1</v>
      </c>
      <c r="B3" s="32" t="s">
        <v>557</v>
      </c>
      <c r="C3" s="32" t="s">
        <v>169</v>
      </c>
      <c r="D3" s="32" t="s">
        <v>558</v>
      </c>
      <c r="E3" s="32" t="s">
        <v>559</v>
      </c>
      <c r="J3" s="32"/>
      <c r="K3" s="32"/>
      <c r="L3" s="32"/>
      <c r="M3" s="32"/>
      <c r="N3" s="32"/>
    </row>
    <row r="4" spans="1:14">
      <c r="A4" s="32" t="s">
        <v>2</v>
      </c>
      <c r="B4" s="32" t="s">
        <v>560</v>
      </c>
      <c r="C4" s="32" t="s">
        <v>169</v>
      </c>
      <c r="D4" s="32" t="s">
        <v>561</v>
      </c>
      <c r="E4" s="32" t="s">
        <v>562</v>
      </c>
      <c r="J4" s="32"/>
      <c r="K4" s="32"/>
      <c r="L4" s="32"/>
      <c r="M4" s="32"/>
      <c r="N4" s="32"/>
    </row>
    <row r="5" spans="1:14">
      <c r="A5" s="32" t="s">
        <v>3</v>
      </c>
      <c r="B5" s="32" t="s">
        <v>193</v>
      </c>
      <c r="C5" s="32" t="s">
        <v>73</v>
      </c>
      <c r="D5" s="32" t="s">
        <v>563</v>
      </c>
      <c r="E5" s="32" t="s">
        <v>564</v>
      </c>
      <c r="J5" s="32"/>
      <c r="K5" s="32"/>
      <c r="L5" s="32"/>
      <c r="M5" s="32"/>
      <c r="N5" s="32"/>
    </row>
    <row r="6" spans="1:14">
      <c r="A6" s="32" t="s">
        <v>4</v>
      </c>
      <c r="B6" s="32" t="s">
        <v>565</v>
      </c>
      <c r="C6" s="32" t="s">
        <v>73</v>
      </c>
      <c r="D6" s="32" t="s">
        <v>566</v>
      </c>
      <c r="E6" s="32" t="s">
        <v>567</v>
      </c>
      <c r="J6" s="32"/>
      <c r="K6" s="32"/>
      <c r="L6" s="32"/>
      <c r="M6" s="32"/>
      <c r="N6" s="32"/>
    </row>
    <row r="7" spans="1:14">
      <c r="A7" s="32" t="s">
        <v>5</v>
      </c>
      <c r="B7" s="32" t="s">
        <v>195</v>
      </c>
      <c r="C7" s="32" t="s">
        <v>73</v>
      </c>
      <c r="D7" s="32" t="s">
        <v>568</v>
      </c>
      <c r="E7" s="32" t="s">
        <v>569</v>
      </c>
      <c r="J7" s="32"/>
      <c r="K7" s="32"/>
      <c r="L7" s="32"/>
      <c r="M7" s="32"/>
      <c r="N7" s="32"/>
    </row>
    <row r="8" spans="1:14">
      <c r="A8" s="32" t="s">
        <v>6</v>
      </c>
      <c r="B8" s="32" t="s">
        <v>570</v>
      </c>
      <c r="C8" s="32" t="s">
        <v>73</v>
      </c>
      <c r="D8" s="32" t="s">
        <v>571</v>
      </c>
      <c r="E8" s="32" t="s">
        <v>572</v>
      </c>
      <c r="J8" s="32"/>
      <c r="K8" s="32"/>
      <c r="L8" s="32"/>
      <c r="M8" s="32"/>
      <c r="N8" s="32"/>
    </row>
    <row r="9" spans="1:14">
      <c r="A9" s="32" t="s">
        <v>7</v>
      </c>
      <c r="B9" s="32" t="s">
        <v>573</v>
      </c>
      <c r="C9" s="32" t="s">
        <v>73</v>
      </c>
      <c r="D9" s="32" t="s">
        <v>574</v>
      </c>
      <c r="E9" s="32" t="s">
        <v>575</v>
      </c>
      <c r="J9" s="32"/>
      <c r="K9" s="32"/>
      <c r="L9" s="32"/>
      <c r="M9" s="32"/>
      <c r="N9" s="32"/>
    </row>
    <row r="10" spans="1:14">
      <c r="A10" s="32" t="s">
        <v>8</v>
      </c>
      <c r="B10" s="32" t="s">
        <v>576</v>
      </c>
      <c r="C10" s="32" t="s">
        <v>101</v>
      </c>
      <c r="D10" s="32" t="s">
        <v>249</v>
      </c>
      <c r="E10" s="32" t="s">
        <v>577</v>
      </c>
      <c r="J10" s="32"/>
      <c r="K10" s="32"/>
      <c r="L10" s="32"/>
      <c r="M10" s="32"/>
      <c r="N10" s="32"/>
    </row>
    <row r="11" spans="1:14">
      <c r="A11" s="32" t="s">
        <v>9</v>
      </c>
      <c r="B11" s="32" t="s">
        <v>578</v>
      </c>
      <c r="C11" s="32" t="s">
        <v>106</v>
      </c>
      <c r="D11" s="32" t="s">
        <v>579</v>
      </c>
      <c r="E11" s="32" t="s">
        <v>580</v>
      </c>
      <c r="J11" s="32"/>
      <c r="K11" s="32"/>
      <c r="L11" s="32"/>
      <c r="M11" s="32"/>
      <c r="N11" s="32"/>
    </row>
    <row r="12" spans="1:14">
      <c r="A12" s="32" t="s">
        <v>10</v>
      </c>
      <c r="B12" s="32" t="s">
        <v>581</v>
      </c>
      <c r="C12" s="32" t="s">
        <v>111</v>
      </c>
      <c r="D12" s="32" t="s">
        <v>582</v>
      </c>
      <c r="E12" s="32" t="s">
        <v>583</v>
      </c>
      <c r="J12" s="32"/>
      <c r="K12" s="32"/>
      <c r="L12" s="32"/>
      <c r="M12" s="32"/>
      <c r="N12" s="32"/>
    </row>
    <row r="13" spans="1:14">
      <c r="A13" s="32" t="s">
        <v>11</v>
      </c>
      <c r="B13" s="32" t="s">
        <v>584</v>
      </c>
      <c r="C13" s="32" t="s">
        <v>115</v>
      </c>
      <c r="D13" s="32" t="s">
        <v>585</v>
      </c>
      <c r="E13" s="32" t="s">
        <v>586</v>
      </c>
      <c r="J13" s="32"/>
      <c r="K13" s="32"/>
      <c r="L13" s="32"/>
      <c r="M13" s="32"/>
      <c r="N13" s="32"/>
    </row>
    <row r="14" spans="1:14">
      <c r="A14" s="32" t="s">
        <v>12</v>
      </c>
      <c r="B14" s="32" t="s">
        <v>587</v>
      </c>
      <c r="C14" s="32" t="s">
        <v>101</v>
      </c>
      <c r="D14" s="32" t="s">
        <v>588</v>
      </c>
      <c r="E14" s="32" t="s">
        <v>589</v>
      </c>
      <c r="J14" s="32"/>
      <c r="K14" s="32"/>
      <c r="L14" s="32"/>
      <c r="M14" s="32"/>
      <c r="N14" s="32"/>
    </row>
    <row r="15" spans="1:14">
      <c r="A15" s="32" t="s">
        <v>13</v>
      </c>
      <c r="B15" s="32" t="s">
        <v>590</v>
      </c>
      <c r="C15" s="32" t="s">
        <v>122</v>
      </c>
      <c r="D15" s="32" t="s">
        <v>591</v>
      </c>
      <c r="E15" s="32" t="s">
        <v>592</v>
      </c>
      <c r="J15" s="32"/>
      <c r="K15" s="32"/>
      <c r="L15" s="32"/>
      <c r="M15" s="32"/>
      <c r="N15" s="32"/>
    </row>
    <row r="16" spans="1:14">
      <c r="A16" s="32" t="s">
        <v>14</v>
      </c>
      <c r="B16" s="32" t="s">
        <v>593</v>
      </c>
      <c r="C16" s="32" t="s">
        <v>122</v>
      </c>
      <c r="D16" s="32" t="s">
        <v>594</v>
      </c>
      <c r="E16" s="32" t="s">
        <v>595</v>
      </c>
      <c r="J16" s="32"/>
      <c r="K16" s="32"/>
      <c r="L16" s="32"/>
      <c r="M16" s="32"/>
      <c r="N16" s="32"/>
    </row>
    <row r="17" spans="1:16">
      <c r="A17" s="32" t="s">
        <v>15</v>
      </c>
      <c r="B17" s="32" t="s">
        <v>596</v>
      </c>
      <c r="C17" s="32" t="s">
        <v>129</v>
      </c>
      <c r="D17" s="32" t="s">
        <v>597</v>
      </c>
      <c r="E17" s="32" t="s">
        <v>598</v>
      </c>
      <c r="J17" s="32"/>
      <c r="K17" s="32"/>
      <c r="L17" s="32"/>
      <c r="M17" s="32"/>
      <c r="N17" s="32"/>
    </row>
    <row r="18" spans="1:16">
      <c r="A18" s="32" t="s">
        <v>16</v>
      </c>
      <c r="B18" s="32" t="s">
        <v>599</v>
      </c>
      <c r="C18" s="32" t="s">
        <v>135</v>
      </c>
      <c r="D18" s="32" t="s">
        <v>600</v>
      </c>
      <c r="E18" s="32" t="s">
        <v>601</v>
      </c>
      <c r="J18" s="32"/>
      <c r="K18" s="32"/>
      <c r="L18" s="32"/>
      <c r="M18" s="32"/>
      <c r="N18" s="32"/>
    </row>
    <row r="19" spans="1:16">
      <c r="A19" s="32" t="s">
        <v>17</v>
      </c>
      <c r="B19" s="32" t="s">
        <v>602</v>
      </c>
      <c r="C19" s="32" t="s">
        <v>106</v>
      </c>
      <c r="D19" s="32" t="s">
        <v>603</v>
      </c>
      <c r="E19" s="32" t="s">
        <v>604</v>
      </c>
      <c r="J19" s="32"/>
      <c r="K19" s="32"/>
      <c r="L19" s="32"/>
      <c r="M19" s="32"/>
      <c r="N19" s="32"/>
    </row>
    <row r="20" spans="1:16">
      <c r="A20" s="32" t="s">
        <v>18</v>
      </c>
      <c r="B20" s="32" t="s">
        <v>605</v>
      </c>
      <c r="C20" s="32" t="s">
        <v>145</v>
      </c>
      <c r="D20" s="32" t="s">
        <v>606</v>
      </c>
      <c r="E20" s="32" t="s">
        <v>607</v>
      </c>
      <c r="J20" s="32"/>
      <c r="K20" s="32"/>
      <c r="L20" s="32"/>
      <c r="M20" s="32"/>
      <c r="N20" s="32"/>
    </row>
    <row r="21" spans="1:16">
      <c r="A21" s="32" t="s">
        <v>19</v>
      </c>
      <c r="B21" s="32" t="s">
        <v>608</v>
      </c>
      <c r="C21" s="32" t="s">
        <v>150</v>
      </c>
      <c r="D21" s="32" t="s">
        <v>609</v>
      </c>
      <c r="E21" s="32" t="s">
        <v>610</v>
      </c>
      <c r="J21" s="32"/>
      <c r="K21" s="32"/>
      <c r="L21" s="32"/>
      <c r="M21" s="32"/>
      <c r="N21" s="32"/>
    </row>
    <row r="22" spans="1:16">
      <c r="A22" s="32" t="s">
        <v>20</v>
      </c>
      <c r="B22" s="32" t="s">
        <v>611</v>
      </c>
      <c r="C22" s="32" t="s">
        <v>122</v>
      </c>
      <c r="D22" s="32" t="s">
        <v>612</v>
      </c>
      <c r="E22" s="32" t="s">
        <v>613</v>
      </c>
      <c r="J22" s="32"/>
      <c r="K22" s="32"/>
      <c r="L22" s="32"/>
      <c r="M22" s="32"/>
      <c r="N22" s="32"/>
    </row>
    <row r="23" spans="1:16">
      <c r="A23" s="32" t="s">
        <v>21</v>
      </c>
      <c r="B23" s="32" t="s">
        <v>614</v>
      </c>
      <c r="C23" s="32" t="s">
        <v>159</v>
      </c>
      <c r="D23" s="32" t="s">
        <v>615</v>
      </c>
      <c r="E23" s="32" t="s">
        <v>616</v>
      </c>
      <c r="J23" s="32"/>
      <c r="K23" s="32"/>
      <c r="L23" s="32"/>
      <c r="M23" s="32"/>
      <c r="N23" s="32"/>
    </row>
    <row r="24" spans="1:16">
      <c r="A24" s="32" t="s">
        <v>22</v>
      </c>
      <c r="B24" s="32" t="s">
        <v>617</v>
      </c>
      <c r="C24" s="32" t="s">
        <v>164</v>
      </c>
      <c r="D24" s="32" t="s">
        <v>618</v>
      </c>
      <c r="E24" s="32" t="s">
        <v>619</v>
      </c>
      <c r="J24" s="32"/>
      <c r="K24" s="32"/>
      <c r="L24" s="32"/>
      <c r="M24" s="32"/>
      <c r="N24" s="32"/>
    </row>
    <row r="25" spans="1:16">
      <c r="A25" s="32" t="s">
        <v>23</v>
      </c>
      <c r="B25" s="32" t="s">
        <v>620</v>
      </c>
      <c r="C25" s="32" t="s">
        <v>169</v>
      </c>
      <c r="D25" s="32" t="s">
        <v>621</v>
      </c>
      <c r="E25" s="32" t="s">
        <v>622</v>
      </c>
      <c r="J25" s="32"/>
      <c r="K25" s="32"/>
      <c r="L25" s="32"/>
      <c r="M25" s="32"/>
      <c r="N25" s="32"/>
    </row>
    <row r="26" spans="1:16">
      <c r="A26" s="32" t="s">
        <v>24</v>
      </c>
      <c r="B26" s="32" t="s">
        <v>623</v>
      </c>
      <c r="C26" s="32" t="s">
        <v>169</v>
      </c>
      <c r="D26" s="32" t="s">
        <v>174</v>
      </c>
      <c r="E26" s="32" t="s">
        <v>624</v>
      </c>
      <c r="J26" s="32"/>
      <c r="K26" s="32"/>
      <c r="L26" s="32"/>
      <c r="M26" s="32"/>
      <c r="N26" s="32"/>
    </row>
    <row r="27" spans="1:16">
      <c r="A27" s="32" t="s">
        <v>25</v>
      </c>
      <c r="B27" s="32" t="s">
        <v>625</v>
      </c>
      <c r="C27" s="32" t="s">
        <v>73</v>
      </c>
      <c r="D27" s="32" t="s">
        <v>626</v>
      </c>
      <c r="E27" s="32" t="s">
        <v>627</v>
      </c>
      <c r="J27" s="32"/>
      <c r="K27" s="32"/>
      <c r="L27" s="32"/>
      <c r="M27" s="32"/>
      <c r="N27" s="32"/>
    </row>
    <row r="28" spans="1:16">
      <c r="A28" s="32" t="s">
        <v>26</v>
      </c>
      <c r="B28" s="32" t="s">
        <v>628</v>
      </c>
      <c r="C28" s="32" t="s">
        <v>150</v>
      </c>
      <c r="D28" s="32" t="s">
        <v>629</v>
      </c>
      <c r="E28" s="32" t="s">
        <v>630</v>
      </c>
      <c r="J28" s="32"/>
      <c r="K28" s="32"/>
      <c r="L28" s="32"/>
      <c r="M28" s="32"/>
      <c r="N28" s="32"/>
    </row>
    <row r="29" spans="1:16">
      <c r="A29" s="32" t="s">
        <v>27</v>
      </c>
      <c r="B29" s="32" t="s">
        <v>631</v>
      </c>
      <c r="C29" s="32" t="s">
        <v>73</v>
      </c>
      <c r="D29" s="32" t="s">
        <v>632</v>
      </c>
      <c r="E29" s="32" t="s">
        <v>633</v>
      </c>
      <c r="J29" s="32"/>
      <c r="K29" s="32"/>
      <c r="L29" s="32"/>
      <c r="M29" s="32"/>
      <c r="N29" s="32"/>
    </row>
    <row r="30" spans="1:16">
      <c r="A30" s="32" t="s">
        <v>28</v>
      </c>
      <c r="B30" s="32" t="s">
        <v>634</v>
      </c>
      <c r="C30" s="32" t="s">
        <v>73</v>
      </c>
      <c r="D30" s="32" t="s">
        <v>635</v>
      </c>
      <c r="E30" s="32" t="s">
        <v>636</v>
      </c>
      <c r="J30" s="32"/>
      <c r="K30" s="32"/>
      <c r="L30" s="32"/>
      <c r="M30" s="32"/>
      <c r="N30" s="32"/>
    </row>
    <row r="31" spans="1:16">
      <c r="L31" s="32"/>
      <c r="M31" s="32"/>
      <c r="N31" s="32"/>
      <c r="O31" s="32"/>
      <c r="P31" s="32"/>
    </row>
    <row r="32" spans="1:16">
      <c r="L32" s="33"/>
      <c r="M32" s="32"/>
      <c r="N32" s="32"/>
      <c r="O32" s="32"/>
      <c r="P32" s="32"/>
    </row>
    <row r="34" spans="1:8">
      <c r="A34" s="13" t="s">
        <v>65</v>
      </c>
      <c r="B34" s="13" t="s">
        <v>66</v>
      </c>
      <c r="C34" s="13" t="s">
        <v>67</v>
      </c>
      <c r="D34" s="13" t="s">
        <v>68</v>
      </c>
      <c r="E34" s="13" t="s">
        <v>186</v>
      </c>
      <c r="F34" s="13" t="s">
        <v>217</v>
      </c>
      <c r="G34" s="13" t="s">
        <v>218</v>
      </c>
      <c r="H34" s="14" t="s">
        <v>219</v>
      </c>
    </row>
    <row r="35" spans="1:8" ht="30" customHeight="1">
      <c r="A35" s="15" t="s">
        <v>187</v>
      </c>
      <c r="B35" s="16" t="s">
        <v>188</v>
      </c>
      <c r="C35" s="16" t="s">
        <v>159</v>
      </c>
      <c r="D35" s="16" t="s">
        <v>220</v>
      </c>
      <c r="E35" s="16" t="s">
        <v>221</v>
      </c>
      <c r="F35" s="16" t="s">
        <v>222</v>
      </c>
      <c r="G35" s="16" t="s">
        <v>223</v>
      </c>
      <c r="H35" s="17" t="s">
        <v>224</v>
      </c>
    </row>
    <row r="36" spans="1:8" ht="45" customHeight="1">
      <c r="A36" s="15" t="s">
        <v>189</v>
      </c>
      <c r="B36" s="16" t="s">
        <v>190</v>
      </c>
      <c r="C36" s="16" t="s">
        <v>169</v>
      </c>
      <c r="D36" s="16" t="s">
        <v>225</v>
      </c>
      <c r="E36" s="16" t="s">
        <v>226</v>
      </c>
      <c r="F36" s="16" t="s">
        <v>227</v>
      </c>
      <c r="G36" s="16" t="s">
        <v>228</v>
      </c>
      <c r="H36" s="17" t="s">
        <v>229</v>
      </c>
    </row>
    <row r="37" spans="1:8" ht="45" customHeight="1">
      <c r="A37" s="15" t="s">
        <v>191</v>
      </c>
      <c r="B37" s="16" t="s">
        <v>192</v>
      </c>
      <c r="C37" s="16" t="s">
        <v>169</v>
      </c>
      <c r="D37" s="16" t="s">
        <v>230</v>
      </c>
      <c r="E37" s="16" t="s">
        <v>231</v>
      </c>
      <c r="F37" s="16" t="s">
        <v>227</v>
      </c>
      <c r="G37" s="16" t="s">
        <v>232</v>
      </c>
      <c r="H37" s="17" t="s">
        <v>233</v>
      </c>
    </row>
    <row r="38" spans="1:8" ht="60" customHeight="1">
      <c r="A38" s="18" t="s">
        <v>234</v>
      </c>
      <c r="B38" s="16" t="s">
        <v>193</v>
      </c>
      <c r="C38" s="16" t="s">
        <v>73</v>
      </c>
      <c r="D38" s="16" t="s">
        <v>235</v>
      </c>
      <c r="E38" s="16" t="s">
        <v>236</v>
      </c>
      <c r="F38" s="16" t="s">
        <v>237</v>
      </c>
      <c r="G38" s="16" t="s">
        <v>238</v>
      </c>
      <c r="H38" s="17" t="s">
        <v>239</v>
      </c>
    </row>
    <row r="39" spans="1:8" ht="75" customHeight="1">
      <c r="A39" s="15" t="s">
        <v>92</v>
      </c>
      <c r="B39" s="16" t="s">
        <v>194</v>
      </c>
      <c r="C39" s="16" t="s">
        <v>73</v>
      </c>
      <c r="D39" s="16" t="s">
        <v>240</v>
      </c>
      <c r="E39" s="16" t="s">
        <v>241</v>
      </c>
      <c r="F39" s="16" t="s">
        <v>242</v>
      </c>
      <c r="G39" s="16" t="s">
        <v>243</v>
      </c>
      <c r="H39" s="17" t="s">
        <v>244</v>
      </c>
    </row>
    <row r="40" spans="1:8" ht="45" customHeight="1">
      <c r="A40" s="15" t="s">
        <v>5</v>
      </c>
      <c r="B40" s="16" t="s">
        <v>195</v>
      </c>
      <c r="C40" s="16" t="s">
        <v>73</v>
      </c>
      <c r="D40" s="16" t="s">
        <v>245</v>
      </c>
      <c r="E40" s="16" t="s">
        <v>246</v>
      </c>
      <c r="F40" s="16" t="s">
        <v>247</v>
      </c>
      <c r="G40" s="16" t="s">
        <v>248</v>
      </c>
      <c r="H40" s="17" t="s">
        <v>33</v>
      </c>
    </row>
    <row r="41" spans="1:8" ht="45" customHeight="1">
      <c r="A41" s="15" t="s">
        <v>197</v>
      </c>
      <c r="B41" s="16" t="s">
        <v>198</v>
      </c>
      <c r="C41" s="16" t="s">
        <v>101</v>
      </c>
      <c r="D41" s="16" t="s">
        <v>249</v>
      </c>
      <c r="E41" s="16" t="s">
        <v>250</v>
      </c>
      <c r="F41" s="16" t="s">
        <v>251</v>
      </c>
      <c r="G41" s="16" t="s">
        <v>252</v>
      </c>
      <c r="H41" s="17" t="s">
        <v>253</v>
      </c>
    </row>
    <row r="42" spans="1:8" ht="45" customHeight="1">
      <c r="A42" s="18" t="s">
        <v>254</v>
      </c>
      <c r="B42" s="16" t="s">
        <v>199</v>
      </c>
      <c r="C42" s="16" t="s">
        <v>106</v>
      </c>
      <c r="D42" s="16" t="s">
        <v>255</v>
      </c>
      <c r="E42" s="16" t="s">
        <v>256</v>
      </c>
      <c r="F42" s="16" t="s">
        <v>257</v>
      </c>
      <c r="G42" s="16" t="s">
        <v>258</v>
      </c>
      <c r="H42" s="17" t="s">
        <v>259</v>
      </c>
    </row>
    <row r="43" spans="1:8" ht="60" customHeight="1">
      <c r="A43" s="15" t="s">
        <v>260</v>
      </c>
      <c r="B43" s="16" t="s">
        <v>200</v>
      </c>
      <c r="C43" s="16" t="s">
        <v>111</v>
      </c>
      <c r="D43" s="16" t="s">
        <v>261</v>
      </c>
      <c r="E43" s="16" t="s">
        <v>262</v>
      </c>
      <c r="F43" s="16" t="s">
        <v>263</v>
      </c>
      <c r="G43" s="16" t="s">
        <v>264</v>
      </c>
      <c r="H43" s="17" t="s">
        <v>265</v>
      </c>
    </row>
    <row r="44" spans="1:8" ht="75" customHeight="1">
      <c r="A44" s="18" t="s">
        <v>266</v>
      </c>
      <c r="B44" s="16" t="s">
        <v>201</v>
      </c>
      <c r="C44" s="16" t="s">
        <v>267</v>
      </c>
      <c r="D44" s="16" t="s">
        <v>268</v>
      </c>
      <c r="E44" s="16" t="s">
        <v>269</v>
      </c>
      <c r="F44" s="16" t="s">
        <v>270</v>
      </c>
      <c r="G44" s="16" t="s">
        <v>271</v>
      </c>
      <c r="H44" s="17" t="s">
        <v>272</v>
      </c>
    </row>
    <row r="45" spans="1:8" ht="30" customHeight="1">
      <c r="A45" s="18" t="s">
        <v>273</v>
      </c>
      <c r="B45" s="16" t="s">
        <v>202</v>
      </c>
      <c r="C45" s="16" t="s">
        <v>101</v>
      </c>
      <c r="D45" s="16" t="s">
        <v>274</v>
      </c>
      <c r="E45" s="16" t="s">
        <v>196</v>
      </c>
      <c r="F45" s="16" t="s">
        <v>275</v>
      </c>
      <c r="G45" s="16" t="s">
        <v>276</v>
      </c>
      <c r="H45" s="17" t="s">
        <v>277</v>
      </c>
    </row>
    <row r="46" spans="1:8" ht="45" customHeight="1">
      <c r="A46" s="15" t="s">
        <v>278</v>
      </c>
      <c r="B46" s="16" t="s">
        <v>279</v>
      </c>
      <c r="C46" s="16" t="s">
        <v>122</v>
      </c>
      <c r="D46" s="16" t="s">
        <v>280</v>
      </c>
      <c r="E46" s="16" t="s">
        <v>196</v>
      </c>
      <c r="F46" s="16" t="s">
        <v>281</v>
      </c>
      <c r="G46" s="16" t="s">
        <v>282</v>
      </c>
      <c r="H46" s="17" t="s">
        <v>283</v>
      </c>
    </row>
    <row r="47" spans="1:8" ht="75" customHeight="1">
      <c r="A47" s="15" t="s">
        <v>203</v>
      </c>
      <c r="B47" s="16" t="s">
        <v>204</v>
      </c>
      <c r="C47" s="16" t="s">
        <v>122</v>
      </c>
      <c r="D47" s="16" t="s">
        <v>284</v>
      </c>
      <c r="E47" s="16" t="s">
        <v>285</v>
      </c>
      <c r="F47" s="16" t="s">
        <v>286</v>
      </c>
      <c r="G47" s="16" t="s">
        <v>287</v>
      </c>
      <c r="H47" s="17" t="s">
        <v>288</v>
      </c>
    </row>
    <row r="48" spans="1:8" ht="60" customHeight="1">
      <c r="A48" s="15" t="s">
        <v>289</v>
      </c>
      <c r="B48" s="16" t="s">
        <v>205</v>
      </c>
      <c r="C48" s="16" t="s">
        <v>129</v>
      </c>
      <c r="D48" s="16" t="s">
        <v>290</v>
      </c>
      <c r="E48" s="16" t="s">
        <v>291</v>
      </c>
      <c r="F48" s="16" t="s">
        <v>292</v>
      </c>
      <c r="G48" s="16" t="s">
        <v>293</v>
      </c>
      <c r="H48" s="17" t="s">
        <v>294</v>
      </c>
    </row>
    <row r="49" spans="1:8" ht="30" customHeight="1">
      <c r="A49" s="15" t="s">
        <v>206</v>
      </c>
      <c r="B49" s="16" t="s">
        <v>207</v>
      </c>
      <c r="C49" s="16" t="s">
        <v>135</v>
      </c>
      <c r="D49" s="16" t="s">
        <v>295</v>
      </c>
      <c r="E49" s="16" t="s">
        <v>296</v>
      </c>
      <c r="F49" s="16" t="s">
        <v>297</v>
      </c>
      <c r="G49" s="16" t="s">
        <v>298</v>
      </c>
      <c r="H49" s="17" t="s">
        <v>299</v>
      </c>
    </row>
    <row r="50" spans="1:8" ht="45" customHeight="1">
      <c r="A50" s="15" t="s">
        <v>300</v>
      </c>
      <c r="B50" s="16" t="s">
        <v>208</v>
      </c>
      <c r="C50" s="16" t="s">
        <v>106</v>
      </c>
      <c r="D50" s="16" t="s">
        <v>301</v>
      </c>
      <c r="E50" s="16" t="s">
        <v>302</v>
      </c>
      <c r="F50" s="16" t="s">
        <v>303</v>
      </c>
      <c r="G50" s="16" t="s">
        <v>304</v>
      </c>
      <c r="H50" s="17" t="s">
        <v>305</v>
      </c>
    </row>
    <row r="51" spans="1:8" ht="45" customHeight="1">
      <c r="A51" s="15" t="s">
        <v>209</v>
      </c>
      <c r="B51" s="16" t="s">
        <v>210</v>
      </c>
      <c r="C51" s="16" t="s">
        <v>145</v>
      </c>
      <c r="D51" s="16" t="s">
        <v>306</v>
      </c>
      <c r="E51" s="16" t="s">
        <v>307</v>
      </c>
      <c r="F51" s="16" t="s">
        <v>308</v>
      </c>
      <c r="G51" s="16" t="s">
        <v>73</v>
      </c>
      <c r="H51" s="17" t="s">
        <v>309</v>
      </c>
    </row>
    <row r="52" spans="1:8" ht="60" customHeight="1">
      <c r="A52" s="15" t="s">
        <v>310</v>
      </c>
      <c r="B52" s="16" t="s">
        <v>311</v>
      </c>
      <c r="C52" s="16" t="s">
        <v>150</v>
      </c>
      <c r="D52" s="16" t="s">
        <v>312</v>
      </c>
      <c r="E52" s="16" t="s">
        <v>313</v>
      </c>
      <c r="F52" s="16" t="s">
        <v>314</v>
      </c>
      <c r="G52" s="16" t="s">
        <v>315</v>
      </c>
      <c r="H52" s="17" t="s">
        <v>316</v>
      </c>
    </row>
    <row r="53" spans="1:8" ht="60" customHeight="1">
      <c r="A53" s="15" t="s">
        <v>317</v>
      </c>
      <c r="B53" s="16" t="s">
        <v>211</v>
      </c>
      <c r="C53" s="16" t="s">
        <v>122</v>
      </c>
      <c r="D53" s="16" t="s">
        <v>318</v>
      </c>
      <c r="E53" s="16" t="s">
        <v>319</v>
      </c>
      <c r="F53" s="16" t="s">
        <v>320</v>
      </c>
      <c r="G53" s="16" t="s">
        <v>321</v>
      </c>
      <c r="H53" s="17" t="s">
        <v>322</v>
      </c>
    </row>
    <row r="54" spans="1:8" ht="60" customHeight="1">
      <c r="A54" s="15" t="s">
        <v>212</v>
      </c>
      <c r="B54" s="16" t="s">
        <v>213</v>
      </c>
      <c r="C54" s="16" t="s">
        <v>159</v>
      </c>
      <c r="D54" s="16" t="s">
        <v>323</v>
      </c>
      <c r="E54" s="16" t="s">
        <v>324</v>
      </c>
      <c r="F54" s="16" t="s">
        <v>325</v>
      </c>
      <c r="G54" s="16" t="s">
        <v>326</v>
      </c>
      <c r="H54" s="17" t="s">
        <v>327</v>
      </c>
    </row>
    <row r="55" spans="1:8" ht="45" customHeight="1">
      <c r="A55" s="15" t="s">
        <v>328</v>
      </c>
      <c r="B55" s="16" t="s">
        <v>214</v>
      </c>
      <c r="C55" s="16" t="s">
        <v>164</v>
      </c>
      <c r="D55" s="16" t="s">
        <v>329</v>
      </c>
      <c r="E55" s="16" t="s">
        <v>330</v>
      </c>
      <c r="F55" s="16" t="s">
        <v>331</v>
      </c>
      <c r="G55" s="16" t="s">
        <v>332</v>
      </c>
      <c r="H55" s="17" t="s">
        <v>333</v>
      </c>
    </row>
    <row r="56" spans="1:8" ht="60" customHeight="1">
      <c r="A56" s="15" t="s">
        <v>334</v>
      </c>
      <c r="B56" s="16" t="s">
        <v>215</v>
      </c>
      <c r="C56" s="16" t="s">
        <v>169</v>
      </c>
      <c r="D56" s="16" t="s">
        <v>335</v>
      </c>
      <c r="E56" s="16" t="s">
        <v>336</v>
      </c>
      <c r="F56" s="16" t="s">
        <v>337</v>
      </c>
      <c r="G56" s="16" t="s">
        <v>338</v>
      </c>
      <c r="H56" s="17" t="s">
        <v>339</v>
      </c>
    </row>
    <row r="57" spans="1:8" ht="60" customHeight="1">
      <c r="A57" s="15" t="s">
        <v>340</v>
      </c>
      <c r="B57" s="16" t="s">
        <v>216</v>
      </c>
      <c r="C57" s="16" t="s">
        <v>169</v>
      </c>
      <c r="D57" s="16" t="s">
        <v>174</v>
      </c>
      <c r="E57" s="16" t="s">
        <v>341</v>
      </c>
      <c r="F57" s="16" t="s">
        <v>342</v>
      </c>
      <c r="G57" s="16" t="s">
        <v>343</v>
      </c>
      <c r="H57" s="17" t="s">
        <v>344</v>
      </c>
    </row>
  </sheetData>
  <hyperlinks>
    <hyperlink ref="A38" r:id="rId1" xr:uid="{00000000-0004-0000-0500-000000000000}"/>
    <hyperlink ref="A42" r:id="rId2" xr:uid="{00000000-0004-0000-0500-000001000000}"/>
    <hyperlink ref="A44" r:id="rId3" xr:uid="{00000000-0004-0000-0500-000002000000}"/>
    <hyperlink ref="A45" r:id="rId4" xr:uid="{00000000-0004-0000-0500-000003000000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/>
  </sheetViews>
  <sheetFormatPr defaultRowHeight="15"/>
  <cols>
    <col min="1" max="1" width="74.28515625" customWidth="1"/>
    <col min="3" max="3" width="8.85546875" bestFit="1" customWidth="1"/>
    <col min="4" max="4" width="104.5703125" customWidth="1"/>
  </cols>
  <sheetData>
    <row r="1" spans="1:4" ht="31.5" customHeight="1">
      <c r="A1" s="19" t="s">
        <v>345</v>
      </c>
    </row>
    <row r="2" spans="1:4">
      <c r="A2" s="9"/>
    </row>
    <row r="3" spans="1:4">
      <c r="A3" s="9" t="s">
        <v>346</v>
      </c>
    </row>
    <row r="5" spans="1:4" ht="60" customHeight="1">
      <c r="A5" s="20" t="s">
        <v>5</v>
      </c>
      <c r="B5" s="20" t="s">
        <v>347</v>
      </c>
      <c r="C5" s="20" t="s">
        <v>348</v>
      </c>
      <c r="D5" s="20" t="s">
        <v>349</v>
      </c>
    </row>
    <row r="6" spans="1:4">
      <c r="A6" s="21" t="s">
        <v>31</v>
      </c>
      <c r="B6" s="21" t="s">
        <v>350</v>
      </c>
      <c r="C6" s="21" t="s">
        <v>351</v>
      </c>
      <c r="D6" s="22" t="s">
        <v>352</v>
      </c>
    </row>
    <row r="7" spans="1:4">
      <c r="A7" s="21" t="s">
        <v>33</v>
      </c>
      <c r="B7" s="21" t="s">
        <v>353</v>
      </c>
      <c r="C7" s="21" t="s">
        <v>354</v>
      </c>
      <c r="D7" s="22" t="s">
        <v>355</v>
      </c>
    </row>
    <row r="9" spans="1:4">
      <c r="A9" s="2" t="s">
        <v>356</v>
      </c>
    </row>
    <row r="10" spans="1:4">
      <c r="A10" s="9"/>
    </row>
    <row r="11" spans="1:4">
      <c r="A11" s="10" t="s">
        <v>357</v>
      </c>
    </row>
    <row r="12" spans="1:4">
      <c r="A12" s="9"/>
    </row>
    <row r="13" spans="1:4">
      <c r="A13" s="10" t="s">
        <v>358</v>
      </c>
    </row>
    <row r="14" spans="1:4">
      <c r="A14" s="9" t="s">
        <v>359</v>
      </c>
    </row>
    <row r="16" spans="1:4" ht="23.25" customHeight="1">
      <c r="A16" s="23" t="s">
        <v>360</v>
      </c>
    </row>
    <row r="17" spans="1:1">
      <c r="A17" s="9"/>
    </row>
    <row r="18" spans="1:1">
      <c r="A18" s="10" t="s">
        <v>361</v>
      </c>
    </row>
    <row r="19" spans="1:1">
      <c r="A19" s="9"/>
    </row>
    <row r="20" spans="1:1">
      <c r="A20" s="24" t="s">
        <v>362</v>
      </c>
    </row>
  </sheetData>
  <hyperlinks>
    <hyperlink ref="A20" r:id="rId1" display="https://www.unicesumar.edu.br/epcc-2009/wp-content/uploads/sites/77/2016/07/jefferson_vieira_jose3.pdf?utm_source=chatgpt.com" xr:uid="{00000000-0004-0000-0600-00000000000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workbookViewId="0">
      <selection activeCell="A3" sqref="A3"/>
    </sheetView>
  </sheetViews>
  <sheetFormatPr defaultRowHeight="15"/>
  <cols>
    <col min="1" max="1" width="71.5703125" customWidth="1"/>
  </cols>
  <sheetData>
    <row r="1" spans="1:1" ht="15.75" customHeight="1">
      <c r="A1" s="25" t="s">
        <v>363</v>
      </c>
    </row>
    <row r="3" spans="1:1" ht="105" customHeight="1">
      <c r="A3" s="17" t="s">
        <v>364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54"/>
  <sheetViews>
    <sheetView workbookViewId="0">
      <selection sqref="A1:A1048576"/>
    </sheetView>
  </sheetViews>
  <sheetFormatPr defaultRowHeight="15"/>
  <cols>
    <col min="1" max="1" width="163.140625" bestFit="1" customWidth="1"/>
  </cols>
  <sheetData>
    <row r="1" spans="1:1">
      <c r="A1" t="s">
        <v>365</v>
      </c>
    </row>
    <row r="3" spans="1:1">
      <c r="A3" t="s">
        <v>366</v>
      </c>
    </row>
    <row r="4" spans="1:1">
      <c r="A4" t="s">
        <v>367</v>
      </c>
    </row>
    <row r="5" spans="1:1">
      <c r="A5" t="s">
        <v>368</v>
      </c>
    </row>
    <row r="6" spans="1:1">
      <c r="A6" t="s">
        <v>369</v>
      </c>
    </row>
    <row r="7" spans="1:1">
      <c r="A7" t="s">
        <v>370</v>
      </c>
    </row>
    <row r="9" spans="1:1">
      <c r="A9" t="s">
        <v>371</v>
      </c>
    </row>
    <row r="10" spans="1:1">
      <c r="A10" s="26" t="s">
        <v>372</v>
      </c>
    </row>
    <row r="11" spans="1:1">
      <c r="A11" s="26" t="s">
        <v>373</v>
      </c>
    </row>
    <row r="12" spans="1:1">
      <c r="A12" t="s">
        <v>374</v>
      </c>
    </row>
    <row r="14" spans="1:1">
      <c r="A14" t="s">
        <v>375</v>
      </c>
    </row>
    <row r="15" spans="1:1">
      <c r="A15" t="s">
        <v>376</v>
      </c>
    </row>
    <row r="16" spans="1:1">
      <c r="A16" t="s">
        <v>377</v>
      </c>
    </row>
    <row r="17" spans="1:1">
      <c r="A17" t="s">
        <v>378</v>
      </c>
    </row>
    <row r="19" spans="1:1">
      <c r="A19" t="s">
        <v>379</v>
      </c>
    </row>
    <row r="20" spans="1:1">
      <c r="A20" t="s">
        <v>380</v>
      </c>
    </row>
    <row r="21" spans="1:1">
      <c r="A21" t="s">
        <v>381</v>
      </c>
    </row>
    <row r="22" spans="1:1">
      <c r="A22" t="s">
        <v>382</v>
      </c>
    </row>
    <row r="24" spans="1:1">
      <c r="A24" t="s">
        <v>383</v>
      </c>
    </row>
    <row r="25" spans="1:1">
      <c r="A25" t="s">
        <v>367</v>
      </c>
    </row>
    <row r="26" spans="1:1">
      <c r="A26" s="26" t="s">
        <v>384</v>
      </c>
    </row>
    <row r="27" spans="1:1">
      <c r="A27" t="s">
        <v>385</v>
      </c>
    </row>
    <row r="29" spans="1:1">
      <c r="A29" t="s">
        <v>371</v>
      </c>
    </row>
    <row r="30" spans="1:1">
      <c r="A30" t="s">
        <v>386</v>
      </c>
    </row>
    <row r="31" spans="1:1">
      <c r="A31" t="s">
        <v>387</v>
      </c>
    </row>
    <row r="33" spans="1:1">
      <c r="A33" t="s">
        <v>388</v>
      </c>
    </row>
    <row r="34" spans="1:1">
      <c r="A34" t="s">
        <v>389</v>
      </c>
    </row>
    <row r="35" spans="1:1">
      <c r="A35" t="s">
        <v>390</v>
      </c>
    </row>
    <row r="37" spans="1:1">
      <c r="A37" t="s">
        <v>391</v>
      </c>
    </row>
    <row r="38" spans="1:1">
      <c r="A38" t="s">
        <v>392</v>
      </c>
    </row>
    <row r="39" spans="1:1">
      <c r="A39" t="s">
        <v>393</v>
      </c>
    </row>
    <row r="41" spans="1:1">
      <c r="A41" t="s">
        <v>394</v>
      </c>
    </row>
    <row r="42" spans="1:1">
      <c r="A42" t="s">
        <v>395</v>
      </c>
    </row>
    <row r="43" spans="1:1">
      <c r="A43" t="s">
        <v>396</v>
      </c>
    </row>
    <row r="45" spans="1:1">
      <c r="A45" t="s">
        <v>397</v>
      </c>
    </row>
    <row r="46" spans="1:1">
      <c r="A46" t="s">
        <v>398</v>
      </c>
    </row>
    <row r="47" spans="1:1">
      <c r="A47" t="s">
        <v>399</v>
      </c>
    </row>
    <row r="48" spans="1:1">
      <c r="A48" t="s">
        <v>400</v>
      </c>
    </row>
    <row r="49" spans="1:1">
      <c r="A49" t="s">
        <v>401</v>
      </c>
    </row>
    <row r="51" spans="1:1">
      <c r="A51" t="s">
        <v>402</v>
      </c>
    </row>
    <row r="52" spans="1:1">
      <c r="A52" t="s">
        <v>403</v>
      </c>
    </row>
    <row r="53" spans="1:1">
      <c r="A53" t="s">
        <v>404</v>
      </c>
    </row>
    <row r="54" spans="1:1">
      <c r="A54" t="s">
        <v>405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24</vt:i4>
      </vt:variant>
    </vt:vector>
  </HeadingPairs>
  <TitlesOfParts>
    <vt:vector size="40" baseType="lpstr">
      <vt:lpstr>Calculadora</vt:lpstr>
      <vt:lpstr>Dashboard</vt:lpstr>
      <vt:lpstr>Listas</vt:lpstr>
      <vt:lpstr>Resultado</vt:lpstr>
      <vt:lpstr>dicionario</vt:lpstr>
      <vt:lpstr>Glossario_Calculadora</vt:lpstr>
      <vt:lpstr>Recomendacoes</vt:lpstr>
      <vt:lpstr>Variedades explicadas</vt:lpstr>
      <vt:lpstr>comparativo mec manual</vt:lpstr>
      <vt:lpstr>influencia epoca</vt:lpstr>
      <vt:lpstr>Perdas explicadas</vt:lpstr>
      <vt:lpstr>Fontes</vt:lpstr>
      <vt:lpstr>Parametros</vt:lpstr>
      <vt:lpstr>Config</vt:lpstr>
      <vt:lpstr>Combinacoes</vt:lpstr>
      <vt:lpstr>Classes_Colmo</vt:lpstr>
      <vt:lpstr>F_VIAB_MANUAL</vt:lpstr>
      <vt:lpstr>F_VIAB_MEC</vt:lpstr>
      <vt:lpstr>ListaEpocas</vt:lpstr>
      <vt:lpstr>ListaProcesso</vt:lpstr>
      <vt:lpstr>ListaVariedades</vt:lpstr>
      <vt:lpstr>Param_d</vt:lpstr>
      <vt:lpstr>Param_E</vt:lpstr>
      <vt:lpstr>Param_g</vt:lpstr>
      <vt:lpstr>Param_Gf</vt:lpstr>
      <vt:lpstr>Param_KeysNorm</vt:lpstr>
      <vt:lpstr>Param_L</vt:lpstr>
      <vt:lpstr>Param_rho</vt:lpstr>
      <vt:lpstr>Param_s</vt:lpstr>
      <vt:lpstr>Penalidade_k</vt:lpstr>
      <vt:lpstr>rng_ep</vt:lpstr>
      <vt:lpstr>rng_key</vt:lpstr>
      <vt:lpstr>rng_proc</vt:lpstr>
      <vt:lpstr>rng_sema</vt:lpstr>
      <vt:lpstr>rng_t_ha</vt:lpstr>
      <vt:lpstr>rng_tch</vt:lpstr>
      <vt:lpstr>TCH_Ref_Chuva</vt:lpstr>
      <vt:lpstr>TCH_Ref_Seca</vt:lpstr>
      <vt:lpstr>Tol_Chuva</vt:lpstr>
      <vt:lpstr>Tol_Seca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Durval de Oliveira Dorta Junior</cp:lastModifiedBy>
  <dcterms:created xsi:type="dcterms:W3CDTF">2025-10-15T13:26:14Z</dcterms:created>
  <dcterms:modified xsi:type="dcterms:W3CDTF">2025-10-15T15:29:00Z</dcterms:modified>
</cp:coreProperties>
</file>